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liente\Documents\Paulo\Projetos\PredicaoConsumoEnergia\Atualizado\NM\Dados\"/>
    </mc:Choice>
  </mc:AlternateContent>
  <xr:revisionPtr revIDLastSave="0" documentId="13_ncr:1_{7B5F4582-4165-411D-87FC-FDB643DDD83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65" i="1" l="1"/>
  <c r="M65" i="1"/>
  <c r="B65" i="1"/>
  <c r="L65" i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N2" i="1"/>
  <c r="M2" i="1"/>
</calcChain>
</file>

<file path=xl/sharedStrings.xml><?xml version="1.0" encoding="utf-8"?>
<sst xmlns="http://schemas.openxmlformats.org/spreadsheetml/2006/main" count="14" uniqueCount="14">
  <si>
    <t>Dia</t>
  </si>
  <si>
    <t>PRINCIPAL (kW)</t>
  </si>
  <si>
    <t>Consumo de Água</t>
  </si>
  <si>
    <t>L501 (696)</t>
  </si>
  <si>
    <t>L502 (697)</t>
  </si>
  <si>
    <t>L503 (698)</t>
  </si>
  <si>
    <t>L511 (699)</t>
  </si>
  <si>
    <t>L512 (700)</t>
  </si>
  <si>
    <t>L561 (927)</t>
  </si>
  <si>
    <t>L562 (928)</t>
  </si>
  <si>
    <t>563 (964)</t>
  </si>
  <si>
    <t>Prediction</t>
  </si>
  <si>
    <t>Erro</t>
  </si>
  <si>
    <t>Erro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</si>
</sst>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EE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PRINCIPAL (kW)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</c:f>
              <c:numCache>
                <c:formatCode>yyyy\-mm\-dd\ hh:mm:ss</c:formatCode>
                <c:ptCount val="6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44166</c:v>
                </c:pt>
                <c:pt idx="32">
                  <c:v>44167</c:v>
                </c:pt>
                <c:pt idx="33">
                  <c:v>44168</c:v>
                </c:pt>
                <c:pt idx="34">
                  <c:v>44169</c:v>
                </c:pt>
                <c:pt idx="35">
                  <c:v>44170</c:v>
                </c:pt>
                <c:pt idx="36">
                  <c:v>44171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44177</c:v>
                </c:pt>
                <c:pt idx="43">
                  <c:v>44178</c:v>
                </c:pt>
                <c:pt idx="44">
                  <c:v>44179</c:v>
                </c:pt>
                <c:pt idx="45">
                  <c:v>44180</c:v>
                </c:pt>
                <c:pt idx="46">
                  <c:v>44181</c:v>
                </c:pt>
                <c:pt idx="47">
                  <c:v>44182</c:v>
                </c:pt>
                <c:pt idx="48">
                  <c:v>44183</c:v>
                </c:pt>
                <c:pt idx="49">
                  <c:v>44184</c:v>
                </c:pt>
                <c:pt idx="50">
                  <c:v>44185</c:v>
                </c:pt>
                <c:pt idx="51">
                  <c:v>44186</c:v>
                </c:pt>
                <c:pt idx="52">
                  <c:v>44187</c:v>
                </c:pt>
                <c:pt idx="53">
                  <c:v>44188</c:v>
                </c:pt>
                <c:pt idx="54">
                  <c:v>44189</c:v>
                </c:pt>
                <c:pt idx="55">
                  <c:v>44190</c:v>
                </c:pt>
                <c:pt idx="56">
                  <c:v>44191</c:v>
                </c:pt>
                <c:pt idx="57">
                  <c:v>44192</c:v>
                </c:pt>
                <c:pt idx="58">
                  <c:v>44193</c:v>
                </c:pt>
                <c:pt idx="59">
                  <c:v>44194</c:v>
                </c:pt>
                <c:pt idx="60">
                  <c:v>44195</c:v>
                </c:pt>
                <c:pt idx="61">
                  <c:v>44196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196558.62638362401</c:v>
                </c:pt>
                <c:pt idx="1">
                  <c:v>184270.65574540789</c:v>
                </c:pt>
                <c:pt idx="2">
                  <c:v>201326.54971002479</c:v>
                </c:pt>
                <c:pt idx="3">
                  <c:v>204601.0972577697</c:v>
                </c:pt>
                <c:pt idx="4">
                  <c:v>211109.97480369519</c:v>
                </c:pt>
                <c:pt idx="5">
                  <c:v>215404.84945132741</c:v>
                </c:pt>
                <c:pt idx="6">
                  <c:v>222775.88885446679</c:v>
                </c:pt>
                <c:pt idx="7">
                  <c:v>193147.50387628871</c:v>
                </c:pt>
                <c:pt idx="8">
                  <c:v>157975.95979729731</c:v>
                </c:pt>
                <c:pt idx="9">
                  <c:v>197196.91004037691</c:v>
                </c:pt>
                <c:pt idx="10">
                  <c:v>220381.2816309013</c:v>
                </c:pt>
                <c:pt idx="11">
                  <c:v>221543.3486830357</c:v>
                </c:pt>
                <c:pt idx="12">
                  <c:v>212679.28025974019</c:v>
                </c:pt>
                <c:pt idx="13">
                  <c:v>223277.41079851059</c:v>
                </c:pt>
                <c:pt idx="14">
                  <c:v>215788.86220825851</c:v>
                </c:pt>
                <c:pt idx="15">
                  <c:v>196375.42148606811</c:v>
                </c:pt>
                <c:pt idx="16">
                  <c:v>185349.02476190479</c:v>
                </c:pt>
                <c:pt idx="17">
                  <c:v>215657.7841767224</c:v>
                </c:pt>
                <c:pt idx="18">
                  <c:v>223437.3167655787</c:v>
                </c:pt>
                <c:pt idx="19">
                  <c:v>202511.51648940591</c:v>
                </c:pt>
                <c:pt idx="20">
                  <c:v>220924.6647648903</c:v>
                </c:pt>
                <c:pt idx="21">
                  <c:v>220309.40965967099</c:v>
                </c:pt>
                <c:pt idx="22">
                  <c:v>197251.13214659691</c:v>
                </c:pt>
                <c:pt idx="23">
                  <c:v>220581.5156809701</c:v>
                </c:pt>
                <c:pt idx="24">
                  <c:v>223025.91597045789</c:v>
                </c:pt>
                <c:pt idx="25">
                  <c:v>225515.4187510644</c:v>
                </c:pt>
                <c:pt idx="26">
                  <c:v>227212.55721646041</c:v>
                </c:pt>
                <c:pt idx="27">
                  <c:v>228418.17358295669</c:v>
                </c:pt>
                <c:pt idx="28">
                  <c:v>215678.7175249643</c:v>
                </c:pt>
                <c:pt idx="29">
                  <c:v>183390.93608198661</c:v>
                </c:pt>
                <c:pt idx="30">
                  <c:v>217772.7615100542</c:v>
                </c:pt>
                <c:pt idx="31">
                  <c:v>217772.7615100542</c:v>
                </c:pt>
                <c:pt idx="32">
                  <c:v>231779.46248910201</c:v>
                </c:pt>
                <c:pt idx="33">
                  <c:v>208287.42978931009</c:v>
                </c:pt>
                <c:pt idx="34">
                  <c:v>214909.27669501471</c:v>
                </c:pt>
                <c:pt idx="35">
                  <c:v>235522.18224860859</c:v>
                </c:pt>
                <c:pt idx="36">
                  <c:v>228295.42526301529</c:v>
                </c:pt>
                <c:pt idx="37">
                  <c:v>188784.22972445539</c:v>
                </c:pt>
                <c:pt idx="38">
                  <c:v>221012.74844798891</c:v>
                </c:pt>
                <c:pt idx="39">
                  <c:v>229994.47404060641</c:v>
                </c:pt>
                <c:pt idx="40">
                  <c:v>227526.05715638361</c:v>
                </c:pt>
                <c:pt idx="41">
                  <c:v>212583.1960791556</c:v>
                </c:pt>
                <c:pt idx="42">
                  <c:v>220200.50513370699</c:v>
                </c:pt>
                <c:pt idx="43">
                  <c:v>221819.23418341379</c:v>
                </c:pt>
                <c:pt idx="44">
                  <c:v>192022.51289830511</c:v>
                </c:pt>
                <c:pt idx="45">
                  <c:v>213416.3907823303</c:v>
                </c:pt>
                <c:pt idx="46">
                  <c:v>237828.35072661101</c:v>
                </c:pt>
                <c:pt idx="47">
                  <c:v>229289.5341906375</c:v>
                </c:pt>
                <c:pt idx="48">
                  <c:v>219202.67142133819</c:v>
                </c:pt>
                <c:pt idx="49">
                  <c:v>234686.873743462</c:v>
                </c:pt>
                <c:pt idx="50">
                  <c:v>229162.13859466149</c:v>
                </c:pt>
                <c:pt idx="51">
                  <c:v>223507.9150353451</c:v>
                </c:pt>
                <c:pt idx="52">
                  <c:v>224053.10892338169</c:v>
                </c:pt>
                <c:pt idx="53">
                  <c:v>233921.3532536187</c:v>
                </c:pt>
                <c:pt idx="54">
                  <c:v>217828.31454983921</c:v>
                </c:pt>
                <c:pt idx="55">
                  <c:v>223445.1545426829</c:v>
                </c:pt>
                <c:pt idx="56">
                  <c:v>230067.52933125969</c:v>
                </c:pt>
                <c:pt idx="57">
                  <c:v>229107.23006773539</c:v>
                </c:pt>
                <c:pt idx="58">
                  <c:v>196045.13236024851</c:v>
                </c:pt>
                <c:pt idx="59">
                  <c:v>214030.7915349887</c:v>
                </c:pt>
                <c:pt idx="60">
                  <c:v>236698.57704569981</c:v>
                </c:pt>
                <c:pt idx="61">
                  <c:v>226737.11401815369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0-406B-9ED6-99B2EB906B63}"/>
            </c:ext>
          </c:extLst>
        </c:ser>
        <c:ser>
          <c:idx val="10"/>
          <c:order val="1"/>
          <c:tx>
            <c:strRef>
              <c:f>Sheet1!$L$1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Sheet1!$A$2:$A$63</c:f>
              <c:numCache>
                <c:formatCode>yyyy\-mm\-dd\ hh:mm:ss</c:formatCode>
                <c:ptCount val="6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44166</c:v>
                </c:pt>
                <c:pt idx="32">
                  <c:v>44167</c:v>
                </c:pt>
                <c:pt idx="33">
                  <c:v>44168</c:v>
                </c:pt>
                <c:pt idx="34">
                  <c:v>44169</c:v>
                </c:pt>
                <c:pt idx="35">
                  <c:v>44170</c:v>
                </c:pt>
                <c:pt idx="36">
                  <c:v>44171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44177</c:v>
                </c:pt>
                <c:pt idx="43">
                  <c:v>44178</c:v>
                </c:pt>
                <c:pt idx="44">
                  <c:v>44179</c:v>
                </c:pt>
                <c:pt idx="45">
                  <c:v>44180</c:v>
                </c:pt>
                <c:pt idx="46">
                  <c:v>44181</c:v>
                </c:pt>
                <c:pt idx="47">
                  <c:v>44182</c:v>
                </c:pt>
                <c:pt idx="48">
                  <c:v>44183</c:v>
                </c:pt>
                <c:pt idx="49">
                  <c:v>44184</c:v>
                </c:pt>
                <c:pt idx="50">
                  <c:v>44185</c:v>
                </c:pt>
                <c:pt idx="51">
                  <c:v>44186</c:v>
                </c:pt>
                <c:pt idx="52">
                  <c:v>44187</c:v>
                </c:pt>
                <c:pt idx="53">
                  <c:v>44188</c:v>
                </c:pt>
                <c:pt idx="54">
                  <c:v>44189</c:v>
                </c:pt>
                <c:pt idx="55">
                  <c:v>44190</c:v>
                </c:pt>
                <c:pt idx="56">
                  <c:v>44191</c:v>
                </c:pt>
                <c:pt idx="57">
                  <c:v>44192</c:v>
                </c:pt>
                <c:pt idx="58">
                  <c:v>44193</c:v>
                </c:pt>
                <c:pt idx="59">
                  <c:v>44194</c:v>
                </c:pt>
                <c:pt idx="60">
                  <c:v>44195</c:v>
                </c:pt>
                <c:pt idx="61">
                  <c:v>44196</c:v>
                </c:pt>
              </c:numCache>
            </c:numRef>
          </c:xVal>
          <c:yVal>
            <c:numRef>
              <c:f>Sheet1!$L$2:$L$63</c:f>
              <c:numCache>
                <c:formatCode>General</c:formatCode>
                <c:ptCount val="62"/>
                <c:pt idx="0">
                  <c:v>192510.640625</c:v>
                </c:pt>
                <c:pt idx="1">
                  <c:v>179678.46875</c:v>
                </c:pt>
                <c:pt idx="2">
                  <c:v>228443</c:v>
                </c:pt>
                <c:pt idx="3">
                  <c:v>203431.40625</c:v>
                </c:pt>
                <c:pt idx="4">
                  <c:v>210684.0625</c:v>
                </c:pt>
                <c:pt idx="5">
                  <c:v>214884.828125</c:v>
                </c:pt>
                <c:pt idx="6">
                  <c:v>222691.84375</c:v>
                </c:pt>
                <c:pt idx="7">
                  <c:v>201286.875</c:v>
                </c:pt>
                <c:pt idx="8">
                  <c:v>177306.28125</c:v>
                </c:pt>
                <c:pt idx="9">
                  <c:v>182141.1875</c:v>
                </c:pt>
                <c:pt idx="10">
                  <c:v>219973.515625</c:v>
                </c:pt>
                <c:pt idx="11">
                  <c:v>216286.15625</c:v>
                </c:pt>
                <c:pt idx="12">
                  <c:v>215920.75</c:v>
                </c:pt>
                <c:pt idx="13">
                  <c:v>214609</c:v>
                </c:pt>
                <c:pt idx="14">
                  <c:v>207784.53125</c:v>
                </c:pt>
                <c:pt idx="15">
                  <c:v>188612.5625</c:v>
                </c:pt>
                <c:pt idx="16">
                  <c:v>206913.515625</c:v>
                </c:pt>
                <c:pt idx="17">
                  <c:v>192045.484375</c:v>
                </c:pt>
                <c:pt idx="18">
                  <c:v>216185.03125</c:v>
                </c:pt>
                <c:pt idx="19">
                  <c:v>197397.5</c:v>
                </c:pt>
                <c:pt idx="20">
                  <c:v>226888.46875</c:v>
                </c:pt>
                <c:pt idx="21">
                  <c:v>210027.4375</c:v>
                </c:pt>
                <c:pt idx="22">
                  <c:v>198143.078125</c:v>
                </c:pt>
                <c:pt idx="23">
                  <c:v>203505.375</c:v>
                </c:pt>
                <c:pt idx="24">
                  <c:v>254888.28125</c:v>
                </c:pt>
                <c:pt idx="25">
                  <c:v>201611.53125</c:v>
                </c:pt>
                <c:pt idx="26">
                  <c:v>225215.3125</c:v>
                </c:pt>
                <c:pt idx="27">
                  <c:v>228109.53125</c:v>
                </c:pt>
                <c:pt idx="28">
                  <c:v>206211.15625</c:v>
                </c:pt>
                <c:pt idx="29">
                  <c:v>189805.5</c:v>
                </c:pt>
                <c:pt idx="30">
                  <c:v>202017.46875</c:v>
                </c:pt>
                <c:pt idx="31">
                  <c:v>202017.46875</c:v>
                </c:pt>
                <c:pt idx="32">
                  <c:v>225119.59375</c:v>
                </c:pt>
                <c:pt idx="33">
                  <c:v>217141</c:v>
                </c:pt>
                <c:pt idx="34">
                  <c:v>202437.5</c:v>
                </c:pt>
                <c:pt idx="35">
                  <c:v>221538.84375</c:v>
                </c:pt>
                <c:pt idx="36">
                  <c:v>210744.75</c:v>
                </c:pt>
                <c:pt idx="37">
                  <c:v>190461.78125</c:v>
                </c:pt>
                <c:pt idx="38">
                  <c:v>202182.8125</c:v>
                </c:pt>
                <c:pt idx="39">
                  <c:v>234786.6875</c:v>
                </c:pt>
                <c:pt idx="40">
                  <c:v>208421.34375</c:v>
                </c:pt>
                <c:pt idx="41">
                  <c:v>220136.015625</c:v>
                </c:pt>
                <c:pt idx="42">
                  <c:v>219331.0625</c:v>
                </c:pt>
                <c:pt idx="43">
                  <c:v>222090.21875</c:v>
                </c:pt>
                <c:pt idx="44">
                  <c:v>189085.28125</c:v>
                </c:pt>
                <c:pt idx="45">
                  <c:v>201573.921875</c:v>
                </c:pt>
                <c:pt idx="46">
                  <c:v>228676.359375</c:v>
                </c:pt>
                <c:pt idx="47">
                  <c:v>212608.125</c:v>
                </c:pt>
                <c:pt idx="48">
                  <c:v>211196.84375</c:v>
                </c:pt>
                <c:pt idx="49">
                  <c:v>213417.71875</c:v>
                </c:pt>
                <c:pt idx="50">
                  <c:v>220662.9375</c:v>
                </c:pt>
                <c:pt idx="51">
                  <c:v>191014.5625</c:v>
                </c:pt>
                <c:pt idx="52">
                  <c:v>217258.125</c:v>
                </c:pt>
                <c:pt idx="53">
                  <c:v>215727</c:v>
                </c:pt>
                <c:pt idx="54">
                  <c:v>224351.8125</c:v>
                </c:pt>
                <c:pt idx="55">
                  <c:v>209695.40625</c:v>
                </c:pt>
                <c:pt idx="56">
                  <c:v>219129.921875</c:v>
                </c:pt>
                <c:pt idx="57">
                  <c:v>211124.84375</c:v>
                </c:pt>
                <c:pt idx="58">
                  <c:v>186958.15625</c:v>
                </c:pt>
                <c:pt idx="59">
                  <c:v>207476.109375</c:v>
                </c:pt>
                <c:pt idx="60">
                  <c:v>228231.453125</c:v>
                </c:pt>
                <c:pt idx="61">
                  <c:v>237818.5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D0-406B-9ED6-99B2EB90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45128"/>
        <c:axId val="530443160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Erro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Sheet1!$A$2:$A$63</c15:sqref>
                        </c15:formulaRef>
                      </c:ext>
                    </c:extLst>
                    <c:numCache>
                      <c:formatCode>yyyy\-mm\-dd\ hh:mm:ss</c:formatCode>
                      <c:ptCount val="62"/>
                      <c:pt idx="0">
                        <c:v>44136</c:v>
                      </c:pt>
                      <c:pt idx="1">
                        <c:v>44137</c:v>
                      </c:pt>
                      <c:pt idx="2">
                        <c:v>44138</c:v>
                      </c:pt>
                      <c:pt idx="3">
                        <c:v>44139</c:v>
                      </c:pt>
                      <c:pt idx="4">
                        <c:v>44140</c:v>
                      </c:pt>
                      <c:pt idx="5">
                        <c:v>44141</c:v>
                      </c:pt>
                      <c:pt idx="6">
                        <c:v>44142</c:v>
                      </c:pt>
                      <c:pt idx="7">
                        <c:v>44143</c:v>
                      </c:pt>
                      <c:pt idx="8">
                        <c:v>44144</c:v>
                      </c:pt>
                      <c:pt idx="9">
                        <c:v>44145</c:v>
                      </c:pt>
                      <c:pt idx="10">
                        <c:v>44146</c:v>
                      </c:pt>
                      <c:pt idx="11">
                        <c:v>44147</c:v>
                      </c:pt>
                      <c:pt idx="12">
                        <c:v>44148</c:v>
                      </c:pt>
                      <c:pt idx="13">
                        <c:v>44149</c:v>
                      </c:pt>
                      <c:pt idx="14">
                        <c:v>44150</c:v>
                      </c:pt>
                      <c:pt idx="15">
                        <c:v>44151</c:v>
                      </c:pt>
                      <c:pt idx="16">
                        <c:v>44152</c:v>
                      </c:pt>
                      <c:pt idx="17">
                        <c:v>44153</c:v>
                      </c:pt>
                      <c:pt idx="18">
                        <c:v>44154</c:v>
                      </c:pt>
                      <c:pt idx="19">
                        <c:v>44155</c:v>
                      </c:pt>
                      <c:pt idx="20">
                        <c:v>44156</c:v>
                      </c:pt>
                      <c:pt idx="21">
                        <c:v>44157</c:v>
                      </c:pt>
                      <c:pt idx="22">
                        <c:v>44158</c:v>
                      </c:pt>
                      <c:pt idx="23">
                        <c:v>44159</c:v>
                      </c:pt>
                      <c:pt idx="24">
                        <c:v>44160</c:v>
                      </c:pt>
                      <c:pt idx="25">
                        <c:v>44161</c:v>
                      </c:pt>
                      <c:pt idx="26">
                        <c:v>44162</c:v>
                      </c:pt>
                      <c:pt idx="27">
                        <c:v>44163</c:v>
                      </c:pt>
                      <c:pt idx="28">
                        <c:v>44164</c:v>
                      </c:pt>
                      <c:pt idx="29">
                        <c:v>44165</c:v>
                      </c:pt>
                      <c:pt idx="30">
                        <c:v>44166</c:v>
                      </c:pt>
                      <c:pt idx="31">
                        <c:v>44166</c:v>
                      </c:pt>
                      <c:pt idx="32">
                        <c:v>44167</c:v>
                      </c:pt>
                      <c:pt idx="33">
                        <c:v>44168</c:v>
                      </c:pt>
                      <c:pt idx="34">
                        <c:v>44169</c:v>
                      </c:pt>
                      <c:pt idx="35">
                        <c:v>44170</c:v>
                      </c:pt>
                      <c:pt idx="36">
                        <c:v>44171</c:v>
                      </c:pt>
                      <c:pt idx="37">
                        <c:v>44172</c:v>
                      </c:pt>
                      <c:pt idx="38">
                        <c:v>44173</c:v>
                      </c:pt>
                      <c:pt idx="39">
                        <c:v>44174</c:v>
                      </c:pt>
                      <c:pt idx="40">
                        <c:v>44175</c:v>
                      </c:pt>
                      <c:pt idx="41">
                        <c:v>44176</c:v>
                      </c:pt>
                      <c:pt idx="42">
                        <c:v>44177</c:v>
                      </c:pt>
                      <c:pt idx="43">
                        <c:v>44178</c:v>
                      </c:pt>
                      <c:pt idx="44">
                        <c:v>44179</c:v>
                      </c:pt>
                      <c:pt idx="45">
                        <c:v>44180</c:v>
                      </c:pt>
                      <c:pt idx="46">
                        <c:v>44181</c:v>
                      </c:pt>
                      <c:pt idx="47">
                        <c:v>44182</c:v>
                      </c:pt>
                      <c:pt idx="48">
                        <c:v>44183</c:v>
                      </c:pt>
                      <c:pt idx="49">
                        <c:v>44184</c:v>
                      </c:pt>
                      <c:pt idx="50">
                        <c:v>44185</c:v>
                      </c:pt>
                      <c:pt idx="51">
                        <c:v>44186</c:v>
                      </c:pt>
                      <c:pt idx="52">
                        <c:v>44187</c:v>
                      </c:pt>
                      <c:pt idx="53">
                        <c:v>44188</c:v>
                      </c:pt>
                      <c:pt idx="54">
                        <c:v>44189</c:v>
                      </c:pt>
                      <c:pt idx="55">
                        <c:v>44190</c:v>
                      </c:pt>
                      <c:pt idx="56">
                        <c:v>44191</c:v>
                      </c:pt>
                      <c:pt idx="57">
                        <c:v>44192</c:v>
                      </c:pt>
                      <c:pt idx="58">
                        <c:v>44193</c:v>
                      </c:pt>
                      <c:pt idx="59">
                        <c:v>44194</c:v>
                      </c:pt>
                      <c:pt idx="60">
                        <c:v>44195</c:v>
                      </c:pt>
                      <c:pt idx="61">
                        <c:v>44196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4047.9857586240105</c:v>
                      </c:pt>
                      <c:pt idx="1">
                        <c:v>4592.1869954078866</c:v>
                      </c:pt>
                      <c:pt idx="2">
                        <c:v>-27116.450289975211</c:v>
                      </c:pt>
                      <c:pt idx="3">
                        <c:v>1169.6910077696957</c:v>
                      </c:pt>
                      <c:pt idx="4">
                        <c:v>425.91230369519326</c:v>
                      </c:pt>
                      <c:pt idx="5">
                        <c:v>520.0213263274054</c:v>
                      </c:pt>
                      <c:pt idx="6">
                        <c:v>84.045104466786142</c:v>
                      </c:pt>
                      <c:pt idx="7">
                        <c:v>-8139.3711237112875</c:v>
                      </c:pt>
                      <c:pt idx="8">
                        <c:v>-19330.321452702687</c:v>
                      </c:pt>
                      <c:pt idx="9">
                        <c:v>15055.722540376912</c:v>
                      </c:pt>
                      <c:pt idx="10">
                        <c:v>407.76600590129965</c:v>
                      </c:pt>
                      <c:pt idx="11">
                        <c:v>5257.1924330356997</c:v>
                      </c:pt>
                      <c:pt idx="12">
                        <c:v>-3241.4697402598104</c:v>
                      </c:pt>
                      <c:pt idx="13">
                        <c:v>8668.4107985105948</c:v>
                      </c:pt>
                      <c:pt idx="14">
                        <c:v>8004.3309582585061</c:v>
                      </c:pt>
                      <c:pt idx="15">
                        <c:v>7762.8589860681095</c:v>
                      </c:pt>
                      <c:pt idx="16">
                        <c:v>-21564.490863095212</c:v>
                      </c:pt>
                      <c:pt idx="17">
                        <c:v>23612.299801722402</c:v>
                      </c:pt>
                      <c:pt idx="18">
                        <c:v>7252.2855155786965</c:v>
                      </c:pt>
                      <c:pt idx="19">
                        <c:v>5114.0164894059126</c:v>
                      </c:pt>
                      <c:pt idx="20">
                        <c:v>-5963.8039851096983</c:v>
                      </c:pt>
                      <c:pt idx="21">
                        <c:v>10281.972159670986</c:v>
                      </c:pt>
                      <c:pt idx="22">
                        <c:v>-891.94597840309143</c:v>
                      </c:pt>
                      <c:pt idx="23">
                        <c:v>17076.1406809701</c:v>
                      </c:pt>
                      <c:pt idx="24">
                        <c:v>-31862.365279542108</c:v>
                      </c:pt>
                      <c:pt idx="25">
                        <c:v>23903.887501064397</c:v>
                      </c:pt>
                      <c:pt idx="26">
                        <c:v>1997.2447164604091</c:v>
                      </c:pt>
                      <c:pt idx="27">
                        <c:v>308.64233295668964</c:v>
                      </c:pt>
                      <c:pt idx="28">
                        <c:v>9467.5612749643042</c:v>
                      </c:pt>
                      <c:pt idx="29">
                        <c:v>-6414.5639180133876</c:v>
                      </c:pt>
                      <c:pt idx="30">
                        <c:v>15755.292760054203</c:v>
                      </c:pt>
                      <c:pt idx="31">
                        <c:v>15755.292760054203</c:v>
                      </c:pt>
                      <c:pt idx="32">
                        <c:v>6659.8687391020067</c:v>
                      </c:pt>
                      <c:pt idx="33">
                        <c:v>-8853.5702106899116</c:v>
                      </c:pt>
                      <c:pt idx="34">
                        <c:v>12471.776695014705</c:v>
                      </c:pt>
                      <c:pt idx="35">
                        <c:v>13983.338498608588</c:v>
                      </c:pt>
                      <c:pt idx="36">
                        <c:v>17550.675263015291</c:v>
                      </c:pt>
                      <c:pt idx="37">
                        <c:v>-1677.551525544608</c:v>
                      </c:pt>
                      <c:pt idx="38">
                        <c:v>18829.93594798891</c:v>
                      </c:pt>
                      <c:pt idx="39">
                        <c:v>-4792.2134593935916</c:v>
                      </c:pt>
                      <c:pt idx="40">
                        <c:v>19104.713406383613</c:v>
                      </c:pt>
                      <c:pt idx="41">
                        <c:v>-7552.8195458443952</c:v>
                      </c:pt>
                      <c:pt idx="42">
                        <c:v>869.442633706989</c:v>
                      </c:pt>
                      <c:pt idx="43">
                        <c:v>-270.98456658620853</c:v>
                      </c:pt>
                      <c:pt idx="44">
                        <c:v>2937.2316483051109</c:v>
                      </c:pt>
                      <c:pt idx="45">
                        <c:v>11842.468907330302</c:v>
                      </c:pt>
                      <c:pt idx="46">
                        <c:v>9151.99135161101</c:v>
                      </c:pt>
                      <c:pt idx="47">
                        <c:v>16681.409190637496</c:v>
                      </c:pt>
                      <c:pt idx="48">
                        <c:v>8005.8276713381929</c:v>
                      </c:pt>
                      <c:pt idx="49">
                        <c:v>21269.154993461998</c:v>
                      </c:pt>
                      <c:pt idx="50">
                        <c:v>8499.2010946614901</c:v>
                      </c:pt>
                      <c:pt idx="51">
                        <c:v>32493.352535345097</c:v>
                      </c:pt>
                      <c:pt idx="52">
                        <c:v>6794.9839233816892</c:v>
                      </c:pt>
                      <c:pt idx="53">
                        <c:v>18194.353253618698</c:v>
                      </c:pt>
                      <c:pt idx="54">
                        <c:v>-6523.4979501607886</c:v>
                      </c:pt>
                      <c:pt idx="55">
                        <c:v>13749.748292682896</c:v>
                      </c:pt>
                      <c:pt idx="56">
                        <c:v>10937.607456259691</c:v>
                      </c:pt>
                      <c:pt idx="57">
                        <c:v>17982.386317735392</c:v>
                      </c:pt>
                      <c:pt idx="58">
                        <c:v>9086.9761102485063</c:v>
                      </c:pt>
                      <c:pt idx="59">
                        <c:v>6554.6821599887044</c:v>
                      </c:pt>
                      <c:pt idx="60">
                        <c:v>8467.1239206998143</c:v>
                      </c:pt>
                      <c:pt idx="61">
                        <c:v>-11081.38598184631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DD0-406B-9ED6-99B2EB906B63}"/>
                  </c:ext>
                </c:extLst>
              </c15:ser>
            </c15:filteredScatterSeries>
            <c15:filteredScatterSeries>
              <c15:ser>
                <c:idx val="1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Erro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Sheet1!$A$2:$A$63</c15:sqref>
                        </c15:formulaRef>
                      </c:ext>
                    </c:extLst>
                    <c:numCache>
                      <c:formatCode>yyyy\-mm\-dd\ hh:mm:ss</c:formatCode>
                      <c:ptCount val="62"/>
                      <c:pt idx="0">
                        <c:v>44136</c:v>
                      </c:pt>
                      <c:pt idx="1">
                        <c:v>44137</c:v>
                      </c:pt>
                      <c:pt idx="2">
                        <c:v>44138</c:v>
                      </c:pt>
                      <c:pt idx="3">
                        <c:v>44139</c:v>
                      </c:pt>
                      <c:pt idx="4">
                        <c:v>44140</c:v>
                      </c:pt>
                      <c:pt idx="5">
                        <c:v>44141</c:v>
                      </c:pt>
                      <c:pt idx="6">
                        <c:v>44142</c:v>
                      </c:pt>
                      <c:pt idx="7">
                        <c:v>44143</c:v>
                      </c:pt>
                      <c:pt idx="8">
                        <c:v>44144</c:v>
                      </c:pt>
                      <c:pt idx="9">
                        <c:v>44145</c:v>
                      </c:pt>
                      <c:pt idx="10">
                        <c:v>44146</c:v>
                      </c:pt>
                      <c:pt idx="11">
                        <c:v>44147</c:v>
                      </c:pt>
                      <c:pt idx="12">
                        <c:v>44148</c:v>
                      </c:pt>
                      <c:pt idx="13">
                        <c:v>44149</c:v>
                      </c:pt>
                      <c:pt idx="14">
                        <c:v>44150</c:v>
                      </c:pt>
                      <c:pt idx="15">
                        <c:v>44151</c:v>
                      </c:pt>
                      <c:pt idx="16">
                        <c:v>44152</c:v>
                      </c:pt>
                      <c:pt idx="17">
                        <c:v>44153</c:v>
                      </c:pt>
                      <c:pt idx="18">
                        <c:v>44154</c:v>
                      </c:pt>
                      <c:pt idx="19">
                        <c:v>44155</c:v>
                      </c:pt>
                      <c:pt idx="20">
                        <c:v>44156</c:v>
                      </c:pt>
                      <c:pt idx="21">
                        <c:v>44157</c:v>
                      </c:pt>
                      <c:pt idx="22">
                        <c:v>44158</c:v>
                      </c:pt>
                      <c:pt idx="23">
                        <c:v>44159</c:v>
                      </c:pt>
                      <c:pt idx="24">
                        <c:v>44160</c:v>
                      </c:pt>
                      <c:pt idx="25">
                        <c:v>44161</c:v>
                      </c:pt>
                      <c:pt idx="26">
                        <c:v>44162</c:v>
                      </c:pt>
                      <c:pt idx="27">
                        <c:v>44163</c:v>
                      </c:pt>
                      <c:pt idx="28">
                        <c:v>44164</c:v>
                      </c:pt>
                      <c:pt idx="29">
                        <c:v>44165</c:v>
                      </c:pt>
                      <c:pt idx="30">
                        <c:v>44166</c:v>
                      </c:pt>
                      <c:pt idx="31">
                        <c:v>44166</c:v>
                      </c:pt>
                      <c:pt idx="32">
                        <c:v>44167</c:v>
                      </c:pt>
                      <c:pt idx="33">
                        <c:v>44168</c:v>
                      </c:pt>
                      <c:pt idx="34">
                        <c:v>44169</c:v>
                      </c:pt>
                      <c:pt idx="35">
                        <c:v>44170</c:v>
                      </c:pt>
                      <c:pt idx="36">
                        <c:v>44171</c:v>
                      </c:pt>
                      <c:pt idx="37">
                        <c:v>44172</c:v>
                      </c:pt>
                      <c:pt idx="38">
                        <c:v>44173</c:v>
                      </c:pt>
                      <c:pt idx="39">
                        <c:v>44174</c:v>
                      </c:pt>
                      <c:pt idx="40">
                        <c:v>44175</c:v>
                      </c:pt>
                      <c:pt idx="41">
                        <c:v>44176</c:v>
                      </c:pt>
                      <c:pt idx="42">
                        <c:v>44177</c:v>
                      </c:pt>
                      <c:pt idx="43">
                        <c:v>44178</c:v>
                      </c:pt>
                      <c:pt idx="44">
                        <c:v>44179</c:v>
                      </c:pt>
                      <c:pt idx="45">
                        <c:v>44180</c:v>
                      </c:pt>
                      <c:pt idx="46">
                        <c:v>44181</c:v>
                      </c:pt>
                      <c:pt idx="47">
                        <c:v>44182</c:v>
                      </c:pt>
                      <c:pt idx="48">
                        <c:v>44183</c:v>
                      </c:pt>
                      <c:pt idx="49">
                        <c:v>44184</c:v>
                      </c:pt>
                      <c:pt idx="50">
                        <c:v>44185</c:v>
                      </c:pt>
                      <c:pt idx="51">
                        <c:v>44186</c:v>
                      </c:pt>
                      <c:pt idx="52">
                        <c:v>44187</c:v>
                      </c:pt>
                      <c:pt idx="53">
                        <c:v>44188</c:v>
                      </c:pt>
                      <c:pt idx="54">
                        <c:v>44189</c:v>
                      </c:pt>
                      <c:pt idx="55">
                        <c:v>44190</c:v>
                      </c:pt>
                      <c:pt idx="56">
                        <c:v>44191</c:v>
                      </c:pt>
                      <c:pt idx="57">
                        <c:v>44192</c:v>
                      </c:pt>
                      <c:pt idx="58">
                        <c:v>44193</c:v>
                      </c:pt>
                      <c:pt idx="59">
                        <c:v>44194</c:v>
                      </c:pt>
                      <c:pt idx="60">
                        <c:v>44195</c:v>
                      </c:pt>
                      <c:pt idx="61">
                        <c:v>44196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Sheet1!$N$2:$N$63</c15:sqref>
                        </c15:formulaRef>
                      </c:ext>
                    </c:extLst>
                    <c:numCache>
                      <c:formatCode>0%</c:formatCode>
                      <c:ptCount val="62"/>
                      <c:pt idx="0">
                        <c:v>2.0594292059833312E-2</c:v>
                      </c:pt>
                      <c:pt idx="1">
                        <c:v>2.4920880521272722E-2</c:v>
                      </c:pt>
                      <c:pt idx="2">
                        <c:v>-0.13468889388424751</c:v>
                      </c:pt>
                      <c:pt idx="3">
                        <c:v>5.7169341877773188E-3</c:v>
                      </c:pt>
                      <c:pt idx="4">
                        <c:v>2.0174901924517601E-3</c:v>
                      </c:pt>
                      <c:pt idx="5">
                        <c:v>2.414157934011178E-3</c:v>
                      </c:pt>
                      <c:pt idx="6">
                        <c:v>3.7726301934627423E-4</c:v>
                      </c:pt>
                      <c:pt idx="7">
                        <c:v>-4.2140700554559422E-2</c:v>
                      </c:pt>
                      <c:pt idx="8">
                        <c:v>-0.12236242449487808</c:v>
                      </c:pt>
                      <c:pt idx="9">
                        <c:v>7.6348673705354655E-2</c:v>
                      </c:pt>
                      <c:pt idx="10">
                        <c:v>1.8502751362714815E-3</c:v>
                      </c:pt>
                      <c:pt idx="11">
                        <c:v>2.3729859028885664E-2</c:v>
                      </c:pt>
                      <c:pt idx="12">
                        <c:v>-1.5241116747720228E-2</c:v>
                      </c:pt>
                      <c:pt idx="13">
                        <c:v>3.8823501076573834E-2</c:v>
                      </c:pt>
                      <c:pt idx="14">
                        <c:v>3.7093346136342763E-2</c:v>
                      </c:pt>
                      <c:pt idx="15">
                        <c:v>3.9530705662260524E-2</c:v>
                      </c:pt>
                      <c:pt idx="16">
                        <c:v>-0.11634531603711687</c:v>
                      </c:pt>
                      <c:pt idx="17">
                        <c:v>0.10948967083132563</c:v>
                      </c:pt>
                      <c:pt idx="18">
                        <c:v>3.2457807946143113E-2</c:v>
                      </c:pt>
                      <c:pt idx="19">
                        <c:v>2.5252966241420868E-2</c:v>
                      </c:pt>
                      <c:pt idx="20">
                        <c:v>-2.6994740453522577E-2</c:v>
                      </c:pt>
                      <c:pt idx="21">
                        <c:v>4.6670599206608314E-2</c:v>
                      </c:pt>
                      <c:pt idx="22">
                        <c:v>-4.5218801468789429E-3</c:v>
                      </c:pt>
                      <c:pt idx="23">
                        <c:v>7.7414195964033289E-2</c:v>
                      </c:pt>
                      <c:pt idx="24">
                        <c:v>-0.14286395884038253</c:v>
                      </c:pt>
                      <c:pt idx="25">
                        <c:v>0.10599668809098479</c:v>
                      </c:pt>
                      <c:pt idx="26">
                        <c:v>8.7902039435156648E-3</c:v>
                      </c:pt>
                      <c:pt idx="27">
                        <c:v>1.3512161844013574E-3</c:v>
                      </c:pt>
                      <c:pt idx="28">
                        <c:v>4.3896594822196384E-2</c:v>
                      </c:pt>
                      <c:pt idx="29">
                        <c:v>-3.4977540630174317E-2</c:v>
                      </c:pt>
                      <c:pt idx="30">
                        <c:v>7.234739850294275E-2</c:v>
                      </c:pt>
                      <c:pt idx="31">
                        <c:v>7.234739850294275E-2</c:v>
                      </c:pt>
                      <c:pt idx="32">
                        <c:v>2.8733644765506976E-2</c:v>
                      </c:pt>
                      <c:pt idx="33">
                        <c:v>-4.2506502767092585E-2</c:v>
                      </c:pt>
                      <c:pt idx="34">
                        <c:v>5.8032751711848352E-2</c:v>
                      </c:pt>
                      <c:pt idx="35">
                        <c:v>5.9371641197890596E-2</c:v>
                      </c:pt>
                      <c:pt idx="36">
                        <c:v>7.687703440748081E-2</c:v>
                      </c:pt>
                      <c:pt idx="37">
                        <c:v>-8.8860787153308262E-3</c:v>
                      </c:pt>
                      <c:pt idx="38">
                        <c:v>8.519841538652316E-2</c:v>
                      </c:pt>
                      <c:pt idx="39">
                        <c:v>-2.0836211301961578E-2</c:v>
                      </c:pt>
                      <c:pt idx="40">
                        <c:v>8.3967144885091244E-2</c:v>
                      </c:pt>
                      <c:pt idx="41">
                        <c:v>-3.5528770312739551E-2</c:v>
                      </c:pt>
                      <c:pt idx="42">
                        <c:v>3.9484134388295729E-3</c:v>
                      </c:pt>
                      <c:pt idx="43">
                        <c:v>-1.2216459387924033E-3</c:v>
                      </c:pt>
                      <c:pt idx="44">
                        <c:v>1.5296287940261803E-2</c:v>
                      </c:pt>
                      <c:pt idx="45">
                        <c:v>5.5489968994034702E-2</c:v>
                      </c:pt>
                      <c:pt idx="46">
                        <c:v>3.848149862558408E-2</c:v>
                      </c:pt>
                      <c:pt idx="47">
                        <c:v>7.275259749434583E-2</c:v>
                      </c:pt>
                      <c:pt idx="48">
                        <c:v>3.6522491352077878E-2</c:v>
                      </c:pt>
                      <c:pt idx="49">
                        <c:v>9.0627799732470218E-2</c:v>
                      </c:pt>
                      <c:pt idx="50">
                        <c:v>3.7088155778187894E-2</c:v>
                      </c:pt>
                      <c:pt idx="51">
                        <c:v>0.14537897921962478</c:v>
                      </c:pt>
                      <c:pt idx="52">
                        <c:v>3.0327559193589836E-2</c:v>
                      </c:pt>
                      <c:pt idx="53">
                        <c:v>7.777978795245892E-2</c:v>
                      </c:pt>
                      <c:pt idx="54">
                        <c:v>-2.9947887921008585E-2</c:v>
                      </c:pt>
                      <c:pt idx="55">
                        <c:v>6.1535226936668228E-2</c:v>
                      </c:pt>
                      <c:pt idx="56">
                        <c:v>4.7540856756501791E-2</c:v>
                      </c:pt>
                      <c:pt idx="57">
                        <c:v>7.8488951712344102E-2</c:v>
                      </c:pt>
                      <c:pt idx="58">
                        <c:v>4.6351449795501508E-2</c:v>
                      </c:pt>
                      <c:pt idx="59">
                        <c:v>3.0624949396204876E-2</c:v>
                      </c:pt>
                      <c:pt idx="60">
                        <c:v>3.5771756748098453E-2</c:v>
                      </c:pt>
                      <c:pt idx="61">
                        <c:v>-4.8873277892030852E-2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7DD0-406B-9ED6-99B2EB906B63}"/>
                  </c:ext>
                </c:extLst>
              </c15:ser>
            </c15:filteredScatterSeries>
          </c:ext>
        </c:extLst>
      </c:scatterChart>
      <c:valAx>
        <c:axId val="53044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43160"/>
        <c:crosses val="autoZero"/>
        <c:crossBetween val="midCat"/>
        <c:minorUnit val="10"/>
      </c:valAx>
      <c:valAx>
        <c:axId val="53044316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4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411772</xdr:colOff>
      <xdr:row>1</xdr:row>
      <xdr:rowOff>123458</xdr:rowOff>
    </xdr:from>
    <xdr:to>
      <xdr:col>17</xdr:col>
      <xdr:colOff>403411</xdr:colOff>
      <xdr:row>21</xdr:row>
      <xdr:rowOff>175846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E2EC0-2E3D-41AB-B45A-6CC56D7B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2" zoomScale="85" zoomScaleNormal="85" workbookViewId="0">
      <selection activeCell="P25" sqref="P25"/>
    </sheetView>
  </sheetViews>
  <sheetFormatPr defaultRowHeight="15" x14ac:dyDescent="0.25"/>
  <cols>
    <col min="1" max="1" width="18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 spans="1:14" x14ac:dyDescent="0.25">
      <c r="A2" s="2">
        <v>44136</v>
      </c>
      <c r="B2">
        <v>196558.62638362401</v>
      </c>
      <c r="C2">
        <v>8721</v>
      </c>
      <c r="D2">
        <v>0</v>
      </c>
      <c r="E2">
        <v>0</v>
      </c>
      <c r="F2">
        <v>0</v>
      </c>
      <c r="G2">
        <v>8708.6869999999999</v>
      </c>
      <c r="H2">
        <v>7080.7530000000006</v>
      </c>
      <c r="I2">
        <v>2197.36</v>
      </c>
      <c r="J2">
        <v>6718.3200000000006</v>
      </c>
      <c r="K2">
        <v>0</v>
      </c>
      <c r="L2">
        <v>192510.640625</v>
      </c>
      <c r="M2">
        <f>B2-L2</f>
        <v>4047.9857586240105</v>
      </c>
      <c r="N2" s="4">
        <f>M2/B2</f>
        <v>2.0594292059833312E-2</v>
      </c>
    </row>
    <row r="3" spans="1:14" x14ac:dyDescent="0.25">
      <c r="A3" s="2">
        <v>44137</v>
      </c>
      <c r="B3">
        <v>184270.65574540789</v>
      </c>
      <c r="C3">
        <v>7861</v>
      </c>
      <c r="D3">
        <v>0</v>
      </c>
      <c r="E3">
        <v>0</v>
      </c>
      <c r="F3">
        <v>0</v>
      </c>
      <c r="G3">
        <v>8187.630000000001</v>
      </c>
      <c r="H3">
        <v>4102.4989999999998</v>
      </c>
      <c r="I3">
        <v>2102.768</v>
      </c>
      <c r="J3">
        <v>5076.24</v>
      </c>
      <c r="K3">
        <v>0</v>
      </c>
      <c r="L3">
        <v>179678.46875</v>
      </c>
      <c r="M3">
        <f t="shared" ref="M3:M62" si="0">B3-L3</f>
        <v>4592.1869954078866</v>
      </c>
      <c r="N3" s="4">
        <f t="shared" ref="N3:N62" si="1">M3/B3</f>
        <v>2.4920880521272722E-2</v>
      </c>
    </row>
    <row r="4" spans="1:14" x14ac:dyDescent="0.25">
      <c r="A4" s="2">
        <v>44138</v>
      </c>
      <c r="B4">
        <v>201326.54971002479</v>
      </c>
      <c r="C4">
        <v>6526</v>
      </c>
      <c r="D4">
        <v>0</v>
      </c>
      <c r="E4">
        <v>7212</v>
      </c>
      <c r="F4">
        <v>1140.48</v>
      </c>
      <c r="G4">
        <v>6160.4470000000001</v>
      </c>
      <c r="H4">
        <v>8581.7710000000006</v>
      </c>
      <c r="I4">
        <v>2147.4760000000001</v>
      </c>
      <c r="J4">
        <v>8875.2000000000007</v>
      </c>
      <c r="K4">
        <v>19.957999999999998</v>
      </c>
      <c r="L4">
        <v>228443</v>
      </c>
      <c r="M4">
        <f t="shared" si="0"/>
        <v>-27116.450289975211</v>
      </c>
      <c r="N4" s="4">
        <f t="shared" si="1"/>
        <v>-0.13468889388424751</v>
      </c>
    </row>
    <row r="5" spans="1:14" x14ac:dyDescent="0.25">
      <c r="A5" s="2">
        <v>44139</v>
      </c>
      <c r="B5">
        <v>204601.0972577697</v>
      </c>
      <c r="C5">
        <v>8086</v>
      </c>
      <c r="D5">
        <v>0</v>
      </c>
      <c r="E5">
        <v>5059.4400000000014</v>
      </c>
      <c r="F5">
        <v>3684.096</v>
      </c>
      <c r="G5">
        <v>6319.8280000000004</v>
      </c>
      <c r="H5">
        <v>8158.683</v>
      </c>
      <c r="I5">
        <v>998.30100000000004</v>
      </c>
      <c r="J5">
        <v>7523.85</v>
      </c>
      <c r="K5">
        <v>51.177000000000007</v>
      </c>
      <c r="L5">
        <v>203431.40625</v>
      </c>
      <c r="M5">
        <f t="shared" si="0"/>
        <v>1169.6910077696957</v>
      </c>
      <c r="N5" s="4">
        <f t="shared" si="1"/>
        <v>5.7169341877773188E-3</v>
      </c>
    </row>
    <row r="6" spans="1:14" x14ac:dyDescent="0.25">
      <c r="A6" s="2">
        <v>44140</v>
      </c>
      <c r="B6">
        <v>211109.97480369519</v>
      </c>
      <c r="C6">
        <v>8528</v>
      </c>
      <c r="D6">
        <v>0</v>
      </c>
      <c r="E6">
        <v>7034.28</v>
      </c>
      <c r="F6">
        <v>3747.8879999999999</v>
      </c>
      <c r="G6">
        <v>7966.0399999999991</v>
      </c>
      <c r="H6">
        <v>8341.7330000000002</v>
      </c>
      <c r="I6">
        <v>1882.0740000000001</v>
      </c>
      <c r="J6">
        <v>4198.3500000000004</v>
      </c>
      <c r="K6">
        <v>0</v>
      </c>
      <c r="L6">
        <v>210684.0625</v>
      </c>
      <c r="M6">
        <f t="shared" si="0"/>
        <v>425.91230369519326</v>
      </c>
      <c r="N6" s="4">
        <f t="shared" si="1"/>
        <v>2.0174901924517601E-3</v>
      </c>
    </row>
    <row r="7" spans="1:14" x14ac:dyDescent="0.25">
      <c r="A7" s="2">
        <v>44141</v>
      </c>
      <c r="B7">
        <v>215404.84945132741</v>
      </c>
      <c r="C7">
        <v>8196</v>
      </c>
      <c r="D7">
        <v>0</v>
      </c>
      <c r="E7">
        <v>2321.04</v>
      </c>
      <c r="F7">
        <v>3929.4720000000002</v>
      </c>
      <c r="G7">
        <v>8136.6600000000008</v>
      </c>
      <c r="H7">
        <v>9363.2999999999993</v>
      </c>
      <c r="I7">
        <v>1905.8779999999999</v>
      </c>
      <c r="J7">
        <v>8610.36</v>
      </c>
      <c r="K7">
        <v>0</v>
      </c>
      <c r="L7">
        <v>214884.828125</v>
      </c>
      <c r="M7">
        <f t="shared" si="0"/>
        <v>520.0213263274054</v>
      </c>
      <c r="N7" s="4">
        <f t="shared" si="1"/>
        <v>2.414157934011178E-3</v>
      </c>
    </row>
    <row r="8" spans="1:14" x14ac:dyDescent="0.25">
      <c r="A8" s="2">
        <v>44142</v>
      </c>
      <c r="B8">
        <v>222775.88885446679</v>
      </c>
      <c r="C8">
        <v>7136</v>
      </c>
      <c r="D8">
        <v>0</v>
      </c>
      <c r="E8">
        <v>7643.4</v>
      </c>
      <c r="F8">
        <v>3394.44</v>
      </c>
      <c r="G8">
        <v>8441.8580000000002</v>
      </c>
      <c r="H8">
        <v>8763.9140000000007</v>
      </c>
      <c r="I8">
        <v>2033.289</v>
      </c>
      <c r="J8">
        <v>7948.4400000000014</v>
      </c>
      <c r="K8">
        <v>24.556999999999999</v>
      </c>
      <c r="L8">
        <v>222691.84375</v>
      </c>
      <c r="M8">
        <f t="shared" si="0"/>
        <v>84.045104466786142</v>
      </c>
      <c r="N8" s="4">
        <f t="shared" si="1"/>
        <v>3.7726301934627423E-4</v>
      </c>
    </row>
    <row r="9" spans="1:14" x14ac:dyDescent="0.25">
      <c r="A9" s="2">
        <v>44143</v>
      </c>
      <c r="B9">
        <v>193147.50387628871</v>
      </c>
      <c r="C9">
        <v>6934.04</v>
      </c>
      <c r="D9">
        <v>0</v>
      </c>
      <c r="E9">
        <v>2284.8000000000002</v>
      </c>
      <c r="F9">
        <v>0</v>
      </c>
      <c r="G9">
        <v>8703.6360000000004</v>
      </c>
      <c r="H9">
        <v>8652.607</v>
      </c>
      <c r="I9">
        <v>1860.1179999999999</v>
      </c>
      <c r="J9">
        <v>8139.48</v>
      </c>
      <c r="K9">
        <v>0</v>
      </c>
      <c r="L9">
        <v>201286.875</v>
      </c>
      <c r="M9">
        <f t="shared" si="0"/>
        <v>-8139.3711237112875</v>
      </c>
      <c r="N9" s="4">
        <f t="shared" si="1"/>
        <v>-4.2140700554559422E-2</v>
      </c>
    </row>
    <row r="10" spans="1:14" x14ac:dyDescent="0.25">
      <c r="A10" s="2">
        <v>44144</v>
      </c>
      <c r="B10">
        <v>157975.95979729731</v>
      </c>
      <c r="C10">
        <v>4971</v>
      </c>
      <c r="D10">
        <v>0</v>
      </c>
      <c r="E10">
        <v>0</v>
      </c>
      <c r="F10">
        <v>0</v>
      </c>
      <c r="G10">
        <v>6172.5940000000001</v>
      </c>
      <c r="H10">
        <v>4802.9179999999997</v>
      </c>
      <c r="I10">
        <v>1247.7190000000001</v>
      </c>
      <c r="J10">
        <v>5946</v>
      </c>
      <c r="K10">
        <v>66.832999999999998</v>
      </c>
      <c r="L10">
        <v>177306.28125</v>
      </c>
      <c r="M10">
        <f t="shared" si="0"/>
        <v>-19330.321452702687</v>
      </c>
      <c r="N10" s="4">
        <f t="shared" si="1"/>
        <v>-0.12236242449487808</v>
      </c>
    </row>
    <row r="11" spans="1:14" x14ac:dyDescent="0.25">
      <c r="A11" s="2">
        <v>44145</v>
      </c>
      <c r="B11">
        <v>197196.91004037691</v>
      </c>
      <c r="C11">
        <v>8854</v>
      </c>
      <c r="D11">
        <v>0</v>
      </c>
      <c r="E11">
        <v>2424</v>
      </c>
      <c r="F11">
        <v>995.32799999999997</v>
      </c>
      <c r="G11">
        <v>3878.4679999999998</v>
      </c>
      <c r="H11">
        <v>7879.8200000000006</v>
      </c>
      <c r="I11">
        <v>1221.0150000000001</v>
      </c>
      <c r="J11">
        <v>5589.12</v>
      </c>
      <c r="K11">
        <v>0</v>
      </c>
      <c r="L11">
        <v>182141.1875</v>
      </c>
      <c r="M11">
        <f t="shared" si="0"/>
        <v>15055.722540376912</v>
      </c>
      <c r="N11" s="4">
        <f t="shared" si="1"/>
        <v>7.6348673705354655E-2</v>
      </c>
    </row>
    <row r="12" spans="1:14" x14ac:dyDescent="0.25">
      <c r="A12" s="2">
        <v>44146</v>
      </c>
      <c r="B12">
        <v>220381.2816309013</v>
      </c>
      <c r="C12">
        <v>7209</v>
      </c>
      <c r="D12">
        <v>0</v>
      </c>
      <c r="E12">
        <v>6994.8</v>
      </c>
      <c r="F12">
        <v>3525.12</v>
      </c>
      <c r="G12">
        <v>8564.7430000000004</v>
      </c>
      <c r="H12">
        <v>7612.4240000000009</v>
      </c>
      <c r="I12">
        <v>2474.9340000000002</v>
      </c>
      <c r="J12">
        <v>6589.44</v>
      </c>
      <c r="K12">
        <v>37.131999999999998</v>
      </c>
      <c r="L12">
        <v>219973.515625</v>
      </c>
      <c r="M12">
        <f t="shared" si="0"/>
        <v>407.76600590129965</v>
      </c>
      <c r="N12" s="4">
        <f t="shared" si="1"/>
        <v>1.8502751362714815E-3</v>
      </c>
    </row>
    <row r="13" spans="1:14" x14ac:dyDescent="0.25">
      <c r="A13" s="2">
        <v>44147</v>
      </c>
      <c r="B13">
        <v>221543.3486830357</v>
      </c>
      <c r="C13">
        <v>7931</v>
      </c>
      <c r="D13">
        <v>0</v>
      </c>
      <c r="E13">
        <v>7209.24</v>
      </c>
      <c r="F13">
        <v>2737.152</v>
      </c>
      <c r="G13">
        <v>6652.8969999999999</v>
      </c>
      <c r="H13">
        <v>8794.0529999999999</v>
      </c>
      <c r="I13">
        <v>1920.5820000000001</v>
      </c>
      <c r="J13">
        <v>7476.72</v>
      </c>
      <c r="K13">
        <v>0</v>
      </c>
      <c r="L13">
        <v>216286.15625</v>
      </c>
      <c r="M13">
        <f t="shared" si="0"/>
        <v>5257.1924330356997</v>
      </c>
      <c r="N13" s="4">
        <f t="shared" si="1"/>
        <v>2.3729859028885664E-2</v>
      </c>
    </row>
    <row r="14" spans="1:14" x14ac:dyDescent="0.25">
      <c r="A14" s="2">
        <v>44148</v>
      </c>
      <c r="B14">
        <v>212679.28025974019</v>
      </c>
      <c r="C14">
        <v>7490</v>
      </c>
      <c r="D14">
        <v>0</v>
      </c>
      <c r="E14">
        <v>5304.84</v>
      </c>
      <c r="F14">
        <v>4012.4160000000002</v>
      </c>
      <c r="G14">
        <v>7555.6640000000007</v>
      </c>
      <c r="H14">
        <v>7980.1149999999998</v>
      </c>
      <c r="I14">
        <v>2141.02</v>
      </c>
      <c r="J14">
        <v>7941.48</v>
      </c>
      <c r="K14">
        <v>0</v>
      </c>
      <c r="L14">
        <v>215920.75</v>
      </c>
      <c r="M14">
        <f t="shared" si="0"/>
        <v>-3241.4697402598104</v>
      </c>
      <c r="N14" s="4">
        <f t="shared" si="1"/>
        <v>-1.5241116747720228E-2</v>
      </c>
    </row>
    <row r="15" spans="1:14" x14ac:dyDescent="0.25">
      <c r="A15" s="2">
        <v>44149</v>
      </c>
      <c r="B15">
        <v>223277.41079851059</v>
      </c>
      <c r="C15">
        <v>7861</v>
      </c>
      <c r="D15">
        <v>0</v>
      </c>
      <c r="E15">
        <v>6000</v>
      </c>
      <c r="F15">
        <v>3747.96</v>
      </c>
      <c r="G15">
        <v>8294.0550000000003</v>
      </c>
      <c r="H15">
        <v>8874.5969999999998</v>
      </c>
      <c r="I15">
        <v>1727.36</v>
      </c>
      <c r="J15">
        <v>6859.32</v>
      </c>
      <c r="K15">
        <v>0</v>
      </c>
      <c r="L15">
        <v>214609</v>
      </c>
      <c r="M15">
        <f t="shared" si="0"/>
        <v>8668.4107985105948</v>
      </c>
      <c r="N15" s="4">
        <f t="shared" si="1"/>
        <v>3.8823501076573834E-2</v>
      </c>
    </row>
    <row r="16" spans="1:14" x14ac:dyDescent="0.25">
      <c r="A16" s="2">
        <v>44150</v>
      </c>
      <c r="B16">
        <v>215788.86220825851</v>
      </c>
      <c r="C16">
        <v>8113</v>
      </c>
      <c r="D16">
        <v>0</v>
      </c>
      <c r="E16">
        <v>3665.16</v>
      </c>
      <c r="F16">
        <v>2378.4479999999999</v>
      </c>
      <c r="G16">
        <v>8017.7479999999996</v>
      </c>
      <c r="H16">
        <v>7683.4870000000001</v>
      </c>
      <c r="I16">
        <v>2185.1019999999999</v>
      </c>
      <c r="J16">
        <v>7918.92</v>
      </c>
      <c r="K16">
        <v>0</v>
      </c>
      <c r="L16">
        <v>207784.53125</v>
      </c>
      <c r="M16">
        <f t="shared" si="0"/>
        <v>8004.3309582585061</v>
      </c>
      <c r="N16" s="4">
        <f t="shared" si="1"/>
        <v>3.7093346136342763E-2</v>
      </c>
    </row>
    <row r="17" spans="1:14" x14ac:dyDescent="0.25">
      <c r="A17" s="2">
        <v>44151</v>
      </c>
      <c r="B17">
        <v>196375.42148606811</v>
      </c>
      <c r="C17">
        <v>6415</v>
      </c>
      <c r="D17">
        <v>0</v>
      </c>
      <c r="E17">
        <v>0</v>
      </c>
      <c r="F17">
        <v>0</v>
      </c>
      <c r="G17">
        <v>7880.7280000000001</v>
      </c>
      <c r="H17">
        <v>4280.2719999999999</v>
      </c>
      <c r="I17">
        <v>2079.5329999999999</v>
      </c>
      <c r="J17">
        <v>7977.6</v>
      </c>
      <c r="K17">
        <v>26.745000000000001</v>
      </c>
      <c r="L17">
        <v>188612.5625</v>
      </c>
      <c r="M17">
        <f t="shared" si="0"/>
        <v>7762.8589860681095</v>
      </c>
      <c r="N17" s="4">
        <f t="shared" si="1"/>
        <v>3.9530705662260524E-2</v>
      </c>
    </row>
    <row r="18" spans="1:14" x14ac:dyDescent="0.25">
      <c r="A18" s="2">
        <v>44152</v>
      </c>
      <c r="B18">
        <v>185349.02476190479</v>
      </c>
      <c r="C18">
        <v>7464</v>
      </c>
      <c r="D18">
        <v>6648</v>
      </c>
      <c r="E18">
        <v>0</v>
      </c>
      <c r="F18">
        <v>2445.0479999999998</v>
      </c>
      <c r="G18">
        <v>3640.7570000000001</v>
      </c>
      <c r="H18">
        <v>9103.7929999999997</v>
      </c>
      <c r="I18">
        <v>2617.3910000000001</v>
      </c>
      <c r="J18">
        <v>4737.24</v>
      </c>
      <c r="K18">
        <v>248.221</v>
      </c>
      <c r="L18">
        <v>206913.515625</v>
      </c>
      <c r="M18">
        <f t="shared" si="0"/>
        <v>-21564.490863095212</v>
      </c>
      <c r="N18" s="4">
        <f t="shared" si="1"/>
        <v>-0.11634531603711687</v>
      </c>
    </row>
    <row r="19" spans="1:14" x14ac:dyDescent="0.25">
      <c r="A19" s="2">
        <v>44153</v>
      </c>
      <c r="B19">
        <v>215657.7841767224</v>
      </c>
      <c r="C19">
        <v>6824</v>
      </c>
      <c r="D19">
        <v>5352</v>
      </c>
      <c r="E19">
        <v>0</v>
      </c>
      <c r="F19">
        <v>2748.8159999999998</v>
      </c>
      <c r="G19">
        <v>6196.83</v>
      </c>
      <c r="H19">
        <v>6130.25</v>
      </c>
      <c r="I19">
        <v>1043.1510000000001</v>
      </c>
      <c r="J19">
        <v>5597.4</v>
      </c>
      <c r="K19">
        <v>568.48</v>
      </c>
      <c r="L19">
        <v>192045.484375</v>
      </c>
      <c r="M19">
        <f t="shared" si="0"/>
        <v>23612.299801722402</v>
      </c>
      <c r="N19" s="4">
        <f t="shared" si="1"/>
        <v>0.10948967083132563</v>
      </c>
    </row>
    <row r="20" spans="1:14" x14ac:dyDescent="0.25">
      <c r="A20" s="2">
        <v>44154</v>
      </c>
      <c r="B20">
        <v>223437.3167655787</v>
      </c>
      <c r="C20">
        <v>8322</v>
      </c>
      <c r="D20">
        <v>7071.2400000000007</v>
      </c>
      <c r="E20">
        <v>0</v>
      </c>
      <c r="F20">
        <v>3929.4720000000002</v>
      </c>
      <c r="G20">
        <v>8518.1440000000002</v>
      </c>
      <c r="H20">
        <v>9115.0889999999999</v>
      </c>
      <c r="I20">
        <v>1278.634</v>
      </c>
      <c r="J20">
        <v>4979.28</v>
      </c>
      <c r="K20">
        <v>47.273000000000003</v>
      </c>
      <c r="L20">
        <v>216185.03125</v>
      </c>
      <c r="M20">
        <f t="shared" si="0"/>
        <v>7252.2855155786965</v>
      </c>
      <c r="N20" s="4">
        <f t="shared" si="1"/>
        <v>3.2457807946143113E-2</v>
      </c>
    </row>
    <row r="21" spans="1:14" x14ac:dyDescent="0.25">
      <c r="A21" s="2">
        <v>44155</v>
      </c>
      <c r="B21">
        <v>202511.51648940591</v>
      </c>
      <c r="C21">
        <v>8122.5</v>
      </c>
      <c r="D21">
        <v>2952.84</v>
      </c>
      <c r="E21">
        <v>0</v>
      </c>
      <c r="F21">
        <v>2353.248</v>
      </c>
      <c r="G21">
        <v>8016.2150000000001</v>
      </c>
      <c r="H21">
        <v>7853.9380000000001</v>
      </c>
      <c r="I21">
        <v>2027.0319999999999</v>
      </c>
      <c r="J21">
        <v>4847.28</v>
      </c>
      <c r="K21">
        <v>0</v>
      </c>
      <c r="L21">
        <v>197397.5</v>
      </c>
      <c r="M21">
        <f t="shared" si="0"/>
        <v>5114.0164894059126</v>
      </c>
      <c r="N21" s="4">
        <f t="shared" si="1"/>
        <v>2.5252966241420868E-2</v>
      </c>
    </row>
    <row r="22" spans="1:14" x14ac:dyDescent="0.25">
      <c r="A22" s="2">
        <v>44156</v>
      </c>
      <c r="B22">
        <v>220924.6647648903</v>
      </c>
      <c r="C22">
        <v>8090.5</v>
      </c>
      <c r="D22">
        <v>7275.48</v>
      </c>
      <c r="E22">
        <v>0</v>
      </c>
      <c r="F22">
        <v>3650.1840000000002</v>
      </c>
      <c r="G22">
        <v>9121.5589999999993</v>
      </c>
      <c r="H22">
        <v>9607.0840000000007</v>
      </c>
      <c r="I22">
        <v>1814.7</v>
      </c>
      <c r="J22">
        <v>7132.8</v>
      </c>
      <c r="K22">
        <v>15.500999999999999</v>
      </c>
      <c r="L22">
        <v>226888.46875</v>
      </c>
      <c r="M22">
        <f t="shared" si="0"/>
        <v>-5963.8039851096983</v>
      </c>
      <c r="N22" s="4">
        <f t="shared" si="1"/>
        <v>-2.6994740453522577E-2</v>
      </c>
    </row>
    <row r="23" spans="1:14" x14ac:dyDescent="0.25">
      <c r="A23" s="2">
        <v>44157</v>
      </c>
      <c r="B23">
        <v>220309.40965967099</v>
      </c>
      <c r="C23">
        <v>7011.6</v>
      </c>
      <c r="D23">
        <v>7238.16</v>
      </c>
      <c r="E23">
        <v>0</v>
      </c>
      <c r="F23">
        <v>2824.56</v>
      </c>
      <c r="G23">
        <v>8397.4150000000009</v>
      </c>
      <c r="H23">
        <v>8200.0040000000008</v>
      </c>
      <c r="I23">
        <v>1645.8219999999999</v>
      </c>
      <c r="J23">
        <v>5955.6</v>
      </c>
      <c r="K23">
        <v>0</v>
      </c>
      <c r="L23">
        <v>210027.4375</v>
      </c>
      <c r="M23">
        <f t="shared" si="0"/>
        <v>10281.972159670986</v>
      </c>
      <c r="N23" s="4">
        <f t="shared" si="1"/>
        <v>4.6670599206608314E-2</v>
      </c>
    </row>
    <row r="24" spans="1:14" x14ac:dyDescent="0.25">
      <c r="A24" s="2">
        <v>44158</v>
      </c>
      <c r="B24">
        <v>197251.13214659691</v>
      </c>
      <c r="C24">
        <v>8290.7999999999993</v>
      </c>
      <c r="D24">
        <v>0</v>
      </c>
      <c r="E24">
        <v>0</v>
      </c>
      <c r="F24">
        <v>0</v>
      </c>
      <c r="G24">
        <v>8679.0580000000009</v>
      </c>
      <c r="H24">
        <v>7445.5499999999993</v>
      </c>
      <c r="I24">
        <v>2566.3119999999999</v>
      </c>
      <c r="J24">
        <v>7633.32</v>
      </c>
      <c r="K24">
        <v>2.218</v>
      </c>
      <c r="L24">
        <v>198143.078125</v>
      </c>
      <c r="M24">
        <f t="shared" si="0"/>
        <v>-891.94597840309143</v>
      </c>
      <c r="N24" s="4">
        <f t="shared" si="1"/>
        <v>-4.5218801468789429E-3</v>
      </c>
    </row>
    <row r="25" spans="1:14" x14ac:dyDescent="0.25">
      <c r="A25" s="2">
        <v>44159</v>
      </c>
      <c r="B25">
        <v>220581.5156809701</v>
      </c>
      <c r="C25">
        <v>7850.6</v>
      </c>
      <c r="D25">
        <v>3576</v>
      </c>
      <c r="E25">
        <v>0</v>
      </c>
      <c r="F25">
        <v>2612.7359999999999</v>
      </c>
      <c r="G25">
        <v>5420.8630000000003</v>
      </c>
      <c r="H25">
        <v>8653.6299999999992</v>
      </c>
      <c r="I25">
        <v>1890.3219999999999</v>
      </c>
      <c r="J25">
        <v>8141.52</v>
      </c>
      <c r="K25">
        <v>5.7949999999999999</v>
      </c>
      <c r="L25">
        <v>203505.375</v>
      </c>
      <c r="M25">
        <f t="shared" si="0"/>
        <v>17076.1406809701</v>
      </c>
      <c r="N25" s="4">
        <f t="shared" si="1"/>
        <v>7.7414195964033289E-2</v>
      </c>
    </row>
    <row r="26" spans="1:14" x14ac:dyDescent="0.25">
      <c r="A26" s="2">
        <v>44160</v>
      </c>
      <c r="B26">
        <v>223025.91597045789</v>
      </c>
      <c r="C26">
        <v>7614.02</v>
      </c>
      <c r="D26">
        <v>6715.68</v>
      </c>
      <c r="E26">
        <v>0</v>
      </c>
      <c r="F26">
        <v>3461.1120000000001</v>
      </c>
      <c r="G26">
        <v>0</v>
      </c>
      <c r="H26">
        <v>16145.495999999999</v>
      </c>
      <c r="I26">
        <v>2012.8409999999999</v>
      </c>
      <c r="J26">
        <v>7215.3600000000006</v>
      </c>
      <c r="K26">
        <v>0</v>
      </c>
      <c r="L26">
        <v>254888.28125</v>
      </c>
      <c r="M26">
        <f t="shared" si="0"/>
        <v>-31862.365279542108</v>
      </c>
      <c r="N26" s="4">
        <f t="shared" si="1"/>
        <v>-0.14286395884038253</v>
      </c>
    </row>
    <row r="27" spans="1:14" x14ac:dyDescent="0.25">
      <c r="A27" s="2">
        <v>44161</v>
      </c>
      <c r="B27">
        <v>225515.4187510644</v>
      </c>
      <c r="C27">
        <v>8429.98</v>
      </c>
      <c r="D27">
        <v>3468</v>
      </c>
      <c r="E27">
        <v>0</v>
      </c>
      <c r="F27">
        <v>1606.4639999999999</v>
      </c>
      <c r="G27">
        <v>8673.893</v>
      </c>
      <c r="H27">
        <v>8261.3610000000008</v>
      </c>
      <c r="I27">
        <v>1865.5219999999999</v>
      </c>
      <c r="J27">
        <v>6682.68</v>
      </c>
      <c r="K27">
        <v>37.176000000000002</v>
      </c>
      <c r="L27">
        <v>201611.53125</v>
      </c>
      <c r="M27">
        <f t="shared" si="0"/>
        <v>23903.887501064397</v>
      </c>
      <c r="N27" s="4">
        <f t="shared" si="1"/>
        <v>0.10599668809098479</v>
      </c>
    </row>
    <row r="28" spans="1:14" x14ac:dyDescent="0.25">
      <c r="A28" s="2">
        <v>44162</v>
      </c>
      <c r="B28">
        <v>227212.55721646041</v>
      </c>
      <c r="C28">
        <v>8633</v>
      </c>
      <c r="D28">
        <v>7675.56</v>
      </c>
      <c r="E28">
        <v>0</v>
      </c>
      <c r="F28">
        <v>3509.136</v>
      </c>
      <c r="G28">
        <v>9211.6369999999988</v>
      </c>
      <c r="H28">
        <v>7944.2430000000004</v>
      </c>
      <c r="I28">
        <v>2417.6840000000002</v>
      </c>
      <c r="J28">
        <v>7529.13</v>
      </c>
      <c r="K28">
        <v>0</v>
      </c>
      <c r="L28">
        <v>225215.3125</v>
      </c>
      <c r="M28">
        <f t="shared" si="0"/>
        <v>1997.2447164604091</v>
      </c>
      <c r="N28" s="4">
        <f t="shared" si="1"/>
        <v>8.7902039435156648E-3</v>
      </c>
    </row>
    <row r="29" spans="1:14" x14ac:dyDescent="0.25">
      <c r="A29" s="2">
        <v>44163</v>
      </c>
      <c r="B29">
        <v>228418.17358295669</v>
      </c>
      <c r="C29">
        <v>9033</v>
      </c>
      <c r="D29">
        <v>7485.48</v>
      </c>
      <c r="E29">
        <v>0</v>
      </c>
      <c r="F29">
        <v>3773.9520000000002</v>
      </c>
      <c r="G29">
        <v>9260.280999999999</v>
      </c>
      <c r="H29">
        <v>8991.4079999999994</v>
      </c>
      <c r="I29">
        <v>1907.585</v>
      </c>
      <c r="J29">
        <v>8032.65</v>
      </c>
      <c r="K29">
        <v>0</v>
      </c>
      <c r="L29">
        <v>228109.53125</v>
      </c>
      <c r="M29">
        <f t="shared" si="0"/>
        <v>308.64233295668964</v>
      </c>
      <c r="N29" s="4">
        <f t="shared" si="1"/>
        <v>1.3512161844013574E-3</v>
      </c>
    </row>
    <row r="30" spans="1:14" x14ac:dyDescent="0.25">
      <c r="A30" s="2">
        <v>44164</v>
      </c>
      <c r="B30">
        <v>215678.7175249643</v>
      </c>
      <c r="C30">
        <v>7984</v>
      </c>
      <c r="D30">
        <v>3443.52</v>
      </c>
      <c r="E30">
        <v>0</v>
      </c>
      <c r="F30">
        <v>2902.32</v>
      </c>
      <c r="G30">
        <v>7939.1909999999998</v>
      </c>
      <c r="H30">
        <v>8307.2800000000007</v>
      </c>
      <c r="I30">
        <v>2028.597</v>
      </c>
      <c r="J30">
        <v>7194.51</v>
      </c>
      <c r="K30">
        <v>0</v>
      </c>
      <c r="L30">
        <v>206211.15625</v>
      </c>
      <c r="M30">
        <f t="shared" si="0"/>
        <v>9467.5612749643042</v>
      </c>
      <c r="N30" s="4">
        <f t="shared" si="1"/>
        <v>4.3896594822196384E-2</v>
      </c>
    </row>
    <row r="31" spans="1:14" x14ac:dyDescent="0.25">
      <c r="A31" s="2">
        <v>44165</v>
      </c>
      <c r="B31">
        <v>183390.93608198661</v>
      </c>
      <c r="C31">
        <v>5809</v>
      </c>
      <c r="D31">
        <v>0</v>
      </c>
      <c r="E31">
        <v>0</v>
      </c>
      <c r="F31">
        <v>0</v>
      </c>
      <c r="G31">
        <v>8274.7000000000007</v>
      </c>
      <c r="H31">
        <v>5389.4760000000006</v>
      </c>
      <c r="I31">
        <v>1842.6559999999999</v>
      </c>
      <c r="J31">
        <v>7557.12</v>
      </c>
      <c r="K31">
        <v>4.1900000000000004</v>
      </c>
      <c r="L31">
        <v>189805.5</v>
      </c>
      <c r="M31">
        <f t="shared" si="0"/>
        <v>-6414.5639180133876</v>
      </c>
      <c r="N31" s="4">
        <f t="shared" si="1"/>
        <v>-3.4977540630174317E-2</v>
      </c>
    </row>
    <row r="32" spans="1:14" x14ac:dyDescent="0.25">
      <c r="A32" s="2">
        <v>44166</v>
      </c>
      <c r="B32">
        <v>217772.7615100542</v>
      </c>
      <c r="C32">
        <v>0</v>
      </c>
      <c r="D32">
        <v>5630.64</v>
      </c>
      <c r="E32">
        <v>0</v>
      </c>
      <c r="F32">
        <v>2861.5680000000002</v>
      </c>
      <c r="G32">
        <v>1498.35</v>
      </c>
      <c r="H32">
        <v>9179.226999999999</v>
      </c>
      <c r="I32">
        <v>1788.1079999999999</v>
      </c>
      <c r="J32">
        <v>7304.64</v>
      </c>
      <c r="K32">
        <v>4392.2039999999997</v>
      </c>
      <c r="L32">
        <v>202017.46875</v>
      </c>
      <c r="M32">
        <f t="shared" si="0"/>
        <v>15755.292760054203</v>
      </c>
      <c r="N32" s="4">
        <f t="shared" si="1"/>
        <v>7.234739850294275E-2</v>
      </c>
    </row>
    <row r="33" spans="1:14" x14ac:dyDescent="0.25">
      <c r="A33" s="2">
        <v>44166</v>
      </c>
      <c r="B33">
        <v>217772.7615100542</v>
      </c>
      <c r="C33">
        <v>6626</v>
      </c>
      <c r="D33">
        <v>5630.64</v>
      </c>
      <c r="E33">
        <v>0</v>
      </c>
      <c r="F33">
        <v>2861.5680000000002</v>
      </c>
      <c r="G33">
        <v>1498.35</v>
      </c>
      <c r="H33">
        <v>9179.226999999999</v>
      </c>
      <c r="I33">
        <v>1788.1079999999999</v>
      </c>
      <c r="J33">
        <v>7304.64</v>
      </c>
      <c r="K33">
        <v>4392.2039999999997</v>
      </c>
      <c r="L33">
        <v>202017.46875</v>
      </c>
      <c r="M33">
        <f t="shared" si="0"/>
        <v>15755.292760054203</v>
      </c>
      <c r="N33" s="4">
        <f t="shared" si="1"/>
        <v>7.234739850294275E-2</v>
      </c>
    </row>
    <row r="34" spans="1:14" x14ac:dyDescent="0.25">
      <c r="A34" s="2">
        <v>44167</v>
      </c>
      <c r="B34">
        <v>231779.46248910201</v>
      </c>
      <c r="C34">
        <v>8424</v>
      </c>
      <c r="D34">
        <v>6048</v>
      </c>
      <c r="E34">
        <v>0</v>
      </c>
      <c r="F34">
        <v>3449.52</v>
      </c>
      <c r="G34">
        <v>4411.3869999999997</v>
      </c>
      <c r="H34">
        <v>9100.7849999999999</v>
      </c>
      <c r="I34">
        <v>2727.8229999999999</v>
      </c>
      <c r="J34">
        <v>8724.48</v>
      </c>
      <c r="K34">
        <v>0</v>
      </c>
      <c r="L34">
        <v>225119.59375</v>
      </c>
      <c r="M34">
        <f t="shared" si="0"/>
        <v>6659.8687391020067</v>
      </c>
      <c r="N34" s="4">
        <f t="shared" si="1"/>
        <v>2.8733644765506976E-2</v>
      </c>
    </row>
    <row r="35" spans="1:14" x14ac:dyDescent="0.25">
      <c r="A35" s="2">
        <v>44168</v>
      </c>
      <c r="B35">
        <v>208287.42978931009</v>
      </c>
      <c r="C35">
        <v>6987</v>
      </c>
      <c r="D35">
        <v>6775.68</v>
      </c>
      <c r="E35">
        <v>0</v>
      </c>
      <c r="F35">
        <v>3726.288</v>
      </c>
      <c r="G35">
        <v>6458.72</v>
      </c>
      <c r="H35">
        <v>8493.85</v>
      </c>
      <c r="I35">
        <v>2475.4180000000001</v>
      </c>
      <c r="J35">
        <v>4770.96</v>
      </c>
      <c r="K35">
        <v>0</v>
      </c>
      <c r="L35">
        <v>217141</v>
      </c>
      <c r="M35">
        <f t="shared" si="0"/>
        <v>-8853.5702106899116</v>
      </c>
      <c r="N35" s="4">
        <f t="shared" si="1"/>
        <v>-4.2506502767092585E-2</v>
      </c>
    </row>
    <row r="36" spans="1:14" x14ac:dyDescent="0.25">
      <c r="A36" s="2">
        <v>44169</v>
      </c>
      <c r="B36">
        <v>214909.27669501471</v>
      </c>
      <c r="C36">
        <v>9113</v>
      </c>
      <c r="D36">
        <v>5673.96</v>
      </c>
      <c r="E36">
        <v>0</v>
      </c>
      <c r="F36">
        <v>3349.152</v>
      </c>
      <c r="G36">
        <v>6193.3669999999993</v>
      </c>
      <c r="H36">
        <v>8136.5459999999994</v>
      </c>
      <c r="I36">
        <v>1336.48</v>
      </c>
      <c r="J36">
        <v>6341.64</v>
      </c>
      <c r="K36">
        <v>90.070999999999984</v>
      </c>
      <c r="L36">
        <v>202437.5</v>
      </c>
      <c r="M36">
        <f t="shared" si="0"/>
        <v>12471.776695014705</v>
      </c>
      <c r="N36" s="4">
        <f t="shared" si="1"/>
        <v>5.8032751711848352E-2</v>
      </c>
    </row>
    <row r="37" spans="1:14" x14ac:dyDescent="0.25">
      <c r="A37" s="2">
        <v>44170</v>
      </c>
      <c r="B37">
        <v>235522.18224860859</v>
      </c>
      <c r="C37">
        <v>8442</v>
      </c>
      <c r="D37">
        <v>6920.16</v>
      </c>
      <c r="E37">
        <v>0</v>
      </c>
      <c r="F37">
        <v>3389.1840000000002</v>
      </c>
      <c r="G37">
        <v>8252.1659999999993</v>
      </c>
      <c r="H37">
        <v>9533.3529999999992</v>
      </c>
      <c r="I37">
        <v>2043.6420000000001</v>
      </c>
      <c r="J37">
        <v>6295.4400000000014</v>
      </c>
      <c r="K37">
        <v>0</v>
      </c>
      <c r="L37">
        <v>221538.84375</v>
      </c>
      <c r="M37">
        <f t="shared" si="0"/>
        <v>13983.338498608588</v>
      </c>
      <c r="N37" s="4">
        <f t="shared" si="1"/>
        <v>5.9371641197890596E-2</v>
      </c>
    </row>
    <row r="38" spans="1:14" x14ac:dyDescent="0.25">
      <c r="A38" s="2">
        <v>44171</v>
      </c>
      <c r="B38">
        <v>228295.42526301529</v>
      </c>
      <c r="C38">
        <v>8703</v>
      </c>
      <c r="D38">
        <v>4942.4399999999996</v>
      </c>
      <c r="E38">
        <v>0</v>
      </c>
      <c r="F38">
        <v>2090.7359999999999</v>
      </c>
      <c r="G38">
        <v>8568.7170000000006</v>
      </c>
      <c r="H38">
        <v>9653.9110000000001</v>
      </c>
      <c r="I38">
        <v>2044.836</v>
      </c>
      <c r="J38">
        <v>6812.04</v>
      </c>
      <c r="K38">
        <v>0</v>
      </c>
      <c r="L38">
        <v>210744.75</v>
      </c>
      <c r="M38">
        <f t="shared" si="0"/>
        <v>17550.675263015291</v>
      </c>
      <c r="N38" s="4">
        <f t="shared" si="1"/>
        <v>7.687703440748081E-2</v>
      </c>
    </row>
    <row r="39" spans="1:14" x14ac:dyDescent="0.25">
      <c r="A39" s="2">
        <v>44172</v>
      </c>
      <c r="B39">
        <v>188784.22972445539</v>
      </c>
      <c r="C39">
        <v>6663</v>
      </c>
      <c r="D39">
        <v>0</v>
      </c>
      <c r="E39">
        <v>0</v>
      </c>
      <c r="F39">
        <v>0</v>
      </c>
      <c r="G39">
        <v>8580.9770000000008</v>
      </c>
      <c r="H39">
        <v>5743.1469999999999</v>
      </c>
      <c r="I39">
        <v>1976.3810000000001</v>
      </c>
      <c r="J39">
        <v>7215.24</v>
      </c>
      <c r="K39">
        <v>15.3</v>
      </c>
      <c r="L39">
        <v>190461.78125</v>
      </c>
      <c r="M39">
        <f t="shared" si="0"/>
        <v>-1677.551525544608</v>
      </c>
      <c r="N39" s="4">
        <f t="shared" si="1"/>
        <v>-8.8860787153308262E-3</v>
      </c>
    </row>
    <row r="40" spans="1:14" x14ac:dyDescent="0.25">
      <c r="A40" s="2">
        <v>44173</v>
      </c>
      <c r="B40">
        <v>221012.74844798891</v>
      </c>
      <c r="C40">
        <v>7873</v>
      </c>
      <c r="D40">
        <v>0</v>
      </c>
      <c r="E40">
        <v>5052</v>
      </c>
      <c r="F40">
        <v>2971.152</v>
      </c>
      <c r="G40">
        <v>5792.4719999999998</v>
      </c>
      <c r="H40">
        <v>8507.018</v>
      </c>
      <c r="I40">
        <v>1523.1890000000001</v>
      </c>
      <c r="J40">
        <v>6182.76</v>
      </c>
      <c r="K40">
        <v>49.243000000000002</v>
      </c>
      <c r="L40">
        <v>202182.8125</v>
      </c>
      <c r="M40">
        <f t="shared" si="0"/>
        <v>18829.93594798891</v>
      </c>
      <c r="N40" s="4">
        <f t="shared" si="1"/>
        <v>8.519841538652316E-2</v>
      </c>
    </row>
    <row r="41" spans="1:14" x14ac:dyDescent="0.25">
      <c r="A41" s="2">
        <v>44174</v>
      </c>
      <c r="B41">
        <v>229994.47404060641</v>
      </c>
      <c r="C41">
        <v>8407</v>
      </c>
      <c r="D41">
        <v>0</v>
      </c>
      <c r="E41">
        <v>7206.48</v>
      </c>
      <c r="F41">
        <v>3452.5439999999999</v>
      </c>
      <c r="G41">
        <v>9142.4480000000003</v>
      </c>
      <c r="H41">
        <v>9709.762999999999</v>
      </c>
      <c r="I41">
        <v>2932.7040000000002</v>
      </c>
      <c r="J41">
        <v>6890.4</v>
      </c>
      <c r="K41">
        <v>15.9</v>
      </c>
      <c r="L41">
        <v>234786.6875</v>
      </c>
      <c r="M41">
        <f t="shared" si="0"/>
        <v>-4792.2134593935916</v>
      </c>
      <c r="N41" s="4">
        <f t="shared" si="1"/>
        <v>-2.0836211301961578E-2</v>
      </c>
    </row>
    <row r="42" spans="1:14" x14ac:dyDescent="0.25">
      <c r="A42" s="2">
        <v>44175</v>
      </c>
      <c r="B42">
        <v>227526.05715638361</v>
      </c>
      <c r="C42">
        <v>8247</v>
      </c>
      <c r="D42">
        <v>0</v>
      </c>
      <c r="E42">
        <v>3576.72</v>
      </c>
      <c r="F42">
        <v>3414.3119999999999</v>
      </c>
      <c r="G42">
        <v>9177.4110000000001</v>
      </c>
      <c r="H42">
        <v>8766.3549999999996</v>
      </c>
      <c r="I42">
        <v>1739.76</v>
      </c>
      <c r="J42">
        <v>6711.48</v>
      </c>
      <c r="K42">
        <v>41.709000000000003</v>
      </c>
      <c r="L42">
        <v>208421.34375</v>
      </c>
      <c r="M42">
        <f t="shared" si="0"/>
        <v>19104.713406383613</v>
      </c>
      <c r="N42" s="4">
        <f t="shared" si="1"/>
        <v>8.3967144885091244E-2</v>
      </c>
    </row>
    <row r="43" spans="1:14" x14ac:dyDescent="0.25">
      <c r="A43" s="2">
        <v>44176</v>
      </c>
      <c r="B43">
        <v>212583.1960791556</v>
      </c>
      <c r="C43">
        <v>6693</v>
      </c>
      <c r="D43">
        <v>0</v>
      </c>
      <c r="E43">
        <v>6102</v>
      </c>
      <c r="F43">
        <v>0</v>
      </c>
      <c r="G43">
        <v>9336.68</v>
      </c>
      <c r="H43">
        <v>9341.9009999999998</v>
      </c>
      <c r="I43">
        <v>2057.9470000000001</v>
      </c>
      <c r="J43">
        <v>5229.12</v>
      </c>
      <c r="K43">
        <v>0</v>
      </c>
      <c r="L43">
        <v>220136.015625</v>
      </c>
      <c r="M43">
        <f t="shared" si="0"/>
        <v>-7552.8195458443952</v>
      </c>
      <c r="N43" s="4">
        <f t="shared" si="1"/>
        <v>-3.5528770312739551E-2</v>
      </c>
    </row>
    <row r="44" spans="1:14" x14ac:dyDescent="0.25">
      <c r="A44" s="2">
        <v>44177</v>
      </c>
      <c r="B44">
        <v>220200.50513370699</v>
      </c>
      <c r="C44">
        <v>6565</v>
      </c>
      <c r="D44">
        <v>0</v>
      </c>
      <c r="E44">
        <v>5157</v>
      </c>
      <c r="F44">
        <v>2499.9839999999999</v>
      </c>
      <c r="G44">
        <v>8815.2819999999992</v>
      </c>
      <c r="H44">
        <v>9337.1899999999987</v>
      </c>
      <c r="I44">
        <v>2529.1689999999999</v>
      </c>
      <c r="J44">
        <v>7417.08</v>
      </c>
      <c r="K44">
        <v>0</v>
      </c>
      <c r="L44">
        <v>219331.0625</v>
      </c>
      <c r="M44">
        <f t="shared" si="0"/>
        <v>869.442633706989</v>
      </c>
      <c r="N44" s="4">
        <f t="shared" si="1"/>
        <v>3.9484134388295729E-3</v>
      </c>
    </row>
    <row r="45" spans="1:14" x14ac:dyDescent="0.25">
      <c r="A45" s="2">
        <v>44178</v>
      </c>
      <c r="B45">
        <v>221819.23418341379</v>
      </c>
      <c r="C45">
        <v>6005</v>
      </c>
      <c r="D45">
        <v>0</v>
      </c>
      <c r="E45">
        <v>7092.84</v>
      </c>
      <c r="F45">
        <v>3550.3919999999998</v>
      </c>
      <c r="G45">
        <v>9107.482</v>
      </c>
      <c r="H45">
        <v>9734.3970000000008</v>
      </c>
      <c r="I45">
        <v>1902.4649999999999</v>
      </c>
      <c r="J45">
        <v>7183.68</v>
      </c>
      <c r="K45">
        <v>0</v>
      </c>
      <c r="L45">
        <v>222090.21875</v>
      </c>
      <c r="M45">
        <f t="shared" si="0"/>
        <v>-270.98456658620853</v>
      </c>
      <c r="N45" s="4">
        <f t="shared" si="1"/>
        <v>-1.2216459387924033E-3</v>
      </c>
    </row>
    <row r="46" spans="1:14" x14ac:dyDescent="0.25">
      <c r="A46" s="2">
        <v>44179</v>
      </c>
      <c r="B46">
        <v>192022.51289830511</v>
      </c>
      <c r="C46">
        <v>7503</v>
      </c>
      <c r="D46">
        <v>0</v>
      </c>
      <c r="E46">
        <v>0</v>
      </c>
      <c r="F46">
        <v>0</v>
      </c>
      <c r="G46">
        <v>8940.1540000000005</v>
      </c>
      <c r="H46">
        <v>5770.2780000000002</v>
      </c>
      <c r="I46">
        <v>1734.953</v>
      </c>
      <c r="J46">
        <v>6722.6399999999994</v>
      </c>
      <c r="K46">
        <v>445.68</v>
      </c>
      <c r="L46">
        <v>189085.28125</v>
      </c>
      <c r="M46">
        <f t="shared" si="0"/>
        <v>2937.2316483051109</v>
      </c>
      <c r="N46" s="4">
        <f t="shared" si="1"/>
        <v>1.5296287940261803E-2</v>
      </c>
    </row>
    <row r="47" spans="1:14" x14ac:dyDescent="0.25">
      <c r="A47" s="2">
        <v>44180</v>
      </c>
      <c r="B47">
        <v>213416.3907823303</v>
      </c>
      <c r="C47">
        <v>7085</v>
      </c>
      <c r="D47">
        <v>0</v>
      </c>
      <c r="E47">
        <v>3432</v>
      </c>
      <c r="F47">
        <v>1566.9359999999999</v>
      </c>
      <c r="G47">
        <v>4035.4659999999999</v>
      </c>
      <c r="H47">
        <v>8328.5650000000005</v>
      </c>
      <c r="I47">
        <v>2000.0429999999999</v>
      </c>
      <c r="J47">
        <v>8370.1200000000008</v>
      </c>
      <c r="K47">
        <v>22.433</v>
      </c>
      <c r="L47">
        <v>201573.921875</v>
      </c>
      <c r="M47">
        <f t="shared" si="0"/>
        <v>11842.468907330302</v>
      </c>
      <c r="N47" s="4">
        <f t="shared" si="1"/>
        <v>5.5489968994034702E-2</v>
      </c>
    </row>
    <row r="48" spans="1:14" x14ac:dyDescent="0.25">
      <c r="A48" s="2">
        <v>44181</v>
      </c>
      <c r="B48">
        <v>237828.35072661101</v>
      </c>
      <c r="C48">
        <v>8841</v>
      </c>
      <c r="D48">
        <v>0</v>
      </c>
      <c r="E48">
        <v>7361.52</v>
      </c>
      <c r="F48">
        <v>3209.2559999999999</v>
      </c>
      <c r="G48">
        <v>6947.3220000000001</v>
      </c>
      <c r="H48">
        <v>9541.4699999999993</v>
      </c>
      <c r="I48">
        <v>2468.8760000000002</v>
      </c>
      <c r="J48">
        <v>8163.3600000000006</v>
      </c>
      <c r="K48">
        <v>79.637</v>
      </c>
      <c r="L48">
        <v>228676.359375</v>
      </c>
      <c r="M48">
        <f t="shared" si="0"/>
        <v>9151.99135161101</v>
      </c>
      <c r="N48" s="4">
        <f t="shared" si="1"/>
        <v>3.848149862558408E-2</v>
      </c>
    </row>
    <row r="49" spans="1:14" x14ac:dyDescent="0.25">
      <c r="A49" s="2">
        <v>44182</v>
      </c>
      <c r="B49">
        <v>229289.5341906375</v>
      </c>
      <c r="C49">
        <v>8548.2999999999993</v>
      </c>
      <c r="D49">
        <v>0</v>
      </c>
      <c r="E49">
        <v>7127.4</v>
      </c>
      <c r="F49">
        <v>3473.28</v>
      </c>
      <c r="G49">
        <v>5236.4560000000001</v>
      </c>
      <c r="H49">
        <v>9850.1869999999999</v>
      </c>
      <c r="I49">
        <v>1338.13</v>
      </c>
      <c r="J49">
        <v>7571.6399999999994</v>
      </c>
      <c r="K49">
        <v>28.033000000000001</v>
      </c>
      <c r="L49">
        <v>212608.125</v>
      </c>
      <c r="M49">
        <f t="shared" si="0"/>
        <v>16681.409190637496</v>
      </c>
      <c r="N49" s="4">
        <f t="shared" si="1"/>
        <v>7.275259749434583E-2</v>
      </c>
    </row>
    <row r="50" spans="1:14" x14ac:dyDescent="0.25">
      <c r="A50" s="2">
        <v>44183</v>
      </c>
      <c r="B50">
        <v>219202.67142133819</v>
      </c>
      <c r="C50">
        <v>8746.7000000000007</v>
      </c>
      <c r="D50">
        <v>0</v>
      </c>
      <c r="E50">
        <v>7572</v>
      </c>
      <c r="F50">
        <v>3494.0160000000001</v>
      </c>
      <c r="G50">
        <v>7702.634</v>
      </c>
      <c r="H50">
        <v>8182.0110000000004</v>
      </c>
      <c r="I50">
        <v>1844.846</v>
      </c>
      <c r="J50">
        <v>4558.5600000000004</v>
      </c>
      <c r="K50">
        <v>0</v>
      </c>
      <c r="L50">
        <v>211196.84375</v>
      </c>
      <c r="M50">
        <f t="shared" si="0"/>
        <v>8005.8276713381929</v>
      </c>
      <c r="N50" s="4">
        <f t="shared" si="1"/>
        <v>3.6522491352077878E-2</v>
      </c>
    </row>
    <row r="51" spans="1:14" x14ac:dyDescent="0.25">
      <c r="A51" s="2">
        <v>44184</v>
      </c>
      <c r="B51">
        <v>234686.873743462</v>
      </c>
      <c r="C51">
        <v>7783</v>
      </c>
      <c r="D51">
        <v>0</v>
      </c>
      <c r="E51">
        <v>7081.4400000000014</v>
      </c>
      <c r="F51">
        <v>3773.9520000000002</v>
      </c>
      <c r="G51">
        <v>7295.7610000000004</v>
      </c>
      <c r="H51">
        <v>9138.0759999999991</v>
      </c>
      <c r="I51">
        <v>1258.5830000000001</v>
      </c>
      <c r="J51">
        <v>7060.08</v>
      </c>
      <c r="K51">
        <v>0</v>
      </c>
      <c r="L51">
        <v>213417.71875</v>
      </c>
      <c r="M51">
        <f t="shared" si="0"/>
        <v>21269.154993461998</v>
      </c>
      <c r="N51" s="4">
        <f t="shared" si="1"/>
        <v>9.0627799732470218E-2</v>
      </c>
    </row>
    <row r="52" spans="1:14" x14ac:dyDescent="0.25">
      <c r="A52" s="2">
        <v>44185</v>
      </c>
      <c r="B52">
        <v>229162.13859466149</v>
      </c>
      <c r="C52">
        <v>7594</v>
      </c>
      <c r="D52">
        <v>0</v>
      </c>
      <c r="E52">
        <v>7803</v>
      </c>
      <c r="F52">
        <v>3461.76</v>
      </c>
      <c r="G52">
        <v>6906.866</v>
      </c>
      <c r="H52">
        <v>8796.5509999999995</v>
      </c>
      <c r="I52">
        <v>2130.81</v>
      </c>
      <c r="J52">
        <v>5901.6</v>
      </c>
      <c r="K52">
        <v>0</v>
      </c>
      <c r="L52">
        <v>220662.9375</v>
      </c>
      <c r="M52">
        <f t="shared" si="0"/>
        <v>8499.2010946614901</v>
      </c>
      <c r="N52" s="4">
        <f t="shared" si="1"/>
        <v>3.7088155778187894E-2</v>
      </c>
    </row>
    <row r="53" spans="1:14" x14ac:dyDescent="0.25">
      <c r="A53" s="2">
        <v>44186</v>
      </c>
      <c r="B53">
        <v>223507.9150353451</v>
      </c>
      <c r="C53">
        <v>6696</v>
      </c>
      <c r="D53">
        <v>0</v>
      </c>
      <c r="E53">
        <v>0</v>
      </c>
      <c r="F53">
        <v>0</v>
      </c>
      <c r="G53">
        <v>7634.8149999999996</v>
      </c>
      <c r="H53">
        <v>4385.2209999999995</v>
      </c>
      <c r="I53">
        <v>2013.723</v>
      </c>
      <c r="J53">
        <v>8880</v>
      </c>
      <c r="K53">
        <v>27.489000000000001</v>
      </c>
      <c r="L53">
        <v>191014.5625</v>
      </c>
      <c r="M53">
        <f t="shared" si="0"/>
        <v>32493.352535345097</v>
      </c>
      <c r="N53" s="4">
        <f t="shared" si="1"/>
        <v>0.14537897921962478</v>
      </c>
    </row>
    <row r="54" spans="1:14" x14ac:dyDescent="0.25">
      <c r="A54" s="2">
        <v>44187</v>
      </c>
      <c r="B54">
        <v>224053.10892338169</v>
      </c>
      <c r="C54">
        <v>7683</v>
      </c>
      <c r="D54">
        <v>0</v>
      </c>
      <c r="E54">
        <v>6882</v>
      </c>
      <c r="F54">
        <v>3007.8719999999998</v>
      </c>
      <c r="G54">
        <v>4773.8320000000003</v>
      </c>
      <c r="H54">
        <v>9062.869999999999</v>
      </c>
      <c r="I54">
        <v>1958.691</v>
      </c>
      <c r="J54">
        <v>8704.7999999999993</v>
      </c>
      <c r="K54">
        <v>5.1059999999999999</v>
      </c>
      <c r="L54">
        <v>217258.125</v>
      </c>
      <c r="M54">
        <f t="shared" si="0"/>
        <v>6794.9839233816892</v>
      </c>
      <c r="N54" s="4">
        <f t="shared" si="1"/>
        <v>3.0327559193589836E-2</v>
      </c>
    </row>
    <row r="55" spans="1:14" x14ac:dyDescent="0.25">
      <c r="A55" s="2">
        <v>44188</v>
      </c>
      <c r="B55">
        <v>233921.3532536187</v>
      </c>
      <c r="C55">
        <v>8182</v>
      </c>
      <c r="D55">
        <v>0</v>
      </c>
      <c r="E55">
        <v>7623.1200000000008</v>
      </c>
      <c r="F55">
        <v>3691.0079999999998</v>
      </c>
      <c r="G55">
        <v>7062.5329999999994</v>
      </c>
      <c r="H55">
        <v>9101.3520000000008</v>
      </c>
      <c r="I55">
        <v>1556.72</v>
      </c>
      <c r="J55">
        <v>6795.96</v>
      </c>
      <c r="K55">
        <v>27.138999999999999</v>
      </c>
      <c r="L55">
        <v>215727</v>
      </c>
      <c r="M55">
        <f t="shared" si="0"/>
        <v>18194.353253618698</v>
      </c>
      <c r="N55" s="4">
        <f t="shared" si="1"/>
        <v>7.777978795245892E-2</v>
      </c>
    </row>
    <row r="56" spans="1:14" x14ac:dyDescent="0.25">
      <c r="A56" s="2">
        <v>44189</v>
      </c>
      <c r="B56">
        <v>217828.31454983921</v>
      </c>
      <c r="C56">
        <v>7748.49</v>
      </c>
      <c r="D56">
        <v>0</v>
      </c>
      <c r="E56">
        <v>7517.2800000000007</v>
      </c>
      <c r="F56">
        <v>3911.4</v>
      </c>
      <c r="G56">
        <v>8214.08</v>
      </c>
      <c r="H56">
        <v>9422.6139999999996</v>
      </c>
      <c r="I56">
        <v>2396.9520000000002</v>
      </c>
      <c r="J56">
        <v>6269.88</v>
      </c>
      <c r="K56">
        <v>0</v>
      </c>
      <c r="L56">
        <v>224351.8125</v>
      </c>
      <c r="M56">
        <f t="shared" si="0"/>
        <v>-6523.4979501607886</v>
      </c>
      <c r="N56" s="4">
        <f t="shared" si="1"/>
        <v>-2.9947887921008585E-2</v>
      </c>
    </row>
    <row r="57" spans="1:14" x14ac:dyDescent="0.25">
      <c r="A57" s="2">
        <v>44190</v>
      </c>
      <c r="B57">
        <v>223445.1545426829</v>
      </c>
      <c r="C57">
        <v>7372</v>
      </c>
      <c r="D57">
        <v>0</v>
      </c>
      <c r="E57">
        <v>3540</v>
      </c>
      <c r="F57">
        <v>3635.7840000000001</v>
      </c>
      <c r="G57">
        <v>8906.9490000000005</v>
      </c>
      <c r="H57">
        <v>6661.41</v>
      </c>
      <c r="I57">
        <v>1859.549</v>
      </c>
      <c r="J57">
        <v>8793.24</v>
      </c>
      <c r="K57">
        <v>0</v>
      </c>
      <c r="L57">
        <v>209695.40625</v>
      </c>
      <c r="M57">
        <f t="shared" si="0"/>
        <v>13749.748292682896</v>
      </c>
      <c r="N57" s="4">
        <f t="shared" si="1"/>
        <v>6.1535226936668228E-2</v>
      </c>
    </row>
    <row r="58" spans="1:14" x14ac:dyDescent="0.25">
      <c r="A58" s="2">
        <v>44191</v>
      </c>
      <c r="B58">
        <v>230067.52933125969</v>
      </c>
      <c r="C58">
        <v>7786.99</v>
      </c>
      <c r="D58">
        <v>0</v>
      </c>
      <c r="E58">
        <v>7300.08</v>
      </c>
      <c r="F58">
        <v>3519.9360000000001</v>
      </c>
      <c r="G58">
        <v>9300.8629999999994</v>
      </c>
      <c r="H58">
        <v>8959.85</v>
      </c>
      <c r="I58">
        <v>2010.367</v>
      </c>
      <c r="J58">
        <v>5914.08</v>
      </c>
      <c r="K58">
        <v>0</v>
      </c>
      <c r="L58">
        <v>219129.921875</v>
      </c>
      <c r="M58">
        <f t="shared" si="0"/>
        <v>10937.607456259691</v>
      </c>
      <c r="N58" s="4">
        <f t="shared" si="1"/>
        <v>4.7540856756501791E-2</v>
      </c>
    </row>
    <row r="59" spans="1:14" x14ac:dyDescent="0.25">
      <c r="A59" s="2">
        <v>44192</v>
      </c>
      <c r="B59">
        <v>229107.23006773539</v>
      </c>
      <c r="C59">
        <v>7583</v>
      </c>
      <c r="D59">
        <v>0</v>
      </c>
      <c r="E59">
        <v>5171.88</v>
      </c>
      <c r="F59">
        <v>3569.328</v>
      </c>
      <c r="G59">
        <v>9021.2070000000003</v>
      </c>
      <c r="H59">
        <v>9041.357</v>
      </c>
      <c r="I59">
        <v>1707.338</v>
      </c>
      <c r="J59">
        <v>5870.04</v>
      </c>
      <c r="K59">
        <v>0</v>
      </c>
      <c r="L59">
        <v>211124.84375</v>
      </c>
      <c r="M59">
        <f t="shared" si="0"/>
        <v>17982.386317735392</v>
      </c>
      <c r="N59" s="4">
        <f t="shared" si="1"/>
        <v>7.8488951712344102E-2</v>
      </c>
    </row>
    <row r="60" spans="1:14" x14ac:dyDescent="0.25">
      <c r="A60" s="2">
        <v>44193</v>
      </c>
      <c r="B60">
        <v>196045.13236024851</v>
      </c>
      <c r="C60">
        <v>6316</v>
      </c>
      <c r="D60">
        <v>0</v>
      </c>
      <c r="E60">
        <v>0</v>
      </c>
      <c r="F60">
        <v>0</v>
      </c>
      <c r="G60">
        <v>8511.5030000000006</v>
      </c>
      <c r="H60">
        <v>4643.1949999999997</v>
      </c>
      <c r="I60">
        <v>1989.4349999999999</v>
      </c>
      <c r="J60">
        <v>6872.04</v>
      </c>
      <c r="K60">
        <v>22.387</v>
      </c>
      <c r="L60">
        <v>186958.15625</v>
      </c>
      <c r="M60">
        <f t="shared" si="0"/>
        <v>9086.9761102485063</v>
      </c>
      <c r="N60" s="4">
        <f t="shared" si="1"/>
        <v>4.6351449795501508E-2</v>
      </c>
    </row>
    <row r="61" spans="1:14" x14ac:dyDescent="0.25">
      <c r="A61" s="2">
        <v>44194</v>
      </c>
      <c r="B61">
        <v>214030.7915349887</v>
      </c>
      <c r="C61">
        <v>8148</v>
      </c>
      <c r="D61">
        <v>0</v>
      </c>
      <c r="E61">
        <v>3106.8</v>
      </c>
      <c r="F61">
        <v>2260.2240000000002</v>
      </c>
      <c r="G61">
        <v>5607.3780000000006</v>
      </c>
      <c r="H61">
        <v>9214.6460000000006</v>
      </c>
      <c r="I61">
        <v>2352.1019999999999</v>
      </c>
      <c r="J61">
        <v>7824.24</v>
      </c>
      <c r="K61">
        <v>44.610999999999997</v>
      </c>
      <c r="L61">
        <v>207476.109375</v>
      </c>
      <c r="M61">
        <f t="shared" si="0"/>
        <v>6554.6821599887044</v>
      </c>
      <c r="N61" s="4">
        <f t="shared" si="1"/>
        <v>3.0624949396204876E-2</v>
      </c>
    </row>
    <row r="62" spans="1:14" x14ac:dyDescent="0.25">
      <c r="A62" s="2">
        <v>44195</v>
      </c>
      <c r="B62">
        <v>236698.57704569981</v>
      </c>
      <c r="C62">
        <v>9786</v>
      </c>
      <c r="D62">
        <v>0</v>
      </c>
      <c r="E62">
        <v>8229.6</v>
      </c>
      <c r="F62">
        <v>3245.8319999999999</v>
      </c>
      <c r="G62">
        <v>10397.694</v>
      </c>
      <c r="H62">
        <v>9069.8510000000006</v>
      </c>
      <c r="I62">
        <v>1775.2539999999999</v>
      </c>
      <c r="J62">
        <v>9017.0400000000009</v>
      </c>
      <c r="K62">
        <v>10.484</v>
      </c>
      <c r="L62">
        <v>228231.453125</v>
      </c>
      <c r="M62">
        <f t="shared" si="0"/>
        <v>8467.1239206998143</v>
      </c>
      <c r="N62" s="4">
        <f t="shared" si="1"/>
        <v>3.5771756748098453E-2</v>
      </c>
    </row>
    <row r="63" spans="1:14" x14ac:dyDescent="0.25">
      <c r="A63" s="2">
        <v>44196</v>
      </c>
      <c r="B63">
        <v>226737.11401815369</v>
      </c>
      <c r="C63">
        <v>7553.17</v>
      </c>
      <c r="D63">
        <v>0</v>
      </c>
      <c r="E63">
        <v>6060.84</v>
      </c>
      <c r="F63">
        <v>3829.8240000000001</v>
      </c>
      <c r="G63">
        <v>12031.473</v>
      </c>
      <c r="H63">
        <v>10754.601000000001</v>
      </c>
      <c r="I63">
        <v>2176.3420000000001</v>
      </c>
      <c r="J63">
        <v>10640.4</v>
      </c>
      <c r="K63">
        <v>0</v>
      </c>
      <c r="L63">
        <v>237818.5</v>
      </c>
      <c r="M63">
        <f t="shared" ref="M63" si="2">B63-L63</f>
        <v>-11081.38598184631</v>
      </c>
      <c r="N63" s="4">
        <f t="shared" ref="N63" si="3">M63/B63</f>
        <v>-4.8873277892030852E-2</v>
      </c>
    </row>
    <row r="65" spans="2:14" x14ac:dyDescent="0.25">
      <c r="B65">
        <f>SUM(B2:B63)</f>
        <v>13350988.141851591</v>
      </c>
      <c r="L65">
        <f>SUM(L2:L63)</f>
        <v>13037625.9375</v>
      </c>
      <c r="M65">
        <f>B65-L65</f>
        <v>313362.20435159095</v>
      </c>
      <c r="N65" s="4">
        <f>M65/B65</f>
        <v>2.3471087010353085E-2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7Labs-05</cp:lastModifiedBy>
  <dcterms:created xsi:type="dcterms:W3CDTF">2021-03-27T09:51:34Z</dcterms:created>
  <dcterms:modified xsi:type="dcterms:W3CDTF">2021-03-27T14:57:25Z</dcterms:modified>
</cp:coreProperties>
</file>