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lenoftroy.sharepoint.com/sites/ModernDataPlatform/Shared Documents/Phase-2/Reference-Material/"/>
    </mc:Choice>
  </mc:AlternateContent>
  <xr:revisionPtr revIDLastSave="335" documentId="8_{5C26280B-1644-45FB-8D60-F11D4F1891CB}" xr6:coauthVersionLast="47" xr6:coauthVersionMax="47" xr10:uidLastSave="{39E3F42D-77DF-40A2-BE0B-52968CC97ACE}"/>
  <bookViews>
    <workbookView xWindow="-108" yWindow="-108" windowWidth="23256" windowHeight="12576" xr2:uid="{5DCBD57F-2CDB-493B-B242-B107FD9BCE7B}"/>
  </bookViews>
  <sheets>
    <sheet name="Sheet1" sheetId="1" r:id="rId1"/>
  </sheets>
  <definedNames>
    <definedName name="_xlnm._FilterDatabase" localSheetId="0" hidden="1">Sheet1!$A$1:$K$185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1" i="1" l="1"/>
  <c r="K64" i="1"/>
  <c r="K43" i="1"/>
  <c r="K62" i="1"/>
  <c r="K61" i="1"/>
  <c r="K44" i="1"/>
  <c r="K54" i="1"/>
  <c r="K45" i="1"/>
  <c r="K47" i="1"/>
  <c r="K83" i="1"/>
  <c r="K93" i="1"/>
  <c r="K67" i="1"/>
  <c r="K79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H50" i="1"/>
  <c r="H51" i="1"/>
  <c r="H52" i="1"/>
  <c r="H38" i="1"/>
  <c r="H39" i="1"/>
  <c r="H42" i="1"/>
  <c r="H48" i="1"/>
  <c r="H37" i="1"/>
  <c r="H49" i="1"/>
  <c r="H63" i="1"/>
  <c r="H58" i="1"/>
  <c r="H53" i="1"/>
  <c r="H56" i="1"/>
  <c r="H40" i="1"/>
  <c r="H41" i="1"/>
  <c r="H64" i="1"/>
  <c r="H43" i="1"/>
  <c r="H62" i="1"/>
  <c r="H61" i="1"/>
  <c r="H44" i="1"/>
  <c r="H54" i="1"/>
  <c r="H55" i="1"/>
  <c r="H57" i="1"/>
  <c r="H45" i="1"/>
  <c r="H60" i="1"/>
  <c r="H59" i="1"/>
  <c r="H46" i="1"/>
  <c r="H47" i="1"/>
  <c r="H78" i="1"/>
  <c r="H91" i="1"/>
  <c r="H90" i="1"/>
  <c r="H95" i="1"/>
  <c r="H87" i="1"/>
  <c r="H92" i="1"/>
  <c r="H72" i="1"/>
  <c r="H89" i="1"/>
  <c r="H76" i="1"/>
  <c r="H94" i="1"/>
  <c r="H82" i="1"/>
  <c r="H66" i="1"/>
  <c r="H80" i="1"/>
  <c r="H81" i="1"/>
  <c r="H65" i="1"/>
  <c r="H68" i="1"/>
  <c r="H85" i="1"/>
  <c r="H84" i="1"/>
  <c r="H73" i="1"/>
  <c r="H83" i="1"/>
  <c r="H93" i="1"/>
  <c r="H75" i="1"/>
  <c r="H74" i="1"/>
  <c r="H88" i="1"/>
  <c r="H98" i="1"/>
  <c r="H97" i="1"/>
  <c r="H96" i="1"/>
  <c r="H67" i="1"/>
  <c r="H79" i="1"/>
  <c r="H69" i="1"/>
  <c r="H86" i="1"/>
  <c r="H70" i="1"/>
  <c r="H71" i="1"/>
  <c r="H77" i="1"/>
  <c r="G50" i="1"/>
  <c r="G51" i="1"/>
  <c r="G52" i="1"/>
  <c r="G38" i="1"/>
  <c r="G39" i="1"/>
  <c r="G42" i="1"/>
  <c r="I42" i="1" s="1"/>
  <c r="J42" i="1" s="1"/>
  <c r="K42" i="1" s="1"/>
  <c r="G48" i="1"/>
  <c r="G37" i="1"/>
  <c r="G49" i="1"/>
  <c r="G63" i="1"/>
  <c r="G58" i="1"/>
  <c r="G53" i="1"/>
  <c r="G56" i="1"/>
  <c r="G40" i="1"/>
  <c r="I40" i="1" s="1"/>
  <c r="J40" i="1" s="1"/>
  <c r="K40" i="1" s="1"/>
  <c r="G55" i="1"/>
  <c r="G57" i="1"/>
  <c r="G60" i="1"/>
  <c r="G59" i="1"/>
  <c r="G46" i="1"/>
  <c r="G78" i="1"/>
  <c r="G91" i="1"/>
  <c r="G90" i="1"/>
  <c r="G95" i="1"/>
  <c r="G87" i="1"/>
  <c r="G92" i="1"/>
  <c r="G72" i="1"/>
  <c r="G89" i="1"/>
  <c r="G76" i="1"/>
  <c r="G94" i="1"/>
  <c r="G82" i="1"/>
  <c r="G66" i="1"/>
  <c r="G80" i="1"/>
  <c r="G81" i="1"/>
  <c r="G65" i="1"/>
  <c r="G68" i="1"/>
  <c r="G85" i="1"/>
  <c r="G84" i="1"/>
  <c r="G73" i="1"/>
  <c r="G75" i="1"/>
  <c r="G74" i="1"/>
  <c r="G88" i="1"/>
  <c r="G98" i="1"/>
  <c r="G97" i="1"/>
  <c r="I97" i="1" s="1"/>
  <c r="J97" i="1" s="1"/>
  <c r="K97" i="1" s="1"/>
  <c r="G96" i="1"/>
  <c r="G69" i="1"/>
  <c r="G86" i="1"/>
  <c r="G70" i="1"/>
  <c r="G71" i="1"/>
  <c r="G7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" i="1"/>
  <c r="H2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4" i="1"/>
  <c r="G5" i="1"/>
  <c r="G6" i="1"/>
  <c r="G7" i="1"/>
  <c r="G8" i="1"/>
  <c r="G3" i="1"/>
  <c r="G9" i="1"/>
  <c r="G2" i="1"/>
  <c r="I84" i="1" l="1"/>
  <c r="J84" i="1" s="1"/>
  <c r="K84" i="1" s="1"/>
  <c r="I94" i="1"/>
  <c r="J94" i="1" s="1"/>
  <c r="K94" i="1" s="1"/>
  <c r="I91" i="1"/>
  <c r="J91" i="1" s="1"/>
  <c r="K91" i="1" s="1"/>
  <c r="I77" i="1"/>
  <c r="J77" i="1" s="1"/>
  <c r="K77" i="1" s="1"/>
  <c r="I55" i="1"/>
  <c r="J55" i="1" s="1"/>
  <c r="K55" i="1" s="1"/>
  <c r="I56" i="1"/>
  <c r="J56" i="1" s="1"/>
  <c r="K56" i="1" s="1"/>
  <c r="I39" i="1"/>
  <c r="J39" i="1" s="1"/>
  <c r="K39" i="1" s="1"/>
  <c r="I53" i="1"/>
  <c r="J53" i="1" s="1"/>
  <c r="K53" i="1" s="1"/>
  <c r="I38" i="1"/>
  <c r="J38" i="1" s="1"/>
  <c r="K38" i="1" s="1"/>
  <c r="I73" i="1"/>
  <c r="J73" i="1" s="1"/>
  <c r="K73" i="1" s="1"/>
  <c r="I82" i="1"/>
  <c r="J82" i="1" s="1"/>
  <c r="K82" i="1" s="1"/>
  <c r="I90" i="1"/>
  <c r="J90" i="1" s="1"/>
  <c r="K90" i="1" s="1"/>
  <c r="I96" i="1"/>
  <c r="J96" i="1" s="1"/>
  <c r="K96" i="1" s="1"/>
  <c r="I85" i="1"/>
  <c r="J85" i="1" s="1"/>
  <c r="K85" i="1" s="1"/>
  <c r="I76" i="1"/>
  <c r="J76" i="1" s="1"/>
  <c r="K76" i="1" s="1"/>
  <c r="I78" i="1"/>
  <c r="J78" i="1" s="1"/>
  <c r="K78" i="1" s="1"/>
  <c r="I46" i="1"/>
  <c r="J46" i="1" s="1"/>
  <c r="K46" i="1" s="1"/>
  <c r="I58" i="1"/>
  <c r="J58" i="1" s="1"/>
  <c r="K58" i="1" s="1"/>
  <c r="I52" i="1"/>
  <c r="J52" i="1" s="1"/>
  <c r="K52" i="1" s="1"/>
  <c r="I87" i="1"/>
  <c r="J87" i="1" s="1"/>
  <c r="K87" i="1" s="1"/>
  <c r="I98" i="1"/>
  <c r="J98" i="1" s="1"/>
  <c r="K98" i="1" s="1"/>
  <c r="I71" i="1"/>
  <c r="J71" i="1" s="1"/>
  <c r="K71" i="1" s="1"/>
  <c r="I89" i="1"/>
  <c r="J89" i="1" s="1"/>
  <c r="K89" i="1" s="1"/>
  <c r="I37" i="1"/>
  <c r="J37" i="1" s="1"/>
  <c r="K37" i="1" s="1"/>
  <c r="I68" i="1"/>
  <c r="J68" i="1" s="1"/>
  <c r="K68" i="1" s="1"/>
  <c r="I57" i="1"/>
  <c r="J57" i="1" s="1"/>
  <c r="K57" i="1" s="1"/>
  <c r="I80" i="1"/>
  <c r="J80" i="1" s="1"/>
  <c r="K80" i="1" s="1"/>
  <c r="I74" i="1"/>
  <c r="J74" i="1" s="1"/>
  <c r="K74" i="1" s="1"/>
  <c r="I3" i="1"/>
  <c r="J3" i="1" s="1"/>
  <c r="K3" i="1" s="1"/>
  <c r="I86" i="1"/>
  <c r="J86" i="1" s="1"/>
  <c r="K86" i="1" s="1"/>
  <c r="I69" i="1"/>
  <c r="J69" i="1" s="1"/>
  <c r="K69" i="1" s="1"/>
  <c r="I65" i="1"/>
  <c r="J65" i="1" s="1"/>
  <c r="K65" i="1" s="1"/>
  <c r="I59" i="1"/>
  <c r="J59" i="1" s="1"/>
  <c r="K59" i="1" s="1"/>
  <c r="I51" i="1"/>
  <c r="J51" i="1" s="1"/>
  <c r="K51" i="1" s="1"/>
  <c r="I88" i="1"/>
  <c r="J88" i="1" s="1"/>
  <c r="K88" i="1" s="1"/>
  <c r="I81" i="1"/>
  <c r="J81" i="1" s="1"/>
  <c r="K81" i="1" s="1"/>
  <c r="I92" i="1"/>
  <c r="J92" i="1" s="1"/>
  <c r="K92" i="1" s="1"/>
  <c r="I60" i="1"/>
  <c r="J60" i="1" s="1"/>
  <c r="K60" i="1" s="1"/>
  <c r="I49" i="1"/>
  <c r="J49" i="1" s="1"/>
  <c r="K49" i="1" s="1"/>
  <c r="I50" i="1"/>
  <c r="J50" i="1" s="1"/>
  <c r="K50" i="1" s="1"/>
  <c r="I72" i="1"/>
  <c r="J72" i="1" s="1"/>
  <c r="K72" i="1" s="1"/>
  <c r="I63" i="1"/>
  <c r="J63" i="1" s="1"/>
  <c r="K63" i="1" s="1"/>
  <c r="I22" i="1"/>
  <c r="J22" i="1" s="1"/>
  <c r="K22" i="1" s="1"/>
  <c r="I70" i="1"/>
  <c r="J70" i="1" s="1"/>
  <c r="K70" i="1" s="1"/>
  <c r="I75" i="1"/>
  <c r="J75" i="1" s="1"/>
  <c r="K75" i="1" s="1"/>
  <c r="I66" i="1"/>
  <c r="J66" i="1" s="1"/>
  <c r="K66" i="1" s="1"/>
  <c r="I95" i="1"/>
  <c r="J95" i="1" s="1"/>
  <c r="K95" i="1" s="1"/>
  <c r="I48" i="1"/>
  <c r="J48" i="1" s="1"/>
  <c r="K48" i="1" s="1"/>
  <c r="I4" i="1"/>
  <c r="J4" i="1" s="1"/>
  <c r="K4" i="1" s="1"/>
  <c r="I30" i="1"/>
  <c r="J30" i="1" s="1"/>
  <c r="K30" i="1" s="1"/>
  <c r="I14" i="1"/>
  <c r="J14" i="1" s="1"/>
  <c r="K14" i="1" s="1"/>
  <c r="I15" i="1"/>
  <c r="J15" i="1" s="1"/>
  <c r="K15" i="1" s="1"/>
  <c r="I9" i="1"/>
  <c r="J9" i="1" s="1"/>
  <c r="K9" i="1" s="1"/>
  <c r="I26" i="1"/>
  <c r="J26" i="1" s="1"/>
  <c r="K26" i="1" s="1"/>
  <c r="I25" i="1"/>
  <c r="J25" i="1" s="1"/>
  <c r="K25" i="1" s="1"/>
  <c r="I18" i="1"/>
  <c r="J18" i="1" s="1"/>
  <c r="K18" i="1" s="1"/>
  <c r="I29" i="1"/>
  <c r="J29" i="1" s="1"/>
  <c r="K29" i="1" s="1"/>
  <c r="I21" i="1"/>
  <c r="J21" i="1" s="1"/>
  <c r="K21" i="1" s="1"/>
  <c r="I13" i="1"/>
  <c r="J13" i="1" s="1"/>
  <c r="K13" i="1" s="1"/>
  <c r="I10" i="1"/>
  <c r="J10" i="1" s="1"/>
  <c r="K10" i="1" s="1"/>
  <c r="I33" i="1"/>
  <c r="J33" i="1" s="1"/>
  <c r="K33" i="1" s="1"/>
  <c r="I2" i="1"/>
  <c r="J2" i="1" s="1"/>
  <c r="K2" i="1" s="1"/>
  <c r="I31" i="1"/>
  <c r="J31" i="1" s="1"/>
  <c r="K31" i="1" s="1"/>
  <c r="I23" i="1"/>
  <c r="J23" i="1" s="1"/>
  <c r="K23" i="1" s="1"/>
  <c r="I34" i="1"/>
  <c r="J34" i="1" s="1"/>
  <c r="K34" i="1" s="1"/>
  <c r="I17" i="1"/>
  <c r="J17" i="1" s="1"/>
  <c r="K17" i="1" s="1"/>
  <c r="I7" i="1"/>
  <c r="J7" i="1" s="1"/>
  <c r="K7" i="1" s="1"/>
  <c r="I24" i="1"/>
  <c r="J24" i="1" s="1"/>
  <c r="K24" i="1" s="1"/>
  <c r="I6" i="1"/>
  <c r="J6" i="1" s="1"/>
  <c r="K6" i="1" s="1"/>
  <c r="I36" i="1"/>
  <c r="J36" i="1" s="1"/>
  <c r="K36" i="1" s="1"/>
  <c r="I28" i="1"/>
  <c r="J28" i="1" s="1"/>
  <c r="K28" i="1" s="1"/>
  <c r="I20" i="1"/>
  <c r="J20" i="1" s="1"/>
  <c r="K20" i="1" s="1"/>
  <c r="I12" i="1"/>
  <c r="J12" i="1" s="1"/>
  <c r="K12" i="1" s="1"/>
  <c r="I32" i="1"/>
  <c r="J32" i="1" s="1"/>
  <c r="K32" i="1" s="1"/>
  <c r="I16" i="1"/>
  <c r="J16" i="1" s="1"/>
  <c r="K16" i="1" s="1"/>
  <c r="I5" i="1"/>
  <c r="J5" i="1" s="1"/>
  <c r="K5" i="1" s="1"/>
  <c r="I35" i="1"/>
  <c r="J35" i="1" s="1"/>
  <c r="K35" i="1" s="1"/>
  <c r="I27" i="1"/>
  <c r="J27" i="1" s="1"/>
  <c r="K27" i="1" s="1"/>
  <c r="I19" i="1"/>
  <c r="J19" i="1" s="1"/>
  <c r="K19" i="1" s="1"/>
  <c r="I11" i="1"/>
  <c r="J11" i="1" s="1"/>
  <c r="K11" i="1" s="1"/>
  <c r="I8" i="1"/>
  <c r="J8" i="1" s="1"/>
  <c r="K8" i="1" s="1"/>
</calcChain>
</file>

<file path=xl/sharedStrings.xml><?xml version="1.0" encoding="utf-8"?>
<sst xmlns="http://schemas.openxmlformats.org/spreadsheetml/2006/main" count="379" uniqueCount="220">
  <si>
    <t>Table name</t>
  </si>
  <si>
    <t>owner</t>
  </si>
  <si>
    <t>row_count</t>
  </si>
  <si>
    <t>Last nalyzed</t>
  </si>
  <si>
    <t>row_count_2</t>
  </si>
  <si>
    <t>date</t>
  </si>
  <si>
    <t>row_diff</t>
  </si>
  <si>
    <t>days_diff</t>
  </si>
  <si>
    <t>Avg_new_rows_per_day</t>
  </si>
  <si>
    <t>Num of rows for 31 days</t>
  </si>
  <si>
    <r>
      <t xml:space="preserve">     </t>
    </r>
    <r>
      <rPr>
        <b/>
        <sz val="10"/>
        <color theme="1"/>
        <rFont val="Calibri"/>
        <family val="2"/>
        <scheme val="minor"/>
      </rPr>
      <t>Total Rows Per Month</t>
    </r>
    <r>
      <rPr>
        <b/>
        <sz val="8"/>
        <color theme="1"/>
        <rFont val="Calibri"/>
        <family val="2"/>
        <scheme val="minor"/>
      </rPr>
      <t xml:space="preserve">
adding 10% rows repeating every day</t>
    </r>
  </si>
  <si>
    <t>XLA_DISTRIBUTION_LINKS</t>
  </si>
  <si>
    <t>XLA</t>
  </si>
  <si>
    <t>XLA_AE_LINES</t>
  </si>
  <si>
    <t>MTL_TRANSACTION_ACCOUNTS</t>
  </si>
  <si>
    <t>INV</t>
  </si>
  <si>
    <t>RA_CUST_TRX_LINE_GL_DIST_ALL</t>
  </si>
  <si>
    <t>AR</t>
  </si>
  <si>
    <t>MTL_MATERIAL_TRANSACTIONS</t>
  </si>
  <si>
    <t>XLA_AE_HEADERS</t>
  </si>
  <si>
    <t>XLA_EVENTS</t>
  </si>
  <si>
    <t>XLA_TRANSACTION_ENTITIES</t>
  </si>
  <si>
    <t>GL_JE_LINES</t>
  </si>
  <si>
    <t>GL</t>
  </si>
  <si>
    <t>RA_CUSTOMER_TRX_LINES_ALL</t>
  </si>
  <si>
    <t>OZF_FUNDS_UTILIZED_ALL_B</t>
  </si>
  <si>
    <t>OZF</t>
  </si>
  <si>
    <t>AR_DISTRIBUTIONS_ALL</t>
  </si>
  <si>
    <t>WSH_DELIVERY_DETAILS</t>
  </si>
  <si>
    <t>WSH</t>
  </si>
  <si>
    <t>WSH_DELIVERY_ASSIGNMENTS</t>
  </si>
  <si>
    <t>OE_ORDER_LINES_ALL</t>
  </si>
  <si>
    <t>ONT</t>
  </si>
  <si>
    <t>WIP_PERIOD_BALANCES</t>
  </si>
  <si>
    <t>WIP</t>
  </si>
  <si>
    <t>OZF_CLAIM_LINES_UTIL_ALL</t>
  </si>
  <si>
    <t>GL_BALANCES</t>
  </si>
  <si>
    <t>AR_RECEIVABLE_APPLICATIONS_ALL</t>
  </si>
  <si>
    <t>AP_PAYMENT_HIST_DISTS</t>
  </si>
  <si>
    <t>AP</t>
  </si>
  <si>
    <t>SALES_DATA</t>
  </si>
  <si>
    <t>HOTDEM2</t>
  </si>
  <si>
    <t>MTL_TRANSACTION_LOT_NUMBERS</t>
  </si>
  <si>
    <t>AP_INVOICE_DISTRIBUTIONS_ALL</t>
  </si>
  <si>
    <t>WSH_TRIP_STOPS</t>
  </si>
  <si>
    <t>AP_INVOICE_LINES_ALL</t>
  </si>
  <si>
    <t>WSH_PICKING_BATCHES</t>
  </si>
  <si>
    <t>AR_PAYMENT_SCHEDULES_ALL</t>
  </si>
  <si>
    <t>OE_ORDER_HEADERS_ALL</t>
  </si>
  <si>
    <t>WSH_NEW_DELIVERIES</t>
  </si>
  <si>
    <t>RCV_TRANSACTIONS</t>
  </si>
  <si>
    <t>PO</t>
  </si>
  <si>
    <t>WSH_DELIVERY_LEGS</t>
  </si>
  <si>
    <t>RA_CUSTOMER_TRX_ALL</t>
  </si>
  <si>
    <t>AR_CASH_RECEIPT_HISTORY_ALL</t>
  </si>
  <si>
    <t>HZ_CUST_SITE_USES_ALL</t>
  </si>
  <si>
    <t>MERGE</t>
  </si>
  <si>
    <t>HZ_LOCATIONS</t>
  </si>
  <si>
    <t>AR_CASH_RECEIPTS_ALL</t>
  </si>
  <si>
    <t>HZ_CONTACT_POINTS</t>
  </si>
  <si>
    <t>MTL_ITEM_CATEGORIES</t>
  </si>
  <si>
    <t>MSC_DEMANDS</t>
  </si>
  <si>
    <t>MSC</t>
  </si>
  <si>
    <t>HZ_CUST_ACCOUNTS</t>
  </si>
  <si>
    <t>MSC_FULL_PEGGING</t>
  </si>
  <si>
    <t>MSC_TRADING_PARTNERS</t>
  </si>
  <si>
    <t>PO_ACTION_HISTORY</t>
  </si>
  <si>
    <t>RCV_SHIPMENT_LINES</t>
  </si>
  <si>
    <t>WIP_ENTITIES</t>
  </si>
  <si>
    <t>HZ_CUST_PROFILE_AMTS</t>
  </si>
  <si>
    <t>CST_ITEM_COST_DETAILS</t>
  </si>
  <si>
    <t>BOM</t>
  </si>
  <si>
    <t>AP_INVOICE_PAYMENTS_ALL</t>
  </si>
  <si>
    <t>AP_INVOICES_ALL</t>
  </si>
  <si>
    <t>AP_PAYMENT_SCHEDULES_ALL</t>
  </si>
  <si>
    <t>GL_JE_HEADERS</t>
  </si>
  <si>
    <t>MSD_DP_SCN_ENTRIES_DENORM</t>
  </si>
  <si>
    <t>MSD</t>
  </si>
  <si>
    <t>OZF_CLAIM_LINES_ALL</t>
  </si>
  <si>
    <t>MDP_MATRIX</t>
  </si>
  <si>
    <t>OZF_CLAIMS_ALL</t>
  </si>
  <si>
    <t>EGO_MTL_SY_ITEMS_EXT_B</t>
  </si>
  <si>
    <t>EGO</t>
  </si>
  <si>
    <t>RCV_SHIPMENT_HEADERS</t>
  </si>
  <si>
    <t>PO_REQUISITION_LINES_ALL</t>
  </si>
  <si>
    <t>MSC_SYSTEM_ITEMS</t>
  </si>
  <si>
    <t>MSC_SAFETY_STOCKS</t>
  </si>
  <si>
    <t>CST_ITEM_COSTS</t>
  </si>
  <si>
    <t>MSC_FORECAST_UPDATES</t>
  </si>
  <si>
    <t>MTL_CUSTOMER_ITEM_XREFS</t>
  </si>
  <si>
    <t>GL_JE_BATCHES</t>
  </si>
  <si>
    <t>MSC_SALES_ORDERS</t>
  </si>
  <si>
    <t>MTL_CUSTOMER_ITEMS</t>
  </si>
  <si>
    <t>PO_DISTRIBUTIONS_ALL</t>
  </si>
  <si>
    <t>PO_LINE_LOCATIONS_ALL</t>
  </si>
  <si>
    <t>PO_LINES_ALL</t>
  </si>
  <si>
    <t>AR_ADJUSTMENTS_ALL</t>
  </si>
  <si>
    <t>MTL_ITEM_REVISIONS_B</t>
  </si>
  <si>
    <t>MTL_SYSTEM_ITEMS_TL</t>
  </si>
  <si>
    <t>MTL_SYSTEM_ITEMS_B</t>
  </si>
  <si>
    <t>FA_DEPRN_DETAIL</t>
  </si>
  <si>
    <t>FA</t>
  </si>
  <si>
    <t>PO_REQUISITION_HEADERS_ALL</t>
  </si>
  <si>
    <t>AP_CHECKS_ALL</t>
  </si>
  <si>
    <t>MSC_SUPPLIES</t>
  </si>
  <si>
    <t>MTL_CROSS_REFERENCES_B</t>
  </si>
  <si>
    <t>MTL_CROSS_REFERENCES_TL</t>
  </si>
  <si>
    <t>GL_CODE_COMBINATIONS</t>
  </si>
  <si>
    <t>MTL_ONHAND_QUANTITIES_DETAIL</t>
  </si>
  <si>
    <t>MTL_ITEM_LOCATIONS</t>
  </si>
  <si>
    <t>MTL_INTERORG_SHIP_METHODS</t>
  </si>
  <si>
    <t>PO_HEADERS_ALL</t>
  </si>
  <si>
    <t>FND_LOOKUP_VALUES</t>
  </si>
  <si>
    <t>APPLSYS</t>
  </si>
  <si>
    <t>MTL_UOM_CONVERSIONS</t>
  </si>
  <si>
    <t>FA_ADJUSTMENTS</t>
  </si>
  <si>
    <t>FND_DESCR_FLEX_COLUMN_USAGES</t>
  </si>
  <si>
    <t>AP_PREPAY_APP_DISTS</t>
  </si>
  <si>
    <t>FND_USER</t>
  </si>
  <si>
    <t>MTL_RESERVATIONS</t>
  </si>
  <si>
    <t>FA_TRANSACTION_HEADERS</t>
  </si>
  <si>
    <t>FND_FLEX_VALUES</t>
  </si>
  <si>
    <t>MRP_SR_SOURCE_ORG</t>
  </si>
  <si>
    <t>MRP</t>
  </si>
  <si>
    <t>MRP_SR_RECEIPT_ORG</t>
  </si>
  <si>
    <t>MRP_SOURCING_RULES</t>
  </si>
  <si>
    <t>FA_BOOKS</t>
  </si>
  <si>
    <t>PO_ASL_ATTRIBUTES</t>
  </si>
  <si>
    <t>MRP_SR_ASSIGNMENTS</t>
  </si>
  <si>
    <t>MTL_SAFETY_STOCKS</t>
  </si>
  <si>
    <t>MTL_LOT_NUMBERS</t>
  </si>
  <si>
    <t>MTL_CATEGORIES_B</t>
  </si>
  <si>
    <t>MTL_CATEGORIES_TL</t>
  </si>
  <si>
    <t>AP_SUPPLIER_SITES_ALL</t>
  </si>
  <si>
    <t>T_EP_ITEM</t>
  </si>
  <si>
    <t>OZF_FUNDS_ALL_B</t>
  </si>
  <si>
    <t>PER_ALL_ASSIGNMENTS_F</t>
  </si>
  <si>
    <t>HR</t>
  </si>
  <si>
    <t>MTL_SUPPLY</t>
  </si>
  <si>
    <t>AP_SUPPLIERS</t>
  </si>
  <si>
    <t>PER_ALL_PEOPLE_F</t>
  </si>
  <si>
    <t>FND_FLEX_VALUE_SETS</t>
  </si>
  <si>
    <t>T_EP_EBS_ACCOUNT</t>
  </si>
  <si>
    <t>MTL_ATP_RULES</t>
  </si>
  <si>
    <t>FA_DISTRIBUTION_HISTORY</t>
  </si>
  <si>
    <t>MTL_RELATED_ITEMS</t>
  </si>
  <si>
    <t>FA_ASSET_HISTORY</t>
  </si>
  <si>
    <t>FA_ADDITIONS_B</t>
  </si>
  <si>
    <t>FA_DEPRN_PERIODS</t>
  </si>
  <si>
    <t>WSH_CARRIER_SERVICES</t>
  </si>
  <si>
    <t>RA_CUST_TRX_TYPES_ALL</t>
  </si>
  <si>
    <t>PER_JOBS</t>
  </si>
  <si>
    <t>JTF_RS_RESOURCE_EXTNS</t>
  </si>
  <si>
    <t>JTF</t>
  </si>
  <si>
    <t>BOM_RESOURCES</t>
  </si>
  <si>
    <t>FND_FLEX_VALUE_NORM_HIERARCHY</t>
  </si>
  <si>
    <t>HR_LOCATIONS_ALL</t>
  </si>
  <si>
    <t>HR_ALL_POSITIONS_F</t>
  </si>
  <si>
    <t>OZF_CLAIM_TYPES_ALL_TL</t>
  </si>
  <si>
    <t>GL_PERIODS</t>
  </si>
  <si>
    <t>JTF_RS_SALESREPS</t>
  </si>
  <si>
    <t>OZF_REASON_CODES_ALL_B</t>
  </si>
  <si>
    <t>MTL_SECONDARY_INVENTORIES</t>
  </si>
  <si>
    <t>FND_ID_FLEX_SEGMENTS</t>
  </si>
  <si>
    <t>T_EP_E1_CUST_CAT_2</t>
  </si>
  <si>
    <t>PER_PHONES</t>
  </si>
  <si>
    <t>RA_TERMS_LINES</t>
  </si>
  <si>
    <t>INPUTS</t>
  </si>
  <si>
    <t>RA_TERMS_B</t>
  </si>
  <si>
    <t>HR_ORGANIZATION_INFORMATION</t>
  </si>
  <si>
    <t>CE_BANK_ACCT_USES_ALL</t>
  </si>
  <si>
    <t>CE</t>
  </si>
  <si>
    <t>XLE_REGISTRATIONS</t>
  </si>
  <si>
    <t>XLE</t>
  </si>
  <si>
    <t>AR_RECEIPT_METHODS</t>
  </si>
  <si>
    <t>MSC_DESIGNATORS</t>
  </si>
  <si>
    <t>EGO_FND_DSC_FLX_CTX_EXT</t>
  </si>
  <si>
    <t>FA_CATEGORIES_B</t>
  </si>
  <si>
    <t>MTL_ITEM_CATALOG_GROUPS_B</t>
  </si>
  <si>
    <t>BOM_DEPARTMENTS</t>
  </si>
  <si>
    <t>MTL_TRANSACTION_TYPES</t>
  </si>
  <si>
    <t>HR_ALL_ORGANIZATION_UNITS</t>
  </si>
  <si>
    <t>HR_ALL_ORGANIZATION_UNITS_TL</t>
  </si>
  <si>
    <t>EGO_OBJ_AG_ASSOCS_B</t>
  </si>
  <si>
    <t>AP_TERMS_TL</t>
  </si>
  <si>
    <t>T_EP_EBS_DEMAND_CLASS</t>
  </si>
  <si>
    <t>CST_COST_GROUPS</t>
  </si>
  <si>
    <t>GL_LEDGERS</t>
  </si>
  <si>
    <t>MSC_PLAN_ORGANIZATIONS</t>
  </si>
  <si>
    <t>JTF_RS_GROUPS_B</t>
  </si>
  <si>
    <t>CST_COST_TYPES</t>
  </si>
  <si>
    <t>FA_LOCATIONS</t>
  </si>
  <si>
    <t>MTL_PARAMETERS</t>
  </si>
  <si>
    <t>MTL_TRANSACTION_REASONS</t>
  </si>
  <si>
    <t>AR_AGING_BUCKET_LINES_B</t>
  </si>
  <si>
    <t>XLE_ENTITY_PROFILES</t>
  </si>
  <si>
    <t>FA_BOOK_CONTROLS</t>
  </si>
  <si>
    <t>EGO_DATA_LEVEL_B</t>
  </si>
  <si>
    <t>MTL_UNITS_OF_MEASURE_TL</t>
  </si>
  <si>
    <t>T_EP_ORGANIZATION</t>
  </si>
  <si>
    <t>IBY_PAYMENT_METHODS_TL</t>
  </si>
  <si>
    <t>IBY</t>
  </si>
  <si>
    <t>MRP_ASSIGNMENT_SETS</t>
  </si>
  <si>
    <t>XLA_SUBLEDGERS</t>
  </si>
  <si>
    <t>AR_AGING_BUCKETS</t>
  </si>
  <si>
    <t>MSC_PLANS</t>
  </si>
  <si>
    <t>GL_ENCUMBRANCE_TYPES</t>
  </si>
  <si>
    <t>GL_PERIOD_TYPES</t>
  </si>
  <si>
    <t>PROMOTION_DATA</t>
  </si>
  <si>
    <t>RA_TERRITORIES</t>
  </si>
  <si>
    <t>FA_ADD_WARRANTIES</t>
  </si>
  <si>
    <t>FA_LEASES</t>
  </si>
  <si>
    <t>FA_WARRANTIES</t>
  </si>
  <si>
    <t>GMF_TRANSACTION_VALUATION</t>
  </si>
  <si>
    <t>GMF</t>
  </si>
  <si>
    <t>PO_RELEASES_ALL</t>
  </si>
  <si>
    <t>PON_AUCTION_ITEM_PRICES_ALL</t>
  </si>
  <si>
    <t>PON</t>
  </si>
  <si>
    <t>PON_BID_ITEM_PRICES</t>
  </si>
  <si>
    <t>XLA_AE_LINE_ACS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</si>
</sst>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22" fontId="0" fillId="0" borderId="0" xfId="0" applyNumberFormat="1"/>
    <xf numFmtId="0" fontId="2" fillId="0" borderId="0" xfId="0" applyFont="1"/>
    <xf numFmtId="164" fontId="0" fillId="0" borderId="0" xfId="1" applyNumberFormat="1" applyFont="1"/>
    <xf numFmtId="164" fontId="0" fillId="0" borderId="0" xfId="0" applyNumberFormat="1"/>
    <xf numFmtId="164" fontId="2" fillId="0" borderId="0" xfId="1" applyNumberFormat="1" applyFont="1" applyFill="1"/>
    <xf numFmtId="164" fontId="0" fillId="0" borderId="0" xfId="1" applyNumberFormat="1" applyFont="1" applyFill="1"/>
    <xf numFmtId="22" fontId="2" fillId="0" borderId="0" xfId="0" applyNumberFormat="1" applyFont="1"/>
    <xf numFmtId="164" fontId="2" fillId="0" borderId="0" xfId="0" applyNumberFormat="1" applyFont="1"/>
    <xf numFmtId="0" fontId="3" fillId="2" borderId="0" xfId="0" applyFont="1" applyFill="1" applyAlignment="1">
      <alignment wrapText="1"/>
    </xf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BDD92-6CDE-4BEC-8E84-7E7D0F048AFF}">
  <dimension ref="A1:K185"/>
  <sheetViews>
    <sheetView tabSelected="1" zoomScaleNormal="100" workbookViewId="0">
      <selection activeCell="K93" sqref="K93"/>
    </sheetView>
  </sheetViews>
  <sheetFormatPr defaultRowHeight="14.45"/>
  <cols>
    <col min="1" max="1" width="33.140625" bestFit="1" customWidth="1"/>
    <col min="3" max="3" width="16.140625" style="6" bestFit="1" customWidth="1"/>
    <col min="4" max="4" width="15.7109375" bestFit="1" customWidth="1"/>
    <col min="5" max="5" width="13.5703125" style="3" bestFit="1" customWidth="1"/>
    <col min="6" max="6" width="14.7109375" style="1" bestFit="1" customWidth="1"/>
    <col min="7" max="7" width="11" bestFit="1" customWidth="1"/>
    <col min="9" max="9" width="22" style="4" bestFit="1" customWidth="1"/>
    <col min="10" max="10" width="27.28515625" customWidth="1"/>
    <col min="11" max="11" width="23.85546875" bestFit="1" customWidth="1"/>
  </cols>
  <sheetData>
    <row r="1" spans="1:11" ht="25.15">
      <c r="A1" s="2" t="s">
        <v>0</v>
      </c>
      <c r="B1" s="2" t="s">
        <v>1</v>
      </c>
      <c r="C1" s="5" t="s">
        <v>2</v>
      </c>
      <c r="D1" s="2" t="s">
        <v>3</v>
      </c>
      <c r="E1" s="5" t="s">
        <v>4</v>
      </c>
      <c r="F1" s="7" t="s">
        <v>5</v>
      </c>
      <c r="G1" s="2" t="s">
        <v>6</v>
      </c>
      <c r="H1" s="2" t="s">
        <v>7</v>
      </c>
      <c r="I1" s="8" t="s">
        <v>8</v>
      </c>
      <c r="J1" s="2" t="s">
        <v>9</v>
      </c>
      <c r="K1" s="9" t="s">
        <v>10</v>
      </c>
    </row>
    <row r="2" spans="1:11">
      <c r="A2" t="s">
        <v>11</v>
      </c>
      <c r="B2" t="s">
        <v>12</v>
      </c>
      <c r="C2" s="6">
        <v>2816585102</v>
      </c>
      <c r="D2" s="1">
        <v>44815.078750000001</v>
      </c>
      <c r="E2" s="3">
        <v>2819379504</v>
      </c>
      <c r="F2" s="1">
        <v>44823.333333333336</v>
      </c>
      <c r="G2" s="4">
        <f>E2-C2</f>
        <v>2794402</v>
      </c>
      <c r="H2">
        <f>F2-D2</f>
        <v>8.2545833333351766</v>
      </c>
      <c r="I2" s="4">
        <f>G2/H2</f>
        <v>338527.32320420485</v>
      </c>
      <c r="J2" s="4">
        <f>I2*31</f>
        <v>10494347.019330351</v>
      </c>
      <c r="K2" s="4">
        <f>J2*1.1</f>
        <v>11543781.721263386</v>
      </c>
    </row>
    <row r="3" spans="1:11">
      <c r="A3" t="s">
        <v>13</v>
      </c>
      <c r="B3" t="s">
        <v>12</v>
      </c>
      <c r="C3" s="6">
        <v>1907600506</v>
      </c>
      <c r="D3" s="1">
        <v>44815.046331018515</v>
      </c>
      <c r="E3" s="3">
        <v>1909789080</v>
      </c>
      <c r="F3" s="1">
        <v>44823.333333333336</v>
      </c>
      <c r="G3" s="4">
        <f>E3-C3</f>
        <v>2188574</v>
      </c>
      <c r="H3">
        <f>F3-D3</f>
        <v>8.287002314820711</v>
      </c>
      <c r="I3" s="4">
        <f>G3/H3</f>
        <v>264097.18699919898</v>
      </c>
      <c r="J3" s="4">
        <f>I3*31</f>
        <v>8187012.7969751684</v>
      </c>
      <c r="K3" s="4">
        <f>J3*1.1</f>
        <v>9005714.0766726863</v>
      </c>
    </row>
    <row r="4" spans="1:11">
      <c r="A4" t="s">
        <v>14</v>
      </c>
      <c r="B4" t="s">
        <v>15</v>
      </c>
      <c r="C4" s="6">
        <v>1185274586</v>
      </c>
      <c r="D4" s="1">
        <v>44583.463796296295</v>
      </c>
      <c r="E4" s="6">
        <v>1238052348</v>
      </c>
      <c r="F4" s="1">
        <v>44823.333333333336</v>
      </c>
      <c r="G4" s="4">
        <f>E4-C4</f>
        <v>52777762</v>
      </c>
      <c r="H4">
        <f>F4-D4</f>
        <v>239.86953703704057</v>
      </c>
      <c r="I4" s="4">
        <f>G4/H4</f>
        <v>220026.94736451705</v>
      </c>
      <c r="J4" s="4">
        <f>I4*31</f>
        <v>6820835.3683000281</v>
      </c>
      <c r="K4" s="4">
        <f>J4*1.1</f>
        <v>7502918.9051300315</v>
      </c>
    </row>
    <row r="5" spans="1:11">
      <c r="A5" t="s">
        <v>16</v>
      </c>
      <c r="B5" t="s">
        <v>17</v>
      </c>
      <c r="C5" s="6">
        <v>563370708</v>
      </c>
      <c r="D5" s="1">
        <v>44813.58766203704</v>
      </c>
      <c r="E5" s="3">
        <v>563667689</v>
      </c>
      <c r="F5" s="1">
        <v>44823.333333333336</v>
      </c>
      <c r="G5" s="4">
        <f>E5-C5</f>
        <v>296981</v>
      </c>
      <c r="H5">
        <f>F5-D5</f>
        <v>9.7456712962957681</v>
      </c>
      <c r="I5" s="4">
        <f>G5/H5</f>
        <v>30473.118882316448</v>
      </c>
      <c r="J5" s="4">
        <f>I5*31</f>
        <v>944666.68535180995</v>
      </c>
      <c r="K5" s="4">
        <f>J5*1.1</f>
        <v>1039133.353886991</v>
      </c>
    </row>
    <row r="6" spans="1:11">
      <c r="A6" s="10" t="s">
        <v>18</v>
      </c>
      <c r="B6" t="s">
        <v>15</v>
      </c>
      <c r="C6" s="6">
        <v>477376200</v>
      </c>
      <c r="D6" s="1">
        <v>44710.243148148147</v>
      </c>
      <c r="E6" s="3">
        <v>485604240</v>
      </c>
      <c r="F6" s="1">
        <v>44823.333333333336</v>
      </c>
      <c r="G6" s="4">
        <f>E6-C6</f>
        <v>8228040</v>
      </c>
      <c r="H6">
        <f>F6-D6</f>
        <v>113.0901851851886</v>
      </c>
      <c r="I6" s="4">
        <f>G6/H6</f>
        <v>72756.446428364536</v>
      </c>
      <c r="J6" s="4">
        <f>I6*31</f>
        <v>2255449.8392793005</v>
      </c>
      <c r="K6" s="4">
        <f>J6*1.1</f>
        <v>2480994.8232072308</v>
      </c>
    </row>
    <row r="7" spans="1:11">
      <c r="A7" t="s">
        <v>19</v>
      </c>
      <c r="B7" t="s">
        <v>12</v>
      </c>
      <c r="C7" s="6">
        <v>465015560</v>
      </c>
      <c r="D7" s="1">
        <v>44815.030729166669</v>
      </c>
      <c r="E7" s="3">
        <v>465605867</v>
      </c>
      <c r="F7" s="1">
        <v>44823.333333333336</v>
      </c>
      <c r="G7" s="4">
        <f>E7-C7</f>
        <v>590307</v>
      </c>
      <c r="H7">
        <f>F7-D7</f>
        <v>8.3026041666671517</v>
      </c>
      <c r="I7" s="4">
        <f>G7/H7</f>
        <v>71099.017627497262</v>
      </c>
      <c r="J7" s="4">
        <f>I7*31</f>
        <v>2204069.5464524152</v>
      </c>
      <c r="K7" s="4">
        <f>J7*1.1</f>
        <v>2424476.5010976568</v>
      </c>
    </row>
    <row r="8" spans="1:11">
      <c r="A8" t="s">
        <v>20</v>
      </c>
      <c r="B8" t="s">
        <v>12</v>
      </c>
      <c r="C8" s="6">
        <v>424830222</v>
      </c>
      <c r="D8" s="1">
        <v>44815.090104166666</v>
      </c>
      <c r="E8" s="3">
        <v>425391848</v>
      </c>
      <c r="F8" s="1">
        <v>44823.333333333336</v>
      </c>
      <c r="G8" s="4">
        <f>E8-C8</f>
        <v>561626</v>
      </c>
      <c r="H8">
        <f>F8-D8</f>
        <v>8.2432291666700621</v>
      </c>
      <c r="I8" s="4">
        <f>G8/H8</f>
        <v>68131.795033774935</v>
      </c>
      <c r="J8" s="4">
        <f>I8*31</f>
        <v>2112085.6460470231</v>
      </c>
      <c r="K8" s="4">
        <f>J8*1.1</f>
        <v>2323294.2106517255</v>
      </c>
    </row>
    <row r="9" spans="1:11">
      <c r="A9" t="s">
        <v>21</v>
      </c>
      <c r="B9" t="s">
        <v>12</v>
      </c>
      <c r="C9" s="6">
        <v>422084848</v>
      </c>
      <c r="D9" s="1">
        <v>44815.0937037037</v>
      </c>
      <c r="E9" s="3">
        <v>422608698</v>
      </c>
      <c r="F9" s="1">
        <v>44822</v>
      </c>
      <c r="G9" s="4">
        <f>E9-C9</f>
        <v>523850</v>
      </c>
      <c r="H9">
        <f>F9-D9</f>
        <v>6.9062962962998427</v>
      </c>
      <c r="I9" s="4">
        <f>G9/H9</f>
        <v>75851.075239946033</v>
      </c>
      <c r="J9" s="4">
        <f>I9*31</f>
        <v>2351383.3324383269</v>
      </c>
      <c r="K9" s="4">
        <f>J9*1.1</f>
        <v>2586521.6656821598</v>
      </c>
    </row>
    <row r="10" spans="1:11">
      <c r="A10" t="s">
        <v>22</v>
      </c>
      <c r="B10" t="s">
        <v>23</v>
      </c>
      <c r="C10" s="6">
        <v>284661042</v>
      </c>
      <c r="D10" s="1">
        <v>44347.86446759259</v>
      </c>
      <c r="E10" s="3">
        <v>288737176</v>
      </c>
      <c r="F10" s="1">
        <v>44823.333333333336</v>
      </c>
      <c r="G10" s="4">
        <f>E10-C10</f>
        <v>4076134</v>
      </c>
      <c r="H10">
        <f>F10-D10</f>
        <v>475.46886574074597</v>
      </c>
      <c r="I10" s="4">
        <f>G10/H10</f>
        <v>8572.8725763140756</v>
      </c>
      <c r="J10" s="4">
        <f>I10*31</f>
        <v>265759.04986573634</v>
      </c>
      <c r="K10" s="4">
        <f>J10*1.1</f>
        <v>292334.95485231001</v>
      </c>
    </row>
    <row r="11" spans="1:11">
      <c r="A11" t="s">
        <v>24</v>
      </c>
      <c r="B11" t="s">
        <v>17</v>
      </c>
      <c r="C11" s="6">
        <v>283418779</v>
      </c>
      <c r="D11" s="1">
        <v>44813.574976851851</v>
      </c>
      <c r="E11" s="3">
        <v>283646650</v>
      </c>
      <c r="F11" s="1">
        <v>44823.333333333336</v>
      </c>
      <c r="G11" s="4">
        <f>E11-C11</f>
        <v>227871</v>
      </c>
      <c r="H11">
        <f>F11-D11</f>
        <v>9.7583564814849524</v>
      </c>
      <c r="I11" s="4">
        <f>G11/H11</f>
        <v>23351.370738745991</v>
      </c>
      <c r="J11" s="4">
        <f>I11*31</f>
        <v>723892.49290112569</v>
      </c>
      <c r="K11" s="4">
        <f>J11*1.1</f>
        <v>796281.74219123833</v>
      </c>
    </row>
    <row r="12" spans="1:11">
      <c r="A12" t="s">
        <v>25</v>
      </c>
      <c r="B12" t="s">
        <v>26</v>
      </c>
      <c r="C12" s="6">
        <v>275822786</v>
      </c>
      <c r="D12" s="1">
        <v>44813.878240740742</v>
      </c>
      <c r="E12" s="3">
        <v>276034699</v>
      </c>
      <c r="F12" s="1">
        <v>44823.333333333336</v>
      </c>
      <c r="G12" s="4">
        <f>E12-C12</f>
        <v>211913</v>
      </c>
      <c r="H12">
        <f>F12-D12</f>
        <v>9.4550925925941556</v>
      </c>
      <c r="I12" s="4">
        <f>G12/H12</f>
        <v>22412.577975807879</v>
      </c>
      <c r="J12" s="4">
        <f>I12*31</f>
        <v>694789.91725004429</v>
      </c>
      <c r="K12" s="4">
        <f>J12*1.1</f>
        <v>764268.90897504881</v>
      </c>
    </row>
    <row r="13" spans="1:11">
      <c r="A13" t="s">
        <v>27</v>
      </c>
      <c r="B13" t="s">
        <v>17</v>
      </c>
      <c r="C13" s="6">
        <v>267140296</v>
      </c>
      <c r="D13" s="1">
        <v>44813.548194444447</v>
      </c>
      <c r="E13" s="3">
        <v>267418281</v>
      </c>
      <c r="F13" s="1">
        <v>44823.333333333336</v>
      </c>
      <c r="G13" s="4">
        <f>E13-C13</f>
        <v>277985</v>
      </c>
      <c r="H13">
        <f>F13-D13</f>
        <v>9.7851388888884685</v>
      </c>
      <c r="I13" s="4">
        <f>G13/H13</f>
        <v>28408.89671128392</v>
      </c>
      <c r="J13" s="4">
        <f>I13*31</f>
        <v>880675.79804980149</v>
      </c>
      <c r="K13" s="4">
        <f>J13*1.1</f>
        <v>968743.37785478169</v>
      </c>
    </row>
    <row r="14" spans="1:11">
      <c r="A14" s="10" t="s">
        <v>28</v>
      </c>
      <c r="B14" t="s">
        <v>29</v>
      </c>
      <c r="C14" s="6">
        <v>177090928</v>
      </c>
      <c r="D14" s="1">
        <v>44815.020520833335</v>
      </c>
      <c r="E14" s="3">
        <v>177285570</v>
      </c>
      <c r="F14" s="1">
        <v>44823.333333333336</v>
      </c>
      <c r="G14" s="4">
        <f>E14-C14</f>
        <v>194642</v>
      </c>
      <c r="H14">
        <f>F14-D14</f>
        <v>8.312812500000291</v>
      </c>
      <c r="I14" s="4">
        <f>G14/H14</f>
        <v>23414.698695536943</v>
      </c>
      <c r="J14" s="4">
        <f>I14*31</f>
        <v>725855.65956164524</v>
      </c>
      <c r="K14" s="4">
        <f>J14*1.1</f>
        <v>798441.22551780986</v>
      </c>
    </row>
    <row r="15" spans="1:11">
      <c r="A15" s="10" t="s">
        <v>30</v>
      </c>
      <c r="B15" t="s">
        <v>29</v>
      </c>
      <c r="C15" s="6">
        <v>175487714</v>
      </c>
      <c r="D15" s="1">
        <v>44759.086423611108</v>
      </c>
      <c r="E15" s="3">
        <v>177285855</v>
      </c>
      <c r="F15" s="1">
        <v>44823.333333333336</v>
      </c>
      <c r="G15" s="4">
        <f>E15-C15</f>
        <v>1798141</v>
      </c>
      <c r="H15">
        <f>F15-D15</f>
        <v>64.246909722227429</v>
      </c>
      <c r="I15" s="4">
        <f>G15/H15</f>
        <v>27987.976507730757</v>
      </c>
      <c r="J15" s="4">
        <f>I15*31</f>
        <v>867627.27173965343</v>
      </c>
      <c r="K15" s="4">
        <f>J15*1.1</f>
        <v>954389.99891361885</v>
      </c>
    </row>
    <row r="16" spans="1:11">
      <c r="A16" s="10" t="s">
        <v>31</v>
      </c>
      <c r="B16" t="s">
        <v>32</v>
      </c>
      <c r="C16" s="6">
        <v>139985347</v>
      </c>
      <c r="D16" s="1">
        <v>44813.630150462966</v>
      </c>
      <c r="E16" s="3">
        <v>140184351</v>
      </c>
      <c r="F16" s="1">
        <v>44823.333333333336</v>
      </c>
      <c r="G16" s="4">
        <f>E16-C16</f>
        <v>199004</v>
      </c>
      <c r="H16">
        <f>F16-D16</f>
        <v>9.7031828703693463</v>
      </c>
      <c r="I16" s="4">
        <f>G16/H16</f>
        <v>20509.14660257506</v>
      </c>
      <c r="J16" s="4">
        <f>I16*31</f>
        <v>635783.54467982682</v>
      </c>
      <c r="K16" s="4">
        <f>J16*1.1</f>
        <v>699361.8991478096</v>
      </c>
    </row>
    <row r="17" spans="1:11">
      <c r="A17" t="s">
        <v>33</v>
      </c>
      <c r="B17" t="s">
        <v>34</v>
      </c>
      <c r="C17" s="6">
        <v>136922840</v>
      </c>
      <c r="D17" s="1">
        <v>44038.459745370368</v>
      </c>
      <c r="E17" s="3">
        <v>140058133</v>
      </c>
      <c r="F17" s="1">
        <v>44823.333333333336</v>
      </c>
      <c r="G17" s="4">
        <f>E17-C17</f>
        <v>3135293</v>
      </c>
      <c r="H17">
        <f>F17-D17</f>
        <v>784.87358796296758</v>
      </c>
      <c r="I17" s="4">
        <f>G17/H17</f>
        <v>3994.6470974226891</v>
      </c>
      <c r="J17" s="4">
        <f>I17*31</f>
        <v>123834.06002010337</v>
      </c>
      <c r="K17" s="4">
        <f>J17*1.1</f>
        <v>136217.46602211372</v>
      </c>
    </row>
    <row r="18" spans="1:11">
      <c r="A18" t="s">
        <v>35</v>
      </c>
      <c r="B18" t="s">
        <v>26</v>
      </c>
      <c r="C18" s="6">
        <v>116925004</v>
      </c>
      <c r="D18" s="1">
        <v>44813.868506944447</v>
      </c>
      <c r="E18" s="3">
        <v>116959617</v>
      </c>
      <c r="F18" s="1">
        <v>44823.333333333336</v>
      </c>
      <c r="G18" s="4">
        <f>E18-C18</f>
        <v>34613</v>
      </c>
      <c r="H18">
        <f>F18-D18</f>
        <v>9.4648263888884685</v>
      </c>
      <c r="I18" s="4">
        <f>G18/H18</f>
        <v>3657.0137240589033</v>
      </c>
      <c r="J18" s="4">
        <f>I18*31</f>
        <v>113367.425445826</v>
      </c>
      <c r="K18" s="4">
        <f>J18*1.1</f>
        <v>124704.1679904086</v>
      </c>
    </row>
    <row r="19" spans="1:11">
      <c r="A19" t="s">
        <v>36</v>
      </c>
      <c r="B19" t="s">
        <v>23</v>
      </c>
      <c r="C19" s="6">
        <v>84990710</v>
      </c>
      <c r="D19" s="1">
        <v>44612.094143518516</v>
      </c>
      <c r="E19" s="3">
        <v>88508253</v>
      </c>
      <c r="F19" s="1">
        <v>44823.333333333336</v>
      </c>
      <c r="G19" s="4">
        <f>E19-C19</f>
        <v>3517543</v>
      </c>
      <c r="H19">
        <f>F19-D19</f>
        <v>211.23918981481984</v>
      </c>
      <c r="I19" s="4">
        <f>G19/H19</f>
        <v>16651.943245396888</v>
      </c>
      <c r="J19" s="4">
        <f>I19*31</f>
        <v>516210.24060730351</v>
      </c>
      <c r="K19" s="4">
        <f>J19*1.1</f>
        <v>567831.26466803392</v>
      </c>
    </row>
    <row r="20" spans="1:11">
      <c r="A20" t="s">
        <v>37</v>
      </c>
      <c r="B20" t="s">
        <v>17</v>
      </c>
      <c r="C20" s="6">
        <v>55920265</v>
      </c>
      <c r="D20" s="1">
        <v>44813.554467592592</v>
      </c>
      <c r="E20" s="3">
        <v>56013735</v>
      </c>
      <c r="F20" s="1">
        <v>44823.333333333336</v>
      </c>
      <c r="G20" s="4">
        <f>E20-C20</f>
        <v>93470</v>
      </c>
      <c r="H20">
        <f>F20-D20</f>
        <v>9.7788657407436403</v>
      </c>
      <c r="I20" s="4">
        <f>G20/H20</f>
        <v>9558.3682686793909</v>
      </c>
      <c r="J20" s="4">
        <f>I20*31</f>
        <v>296309.41632906115</v>
      </c>
      <c r="K20" s="4">
        <f>J20*1.1</f>
        <v>325940.3579619673</v>
      </c>
    </row>
    <row r="21" spans="1:11">
      <c r="A21" t="s">
        <v>38</v>
      </c>
      <c r="B21" t="s">
        <v>39</v>
      </c>
      <c r="C21" s="6">
        <v>48662108</v>
      </c>
      <c r="D21" s="1">
        <v>44347.736377314817</v>
      </c>
      <c r="E21" s="3">
        <v>52133414</v>
      </c>
      <c r="F21" s="1">
        <v>44823.333333333336</v>
      </c>
      <c r="G21" s="4">
        <f>E21-C21</f>
        <v>3471306</v>
      </c>
      <c r="H21">
        <f>F21-D21</f>
        <v>475.59695601851854</v>
      </c>
      <c r="I21" s="4">
        <f>G21/H21</f>
        <v>7298.8398181943703</v>
      </c>
      <c r="J21" s="4">
        <f>I21*31</f>
        <v>226264.03436402549</v>
      </c>
      <c r="K21" s="4">
        <f>J21*1.1</f>
        <v>248890.43780042804</v>
      </c>
    </row>
    <row r="22" spans="1:11">
      <c r="A22" t="s">
        <v>40</v>
      </c>
      <c r="B22" t="s">
        <v>41</v>
      </c>
      <c r="C22" s="6">
        <v>46905824</v>
      </c>
      <c r="D22" s="1">
        <v>44617.977905092594</v>
      </c>
      <c r="E22" s="3">
        <v>52461164</v>
      </c>
      <c r="F22" s="1">
        <v>44823.333333333336</v>
      </c>
      <c r="G22" s="4">
        <f>E22-C22</f>
        <v>5555340</v>
      </c>
      <c r="H22">
        <f>F22-D22</f>
        <v>205.35542824074219</v>
      </c>
      <c r="I22" s="4">
        <f>G22/H22</f>
        <v>27052.316306376699</v>
      </c>
      <c r="J22" s="4">
        <f>I22*31</f>
        <v>838621.80549767765</v>
      </c>
      <c r="K22" s="4">
        <f>J22*1.1</f>
        <v>922483.98604744545</v>
      </c>
    </row>
    <row r="23" spans="1:11">
      <c r="A23" s="10" t="s">
        <v>42</v>
      </c>
      <c r="B23" t="s">
        <v>15</v>
      </c>
      <c r="C23" s="6">
        <v>36774963</v>
      </c>
      <c r="D23" s="1">
        <v>44583.473634259259</v>
      </c>
      <c r="E23" s="3">
        <v>36948505</v>
      </c>
      <c r="F23" s="1">
        <v>44823.333333333336</v>
      </c>
      <c r="G23" s="4">
        <f>E23-C23</f>
        <v>173542</v>
      </c>
      <c r="H23">
        <f>F23-D23</f>
        <v>239.85969907407707</v>
      </c>
      <c r="I23" s="4">
        <f>G23/H23</f>
        <v>723.51462404863673</v>
      </c>
      <c r="J23" s="4">
        <f>I23*31</f>
        <v>22428.95334550774</v>
      </c>
      <c r="K23" s="4">
        <f>J23*1.1</f>
        <v>24671.848680058516</v>
      </c>
    </row>
    <row r="24" spans="1:11">
      <c r="A24" t="s">
        <v>43</v>
      </c>
      <c r="B24" t="s">
        <v>39</v>
      </c>
      <c r="C24" s="6">
        <v>33269356</v>
      </c>
      <c r="D24" s="1">
        <v>44772.993796296294</v>
      </c>
      <c r="E24" s="3">
        <v>33408804</v>
      </c>
      <c r="F24" s="1">
        <v>44823.333333333336</v>
      </c>
      <c r="G24" s="4">
        <f>E24-C24</f>
        <v>139448</v>
      </c>
      <c r="H24">
        <f>F24-D24</f>
        <v>50.339537037041737</v>
      </c>
      <c r="I24" s="4">
        <f>G24/H24</f>
        <v>2770.1486387804657</v>
      </c>
      <c r="J24" s="4">
        <f>I24*31</f>
        <v>85874.607802194441</v>
      </c>
      <c r="K24" s="4">
        <f>J24*1.1</f>
        <v>94462.068582413893</v>
      </c>
    </row>
    <row r="25" spans="1:11">
      <c r="A25" s="10" t="s">
        <v>44</v>
      </c>
      <c r="B25" t="s">
        <v>29</v>
      </c>
      <c r="C25" s="6">
        <v>33130474</v>
      </c>
      <c r="D25" s="1">
        <v>44794.061192129629</v>
      </c>
      <c r="E25" s="3">
        <v>33396367</v>
      </c>
      <c r="F25" s="1">
        <v>44823.333333333336</v>
      </c>
      <c r="G25" s="4">
        <f>E25-C25</f>
        <v>265893</v>
      </c>
      <c r="H25">
        <f>F25-D25</f>
        <v>29.272141203706269</v>
      </c>
      <c r="I25" s="4">
        <f>G25/H25</f>
        <v>9083.483102573111</v>
      </c>
      <c r="J25" s="4">
        <f>I25*31</f>
        <v>281587.97617976647</v>
      </c>
      <c r="K25" s="4">
        <f>J25*1.1</f>
        <v>309746.77379774314</v>
      </c>
    </row>
    <row r="26" spans="1:11">
      <c r="A26" t="s">
        <v>45</v>
      </c>
      <c r="B26" t="s">
        <v>39</v>
      </c>
      <c r="C26" s="6">
        <v>30834396</v>
      </c>
      <c r="D26" s="1">
        <v>44709.990613425929</v>
      </c>
      <c r="E26" s="3">
        <v>31122786</v>
      </c>
      <c r="F26" s="1">
        <v>44823.333333333336</v>
      </c>
      <c r="G26" s="4">
        <f>E26-C26</f>
        <v>288390</v>
      </c>
      <c r="H26">
        <f>F26-D26</f>
        <v>113.34271990740672</v>
      </c>
      <c r="I26" s="4">
        <f>G26/H26</f>
        <v>2544.40691237686</v>
      </c>
      <c r="J26" s="4">
        <f>I26*31</f>
        <v>78876.614283682662</v>
      </c>
      <c r="K26" s="4">
        <f>J26*1.1</f>
        <v>86764.275712050934</v>
      </c>
    </row>
    <row r="27" spans="1:11">
      <c r="A27" s="10" t="s">
        <v>46</v>
      </c>
      <c r="B27" t="s">
        <v>29</v>
      </c>
      <c r="C27" s="6">
        <v>30628454</v>
      </c>
      <c r="D27" s="1">
        <v>44647.081597222219</v>
      </c>
      <c r="E27" s="3">
        <v>31610258</v>
      </c>
      <c r="F27" s="1">
        <v>44823.333333333336</v>
      </c>
      <c r="G27" s="4">
        <f>E27-C27</f>
        <v>981804</v>
      </c>
      <c r="H27">
        <f>F27-D27</f>
        <v>176.25173611111677</v>
      </c>
      <c r="I27" s="4">
        <f>G27/H27</f>
        <v>5570.4642783264726</v>
      </c>
      <c r="J27" s="4">
        <f>I27*31</f>
        <v>172684.39262812064</v>
      </c>
      <c r="K27" s="4">
        <f>J27*1.1</f>
        <v>189952.83189093272</v>
      </c>
    </row>
    <row r="28" spans="1:11">
      <c r="A28" t="s">
        <v>47</v>
      </c>
      <c r="B28" t="s">
        <v>17</v>
      </c>
      <c r="C28" s="6">
        <v>29187707</v>
      </c>
      <c r="D28" s="1">
        <v>44813.550185185188</v>
      </c>
      <c r="E28" s="3">
        <v>29245926</v>
      </c>
      <c r="F28" s="1">
        <v>44823.333333333336</v>
      </c>
      <c r="G28" s="4">
        <f>E28-C28</f>
        <v>58219</v>
      </c>
      <c r="H28">
        <f>F28-D28</f>
        <v>9.7831481481480296</v>
      </c>
      <c r="I28" s="4">
        <f>G28/H28</f>
        <v>5950.9473963164892</v>
      </c>
      <c r="J28" s="4">
        <f>I28*31</f>
        <v>184479.36928581118</v>
      </c>
      <c r="K28" s="4">
        <f>J28*1.1</f>
        <v>202927.3062143923</v>
      </c>
    </row>
    <row r="29" spans="1:11">
      <c r="A29" s="10" t="s">
        <v>48</v>
      </c>
      <c r="B29" t="s">
        <v>32</v>
      </c>
      <c r="C29" s="6">
        <v>22227960</v>
      </c>
      <c r="D29" s="1">
        <v>44813.608032407406</v>
      </c>
      <c r="E29" s="3">
        <v>22273526</v>
      </c>
      <c r="F29" s="1">
        <v>44823.333333333336</v>
      </c>
      <c r="G29" s="4">
        <f>E29-C29</f>
        <v>45566</v>
      </c>
      <c r="H29">
        <f>F29-D29</f>
        <v>9.7253009259293322</v>
      </c>
      <c r="I29" s="4">
        <f>G29/H29</f>
        <v>4685.304891544607</v>
      </c>
      <c r="J29" s="4">
        <f>I29*31</f>
        <v>145244.45163788283</v>
      </c>
      <c r="K29" s="4">
        <f>J29*1.1</f>
        <v>159768.89680167113</v>
      </c>
    </row>
    <row r="30" spans="1:11">
      <c r="A30" s="10" t="s">
        <v>49</v>
      </c>
      <c r="B30" t="s">
        <v>29</v>
      </c>
      <c r="C30" s="6">
        <v>22092166</v>
      </c>
      <c r="D30" s="1">
        <v>44815.027395833335</v>
      </c>
      <c r="E30" s="3">
        <v>22131153</v>
      </c>
      <c r="F30" s="1">
        <v>44823.333333333336</v>
      </c>
      <c r="G30" s="4">
        <f>E30-C30</f>
        <v>38987</v>
      </c>
      <c r="H30">
        <f>F30-D30</f>
        <v>8.3059375000011642</v>
      </c>
      <c r="I30" s="4">
        <f>G30/H30</f>
        <v>4693.8711012446865</v>
      </c>
      <c r="J30" s="4">
        <f>I30*31</f>
        <v>145510.0041385853</v>
      </c>
      <c r="K30" s="4">
        <f>J30*1.1</f>
        <v>160061.00455244383</v>
      </c>
    </row>
    <row r="31" spans="1:11">
      <c r="A31" s="10" t="s">
        <v>50</v>
      </c>
      <c r="B31" t="s">
        <v>51</v>
      </c>
      <c r="C31" s="6">
        <v>21644310</v>
      </c>
      <c r="D31" s="1">
        <v>44703.225717592592</v>
      </c>
      <c r="E31" s="3">
        <v>22178434</v>
      </c>
      <c r="F31" s="1">
        <v>44823.333333333336</v>
      </c>
      <c r="G31" s="4">
        <f>E31-C31</f>
        <v>534124</v>
      </c>
      <c r="H31">
        <f>F31-D31</f>
        <v>120.10761574074422</v>
      </c>
      <c r="I31" s="4">
        <f>G31/H31</f>
        <v>4447.0452327762641</v>
      </c>
      <c r="J31" s="4">
        <f>I31*31</f>
        <v>137858.40221606419</v>
      </c>
      <c r="K31" s="4">
        <f>J31*1.1</f>
        <v>151644.24243767062</v>
      </c>
    </row>
    <row r="32" spans="1:11">
      <c r="A32" s="10" t="s">
        <v>52</v>
      </c>
      <c r="B32" t="s">
        <v>29</v>
      </c>
      <c r="C32" s="6">
        <v>20553154</v>
      </c>
      <c r="D32" s="1">
        <v>44612.121493055558</v>
      </c>
      <c r="E32" s="3">
        <v>21509354</v>
      </c>
      <c r="F32" s="1">
        <v>44822</v>
      </c>
      <c r="G32" s="4">
        <f>E32-C32</f>
        <v>956200</v>
      </c>
      <c r="H32">
        <f>F32-D32</f>
        <v>209.87850694444205</v>
      </c>
      <c r="I32" s="4">
        <f>G32/H32</f>
        <v>4555.9691362447147</v>
      </c>
      <c r="J32" s="4">
        <f>I32*31</f>
        <v>141235.04322358617</v>
      </c>
      <c r="K32" s="4">
        <f>J32*1.1</f>
        <v>155358.54754594481</v>
      </c>
    </row>
    <row r="33" spans="1:11">
      <c r="A33" t="s">
        <v>53</v>
      </c>
      <c r="B33" t="s">
        <v>17</v>
      </c>
      <c r="C33" s="6">
        <v>19805167</v>
      </c>
      <c r="D33" s="1">
        <v>44813.565057870372</v>
      </c>
      <c r="E33" s="3">
        <v>19843940</v>
      </c>
      <c r="F33" s="1">
        <v>44823.333333333336</v>
      </c>
      <c r="G33" s="4">
        <f>E33-C33</f>
        <v>38773</v>
      </c>
      <c r="H33">
        <f>F33-D33</f>
        <v>9.768275462964084</v>
      </c>
      <c r="I33" s="4">
        <f>G33/H33</f>
        <v>3969.277908573099</v>
      </c>
      <c r="J33" s="4">
        <f>I33*31</f>
        <v>123047.61516576607</v>
      </c>
      <c r="K33" s="4">
        <f>J33*1.1</f>
        <v>135352.37668234267</v>
      </c>
    </row>
    <row r="34" spans="1:11">
      <c r="A34" t="s">
        <v>54</v>
      </c>
      <c r="B34" t="s">
        <v>17</v>
      </c>
      <c r="C34" s="6">
        <v>15317619</v>
      </c>
      <c r="D34" s="1">
        <v>44813.545208333337</v>
      </c>
      <c r="E34" s="3">
        <v>15386613</v>
      </c>
      <c r="F34" s="1">
        <v>44823.333333333336</v>
      </c>
      <c r="G34" s="4">
        <f>E34-C34</f>
        <v>68994</v>
      </c>
      <c r="H34">
        <f>F34-D34</f>
        <v>9.7881249999991269</v>
      </c>
      <c r="I34" s="4">
        <f>G34/H34</f>
        <v>7048.7452908505111</v>
      </c>
      <c r="J34" s="4">
        <f>I34*31</f>
        <v>218511.10401636583</v>
      </c>
      <c r="K34" s="4">
        <f>J34*1.1</f>
        <v>240362.21441800243</v>
      </c>
    </row>
    <row r="35" spans="1:11">
      <c r="A35" t="s">
        <v>55</v>
      </c>
      <c r="B35" t="s">
        <v>17</v>
      </c>
      <c r="C35" s="6">
        <v>13849667</v>
      </c>
      <c r="D35" s="1">
        <v>44813.557488425926</v>
      </c>
      <c r="E35" s="3">
        <v>13905184</v>
      </c>
      <c r="F35" s="1">
        <v>44823.333333333336</v>
      </c>
      <c r="G35" s="4">
        <f>E35-C35</f>
        <v>55517</v>
      </c>
      <c r="H35">
        <f>F35-D35</f>
        <v>9.775844907409919</v>
      </c>
      <c r="I35" s="4">
        <f>G35/H35</f>
        <v>5678.9976238185909</v>
      </c>
      <c r="J35" s="4">
        <f>I35*31</f>
        <v>176048.92633837633</v>
      </c>
      <c r="K35" s="4">
        <f>J35*1.1</f>
        <v>193653.81897221398</v>
      </c>
    </row>
    <row r="36" spans="1:11">
      <c r="A36" t="s">
        <v>43</v>
      </c>
      <c r="B36" t="s">
        <v>56</v>
      </c>
      <c r="C36" s="6">
        <v>13842000</v>
      </c>
      <c r="D36" s="1">
        <v>40908.656064814815</v>
      </c>
      <c r="E36" s="3">
        <v>13845405</v>
      </c>
      <c r="F36" s="1">
        <v>44823.333333333336</v>
      </c>
      <c r="G36" s="4">
        <f>E36-C36</f>
        <v>3405</v>
      </c>
      <c r="H36">
        <f>F36-D36</f>
        <v>3914.6772685185206</v>
      </c>
      <c r="I36" s="4">
        <f>G36/H36</f>
        <v>0.86980350267509943</v>
      </c>
      <c r="J36" s="4">
        <f>I36*31</f>
        <v>26.963908582928081</v>
      </c>
      <c r="K36" s="4">
        <f>J36*1.1</f>
        <v>29.660299441220893</v>
      </c>
    </row>
    <row r="37" spans="1:11">
      <c r="A37" t="s">
        <v>57</v>
      </c>
      <c r="B37" t="s">
        <v>17</v>
      </c>
      <c r="C37" s="6">
        <v>9498424</v>
      </c>
      <c r="D37" s="1">
        <v>44813.55846064815</v>
      </c>
      <c r="E37" s="3">
        <v>9526699</v>
      </c>
      <c r="F37" s="1">
        <v>44823.552083333336</v>
      </c>
      <c r="G37" s="4">
        <f>E37-C37</f>
        <v>28275</v>
      </c>
      <c r="H37">
        <f>F37-D37</f>
        <v>9.9936226851859828</v>
      </c>
      <c r="I37" s="4">
        <f>G37/H37</f>
        <v>2829.3043364458181</v>
      </c>
      <c r="J37" s="4">
        <f>I37*31</f>
        <v>87708.434429820365</v>
      </c>
      <c r="K37" s="4">
        <f>J37*1.1</f>
        <v>96479.277872802413</v>
      </c>
    </row>
    <row r="38" spans="1:11">
      <c r="A38" t="s">
        <v>58</v>
      </c>
      <c r="B38" t="s">
        <v>17</v>
      </c>
      <c r="C38" s="6">
        <v>9468032</v>
      </c>
      <c r="D38" s="1">
        <v>44813.544976851852</v>
      </c>
      <c r="E38" s="3">
        <v>9491716</v>
      </c>
      <c r="F38" s="1">
        <v>44823.552083333336</v>
      </c>
      <c r="G38" s="4">
        <f>E38-C38</f>
        <v>23684</v>
      </c>
      <c r="H38">
        <f>F38-D38</f>
        <v>10.007106481483788</v>
      </c>
      <c r="I38" s="4">
        <f>G38/H38</f>
        <v>2366.7180961672243</v>
      </c>
      <c r="J38" s="4">
        <f>I38*31</f>
        <v>73368.26098118395</v>
      </c>
      <c r="K38" s="4">
        <f>J38*1.1</f>
        <v>80705.08707930235</v>
      </c>
    </row>
    <row r="39" spans="1:11">
      <c r="A39" t="s">
        <v>59</v>
      </c>
      <c r="B39" t="s">
        <v>17</v>
      </c>
      <c r="C39" s="6">
        <v>9079122</v>
      </c>
      <c r="D39" s="1">
        <v>44813.556516203702</v>
      </c>
      <c r="E39" s="3">
        <v>9132375</v>
      </c>
      <c r="F39" s="1">
        <v>44823.552083333336</v>
      </c>
      <c r="G39" s="4">
        <f>E39-C39</f>
        <v>53253</v>
      </c>
      <c r="H39">
        <f>F39-D39</f>
        <v>9.9955671296338551</v>
      </c>
      <c r="I39" s="4">
        <f>G39/H39</f>
        <v>5327.6616833597009</v>
      </c>
      <c r="J39" s="4">
        <f>I39*31</f>
        <v>165157.51218415072</v>
      </c>
      <c r="K39" s="4">
        <f>J39*1.1</f>
        <v>181673.26340256582</v>
      </c>
    </row>
    <row r="40" spans="1:11">
      <c r="A40" s="10" t="s">
        <v>60</v>
      </c>
      <c r="B40" t="s">
        <v>15</v>
      </c>
      <c r="C40" s="6">
        <v>4855967</v>
      </c>
      <c r="D40" s="1">
        <v>44583.412743055553</v>
      </c>
      <c r="E40" s="3">
        <v>4941788</v>
      </c>
      <c r="F40" s="1">
        <v>44823.552083333336</v>
      </c>
      <c r="G40" s="4">
        <f>E40-C40</f>
        <v>85821</v>
      </c>
      <c r="H40">
        <f>F40-D40</f>
        <v>240.13934027778305</v>
      </c>
      <c r="I40" s="4">
        <f>G40/H40</f>
        <v>357.38001070847406</v>
      </c>
      <c r="J40" s="4">
        <f>I40*31</f>
        <v>11078.780331962696</v>
      </c>
      <c r="K40" s="4">
        <f>J40*1.1</f>
        <v>12186.658365158966</v>
      </c>
    </row>
    <row r="41" spans="1:11">
      <c r="A41" t="s">
        <v>61</v>
      </c>
      <c r="B41" t="s">
        <v>62</v>
      </c>
      <c r="C41" s="6">
        <v>4630050</v>
      </c>
      <c r="D41" s="1">
        <v>44814.999675925923</v>
      </c>
      <c r="E41" s="3">
        <v>4595998</v>
      </c>
      <c r="F41" s="1">
        <v>44823.552083333336</v>
      </c>
      <c r="G41" s="4"/>
      <c r="H41">
        <f>F41-D41</f>
        <v>8.5524074074128293</v>
      </c>
      <c r="J41" s="4"/>
      <c r="K41" s="4">
        <f>J41*1.1</f>
        <v>0</v>
      </c>
    </row>
    <row r="42" spans="1:11">
      <c r="A42" t="s">
        <v>63</v>
      </c>
      <c r="B42" t="s">
        <v>17</v>
      </c>
      <c r="C42" s="6">
        <v>4369105</v>
      </c>
      <c r="D42" s="1">
        <v>44813.556817129633</v>
      </c>
      <c r="E42" s="3">
        <v>4392280</v>
      </c>
      <c r="F42" s="1">
        <v>44823.552083333336</v>
      </c>
      <c r="G42" s="4">
        <f>E42-C42</f>
        <v>23175</v>
      </c>
      <c r="H42">
        <f>F42-D42</f>
        <v>9.9952662037030677</v>
      </c>
      <c r="I42" s="4">
        <f>G42/H42</f>
        <v>2318.5975768623425</v>
      </c>
      <c r="J42" s="4">
        <f>I42*31</f>
        <v>71876.524882732614</v>
      </c>
      <c r="K42" s="4">
        <f>J42*1.1</f>
        <v>79064.177371005877</v>
      </c>
    </row>
    <row r="43" spans="1:11">
      <c r="A43" t="s">
        <v>64</v>
      </c>
      <c r="B43" t="s">
        <v>62</v>
      </c>
      <c r="C43" s="6">
        <v>3768090</v>
      </c>
      <c r="D43" s="1">
        <v>44820.054745370369</v>
      </c>
      <c r="E43" s="3">
        <v>3575377</v>
      </c>
      <c r="F43" s="1">
        <v>44823.552083333336</v>
      </c>
      <c r="G43" s="4"/>
      <c r="H43">
        <f>F43-D43</f>
        <v>3.4973379629664123</v>
      </c>
      <c r="J43" s="4"/>
      <c r="K43" s="4">
        <f>J43*1.1</f>
        <v>0</v>
      </c>
    </row>
    <row r="44" spans="1:11">
      <c r="A44" t="s">
        <v>65</v>
      </c>
      <c r="B44" t="s">
        <v>62</v>
      </c>
      <c r="C44" s="6">
        <v>3505670</v>
      </c>
      <c r="D44" s="1">
        <v>44819.831377314818</v>
      </c>
      <c r="E44" s="3">
        <v>3514344</v>
      </c>
      <c r="F44" s="1">
        <v>44823.552083333336</v>
      </c>
      <c r="G44" s="4"/>
      <c r="H44">
        <f>F44-D44</f>
        <v>3.7207060185173759</v>
      </c>
      <c r="J44" s="4"/>
      <c r="K44" s="4">
        <f>J44*1.1</f>
        <v>0</v>
      </c>
    </row>
    <row r="45" spans="1:11">
      <c r="A45" t="s">
        <v>66</v>
      </c>
      <c r="B45" t="s">
        <v>51</v>
      </c>
      <c r="C45" s="6">
        <v>3402228</v>
      </c>
      <c r="D45" s="1">
        <v>44675.141365740739</v>
      </c>
      <c r="E45" s="3">
        <v>3527587</v>
      </c>
      <c r="F45" s="1">
        <v>44823.552083333336</v>
      </c>
      <c r="G45" s="4"/>
      <c r="H45">
        <f>F45-D45</f>
        <v>148.41071759259648</v>
      </c>
      <c r="J45" s="4"/>
      <c r="K45" s="4">
        <f>J45*1.1</f>
        <v>0</v>
      </c>
    </row>
    <row r="46" spans="1:11">
      <c r="A46" s="10" t="s">
        <v>67</v>
      </c>
      <c r="B46" t="s">
        <v>51</v>
      </c>
      <c r="C46" s="6">
        <v>3350290</v>
      </c>
      <c r="D46" s="1">
        <v>44801.527175925927</v>
      </c>
      <c r="E46" s="3">
        <v>3359503</v>
      </c>
      <c r="F46" s="1">
        <v>44823.552083333336</v>
      </c>
      <c r="G46" s="4">
        <f>E46-C46</f>
        <v>9213</v>
      </c>
      <c r="H46">
        <f>F46-D46</f>
        <v>22.024907407409046</v>
      </c>
      <c r="I46" s="4">
        <f>G46/H46</f>
        <v>418.29914785025625</v>
      </c>
      <c r="J46" s="4">
        <f>I46*31</f>
        <v>12967.273583357945</v>
      </c>
      <c r="K46" s="4">
        <f>J46*1.1</f>
        <v>14264.000941693741</v>
      </c>
    </row>
    <row r="47" spans="1:11">
      <c r="A47" t="s">
        <v>68</v>
      </c>
      <c r="B47" t="s">
        <v>34</v>
      </c>
      <c r="C47" s="6">
        <v>2813640</v>
      </c>
      <c r="D47" s="1">
        <v>44038.458807870367</v>
      </c>
      <c r="E47" s="3">
        <v>2810313</v>
      </c>
      <c r="F47" s="1">
        <v>44823.552083333336</v>
      </c>
      <c r="G47" s="4"/>
      <c r="H47">
        <f>F47-D47</f>
        <v>785.09327546296845</v>
      </c>
      <c r="J47" s="4"/>
      <c r="K47" s="4">
        <f>J47*1.1</f>
        <v>0</v>
      </c>
    </row>
    <row r="48" spans="1:11">
      <c r="A48" t="s">
        <v>69</v>
      </c>
      <c r="B48" t="s">
        <v>17</v>
      </c>
      <c r="C48" s="6">
        <v>2378962</v>
      </c>
      <c r="D48" s="1">
        <v>44813.557291666664</v>
      </c>
      <c r="E48" s="3">
        <v>2402147</v>
      </c>
      <c r="F48" s="1">
        <v>44823.552083333336</v>
      </c>
      <c r="G48" s="4">
        <f>E48-C48</f>
        <v>23185</v>
      </c>
      <c r="H48">
        <f>F48-D48</f>
        <v>9.9947916666715173</v>
      </c>
      <c r="I48" s="4">
        <f>G48/H48</f>
        <v>2319.7081813433247</v>
      </c>
      <c r="J48" s="4">
        <f>I48*31</f>
        <v>71910.953621643072</v>
      </c>
      <c r="K48" s="4">
        <f>J48*1.1</f>
        <v>79102.048983807385</v>
      </c>
    </row>
    <row r="49" spans="1:11">
      <c r="A49" t="s">
        <v>70</v>
      </c>
      <c r="B49" t="s">
        <v>71</v>
      </c>
      <c r="C49" s="6">
        <v>2316016</v>
      </c>
      <c r="D49" s="1">
        <v>44814.993437500001</v>
      </c>
      <c r="E49" s="3">
        <v>2317577</v>
      </c>
      <c r="F49" s="1">
        <v>44823.552083333336</v>
      </c>
      <c r="G49" s="4">
        <f>E49-C49</f>
        <v>1561</v>
      </c>
      <c r="H49">
        <f>F49-D49</f>
        <v>8.5586458333345945</v>
      </c>
      <c r="I49" s="4">
        <f>G49/H49</f>
        <v>182.38866643133517</v>
      </c>
      <c r="J49" s="4">
        <f>I49*31</f>
        <v>5654.0486593713904</v>
      </c>
      <c r="K49" s="4">
        <f>J49*1.1</f>
        <v>6219.4535253085296</v>
      </c>
    </row>
    <row r="50" spans="1:11">
      <c r="A50" t="s">
        <v>72</v>
      </c>
      <c r="B50" t="s">
        <v>39</v>
      </c>
      <c r="C50" s="6">
        <v>2188682</v>
      </c>
      <c r="D50" s="1">
        <v>44737.990289351852</v>
      </c>
      <c r="E50" s="3">
        <v>2216906</v>
      </c>
      <c r="F50" s="1">
        <v>44823.552083333336</v>
      </c>
      <c r="G50" s="4">
        <f>E50-C50</f>
        <v>28224</v>
      </c>
      <c r="H50">
        <f>F50-D50</f>
        <v>85.561793981483788</v>
      </c>
      <c r="I50" s="4">
        <f>G50/H50</f>
        <v>329.86685629929502</v>
      </c>
      <c r="J50" s="4">
        <f>I50*31</f>
        <v>10225.872545278145</v>
      </c>
      <c r="K50" s="4">
        <f>J50*1.1</f>
        <v>11248.459799805962</v>
      </c>
    </row>
    <row r="51" spans="1:11">
      <c r="A51" t="s">
        <v>73</v>
      </c>
      <c r="B51" t="s">
        <v>39</v>
      </c>
      <c r="C51" s="6">
        <v>2179244</v>
      </c>
      <c r="D51" s="1">
        <v>44772.992986111109</v>
      </c>
      <c r="E51" s="3">
        <v>2192017</v>
      </c>
      <c r="F51" s="1">
        <v>44823.552083333336</v>
      </c>
      <c r="G51" s="4">
        <f>E51-C51</f>
        <v>12773</v>
      </c>
      <c r="H51">
        <f>F51-D51</f>
        <v>50.559097222227138</v>
      </c>
      <c r="I51" s="4">
        <f>G51/H51</f>
        <v>252.63504891825175</v>
      </c>
      <c r="J51" s="4">
        <f>I51*31</f>
        <v>7831.6865164658047</v>
      </c>
      <c r="K51" s="4">
        <f>J51*1.1</f>
        <v>8614.8551681123863</v>
      </c>
    </row>
    <row r="52" spans="1:11">
      <c r="A52" t="s">
        <v>74</v>
      </c>
      <c r="B52" t="s">
        <v>39</v>
      </c>
      <c r="C52" s="6">
        <v>2172388</v>
      </c>
      <c r="D52" s="1">
        <v>44744.992291666669</v>
      </c>
      <c r="E52" s="3">
        <v>2195346</v>
      </c>
      <c r="F52" s="1">
        <v>44823.552083333336</v>
      </c>
      <c r="G52" s="4">
        <f>E52-C52</f>
        <v>22958</v>
      </c>
      <c r="H52">
        <f>F52-D52</f>
        <v>78.55979166666657</v>
      </c>
      <c r="I52" s="4">
        <f>G52/H52</f>
        <v>292.23600919681701</v>
      </c>
      <c r="J52" s="4">
        <f>I52*31</f>
        <v>9059.3162851013276</v>
      </c>
      <c r="K52" s="4">
        <f>J52*1.1</f>
        <v>9965.2479136114616</v>
      </c>
    </row>
    <row r="53" spans="1:11">
      <c r="A53" t="s">
        <v>75</v>
      </c>
      <c r="B53" t="s">
        <v>23</v>
      </c>
      <c r="C53" s="6">
        <v>1873656</v>
      </c>
      <c r="D53" s="1">
        <v>44780.400914351849</v>
      </c>
      <c r="E53" s="3">
        <v>1890590</v>
      </c>
      <c r="F53" s="1">
        <v>44823.552083333336</v>
      </c>
      <c r="G53" s="4">
        <f>E53-C53</f>
        <v>16934</v>
      </c>
      <c r="H53">
        <f>F53-D53</f>
        <v>43.15116898148699</v>
      </c>
      <c r="I53" s="4">
        <f>G53/H53</f>
        <v>392.43432796143117</v>
      </c>
      <c r="J53" s="4">
        <f>I53*31</f>
        <v>12165.464166804366</v>
      </c>
      <c r="K53" s="4">
        <f>J53*1.1</f>
        <v>13382.010583484804</v>
      </c>
    </row>
    <row r="54" spans="1:11">
      <c r="A54" t="s">
        <v>76</v>
      </c>
      <c r="B54" t="s">
        <v>77</v>
      </c>
      <c r="C54" s="6">
        <v>1872870</v>
      </c>
      <c r="D54" s="1">
        <v>44819.761319444442</v>
      </c>
      <c r="E54" s="3">
        <v>1870365</v>
      </c>
      <c r="F54" s="1">
        <v>44823.552083333336</v>
      </c>
      <c r="G54" s="4"/>
      <c r="H54">
        <f>F54-D54</f>
        <v>3.7907638888937072</v>
      </c>
      <c r="J54" s="4"/>
      <c r="K54" s="4">
        <f>J54*1.1</f>
        <v>0</v>
      </c>
    </row>
    <row r="55" spans="1:11">
      <c r="A55" t="s">
        <v>78</v>
      </c>
      <c r="B55" t="s">
        <v>26</v>
      </c>
      <c r="C55" s="6">
        <v>1468663</v>
      </c>
      <c r="D55" s="1">
        <v>44813.867384259262</v>
      </c>
      <c r="E55" s="3">
        <v>1470875</v>
      </c>
      <c r="F55" s="1">
        <v>44823.552083333336</v>
      </c>
      <c r="G55" s="4">
        <f>E55-C55</f>
        <v>2212</v>
      </c>
      <c r="H55">
        <f>F55-D55</f>
        <v>9.6846990740741603</v>
      </c>
      <c r="I55" s="4">
        <f>G55/H55</f>
        <v>228.40152110884904</v>
      </c>
      <c r="J55" s="4">
        <f>I55*31</f>
        <v>7080.4471543743202</v>
      </c>
      <c r="K55" s="4">
        <f>J55*1.1</f>
        <v>7788.4918698117526</v>
      </c>
    </row>
    <row r="56" spans="1:11">
      <c r="A56" t="s">
        <v>79</v>
      </c>
      <c r="B56" t="s">
        <v>41</v>
      </c>
      <c r="C56" s="6">
        <v>1414687</v>
      </c>
      <c r="D56" s="1">
        <v>44805.453206018516</v>
      </c>
      <c r="E56" s="3">
        <v>1427062</v>
      </c>
      <c r="F56" s="1">
        <v>44823.552083333336</v>
      </c>
      <c r="G56" s="4">
        <f>E56-C56</f>
        <v>12375</v>
      </c>
      <c r="H56">
        <f>F56-D56</f>
        <v>18.098877314820129</v>
      </c>
      <c r="I56" s="4">
        <f>G56/H56</f>
        <v>683.74406791888828</v>
      </c>
      <c r="J56" s="4">
        <f>I56*31</f>
        <v>21196.066105485537</v>
      </c>
      <c r="K56" s="4">
        <f>J56*1.1</f>
        <v>23315.672716034092</v>
      </c>
    </row>
    <row r="57" spans="1:11">
      <c r="A57" t="s">
        <v>80</v>
      </c>
      <c r="B57" t="s">
        <v>26</v>
      </c>
      <c r="C57" s="6">
        <v>1403691</v>
      </c>
      <c r="D57" s="1">
        <v>44813.866967592592</v>
      </c>
      <c r="E57" s="3">
        <v>1405863</v>
      </c>
      <c r="F57" s="1">
        <v>44823.552083333336</v>
      </c>
      <c r="G57" s="4">
        <f>E57-C57</f>
        <v>2172</v>
      </c>
      <c r="H57">
        <f>F57-D57</f>
        <v>9.6851157407436403</v>
      </c>
      <c r="I57" s="4">
        <f>G57/H57</f>
        <v>224.26164623544602</v>
      </c>
      <c r="J57" s="4">
        <f>I57*31</f>
        <v>6952.1110332988264</v>
      </c>
      <c r="K57" s="4">
        <f>J57*1.1</f>
        <v>7647.3221366287098</v>
      </c>
    </row>
    <row r="58" spans="1:11">
      <c r="A58" t="s">
        <v>81</v>
      </c>
      <c r="B58" t="s">
        <v>82</v>
      </c>
      <c r="C58" s="6">
        <v>1374618</v>
      </c>
      <c r="D58" s="1">
        <v>44801.460659722223</v>
      </c>
      <c r="E58" s="3">
        <v>1378268</v>
      </c>
      <c r="F58" s="1">
        <v>44823.552083333336</v>
      </c>
      <c r="G58" s="4">
        <f>E58-C58</f>
        <v>3650</v>
      </c>
      <c r="H58">
        <f>F58-D58</f>
        <v>22.091423611112987</v>
      </c>
      <c r="I58" s="4">
        <f>G58/H58</f>
        <v>165.22248924527818</v>
      </c>
      <c r="J58" s="4">
        <f>I58*31</f>
        <v>5121.8971666036241</v>
      </c>
      <c r="K58" s="4">
        <f>J58*1.1</f>
        <v>5634.0868832639871</v>
      </c>
    </row>
    <row r="59" spans="1:11">
      <c r="A59" s="10" t="s">
        <v>83</v>
      </c>
      <c r="B59" t="s">
        <v>51</v>
      </c>
      <c r="C59" s="6">
        <v>1188012</v>
      </c>
      <c r="D59" s="1">
        <v>44773.093981481485</v>
      </c>
      <c r="E59" s="3">
        <v>1197087</v>
      </c>
      <c r="F59" s="1">
        <v>44823.552083333336</v>
      </c>
      <c r="G59" s="4">
        <f>E59-C59</f>
        <v>9075</v>
      </c>
      <c r="H59">
        <f>F59-D59</f>
        <v>50.458101851851097</v>
      </c>
      <c r="I59" s="4">
        <f>G59/H59</f>
        <v>179.85218759605553</v>
      </c>
      <c r="J59" s="4">
        <f>I59*31</f>
        <v>5575.417815477721</v>
      </c>
      <c r="K59" s="4">
        <f>J59*1.1</f>
        <v>6132.9595970254932</v>
      </c>
    </row>
    <row r="60" spans="1:11">
      <c r="A60" t="s">
        <v>84</v>
      </c>
      <c r="B60" t="s">
        <v>51</v>
      </c>
      <c r="C60" s="6">
        <v>1120324</v>
      </c>
      <c r="D60" s="1">
        <v>44815.014710648145</v>
      </c>
      <c r="E60" s="3">
        <v>1121215</v>
      </c>
      <c r="F60" s="1">
        <v>44823.552083333336</v>
      </c>
      <c r="G60" s="4">
        <f>E60-C60</f>
        <v>891</v>
      </c>
      <c r="H60">
        <f>F60-D60</f>
        <v>8.5373726851903484</v>
      </c>
      <c r="I60" s="4">
        <f>G60/H60</f>
        <v>104.36466028308736</v>
      </c>
      <c r="J60" s="4">
        <f>I60*31</f>
        <v>3235.3044687757083</v>
      </c>
      <c r="K60" s="4">
        <f>J60*1.1</f>
        <v>3558.8349156532795</v>
      </c>
    </row>
    <row r="61" spans="1:11">
      <c r="A61" t="s">
        <v>85</v>
      </c>
      <c r="B61" t="s">
        <v>62</v>
      </c>
      <c r="C61" s="6">
        <v>988678</v>
      </c>
      <c r="D61" s="1">
        <v>44808.067476851851</v>
      </c>
      <c r="E61" s="3">
        <v>990795</v>
      </c>
      <c r="F61" s="1">
        <v>44823.552083333336</v>
      </c>
      <c r="G61" s="4"/>
      <c r="H61">
        <f>F61-D61</f>
        <v>15.484606481484661</v>
      </c>
      <c r="J61" s="4"/>
      <c r="K61" s="4">
        <f>J61*1.1</f>
        <v>0</v>
      </c>
    </row>
    <row r="62" spans="1:11">
      <c r="A62" t="s">
        <v>86</v>
      </c>
      <c r="B62" t="s">
        <v>62</v>
      </c>
      <c r="C62" s="6">
        <v>944580</v>
      </c>
      <c r="D62" s="1">
        <v>44815.01326388889</v>
      </c>
      <c r="E62" s="3">
        <v>943841</v>
      </c>
      <c r="F62" s="1">
        <v>44823.552083333336</v>
      </c>
      <c r="G62" s="4"/>
      <c r="H62">
        <f>F62-D62</f>
        <v>8.538819444445835</v>
      </c>
      <c r="J62" s="4"/>
      <c r="K62" s="4">
        <f>J62*1.1</f>
        <v>0</v>
      </c>
    </row>
    <row r="63" spans="1:11">
      <c r="A63" t="s">
        <v>87</v>
      </c>
      <c r="B63" t="s">
        <v>71</v>
      </c>
      <c r="C63" s="6">
        <v>925974</v>
      </c>
      <c r="D63" s="1">
        <v>44814.993414351855</v>
      </c>
      <c r="E63" s="3">
        <v>926593</v>
      </c>
      <c r="F63" s="1">
        <v>44823.552083333336</v>
      </c>
      <c r="G63" s="4">
        <f>E63-C63</f>
        <v>619</v>
      </c>
      <c r="H63">
        <f>F63-D63</f>
        <v>8.5586689814808778</v>
      </c>
      <c r="I63" s="4">
        <f>G63/H63</f>
        <v>72.324330026010244</v>
      </c>
      <c r="J63" s="4">
        <f>I63*31</f>
        <v>2242.0542308063177</v>
      </c>
      <c r="K63" s="4">
        <f>J63*1.1</f>
        <v>2466.2596538869498</v>
      </c>
    </row>
    <row r="64" spans="1:11">
      <c r="A64" t="s">
        <v>88</v>
      </c>
      <c r="B64" t="s">
        <v>62</v>
      </c>
      <c r="C64" s="6">
        <v>921606</v>
      </c>
      <c r="D64" s="1">
        <v>44815.012835648151</v>
      </c>
      <c r="E64" s="3">
        <v>925249</v>
      </c>
      <c r="F64" s="1">
        <v>44823.552083333336</v>
      </c>
      <c r="G64" s="4"/>
      <c r="H64">
        <f>F64-D64</f>
        <v>8.5392476851848187</v>
      </c>
      <c r="J64" s="4"/>
      <c r="K64" s="4">
        <f>J64*1.1</f>
        <v>0</v>
      </c>
    </row>
    <row r="65" spans="1:11">
      <c r="A65" s="10" t="s">
        <v>89</v>
      </c>
      <c r="B65" t="s">
        <v>15</v>
      </c>
      <c r="C65" s="6">
        <v>881310</v>
      </c>
      <c r="D65" s="1">
        <v>44583.412152777775</v>
      </c>
      <c r="E65" s="3">
        <v>907445</v>
      </c>
      <c r="F65" s="1">
        <v>44823.552083333336</v>
      </c>
      <c r="G65" s="4">
        <f>E65-C65</f>
        <v>26135</v>
      </c>
      <c r="H65">
        <f>F65-D65</f>
        <v>240.13993055556057</v>
      </c>
      <c r="I65" s="4">
        <f>G65/H65</f>
        <v>108.8323792696076</v>
      </c>
      <c r="J65" s="4">
        <f>I65*31</f>
        <v>3373.8037573578358</v>
      </c>
      <c r="K65" s="4">
        <f>J65*1.1</f>
        <v>3711.1841330936195</v>
      </c>
    </row>
    <row r="66" spans="1:11">
      <c r="A66" t="s">
        <v>90</v>
      </c>
      <c r="B66" t="s">
        <v>23</v>
      </c>
      <c r="C66" s="6">
        <v>856796</v>
      </c>
      <c r="D66" s="1">
        <v>44766.009259259263</v>
      </c>
      <c r="E66" s="3">
        <v>864407</v>
      </c>
      <c r="F66" s="1">
        <v>44823.552083333336</v>
      </c>
      <c r="G66" s="4">
        <f>E66-C66</f>
        <v>7611</v>
      </c>
      <c r="H66">
        <f>F66-D66</f>
        <v>57.542824074072996</v>
      </c>
      <c r="I66" s="4">
        <f>G66/H66</f>
        <v>132.26670957620377</v>
      </c>
      <c r="J66" s="4">
        <f>I66*31</f>
        <v>4100.267996862317</v>
      </c>
      <c r="K66" s="4">
        <f>J66*1.1</f>
        <v>4510.2947965485491</v>
      </c>
    </row>
    <row r="67" spans="1:11">
      <c r="A67" t="s">
        <v>91</v>
      </c>
      <c r="B67" t="s">
        <v>62</v>
      </c>
      <c r="C67" s="6">
        <v>819603</v>
      </c>
      <c r="D67" s="1">
        <v>44619.004328703704</v>
      </c>
      <c r="E67" s="3">
        <v>888706</v>
      </c>
      <c r="F67" s="1">
        <v>44823.552083333336</v>
      </c>
      <c r="G67" s="4"/>
      <c r="H67">
        <f>F67-D67</f>
        <v>204.54775462963153</v>
      </c>
      <c r="J67" s="4"/>
      <c r="K67" s="4">
        <f>J67*1.1</f>
        <v>0</v>
      </c>
    </row>
    <row r="68" spans="1:11">
      <c r="A68" s="10" t="s">
        <v>92</v>
      </c>
      <c r="B68" t="s">
        <v>15</v>
      </c>
      <c r="C68" s="6">
        <v>749316</v>
      </c>
      <c r="D68" s="1">
        <v>44583.412118055552</v>
      </c>
      <c r="E68" s="3">
        <v>770620</v>
      </c>
      <c r="F68" s="1">
        <v>44823.552083333336</v>
      </c>
      <c r="G68" s="4">
        <f>E68-C68</f>
        <v>21304</v>
      </c>
      <c r="H68">
        <f>F68-D68</f>
        <v>240.13996527778363</v>
      </c>
      <c r="I68" s="4">
        <f>G68/H68</f>
        <v>88.71492912625537</v>
      </c>
      <c r="J68" s="4">
        <f>I68*31</f>
        <v>2750.1628029139165</v>
      </c>
      <c r="K68" s="4">
        <f>J68*1.1</f>
        <v>3025.1790832053084</v>
      </c>
    </row>
    <row r="69" spans="1:11">
      <c r="A69" t="s">
        <v>93</v>
      </c>
      <c r="B69" t="s">
        <v>51</v>
      </c>
      <c r="C69" s="6">
        <v>746882</v>
      </c>
      <c r="D69" s="1">
        <v>44766.074675925927</v>
      </c>
      <c r="E69" s="3">
        <v>751036</v>
      </c>
      <c r="F69" s="1">
        <v>44823.552083333336</v>
      </c>
      <c r="G69" s="4">
        <f>E69-C69</f>
        <v>4154</v>
      </c>
      <c r="H69">
        <f>F69-D69</f>
        <v>57.477407407408464</v>
      </c>
      <c r="I69" s="4">
        <f>G69/H69</f>
        <v>72.271874939588457</v>
      </c>
      <c r="J69" s="4">
        <f>I69*31</f>
        <v>2240.4281231272421</v>
      </c>
      <c r="K69" s="4">
        <f>J69*1.1</f>
        <v>2464.4709354399665</v>
      </c>
    </row>
    <row r="70" spans="1:11">
      <c r="A70" t="s">
        <v>94</v>
      </c>
      <c r="B70" t="s">
        <v>51</v>
      </c>
      <c r="C70" s="6">
        <v>738202</v>
      </c>
      <c r="D70" s="1">
        <v>44815.01421296296</v>
      </c>
      <c r="E70" s="3">
        <v>739212</v>
      </c>
      <c r="F70" s="1">
        <v>44823.552083333336</v>
      </c>
      <c r="G70" s="4">
        <f>E70-C70</f>
        <v>1010</v>
      </c>
      <c r="H70">
        <f>F70-D70</f>
        <v>8.5378703703754582</v>
      </c>
      <c r="I70" s="4">
        <f>G70/H70</f>
        <v>118.29647865168801</v>
      </c>
      <c r="J70" s="4">
        <f>I70*31</f>
        <v>3667.190838202328</v>
      </c>
      <c r="K70" s="4">
        <f>J70*1.1</f>
        <v>4033.9099220225612</v>
      </c>
    </row>
    <row r="71" spans="1:11">
      <c r="A71" t="s">
        <v>95</v>
      </c>
      <c r="B71" t="s">
        <v>51</v>
      </c>
      <c r="C71" s="6">
        <v>725580</v>
      </c>
      <c r="D71" s="1">
        <v>44780.442314814813</v>
      </c>
      <c r="E71" s="3">
        <v>728928</v>
      </c>
      <c r="F71" s="1">
        <v>44823.552083333336</v>
      </c>
      <c r="G71" s="4">
        <f>E71-C71</f>
        <v>3348</v>
      </c>
      <c r="H71">
        <f>F71-D71</f>
        <v>43.109768518523197</v>
      </c>
      <c r="I71" s="4">
        <f>G71/H71</f>
        <v>77.662212418548421</v>
      </c>
      <c r="J71" s="4">
        <f>I71*31</f>
        <v>2407.5285849750012</v>
      </c>
      <c r="K71" s="4">
        <f>J71*1.1</f>
        <v>2648.2814434725015</v>
      </c>
    </row>
    <row r="72" spans="1:11">
      <c r="A72" t="s">
        <v>96</v>
      </c>
      <c r="B72" t="s">
        <v>17</v>
      </c>
      <c r="C72" s="6">
        <v>676876</v>
      </c>
      <c r="D72" s="1">
        <v>44813.544432870367</v>
      </c>
      <c r="E72" s="3">
        <v>677007</v>
      </c>
      <c r="F72" s="1">
        <v>44823.552083333336</v>
      </c>
      <c r="G72" s="4">
        <f>E72-C72</f>
        <v>131</v>
      </c>
      <c r="H72">
        <f>F72-D72</f>
        <v>10.007650462968741</v>
      </c>
      <c r="I72" s="4">
        <f>G72/H72</f>
        <v>13.089985555024994</v>
      </c>
      <c r="J72" s="4">
        <f>I72*31</f>
        <v>405.78955220577478</v>
      </c>
      <c r="K72" s="4">
        <f>J72*1.1</f>
        <v>446.36850742635232</v>
      </c>
    </row>
    <row r="73" spans="1:11">
      <c r="A73" s="10" t="s">
        <v>97</v>
      </c>
      <c r="B73" t="s">
        <v>15</v>
      </c>
      <c r="C73" s="6">
        <v>662848</v>
      </c>
      <c r="D73" s="1">
        <v>44759.031840277778</v>
      </c>
      <c r="E73" s="3">
        <v>665371</v>
      </c>
      <c r="F73" s="1">
        <v>44823.552083333336</v>
      </c>
      <c r="G73" s="4">
        <f>E73-C73</f>
        <v>2523</v>
      </c>
      <c r="H73">
        <f>F73-D73</f>
        <v>64.52024305555824</v>
      </c>
      <c r="I73" s="4">
        <f>G73/H73</f>
        <v>39.104006440698775</v>
      </c>
      <c r="J73" s="4">
        <f>I73*31</f>
        <v>1212.2241996616619</v>
      </c>
      <c r="K73" s="4">
        <f>J73*1.1</f>
        <v>1333.4466196278283</v>
      </c>
    </row>
    <row r="74" spans="1:11">
      <c r="A74" s="10" t="s">
        <v>98</v>
      </c>
      <c r="B74" t="s">
        <v>15</v>
      </c>
      <c r="C74" s="6">
        <v>662830</v>
      </c>
      <c r="D74" s="1">
        <v>44759.032152777778</v>
      </c>
      <c r="E74" s="3">
        <v>665558</v>
      </c>
      <c r="F74" s="1">
        <v>44823.552083333336</v>
      </c>
      <c r="G74" s="4">
        <f>E74-C74</f>
        <v>2728</v>
      </c>
      <c r="H74">
        <f>F74-D74</f>
        <v>64.519930555557949</v>
      </c>
      <c r="I74" s="4">
        <f>G74/H74</f>
        <v>42.281508620827267</v>
      </c>
      <c r="J74" s="4">
        <f>I74*31</f>
        <v>1310.7267672456453</v>
      </c>
      <c r="K74" s="4">
        <f>J74*1.1</f>
        <v>1441.7994439702099</v>
      </c>
    </row>
    <row r="75" spans="1:11">
      <c r="A75" s="10" t="s">
        <v>99</v>
      </c>
      <c r="B75" t="s">
        <v>15</v>
      </c>
      <c r="C75" s="6">
        <v>662260</v>
      </c>
      <c r="D75" s="1">
        <v>44759.032060185185</v>
      </c>
      <c r="E75" s="3">
        <v>665085</v>
      </c>
      <c r="F75" s="1">
        <v>44823.552083333336</v>
      </c>
      <c r="G75" s="4">
        <f>E75-C75</f>
        <v>2825</v>
      </c>
      <c r="H75">
        <f>F75-D75</f>
        <v>64.520023148150358</v>
      </c>
      <c r="I75" s="4">
        <f>G75/H75</f>
        <v>43.78485719872198</v>
      </c>
      <c r="J75" s="4">
        <f>I75*31</f>
        <v>1357.3305731603814</v>
      </c>
      <c r="K75" s="4">
        <f>J75*1.1</f>
        <v>1493.0636304764196</v>
      </c>
    </row>
    <row r="76" spans="1:11">
      <c r="A76" t="s">
        <v>100</v>
      </c>
      <c r="B76" t="s">
        <v>101</v>
      </c>
      <c r="C76" s="6">
        <v>654090</v>
      </c>
      <c r="D76" s="1">
        <v>44759.010578703703</v>
      </c>
      <c r="E76" s="3">
        <v>656853</v>
      </c>
      <c r="F76" s="1">
        <v>44823.552083333336</v>
      </c>
      <c r="G76" s="4">
        <f>E76-C76</f>
        <v>2763</v>
      </c>
      <c r="H76">
        <f>F76-D76</f>
        <v>64.541504629632982</v>
      </c>
      <c r="I76" s="4">
        <f>G76/H76</f>
        <v>42.809662028415467</v>
      </c>
      <c r="J76" s="4">
        <f>I76*31</f>
        <v>1327.0995228808795</v>
      </c>
      <c r="K76" s="4">
        <f>J76*1.1</f>
        <v>1459.8094751689675</v>
      </c>
    </row>
    <row r="77" spans="1:11">
      <c r="A77" t="s">
        <v>102</v>
      </c>
      <c r="B77" t="s">
        <v>51</v>
      </c>
      <c r="C77" s="6">
        <v>626358</v>
      </c>
      <c r="D77" s="1">
        <v>44780.442395833335</v>
      </c>
      <c r="E77" s="3">
        <v>630801</v>
      </c>
      <c r="F77" s="1">
        <v>44823.552083333336</v>
      </c>
      <c r="G77" s="4">
        <f>E77-C77</f>
        <v>4443</v>
      </c>
      <c r="H77">
        <f>F77-D77</f>
        <v>43.109687500000291</v>
      </c>
      <c r="I77" s="4">
        <f>G77/H77</f>
        <v>103.06268167682659</v>
      </c>
      <c r="J77" s="4">
        <f>I77*31</f>
        <v>3194.943131981624</v>
      </c>
      <c r="K77" s="4">
        <f>J77*1.1</f>
        <v>3514.4374451797867</v>
      </c>
    </row>
    <row r="78" spans="1:11">
      <c r="A78" t="s">
        <v>103</v>
      </c>
      <c r="B78" t="s">
        <v>39</v>
      </c>
      <c r="C78" s="6">
        <v>599456</v>
      </c>
      <c r="D78" s="1">
        <v>44765.992337962962</v>
      </c>
      <c r="E78" s="3">
        <v>604535</v>
      </c>
      <c r="F78" s="1">
        <v>44823.552083333336</v>
      </c>
      <c r="G78" s="4">
        <f>E78-C78</f>
        <v>5079</v>
      </c>
      <c r="H78">
        <f>F78-D78</f>
        <v>57.559745370374003</v>
      </c>
      <c r="I78" s="4">
        <f>G78/H78</f>
        <v>88.238750316191656</v>
      </c>
      <c r="J78" s="4">
        <f>I78*31</f>
        <v>2735.4012598019413</v>
      </c>
      <c r="K78" s="4">
        <f>J78*1.1</f>
        <v>3008.9413857821355</v>
      </c>
    </row>
    <row r="79" spans="1:11">
      <c r="A79" t="s">
        <v>104</v>
      </c>
      <c r="B79" t="s">
        <v>62</v>
      </c>
      <c r="C79" s="6">
        <v>456020</v>
      </c>
      <c r="D79" s="1">
        <v>44820.054606481484</v>
      </c>
      <c r="E79" s="3">
        <v>452686</v>
      </c>
      <c r="F79" s="1">
        <v>44823.552083333336</v>
      </c>
      <c r="G79" s="4"/>
      <c r="H79">
        <f>F79-D79</f>
        <v>3.4974768518513883</v>
      </c>
      <c r="J79" s="4"/>
      <c r="K79" s="4">
        <f>J79*1.1</f>
        <v>0</v>
      </c>
    </row>
    <row r="80" spans="1:11">
      <c r="A80" s="10" t="s">
        <v>105</v>
      </c>
      <c r="B80" t="s">
        <v>15</v>
      </c>
      <c r="C80" s="6">
        <v>439169</v>
      </c>
      <c r="D80" s="1">
        <v>44583.403900462959</v>
      </c>
      <c r="E80" s="3">
        <v>462738</v>
      </c>
      <c r="F80" s="1">
        <v>44823.552083333336</v>
      </c>
      <c r="G80" s="4">
        <f>E80-C80</f>
        <v>23569</v>
      </c>
      <c r="H80">
        <f>F80-D80</f>
        <v>240.14818287037633</v>
      </c>
      <c r="I80" s="4">
        <f>G80/H80</f>
        <v>98.143570017024572</v>
      </c>
      <c r="J80" s="4">
        <f>I80*31</f>
        <v>3042.4506705277618</v>
      </c>
      <c r="K80" s="4">
        <f>J80*1.1</f>
        <v>3346.6957375805382</v>
      </c>
    </row>
    <row r="81" spans="1:11">
      <c r="A81" s="10" t="s">
        <v>106</v>
      </c>
      <c r="B81" t="s">
        <v>15</v>
      </c>
      <c r="C81" s="6">
        <v>439169</v>
      </c>
      <c r="D81" s="1">
        <v>44583.403946759259</v>
      </c>
      <c r="E81" s="3">
        <v>462738</v>
      </c>
      <c r="F81" s="1">
        <v>44823.552083333336</v>
      </c>
      <c r="G81" s="4">
        <f>E81-C81</f>
        <v>23569</v>
      </c>
      <c r="H81">
        <f>F81-D81</f>
        <v>240.14813657407649</v>
      </c>
      <c r="I81" s="4">
        <f>G81/H81</f>
        <v>98.143588937363532</v>
      </c>
      <c r="J81" s="4">
        <f>I81*31</f>
        <v>3042.4512570582697</v>
      </c>
      <c r="K81" s="4">
        <f>J81*1.1</f>
        <v>3346.6963827640971</v>
      </c>
    </row>
    <row r="82" spans="1:11">
      <c r="A82" t="s">
        <v>107</v>
      </c>
      <c r="B82" t="s">
        <v>23</v>
      </c>
      <c r="C82" s="6">
        <v>414682</v>
      </c>
      <c r="D82" s="1">
        <v>44633.034363425926</v>
      </c>
      <c r="E82" s="3">
        <v>428616</v>
      </c>
      <c r="F82" s="1">
        <v>44823.552083333336</v>
      </c>
      <c r="G82" s="4">
        <f>E82-C82</f>
        <v>13934</v>
      </c>
      <c r="H82">
        <f>F82-D82</f>
        <v>190.51771990740963</v>
      </c>
      <c r="I82" s="4">
        <f>G82/H82</f>
        <v>73.137553854685194</v>
      </c>
      <c r="J82" s="4">
        <f>I82*31</f>
        <v>2267.2641694952408</v>
      </c>
      <c r="K82" s="4">
        <f>J82*1.1</f>
        <v>2493.9905864447651</v>
      </c>
    </row>
    <row r="83" spans="1:11">
      <c r="A83" s="10" t="s">
        <v>108</v>
      </c>
      <c r="B83" t="s">
        <v>15</v>
      </c>
      <c r="C83" s="6">
        <v>375340</v>
      </c>
      <c r="D83" s="1">
        <v>44814.998576388891</v>
      </c>
      <c r="E83" s="3">
        <v>368304</v>
      </c>
      <c r="F83" s="1">
        <v>44823.552083333336</v>
      </c>
      <c r="G83" s="4"/>
      <c r="H83">
        <f>F83-D83</f>
        <v>8.5535069444449618</v>
      </c>
      <c r="J83" s="4"/>
      <c r="K83" s="4">
        <f>J83*1.1</f>
        <v>0</v>
      </c>
    </row>
    <row r="84" spans="1:11">
      <c r="A84" s="10" t="s">
        <v>109</v>
      </c>
      <c r="B84" t="s">
        <v>15</v>
      </c>
      <c r="C84" s="6">
        <v>363070</v>
      </c>
      <c r="D84" s="1">
        <v>44814.998483796298</v>
      </c>
      <c r="E84" s="3">
        <v>363176</v>
      </c>
      <c r="F84" s="1">
        <v>44823.552083333336</v>
      </c>
      <c r="G84" s="4">
        <f>E84-C84</f>
        <v>106</v>
      </c>
      <c r="H84">
        <f>F84-D84</f>
        <v>8.5535995370373712</v>
      </c>
      <c r="I84" s="4">
        <f>G84/H84</f>
        <v>12.392443618738108</v>
      </c>
      <c r="J84" s="4">
        <f>I84*31</f>
        <v>384.16575218088133</v>
      </c>
      <c r="K84" s="4">
        <f>J84*1.1</f>
        <v>422.58232739896948</v>
      </c>
    </row>
    <row r="85" spans="1:11">
      <c r="A85" s="10" t="s">
        <v>110</v>
      </c>
      <c r="B85" t="s">
        <v>15</v>
      </c>
      <c r="C85" s="6">
        <v>314870</v>
      </c>
      <c r="D85" s="1">
        <v>44583.41265046296</v>
      </c>
      <c r="E85" s="3">
        <v>314873</v>
      </c>
      <c r="F85" s="1">
        <v>44823.552083333336</v>
      </c>
      <c r="G85" s="4">
        <f>E85-C85</f>
        <v>3</v>
      </c>
      <c r="H85">
        <f>F85-D85</f>
        <v>240.13943287037546</v>
      </c>
      <c r="I85" s="4">
        <f>G85/H85</f>
        <v>1.2492742087965894E-2</v>
      </c>
      <c r="J85" s="4">
        <f>I85*31</f>
        <v>0.38727500472694271</v>
      </c>
      <c r="K85" s="4">
        <f>J85*1.1</f>
        <v>0.426002505199637</v>
      </c>
    </row>
    <row r="86" spans="1:11">
      <c r="A86" t="s">
        <v>111</v>
      </c>
      <c r="B86" t="s">
        <v>51</v>
      </c>
      <c r="C86" s="6">
        <v>256462</v>
      </c>
      <c r="D86" s="1">
        <v>44808.069432870368</v>
      </c>
      <c r="E86" s="3">
        <v>256496</v>
      </c>
      <c r="F86" s="1">
        <v>44823.552083333336</v>
      </c>
      <c r="G86" s="4">
        <f>E86-C86</f>
        <v>34</v>
      </c>
      <c r="H86">
        <f>F86-D86</f>
        <v>15.482650462967285</v>
      </c>
      <c r="I86" s="4">
        <f>G86/H86</f>
        <v>2.1960064319299901</v>
      </c>
      <c r="J86" s="4">
        <f>I86*31</f>
        <v>68.076199389829696</v>
      </c>
      <c r="K86" s="4">
        <f>J86*1.1</f>
        <v>74.883819328812677</v>
      </c>
    </row>
    <row r="87" spans="1:11">
      <c r="A87" t="s">
        <v>112</v>
      </c>
      <c r="B87" t="s">
        <v>113</v>
      </c>
      <c r="C87" s="6">
        <v>217170</v>
      </c>
      <c r="D87" s="1">
        <v>44786.991643518515</v>
      </c>
      <c r="E87" s="3">
        <v>217857</v>
      </c>
      <c r="F87" s="1">
        <v>44823.552083333336</v>
      </c>
      <c r="G87" s="4">
        <f>E87-C87</f>
        <v>687</v>
      </c>
      <c r="H87">
        <f>F87-D87</f>
        <v>36.560439814820711</v>
      </c>
      <c r="I87" s="4">
        <f>G87/H87</f>
        <v>18.790802394053994</v>
      </c>
      <c r="J87" s="4">
        <f>I87*31</f>
        <v>582.51487421567379</v>
      </c>
      <c r="K87" s="4">
        <f>J87*1.1</f>
        <v>640.76636163724118</v>
      </c>
    </row>
    <row r="88" spans="1:11">
      <c r="A88" s="10" t="s">
        <v>114</v>
      </c>
      <c r="B88" t="s">
        <v>15</v>
      </c>
      <c r="C88" s="6">
        <v>160264</v>
      </c>
      <c r="D88" s="1">
        <v>44583.474027777775</v>
      </c>
      <c r="E88" s="3">
        <v>162820</v>
      </c>
      <c r="F88" s="1">
        <v>44823.552083333336</v>
      </c>
      <c r="G88" s="4">
        <f>E88-C88</f>
        <v>2556</v>
      </c>
      <c r="H88">
        <f>F88-D88</f>
        <v>240.07805555556115</v>
      </c>
      <c r="I88" s="4">
        <f>G88/H88</f>
        <v>10.646537410864969</v>
      </c>
      <c r="J88" s="4">
        <f>I88*31</f>
        <v>330.04265973681402</v>
      </c>
      <c r="K88" s="4">
        <f>J88*1.1</f>
        <v>363.04692571049543</v>
      </c>
    </row>
    <row r="89" spans="1:11">
      <c r="A89" t="s">
        <v>115</v>
      </c>
      <c r="B89" t="s">
        <v>101</v>
      </c>
      <c r="C89" s="6">
        <v>119842</v>
      </c>
      <c r="D89" s="1">
        <v>44347.827222222222</v>
      </c>
      <c r="E89" s="3">
        <v>122831</v>
      </c>
      <c r="F89" s="1">
        <v>44823.552083333336</v>
      </c>
      <c r="G89" s="4">
        <f>E89-C89</f>
        <v>2989</v>
      </c>
      <c r="H89">
        <f>F89-D89</f>
        <v>475.72486111111357</v>
      </c>
      <c r="I89" s="4">
        <f>G89/H89</f>
        <v>6.2830435075829865</v>
      </c>
      <c r="J89" s="4">
        <f>I89*31</f>
        <v>194.77434873507258</v>
      </c>
      <c r="K89" s="4">
        <f>J89*1.1</f>
        <v>214.25178360857984</v>
      </c>
    </row>
    <row r="90" spans="1:11">
      <c r="A90" t="s">
        <v>116</v>
      </c>
      <c r="B90" t="s">
        <v>113</v>
      </c>
      <c r="C90" s="6">
        <v>103418</v>
      </c>
      <c r="D90" s="1">
        <v>44347.738981481481</v>
      </c>
      <c r="E90" s="3">
        <v>103677</v>
      </c>
      <c r="F90" s="1">
        <v>44823.552083333336</v>
      </c>
      <c r="G90" s="4">
        <f>E90-C90</f>
        <v>259</v>
      </c>
      <c r="H90">
        <f>F90-D90</f>
        <v>475.8131018518543</v>
      </c>
      <c r="I90" s="4">
        <f>G90/H90</f>
        <v>0.54433137505456997</v>
      </c>
      <c r="J90" s="4">
        <f>I90*31</f>
        <v>16.87427262669167</v>
      </c>
      <c r="K90" s="4">
        <f>J90*1.1</f>
        <v>18.561699889360838</v>
      </c>
    </row>
    <row r="91" spans="1:11">
      <c r="A91" t="s">
        <v>117</v>
      </c>
      <c r="B91" t="s">
        <v>39</v>
      </c>
      <c r="C91" s="6">
        <v>102504</v>
      </c>
      <c r="D91" s="1">
        <v>44347.736585648148</v>
      </c>
      <c r="E91" s="3">
        <v>105277</v>
      </c>
      <c r="F91" s="1">
        <v>44823.552083333336</v>
      </c>
      <c r="G91" s="4">
        <f>E91-C91</f>
        <v>2773</v>
      </c>
      <c r="H91">
        <f>F91-D91</f>
        <v>475.81549768518744</v>
      </c>
      <c r="I91" s="4">
        <f>G91/H91</f>
        <v>5.8278891996802775</v>
      </c>
      <c r="J91" s="4">
        <f>I91*31</f>
        <v>180.66456519008861</v>
      </c>
      <c r="K91" s="4">
        <f>J91*1.1</f>
        <v>198.73102170909749</v>
      </c>
    </row>
    <row r="92" spans="1:11">
      <c r="A92" t="s">
        <v>118</v>
      </c>
      <c r="B92" t="s">
        <v>113</v>
      </c>
      <c r="C92" s="6">
        <v>97436</v>
      </c>
      <c r="D92" s="1">
        <v>44814.990243055552</v>
      </c>
      <c r="E92" s="3">
        <v>97539</v>
      </c>
      <c r="F92" s="1">
        <v>44823.552083333336</v>
      </c>
      <c r="G92" s="4">
        <f>E92-C92</f>
        <v>103</v>
      </c>
      <c r="H92">
        <f>F92-D92</f>
        <v>8.5618402777836309</v>
      </c>
      <c r="I92" s="4">
        <f>G92/H92</f>
        <v>12.03012397548056</v>
      </c>
      <c r="J92" s="4">
        <f>I92*31</f>
        <v>372.93384323989739</v>
      </c>
      <c r="K92" s="4">
        <f>J92*1.1</f>
        <v>410.22722756388714</v>
      </c>
    </row>
    <row r="93" spans="1:11">
      <c r="A93" s="10" t="s">
        <v>119</v>
      </c>
      <c r="B93" t="s">
        <v>15</v>
      </c>
      <c r="C93" s="6">
        <v>83116</v>
      </c>
      <c r="D93" s="1">
        <v>44814.998611111114</v>
      </c>
      <c r="E93" s="3">
        <v>86396</v>
      </c>
      <c r="F93" s="1">
        <v>44823.552083333336</v>
      </c>
      <c r="G93" s="4"/>
      <c r="H93">
        <f>F93-D93</f>
        <v>8.5534722222218988</v>
      </c>
      <c r="J93" s="4"/>
      <c r="K93" s="4">
        <f>J93*1.1</f>
        <v>0</v>
      </c>
    </row>
    <row r="94" spans="1:11">
      <c r="A94" t="s">
        <v>120</v>
      </c>
      <c r="B94" t="s">
        <v>101</v>
      </c>
      <c r="C94" s="6">
        <v>64440</v>
      </c>
      <c r="D94" s="1">
        <v>44347.828043981484</v>
      </c>
      <c r="E94" s="3">
        <v>66208</v>
      </c>
      <c r="F94" s="1">
        <v>44823.552083333336</v>
      </c>
      <c r="G94" s="4">
        <f>E94-C94</f>
        <v>1768</v>
      </c>
      <c r="H94">
        <f>F94-D94</f>
        <v>475.72403935185139</v>
      </c>
      <c r="I94" s="4">
        <f>G94/H94</f>
        <v>3.7164403178128347</v>
      </c>
      <c r="J94" s="4">
        <f>I94*31</f>
        <v>115.20964985219787</v>
      </c>
      <c r="K94" s="4">
        <f>J94*1.1</f>
        <v>126.73061483741766</v>
      </c>
    </row>
    <row r="95" spans="1:11">
      <c r="A95" t="s">
        <v>121</v>
      </c>
      <c r="B95" t="s">
        <v>113</v>
      </c>
      <c r="C95" s="6">
        <v>64284</v>
      </c>
      <c r="D95" s="1">
        <v>44513.990231481483</v>
      </c>
      <c r="E95" s="3">
        <v>64542</v>
      </c>
      <c r="F95" s="1">
        <v>44823.552083333336</v>
      </c>
      <c r="G95" s="4">
        <f>E95-C95</f>
        <v>258</v>
      </c>
      <c r="H95">
        <f>F95-D95</f>
        <v>309.56185185185313</v>
      </c>
      <c r="I95" s="4">
        <f>G95/H95</f>
        <v>0.83343602726433785</v>
      </c>
      <c r="J95" s="4">
        <f>I95*31</f>
        <v>25.836516845194474</v>
      </c>
      <c r="K95" s="4">
        <f>J95*1.1</f>
        <v>28.420168529713923</v>
      </c>
    </row>
    <row r="96" spans="1:11">
      <c r="A96" t="s">
        <v>122</v>
      </c>
      <c r="B96" t="s">
        <v>123</v>
      </c>
      <c r="C96" s="6">
        <v>59086</v>
      </c>
      <c r="D96" s="1">
        <v>44437.032280092593</v>
      </c>
      <c r="E96" s="3">
        <v>63548</v>
      </c>
      <c r="F96" s="1">
        <v>44823.552083333336</v>
      </c>
      <c r="G96" s="4">
        <f>E96-C96</f>
        <v>4462</v>
      </c>
      <c r="H96">
        <f>F96-D96</f>
        <v>386.51980324074248</v>
      </c>
      <c r="I96" s="4">
        <f>G96/H96</f>
        <v>11.544039820440608</v>
      </c>
      <c r="J96" s="4">
        <f>I96*31</f>
        <v>357.86523443365883</v>
      </c>
      <c r="K96" s="4">
        <f>J96*1.1</f>
        <v>393.65175787702475</v>
      </c>
    </row>
    <row r="97" spans="1:11">
      <c r="A97" t="s">
        <v>124</v>
      </c>
      <c r="B97" t="s">
        <v>123</v>
      </c>
      <c r="C97" s="6">
        <v>58518</v>
      </c>
      <c r="D97" s="1">
        <v>44465.029270833336</v>
      </c>
      <c r="E97" s="3">
        <v>62162</v>
      </c>
      <c r="F97" s="1">
        <v>44823.552083333336</v>
      </c>
      <c r="G97" s="4">
        <f>E97-C97</f>
        <v>3644</v>
      </c>
      <c r="H97">
        <f>F97-D97</f>
        <v>358.52281249999942</v>
      </c>
      <c r="I97" s="4">
        <f>G97/H97</f>
        <v>10.163927853265978</v>
      </c>
      <c r="J97" s="4">
        <f>I97*31</f>
        <v>315.08176345124531</v>
      </c>
      <c r="K97" s="4">
        <f>J97*1.1</f>
        <v>346.58993979636989</v>
      </c>
    </row>
    <row r="98" spans="1:11">
      <c r="A98" t="s">
        <v>125</v>
      </c>
      <c r="B98" t="s">
        <v>123</v>
      </c>
      <c r="C98" s="6">
        <v>56184</v>
      </c>
      <c r="D98" s="1">
        <v>44647.06454861111</v>
      </c>
      <c r="E98" s="3">
        <v>57525</v>
      </c>
      <c r="F98" s="1">
        <v>44823.552083333336</v>
      </c>
      <c r="G98" s="4">
        <f>E98-C98</f>
        <v>1341</v>
      </c>
      <c r="H98">
        <f>F98-D98</f>
        <v>176.48753472222597</v>
      </c>
      <c r="I98" s="4">
        <f>G98/H98</f>
        <v>7.5982703373957952</v>
      </c>
      <c r="J98" s="4">
        <f>I98*31</f>
        <v>235.54638045926964</v>
      </c>
      <c r="K98" s="4">
        <f>J98*1.1</f>
        <v>259.10101850519663</v>
      </c>
    </row>
    <row r="99" spans="1:11">
      <c r="A99" t="s">
        <v>126</v>
      </c>
      <c r="B99" t="s">
        <v>101</v>
      </c>
      <c r="C99" s="6">
        <v>55554</v>
      </c>
      <c r="D99" s="1">
        <v>44654.079525462963</v>
      </c>
      <c r="G99" s="4"/>
      <c r="J99" s="4"/>
      <c r="K99" s="4">
        <f>J99*1.1</f>
        <v>0</v>
      </c>
    </row>
    <row r="100" spans="1:11">
      <c r="A100" t="s">
        <v>127</v>
      </c>
      <c r="B100" t="s">
        <v>51</v>
      </c>
      <c r="C100" s="6">
        <v>54994</v>
      </c>
      <c r="D100" s="1">
        <v>44682.059340277781</v>
      </c>
      <c r="G100" s="4"/>
      <c r="J100" s="4"/>
      <c r="K100" s="4">
        <f>J100*1.1</f>
        <v>0</v>
      </c>
    </row>
    <row r="101" spans="1:11">
      <c r="A101" t="s">
        <v>128</v>
      </c>
      <c r="B101" t="s">
        <v>123</v>
      </c>
      <c r="C101" s="6">
        <v>54350</v>
      </c>
      <c r="D101" s="1">
        <v>44654.093159722222</v>
      </c>
      <c r="G101" s="4"/>
      <c r="J101" s="4"/>
      <c r="K101" s="4">
        <f>J101*1.1</f>
        <v>0</v>
      </c>
    </row>
    <row r="102" spans="1:11">
      <c r="A102" s="10" t="s">
        <v>129</v>
      </c>
      <c r="B102" t="s">
        <v>15</v>
      </c>
      <c r="C102" s="6">
        <v>49456</v>
      </c>
      <c r="D102" s="1">
        <v>44773.023518518516</v>
      </c>
      <c r="G102" s="4"/>
      <c r="J102" s="4"/>
      <c r="K102" s="4">
        <f>J102*1.1</f>
        <v>0</v>
      </c>
    </row>
    <row r="103" spans="1:11">
      <c r="A103" s="10" t="s">
        <v>130</v>
      </c>
      <c r="B103" t="s">
        <v>15</v>
      </c>
      <c r="C103" s="6">
        <v>40792</v>
      </c>
      <c r="D103" s="1">
        <v>44583.413043981483</v>
      </c>
      <c r="G103" s="4"/>
      <c r="J103" s="4"/>
      <c r="K103" s="4">
        <f>J103*1.1</f>
        <v>0</v>
      </c>
    </row>
    <row r="104" spans="1:11">
      <c r="A104" s="10" t="s">
        <v>131</v>
      </c>
      <c r="B104" t="s">
        <v>15</v>
      </c>
      <c r="C104" s="6">
        <v>40441</v>
      </c>
      <c r="D104" s="1">
        <v>44583.403564814813</v>
      </c>
      <c r="G104" s="4"/>
      <c r="J104" s="4"/>
      <c r="K104" s="4">
        <f>J104*1.1</f>
        <v>0</v>
      </c>
    </row>
    <row r="105" spans="1:11">
      <c r="A105" s="10" t="s">
        <v>132</v>
      </c>
      <c r="B105" t="s">
        <v>15</v>
      </c>
      <c r="C105" s="6">
        <v>40379</v>
      </c>
      <c r="D105" s="1">
        <v>44583.403587962966</v>
      </c>
      <c r="G105" s="4"/>
      <c r="J105" s="4"/>
      <c r="K105" s="4">
        <f>J105*1.1</f>
        <v>0</v>
      </c>
    </row>
    <row r="106" spans="1:11">
      <c r="A106" t="s">
        <v>133</v>
      </c>
      <c r="B106" t="s">
        <v>39</v>
      </c>
      <c r="C106" s="6">
        <v>35766</v>
      </c>
      <c r="D106" s="1">
        <v>44814.989930555559</v>
      </c>
      <c r="G106" s="4"/>
      <c r="J106" s="4"/>
      <c r="K106" s="4">
        <f>J106*1.1</f>
        <v>0</v>
      </c>
    </row>
    <row r="107" spans="1:11">
      <c r="A107" t="s">
        <v>134</v>
      </c>
      <c r="B107" t="s">
        <v>41</v>
      </c>
      <c r="C107" s="6">
        <v>30204</v>
      </c>
      <c r="D107" s="1">
        <v>44820.333912037036</v>
      </c>
      <c r="E107" s="3">
        <v>30229</v>
      </c>
      <c r="F107" s="1">
        <v>44823</v>
      </c>
      <c r="G107" s="4"/>
      <c r="J107" s="4"/>
      <c r="K107" s="4">
        <f>J107*1.1</f>
        <v>0</v>
      </c>
    </row>
    <row r="108" spans="1:11">
      <c r="A108" t="s">
        <v>135</v>
      </c>
      <c r="B108" t="s">
        <v>26</v>
      </c>
      <c r="C108" s="6">
        <v>27334</v>
      </c>
      <c r="D108" s="1">
        <v>44815.014016203706</v>
      </c>
      <c r="E108" s="3">
        <v>27668</v>
      </c>
      <c r="F108" s="1">
        <v>44822</v>
      </c>
      <c r="G108" s="4"/>
      <c r="J108" s="4"/>
      <c r="K108" s="4">
        <f>J108*1.1</f>
        <v>0</v>
      </c>
    </row>
    <row r="109" spans="1:11">
      <c r="A109" t="s">
        <v>136</v>
      </c>
      <c r="B109" t="s">
        <v>137</v>
      </c>
      <c r="C109" s="6">
        <v>23666</v>
      </c>
      <c r="D109" s="1">
        <v>44745.308842592596</v>
      </c>
      <c r="E109" s="3">
        <v>24396</v>
      </c>
      <c r="F109" s="1">
        <v>44822</v>
      </c>
      <c r="G109" s="4"/>
      <c r="J109" s="4"/>
      <c r="K109" s="4">
        <f>J109*1.1</f>
        <v>0</v>
      </c>
    </row>
    <row r="110" spans="1:11">
      <c r="A110" s="10" t="s">
        <v>138</v>
      </c>
      <c r="B110" t="s">
        <v>15</v>
      </c>
      <c r="C110" s="6">
        <v>23572</v>
      </c>
      <c r="D110" s="1">
        <v>44814.99863425926</v>
      </c>
      <c r="E110" s="3">
        <v>23398</v>
      </c>
      <c r="F110" s="1">
        <v>44822</v>
      </c>
      <c r="G110" s="4"/>
      <c r="J110" s="4"/>
      <c r="K110" s="4">
        <f>J110*1.1</f>
        <v>0</v>
      </c>
    </row>
    <row r="111" spans="1:11">
      <c r="A111" t="s">
        <v>139</v>
      </c>
      <c r="B111" t="s">
        <v>39</v>
      </c>
      <c r="C111" s="6">
        <v>23484</v>
      </c>
      <c r="D111" s="1">
        <v>44793.992627314816</v>
      </c>
      <c r="E111" s="3">
        <v>23662</v>
      </c>
      <c r="F111" s="1">
        <v>44821</v>
      </c>
      <c r="G111" s="4"/>
      <c r="J111" s="4"/>
      <c r="K111" s="4">
        <f>J111*1.1</f>
        <v>0</v>
      </c>
    </row>
    <row r="112" spans="1:11">
      <c r="A112" t="s">
        <v>140</v>
      </c>
      <c r="B112" t="s">
        <v>137</v>
      </c>
      <c r="C112" s="6">
        <v>20200</v>
      </c>
      <c r="D112" s="1">
        <v>44738.294502314813</v>
      </c>
      <c r="G112" s="4"/>
      <c r="J112" s="4"/>
      <c r="K112" s="4">
        <f>J112*1.1</f>
        <v>0</v>
      </c>
    </row>
    <row r="113" spans="1:11">
      <c r="A113" t="s">
        <v>141</v>
      </c>
      <c r="B113" t="s">
        <v>113</v>
      </c>
      <c r="C113" s="6">
        <v>17862</v>
      </c>
      <c r="D113" s="1">
        <v>44347.739340277774</v>
      </c>
      <c r="G113" s="4"/>
      <c r="J113" s="4"/>
      <c r="K113" s="4">
        <f>J113*1.1</f>
        <v>0</v>
      </c>
    </row>
    <row r="114" spans="1:11">
      <c r="A114" t="s">
        <v>142</v>
      </c>
      <c r="B114" t="s">
        <v>41</v>
      </c>
      <c r="C114" s="6">
        <v>14582</v>
      </c>
      <c r="D114" s="1">
        <v>44820.334155092591</v>
      </c>
      <c r="E114" s="3">
        <v>14599</v>
      </c>
      <c r="F114" s="1">
        <v>44823</v>
      </c>
      <c r="G114" s="4"/>
      <c r="J114" s="4"/>
      <c r="K114" s="4">
        <f>J114*1.1</f>
        <v>0</v>
      </c>
    </row>
    <row r="115" spans="1:11">
      <c r="A115" s="10" t="s">
        <v>143</v>
      </c>
      <c r="B115" t="s">
        <v>15</v>
      </c>
      <c r="C115" s="6">
        <v>11777</v>
      </c>
      <c r="D115" s="1">
        <v>44814.998391203706</v>
      </c>
      <c r="E115" s="3">
        <v>11804</v>
      </c>
      <c r="F115" s="1">
        <v>44822</v>
      </c>
      <c r="G115" s="4"/>
      <c r="J115" s="4"/>
      <c r="K115" s="4">
        <f>J115*1.1</f>
        <v>0</v>
      </c>
    </row>
    <row r="116" spans="1:11">
      <c r="A116" t="s">
        <v>144</v>
      </c>
      <c r="B116" t="s">
        <v>101</v>
      </c>
      <c r="C116" s="6">
        <v>10053</v>
      </c>
      <c r="D116" s="1">
        <v>44347.827511574076</v>
      </c>
      <c r="G116" s="4"/>
      <c r="J116" s="4"/>
      <c r="K116" s="4">
        <f>J116*1.1</f>
        <v>0</v>
      </c>
    </row>
    <row r="117" spans="1:11">
      <c r="A117" s="10" t="s">
        <v>145</v>
      </c>
      <c r="B117" t="s">
        <v>15</v>
      </c>
      <c r="C117" s="6">
        <v>10053</v>
      </c>
      <c r="D117" s="1">
        <v>44583.447800925926</v>
      </c>
      <c r="G117" s="4"/>
      <c r="J117" s="4"/>
      <c r="K117" s="4">
        <f>J117*1.1</f>
        <v>0</v>
      </c>
    </row>
    <row r="118" spans="1:11">
      <c r="A118" t="s">
        <v>146</v>
      </c>
      <c r="B118" t="s">
        <v>101</v>
      </c>
      <c r="C118" s="6">
        <v>7853</v>
      </c>
      <c r="D118" s="1">
        <v>44347.827256944445</v>
      </c>
      <c r="G118" s="4"/>
      <c r="J118" s="4"/>
      <c r="K118" s="4">
        <f>J118*1.1</f>
        <v>0</v>
      </c>
    </row>
    <row r="119" spans="1:11">
      <c r="A119" t="s">
        <v>147</v>
      </c>
      <c r="B119" t="s">
        <v>101</v>
      </c>
      <c r="C119" s="6">
        <v>7616</v>
      </c>
      <c r="D119" s="1">
        <v>44347.827199074076</v>
      </c>
      <c r="G119" s="4"/>
      <c r="J119" s="4"/>
      <c r="K119" s="4">
        <f>J119*1.1</f>
        <v>0</v>
      </c>
    </row>
    <row r="120" spans="1:11">
      <c r="A120" t="s">
        <v>148</v>
      </c>
      <c r="B120" t="s">
        <v>101</v>
      </c>
      <c r="C120" s="6">
        <v>5328</v>
      </c>
      <c r="D120" s="1">
        <v>44710.216956018521</v>
      </c>
      <c r="G120" s="4"/>
      <c r="J120" s="4"/>
      <c r="K120" s="4">
        <f>J120*1.1</f>
        <v>0</v>
      </c>
    </row>
    <row r="121" spans="1:11">
      <c r="A121" t="s">
        <v>149</v>
      </c>
      <c r="B121" t="s">
        <v>29</v>
      </c>
      <c r="C121" s="6">
        <v>4063</v>
      </c>
      <c r="D121" s="1">
        <v>44701.326342592591</v>
      </c>
      <c r="G121" s="4"/>
      <c r="J121" s="4"/>
      <c r="K121" s="4">
        <f>J121*1.1</f>
        <v>0</v>
      </c>
    </row>
    <row r="122" spans="1:11">
      <c r="A122" t="s">
        <v>150</v>
      </c>
      <c r="B122" t="s">
        <v>17</v>
      </c>
      <c r="C122" s="6">
        <v>4032</v>
      </c>
      <c r="D122" s="1">
        <v>44813.595543981479</v>
      </c>
      <c r="G122" s="4"/>
      <c r="J122" s="4"/>
      <c r="K122" s="4">
        <f>J122*1.1</f>
        <v>0</v>
      </c>
    </row>
    <row r="123" spans="1:11">
      <c r="A123" t="s">
        <v>151</v>
      </c>
      <c r="B123" t="s">
        <v>137</v>
      </c>
      <c r="C123" s="6">
        <v>3985</v>
      </c>
      <c r="D123" s="1">
        <v>44766.016701388886</v>
      </c>
      <c r="G123" s="4"/>
      <c r="J123" s="4"/>
      <c r="K123" s="4">
        <f>J123*1.1</f>
        <v>0</v>
      </c>
    </row>
    <row r="124" spans="1:11">
      <c r="A124" t="s">
        <v>152</v>
      </c>
      <c r="B124" t="s">
        <v>153</v>
      </c>
      <c r="C124" s="6">
        <v>3458</v>
      </c>
      <c r="D124" s="1">
        <v>44682.018368055556</v>
      </c>
      <c r="G124" s="4"/>
      <c r="J124" s="4"/>
      <c r="K124" s="4">
        <f>J124*1.1</f>
        <v>0</v>
      </c>
    </row>
    <row r="125" spans="1:11">
      <c r="A125" t="s">
        <v>154</v>
      </c>
      <c r="B125" t="s">
        <v>71</v>
      </c>
      <c r="C125" s="6">
        <v>3410</v>
      </c>
      <c r="D125" s="1">
        <v>44724.221909722219</v>
      </c>
      <c r="G125" s="4"/>
      <c r="J125" s="4"/>
      <c r="K125" s="4">
        <f>J125*1.1</f>
        <v>0</v>
      </c>
    </row>
    <row r="126" spans="1:11">
      <c r="A126" t="s">
        <v>155</v>
      </c>
      <c r="B126" t="s">
        <v>113</v>
      </c>
      <c r="C126" s="6">
        <v>2911</v>
      </c>
      <c r="D126" s="1">
        <v>44347.739317129628</v>
      </c>
      <c r="G126" s="4"/>
      <c r="J126" s="4"/>
      <c r="K126" s="4">
        <f>J126*1.1</f>
        <v>0</v>
      </c>
    </row>
    <row r="127" spans="1:11">
      <c r="A127" t="s">
        <v>156</v>
      </c>
      <c r="B127" t="s">
        <v>137</v>
      </c>
      <c r="C127" s="6">
        <v>2325</v>
      </c>
      <c r="D127" s="1">
        <v>44814.997719907406</v>
      </c>
      <c r="E127" s="3">
        <v>2326</v>
      </c>
      <c r="F127" s="1">
        <v>44822</v>
      </c>
      <c r="G127" s="4"/>
      <c r="J127" s="4"/>
      <c r="K127" s="4">
        <f>J127*1.1</f>
        <v>0</v>
      </c>
    </row>
    <row r="128" spans="1:11">
      <c r="A128" t="s">
        <v>157</v>
      </c>
      <c r="B128" t="s">
        <v>137</v>
      </c>
      <c r="C128" s="6">
        <v>1864</v>
      </c>
      <c r="D128" s="1">
        <v>44696.162256944444</v>
      </c>
      <c r="G128" s="4"/>
      <c r="J128" s="4"/>
      <c r="K128" s="4">
        <f>J128*1.1</f>
        <v>0</v>
      </c>
    </row>
    <row r="129" spans="1:11">
      <c r="A129" t="s">
        <v>158</v>
      </c>
      <c r="B129" t="s">
        <v>26</v>
      </c>
      <c r="C129" s="6">
        <v>1385</v>
      </c>
      <c r="D129" s="1">
        <v>44813.86891203704</v>
      </c>
      <c r="G129" s="4"/>
      <c r="J129" s="4"/>
      <c r="K129" s="4">
        <f>J129*1.1</f>
        <v>0</v>
      </c>
    </row>
    <row r="130" spans="1:11">
      <c r="A130" t="s">
        <v>159</v>
      </c>
      <c r="B130" t="s">
        <v>23</v>
      </c>
      <c r="C130" s="6">
        <v>1083</v>
      </c>
      <c r="D130" s="1">
        <v>44347.86613425926</v>
      </c>
      <c r="G130" s="4"/>
      <c r="J130" s="4"/>
      <c r="K130" s="4">
        <f>J130*1.1</f>
        <v>0</v>
      </c>
    </row>
    <row r="131" spans="1:11">
      <c r="A131" t="s">
        <v>160</v>
      </c>
      <c r="B131" t="s">
        <v>153</v>
      </c>
      <c r="C131" s="6">
        <v>1067</v>
      </c>
      <c r="D131" s="1">
        <v>44038.382638888892</v>
      </c>
      <c r="G131" s="4"/>
      <c r="J131" s="4"/>
      <c r="K131" s="4">
        <f>J131*1.1</f>
        <v>0</v>
      </c>
    </row>
    <row r="132" spans="1:11">
      <c r="A132" t="s">
        <v>161</v>
      </c>
      <c r="B132" t="s">
        <v>26</v>
      </c>
      <c r="C132" s="6">
        <v>946</v>
      </c>
      <c r="D132" s="1">
        <v>44813.887499999997</v>
      </c>
      <c r="G132" s="4"/>
      <c r="J132" s="4"/>
      <c r="K132" s="4">
        <f>J132*1.1</f>
        <v>0</v>
      </c>
    </row>
    <row r="133" spans="1:11">
      <c r="A133" s="10" t="s">
        <v>162</v>
      </c>
      <c r="B133" t="s">
        <v>15</v>
      </c>
      <c r="C133" s="6">
        <v>939</v>
      </c>
      <c r="D133" s="1">
        <v>44583.44804398148</v>
      </c>
      <c r="G133" s="4"/>
      <c r="J133" s="4"/>
      <c r="K133" s="4">
        <f>J133*1.1</f>
        <v>0</v>
      </c>
    </row>
    <row r="134" spans="1:11">
      <c r="A134" t="s">
        <v>163</v>
      </c>
      <c r="B134" t="s">
        <v>113</v>
      </c>
      <c r="C134" s="6">
        <v>908</v>
      </c>
      <c r="D134" s="1">
        <v>44347.739479166667</v>
      </c>
      <c r="G134" s="4"/>
      <c r="J134" s="4"/>
      <c r="K134" s="4">
        <f>J134*1.1</f>
        <v>0</v>
      </c>
    </row>
    <row r="135" spans="1:11">
      <c r="A135" t="s">
        <v>164</v>
      </c>
      <c r="B135" t="s">
        <v>41</v>
      </c>
      <c r="C135" s="6">
        <v>532</v>
      </c>
      <c r="D135" s="1">
        <v>44820.334143518521</v>
      </c>
      <c r="E135" s="3">
        <v>532</v>
      </c>
      <c r="F135" s="1">
        <v>44823</v>
      </c>
      <c r="G135" s="4"/>
      <c r="J135" s="4"/>
      <c r="K135" s="4">
        <f>J135*1.1</f>
        <v>0</v>
      </c>
    </row>
    <row r="136" spans="1:11">
      <c r="A136" t="s">
        <v>165</v>
      </c>
      <c r="B136" t="s">
        <v>137</v>
      </c>
      <c r="C136" s="6">
        <v>502</v>
      </c>
      <c r="D136" s="1">
        <v>44298.040069444447</v>
      </c>
      <c r="G136" s="4"/>
      <c r="J136" s="4"/>
      <c r="K136" s="4">
        <f>J136*1.1</f>
        <v>0</v>
      </c>
    </row>
    <row r="137" spans="1:11">
      <c r="A137" t="s">
        <v>166</v>
      </c>
      <c r="B137" t="s">
        <v>17</v>
      </c>
      <c r="C137" s="6">
        <v>458</v>
      </c>
      <c r="D137" s="1">
        <v>44813.595717592594</v>
      </c>
      <c r="G137" s="4"/>
      <c r="J137" s="4"/>
      <c r="K137" s="4">
        <f>J137*1.1</f>
        <v>0</v>
      </c>
    </row>
    <row r="138" spans="1:11">
      <c r="A138" t="s">
        <v>167</v>
      </c>
      <c r="B138" t="s">
        <v>41</v>
      </c>
      <c r="C138" s="6">
        <v>432</v>
      </c>
      <c r="D138" s="1">
        <v>44617.929444444446</v>
      </c>
      <c r="G138" s="4"/>
      <c r="J138" s="4"/>
      <c r="K138" s="4">
        <f>J138*1.1</f>
        <v>0</v>
      </c>
    </row>
    <row r="139" spans="1:11">
      <c r="A139" t="s">
        <v>168</v>
      </c>
      <c r="B139" t="s">
        <v>17</v>
      </c>
      <c r="C139" s="6">
        <v>429</v>
      </c>
      <c r="D139" s="1">
        <v>44813.595717592594</v>
      </c>
      <c r="G139" s="4"/>
      <c r="J139" s="4"/>
      <c r="K139" s="4">
        <f>J139*1.1</f>
        <v>0</v>
      </c>
    </row>
    <row r="140" spans="1:11">
      <c r="A140" t="s">
        <v>169</v>
      </c>
      <c r="B140" t="s">
        <v>137</v>
      </c>
      <c r="C140" s="6">
        <v>380</v>
      </c>
      <c r="D140" s="1">
        <v>44626.007430555554</v>
      </c>
      <c r="G140" s="4"/>
      <c r="J140" s="4"/>
      <c r="K140" s="4">
        <f>J140*1.1</f>
        <v>0</v>
      </c>
    </row>
    <row r="141" spans="1:11">
      <c r="A141" t="s">
        <v>170</v>
      </c>
      <c r="B141" t="s">
        <v>171</v>
      </c>
      <c r="C141" s="6">
        <v>267</v>
      </c>
      <c r="D141" s="1">
        <v>44347.805879629632</v>
      </c>
      <c r="G141" s="4"/>
      <c r="J141" s="4"/>
      <c r="K141" s="4">
        <f>J141*1.1</f>
        <v>0</v>
      </c>
    </row>
    <row r="142" spans="1:11">
      <c r="A142" t="s">
        <v>172</v>
      </c>
      <c r="B142" t="s">
        <v>173</v>
      </c>
      <c r="C142" s="6">
        <v>201</v>
      </c>
      <c r="D142" s="1">
        <v>44710.313483796293</v>
      </c>
      <c r="G142" s="4"/>
      <c r="J142" s="4"/>
      <c r="K142" s="4">
        <f>J142*1.1</f>
        <v>0</v>
      </c>
    </row>
    <row r="143" spans="1:11">
      <c r="A143" t="s">
        <v>174</v>
      </c>
      <c r="B143" t="s">
        <v>17</v>
      </c>
      <c r="C143" s="6">
        <v>192</v>
      </c>
      <c r="D143" s="1">
        <v>44813.553171296298</v>
      </c>
      <c r="G143" s="4"/>
      <c r="J143" s="4"/>
      <c r="K143" s="4">
        <f>J143*1.1</f>
        <v>0</v>
      </c>
    </row>
    <row r="144" spans="1:11">
      <c r="A144" t="s">
        <v>175</v>
      </c>
      <c r="B144" t="s">
        <v>62</v>
      </c>
      <c r="C144" s="6">
        <v>185</v>
      </c>
      <c r="D144" s="1">
        <v>44819.831388888888</v>
      </c>
      <c r="E144" s="3">
        <v>185</v>
      </c>
      <c r="F144" s="1">
        <v>44821</v>
      </c>
      <c r="G144" s="4"/>
      <c r="J144" s="4"/>
      <c r="K144" s="4">
        <f>J144*1.1</f>
        <v>0</v>
      </c>
    </row>
    <row r="145" spans="1:11">
      <c r="A145" t="s">
        <v>176</v>
      </c>
      <c r="B145" t="s">
        <v>82</v>
      </c>
      <c r="C145" s="6">
        <v>180</v>
      </c>
      <c r="D145" s="1">
        <v>44347.822268518517</v>
      </c>
      <c r="G145" s="4"/>
      <c r="J145" s="4"/>
      <c r="K145" s="4">
        <f>J145*1.1</f>
        <v>0</v>
      </c>
    </row>
    <row r="146" spans="1:11">
      <c r="A146" t="s">
        <v>177</v>
      </c>
      <c r="B146" t="s">
        <v>101</v>
      </c>
      <c r="C146" s="6">
        <v>179</v>
      </c>
      <c r="D146" s="1">
        <v>44773.007210648146</v>
      </c>
      <c r="G146" s="4"/>
      <c r="J146" s="4"/>
      <c r="K146" s="4">
        <f>J146*1.1</f>
        <v>0</v>
      </c>
    </row>
    <row r="147" spans="1:11">
      <c r="A147" s="10" t="s">
        <v>178</v>
      </c>
      <c r="B147" t="s">
        <v>15</v>
      </c>
      <c r="C147" s="6">
        <v>162</v>
      </c>
      <c r="D147" s="1">
        <v>44583.412708333337</v>
      </c>
      <c r="G147" s="4"/>
      <c r="J147" s="4"/>
      <c r="K147" s="4">
        <f>J147*1.1</f>
        <v>0</v>
      </c>
    </row>
    <row r="148" spans="1:11">
      <c r="A148" t="s">
        <v>179</v>
      </c>
      <c r="B148" t="s">
        <v>71</v>
      </c>
      <c r="C148" s="6">
        <v>145</v>
      </c>
      <c r="D148" s="1">
        <v>44773.005555555559</v>
      </c>
      <c r="G148" s="4"/>
      <c r="J148" s="4"/>
      <c r="K148" s="4">
        <f>J148*1.1</f>
        <v>0</v>
      </c>
    </row>
    <row r="149" spans="1:11">
      <c r="A149" s="10" t="s">
        <v>180</v>
      </c>
      <c r="B149" t="s">
        <v>15</v>
      </c>
      <c r="C149" s="6">
        <v>142</v>
      </c>
      <c r="D149" s="1">
        <v>44583.47384259259</v>
      </c>
      <c r="G149" s="4"/>
      <c r="J149" s="4"/>
      <c r="K149" s="4">
        <f>J149*1.1</f>
        <v>0</v>
      </c>
    </row>
    <row r="150" spans="1:11">
      <c r="A150" t="s">
        <v>181</v>
      </c>
      <c r="B150" t="s">
        <v>137</v>
      </c>
      <c r="C150" s="6">
        <v>137</v>
      </c>
      <c r="D150" s="1">
        <v>44710.230879629627</v>
      </c>
      <c r="G150" s="4"/>
      <c r="J150" s="4"/>
      <c r="K150" s="4">
        <f>J150*1.1</f>
        <v>0</v>
      </c>
    </row>
    <row r="151" spans="1:11">
      <c r="A151" t="s">
        <v>182</v>
      </c>
      <c r="B151" t="s">
        <v>137</v>
      </c>
      <c r="C151" s="6">
        <v>137</v>
      </c>
      <c r="D151" s="1">
        <v>44710.230914351851</v>
      </c>
      <c r="G151" s="4"/>
      <c r="J151" s="4"/>
      <c r="K151" s="4">
        <f>J151*1.1</f>
        <v>0</v>
      </c>
    </row>
    <row r="152" spans="1:11">
      <c r="A152" t="s">
        <v>183</v>
      </c>
      <c r="B152" t="s">
        <v>82</v>
      </c>
      <c r="C152" s="6">
        <v>133</v>
      </c>
      <c r="D152" s="1">
        <v>44347.82603009259</v>
      </c>
      <c r="G152" s="4"/>
      <c r="J152" s="4"/>
      <c r="K152" s="4">
        <f>J152*1.1</f>
        <v>0</v>
      </c>
    </row>
    <row r="153" spans="1:11">
      <c r="A153" t="s">
        <v>184</v>
      </c>
      <c r="B153" t="s">
        <v>39</v>
      </c>
      <c r="C153" s="6">
        <v>128</v>
      </c>
      <c r="D153" s="1">
        <v>44347.736770833333</v>
      </c>
      <c r="G153" s="4"/>
      <c r="J153" s="4"/>
      <c r="K153" s="4">
        <f>J153*1.1</f>
        <v>0</v>
      </c>
    </row>
    <row r="154" spans="1:11">
      <c r="A154" t="s">
        <v>185</v>
      </c>
      <c r="B154" t="s">
        <v>41</v>
      </c>
      <c r="C154" s="6">
        <v>120</v>
      </c>
      <c r="D154" s="1">
        <v>44820.33388888889</v>
      </c>
      <c r="E154" s="3">
        <v>120</v>
      </c>
      <c r="F154" s="1">
        <v>44823</v>
      </c>
      <c r="G154" s="4"/>
      <c r="J154" s="4"/>
      <c r="K154" s="4">
        <f>J154*1.1</f>
        <v>0</v>
      </c>
    </row>
    <row r="155" spans="1:11">
      <c r="A155" t="s">
        <v>186</v>
      </c>
      <c r="B155" t="s">
        <v>71</v>
      </c>
      <c r="C155" s="6">
        <v>105</v>
      </c>
      <c r="D155" s="1">
        <v>44347.803773148145</v>
      </c>
      <c r="G155" s="4"/>
      <c r="J155" s="4"/>
      <c r="K155" s="4">
        <f>J155*1.1</f>
        <v>0</v>
      </c>
    </row>
    <row r="156" spans="1:11">
      <c r="A156" t="s">
        <v>187</v>
      </c>
      <c r="B156" t="s">
        <v>23</v>
      </c>
      <c r="C156" s="6">
        <v>101</v>
      </c>
      <c r="D156" s="1">
        <v>44801.467800925922</v>
      </c>
      <c r="G156" s="4"/>
      <c r="J156" s="4"/>
      <c r="K156" s="4">
        <f>J156*1.1</f>
        <v>0</v>
      </c>
    </row>
    <row r="157" spans="1:11">
      <c r="A157" t="s">
        <v>188</v>
      </c>
      <c r="B157" t="s">
        <v>62</v>
      </c>
      <c r="C157" s="6">
        <v>96</v>
      </c>
      <c r="D157" s="1">
        <v>44815.01295138889</v>
      </c>
      <c r="E157" s="3">
        <v>96</v>
      </c>
      <c r="F157" s="1">
        <v>44822</v>
      </c>
      <c r="G157" s="4"/>
      <c r="J157" s="4"/>
      <c r="K157" s="4">
        <f>J157*1.1</f>
        <v>0</v>
      </c>
    </row>
    <row r="158" spans="1:11">
      <c r="A158" t="s">
        <v>189</v>
      </c>
      <c r="B158" t="s">
        <v>153</v>
      </c>
      <c r="C158" s="6">
        <v>94</v>
      </c>
      <c r="D158" s="1">
        <v>44038.382476851853</v>
      </c>
      <c r="G158" s="4"/>
      <c r="J158" s="4"/>
      <c r="K158" s="4">
        <f>J158*1.1</f>
        <v>0</v>
      </c>
    </row>
    <row r="159" spans="1:11">
      <c r="A159" t="s">
        <v>190</v>
      </c>
      <c r="B159" t="s">
        <v>71</v>
      </c>
      <c r="C159" s="6">
        <v>90</v>
      </c>
      <c r="D159" s="1">
        <v>44347.803784722222</v>
      </c>
      <c r="G159" s="4"/>
      <c r="J159" s="4"/>
      <c r="K159" s="4">
        <f>J159*1.1</f>
        <v>0</v>
      </c>
    </row>
    <row r="160" spans="1:11">
      <c r="A160" t="s">
        <v>191</v>
      </c>
      <c r="B160" t="s">
        <v>101</v>
      </c>
      <c r="C160" s="6">
        <v>89</v>
      </c>
      <c r="D160" s="1">
        <v>44347.827650462961</v>
      </c>
      <c r="G160" s="4"/>
      <c r="J160" s="4"/>
      <c r="K160" s="4">
        <f>J160*1.1</f>
        <v>0</v>
      </c>
    </row>
    <row r="161" spans="1:11">
      <c r="A161" s="10" t="s">
        <v>192</v>
      </c>
      <c r="B161" t="s">
        <v>15</v>
      </c>
      <c r="C161" s="6">
        <v>88</v>
      </c>
      <c r="D161" s="1">
        <v>44814.99858796296</v>
      </c>
      <c r="E161" s="3">
        <v>88</v>
      </c>
      <c r="F161" s="1">
        <v>44822</v>
      </c>
      <c r="G161" s="4"/>
      <c r="J161" s="4"/>
      <c r="K161" s="4">
        <f>J161*1.1</f>
        <v>0</v>
      </c>
    </row>
    <row r="162" spans="1:11">
      <c r="A162" s="10" t="s">
        <v>193</v>
      </c>
      <c r="B162" t="s">
        <v>15</v>
      </c>
      <c r="C162" s="6">
        <v>81</v>
      </c>
      <c r="D162" s="1">
        <v>44583.47384259259</v>
      </c>
      <c r="G162" s="4"/>
      <c r="J162" s="4"/>
      <c r="K162" s="4">
        <f>J162*1.1</f>
        <v>0</v>
      </c>
    </row>
    <row r="163" spans="1:11">
      <c r="A163" t="s">
        <v>194</v>
      </c>
      <c r="B163" t="s">
        <v>17</v>
      </c>
      <c r="C163" s="6">
        <v>79</v>
      </c>
      <c r="D163" s="1">
        <v>44813.544490740744</v>
      </c>
      <c r="G163" s="4"/>
      <c r="J163" s="4"/>
      <c r="K163" s="4">
        <f>J163*1.1</f>
        <v>0</v>
      </c>
    </row>
    <row r="164" spans="1:11">
      <c r="A164" t="s">
        <v>195</v>
      </c>
      <c r="B164" t="s">
        <v>173</v>
      </c>
      <c r="C164" s="6">
        <v>76</v>
      </c>
      <c r="D164" s="1">
        <v>44591.11210648148</v>
      </c>
      <c r="G164" s="4"/>
      <c r="J164" s="4"/>
      <c r="K164" s="4">
        <f>J164*1.1</f>
        <v>0</v>
      </c>
    </row>
    <row r="165" spans="1:11">
      <c r="A165" t="s">
        <v>196</v>
      </c>
      <c r="B165" t="s">
        <v>101</v>
      </c>
      <c r="C165" s="6">
        <v>58</v>
      </c>
      <c r="D165" s="1">
        <v>44814.993877314817</v>
      </c>
      <c r="G165" s="4"/>
      <c r="J165" s="4"/>
      <c r="K165" s="4">
        <f>J165*1.1</f>
        <v>0</v>
      </c>
    </row>
    <row r="166" spans="1:11">
      <c r="A166" t="s">
        <v>197</v>
      </c>
      <c r="B166" t="s">
        <v>82</v>
      </c>
      <c r="C166" s="6">
        <v>51</v>
      </c>
      <c r="D166" s="1">
        <v>44347.822222222225</v>
      </c>
      <c r="G166" s="4"/>
      <c r="J166" s="4"/>
      <c r="K166" s="4">
        <f>J166*1.1</f>
        <v>0</v>
      </c>
    </row>
    <row r="167" spans="1:11">
      <c r="A167" s="10" t="s">
        <v>198</v>
      </c>
      <c r="B167" t="s">
        <v>15</v>
      </c>
      <c r="C167" s="6">
        <v>48</v>
      </c>
      <c r="D167" s="1">
        <v>44583.473993055559</v>
      </c>
      <c r="G167" s="4"/>
      <c r="J167" s="4"/>
      <c r="K167" s="4">
        <f>J167*1.1</f>
        <v>0</v>
      </c>
    </row>
    <row r="168" spans="1:11">
      <c r="A168" t="s">
        <v>199</v>
      </c>
      <c r="B168" t="s">
        <v>41</v>
      </c>
      <c r="C168" s="6">
        <v>43</v>
      </c>
      <c r="D168" s="1">
        <v>44820.334178240744</v>
      </c>
      <c r="E168" s="3">
        <v>43</v>
      </c>
      <c r="F168" s="1">
        <v>44823</v>
      </c>
      <c r="G168" s="4"/>
      <c r="J168" s="4"/>
      <c r="K168" s="4">
        <f>J168*1.1</f>
        <v>0</v>
      </c>
    </row>
    <row r="169" spans="1:11">
      <c r="A169" t="s">
        <v>200</v>
      </c>
      <c r="B169" t="s">
        <v>201</v>
      </c>
      <c r="C169" s="6">
        <v>29</v>
      </c>
      <c r="D169" s="1">
        <v>44179.487928240742</v>
      </c>
      <c r="G169" s="4"/>
      <c r="J169" s="4"/>
      <c r="K169" s="4">
        <f>J169*1.1</f>
        <v>0</v>
      </c>
    </row>
    <row r="170" spans="1:11">
      <c r="A170" t="s">
        <v>202</v>
      </c>
      <c r="B170" t="s">
        <v>123</v>
      </c>
      <c r="C170" s="6">
        <v>24</v>
      </c>
      <c r="D170" s="1">
        <v>44703.200949074075</v>
      </c>
      <c r="G170" s="4"/>
      <c r="J170" s="4"/>
      <c r="K170" s="4">
        <f>J170*1.1</f>
        <v>0</v>
      </c>
    </row>
    <row r="171" spans="1:11">
      <c r="A171" t="s">
        <v>203</v>
      </c>
      <c r="B171" t="s">
        <v>12</v>
      </c>
      <c r="C171" s="6">
        <v>18</v>
      </c>
      <c r="D171" s="1">
        <v>44038.619375000002</v>
      </c>
      <c r="G171" s="4"/>
      <c r="J171" s="4"/>
      <c r="K171" s="4">
        <f>J171*1.1</f>
        <v>0</v>
      </c>
    </row>
    <row r="172" spans="1:11">
      <c r="A172" t="s">
        <v>204</v>
      </c>
      <c r="B172" t="s">
        <v>17</v>
      </c>
      <c r="C172" s="6">
        <v>16</v>
      </c>
      <c r="D172" s="1">
        <v>44813.544479166667</v>
      </c>
      <c r="G172" s="4"/>
      <c r="J172" s="4"/>
      <c r="K172" s="4">
        <f>J172*1.1</f>
        <v>0</v>
      </c>
    </row>
    <row r="173" spans="1:11">
      <c r="A173" t="s">
        <v>205</v>
      </c>
      <c r="B173" t="s">
        <v>62</v>
      </c>
      <c r="C173" s="6">
        <v>11</v>
      </c>
      <c r="D173" s="1">
        <v>44815.012939814813</v>
      </c>
      <c r="E173" s="3">
        <v>11</v>
      </c>
      <c r="F173" s="1">
        <v>44822</v>
      </c>
      <c r="G173" s="4"/>
      <c r="J173" s="4"/>
      <c r="K173" s="4">
        <f>J173*1.1</f>
        <v>0</v>
      </c>
    </row>
    <row r="174" spans="1:11">
      <c r="A174" t="s">
        <v>206</v>
      </c>
      <c r="B174" t="s">
        <v>23</v>
      </c>
      <c r="C174" s="6">
        <v>6</v>
      </c>
      <c r="D174" s="1">
        <v>44347.850115740737</v>
      </c>
      <c r="G174" s="4"/>
      <c r="J174" s="4"/>
      <c r="K174" s="4">
        <f>J174*1.1</f>
        <v>0</v>
      </c>
    </row>
    <row r="175" spans="1:11">
      <c r="A175" t="s">
        <v>207</v>
      </c>
      <c r="B175" t="s">
        <v>23</v>
      </c>
      <c r="C175" s="6">
        <v>5</v>
      </c>
      <c r="D175" s="1">
        <v>44347.866157407407</v>
      </c>
      <c r="G175" s="4"/>
      <c r="J175" s="4"/>
      <c r="K175" s="4">
        <f>J175*1.1</f>
        <v>0</v>
      </c>
    </row>
    <row r="176" spans="1:11">
      <c r="A176" t="s">
        <v>208</v>
      </c>
      <c r="B176" t="s">
        <v>41</v>
      </c>
      <c r="C176" s="6">
        <v>1</v>
      </c>
      <c r="D176" s="1">
        <v>44617.949861111112</v>
      </c>
      <c r="G176" s="4"/>
      <c r="J176" s="4"/>
      <c r="K176" s="4">
        <f>J176*1.1</f>
        <v>0</v>
      </c>
    </row>
    <row r="177" spans="1:11">
      <c r="A177" t="s">
        <v>209</v>
      </c>
      <c r="B177" t="s">
        <v>17</v>
      </c>
      <c r="C177" s="6">
        <v>1</v>
      </c>
      <c r="D177" s="1">
        <v>44813.595729166664</v>
      </c>
      <c r="G177" s="4"/>
      <c r="J177" s="4"/>
      <c r="K177" s="4">
        <f>J177*1.1</f>
        <v>0</v>
      </c>
    </row>
    <row r="178" spans="1:11">
      <c r="A178" t="s">
        <v>210</v>
      </c>
      <c r="B178" t="s">
        <v>101</v>
      </c>
      <c r="C178" s="6">
        <v>0</v>
      </c>
      <c r="D178" s="1">
        <v>44347.827210648145</v>
      </c>
      <c r="G178" s="4"/>
      <c r="J178" s="4"/>
      <c r="K178" s="4">
        <f>J178*1.1</f>
        <v>0</v>
      </c>
    </row>
    <row r="179" spans="1:11">
      <c r="A179" t="s">
        <v>211</v>
      </c>
      <c r="B179" t="s">
        <v>101</v>
      </c>
      <c r="C179" s="6">
        <v>0</v>
      </c>
      <c r="D179" s="1">
        <v>44347.827638888892</v>
      </c>
      <c r="G179" s="4"/>
      <c r="J179" s="4"/>
      <c r="K179" s="4">
        <f>J179*1.1</f>
        <v>0</v>
      </c>
    </row>
    <row r="180" spans="1:11">
      <c r="A180" t="s">
        <v>212</v>
      </c>
      <c r="B180" t="s">
        <v>101</v>
      </c>
      <c r="C180" s="6">
        <v>0</v>
      </c>
      <c r="D180" s="1">
        <v>44347.8280787037</v>
      </c>
      <c r="G180" s="4"/>
      <c r="J180" s="4"/>
      <c r="K180" s="4">
        <f>J180*1.1</f>
        <v>0</v>
      </c>
    </row>
    <row r="181" spans="1:11">
      <c r="A181" t="s">
        <v>213</v>
      </c>
      <c r="B181" t="s">
        <v>214</v>
      </c>
      <c r="C181" s="6">
        <v>0</v>
      </c>
      <c r="D181" s="1">
        <v>44038.300138888888</v>
      </c>
      <c r="G181" s="4"/>
      <c r="J181" s="4"/>
      <c r="K181" s="4">
        <f>J181*1.1</f>
        <v>0</v>
      </c>
    </row>
    <row r="182" spans="1:11">
      <c r="A182" t="s">
        <v>215</v>
      </c>
      <c r="B182" t="s">
        <v>51</v>
      </c>
      <c r="C182" s="6">
        <v>0</v>
      </c>
      <c r="D182" s="1">
        <v>44080.048379629632</v>
      </c>
      <c r="G182" s="4"/>
      <c r="J182" s="4"/>
      <c r="K182" s="4">
        <f>J182*1.1</f>
        <v>0</v>
      </c>
    </row>
    <row r="183" spans="1:11">
      <c r="A183" t="s">
        <v>216</v>
      </c>
      <c r="B183" t="s">
        <v>217</v>
      </c>
      <c r="C183" s="6">
        <v>0</v>
      </c>
      <c r="D183" s="1">
        <v>44038.4533912037</v>
      </c>
      <c r="G183" s="4"/>
      <c r="J183" s="4"/>
      <c r="K183" s="4">
        <f>J183*1.1</f>
        <v>0</v>
      </c>
    </row>
    <row r="184" spans="1:11">
      <c r="A184" t="s">
        <v>218</v>
      </c>
      <c r="B184" t="s">
        <v>217</v>
      </c>
      <c r="C184" s="6">
        <v>0</v>
      </c>
      <c r="D184" s="1">
        <v>44038.453518518516</v>
      </c>
      <c r="G184" s="4"/>
      <c r="J184" s="4"/>
      <c r="K184" s="4">
        <f>J184*1.1</f>
        <v>0</v>
      </c>
    </row>
    <row r="185" spans="1:11">
      <c r="A185" t="s">
        <v>219</v>
      </c>
      <c r="B185" t="s">
        <v>12</v>
      </c>
      <c r="C185" s="6">
        <v>0</v>
      </c>
      <c r="D185" s="1">
        <v>44038.553136574075</v>
      </c>
      <c r="G185" s="4"/>
      <c r="J185" s="4"/>
      <c r="K185" s="4">
        <f>J185*1.1</f>
        <v>0</v>
      </c>
    </row>
  </sheetData>
  <autoFilter ref="A1:K185" xr:uid="{261BDD92-6CDE-4BEC-8E84-7E7D0F048AFF}">
    <sortState xmlns:xlrd2="http://schemas.microsoft.com/office/spreadsheetml/2017/richdata2" ref="A2:K185">
      <sortCondition descending="1" ref="C2:C185"/>
    </sortState>
  </autoFilter>
  <sortState xmlns:xlrd2="http://schemas.microsoft.com/office/spreadsheetml/2017/richdata2" ref="A2:K185">
    <sortCondition ref="A2:A185"/>
  </sortState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CDBC019E29B54CA9475F550774ABCE" ma:contentTypeVersion="10" ma:contentTypeDescription="Create a new document." ma:contentTypeScope="" ma:versionID="378e969f16369ba1bec93e7dbc482ad1">
  <xsd:schema xmlns:xsd="http://www.w3.org/2001/XMLSchema" xmlns:xs="http://www.w3.org/2001/XMLSchema" xmlns:p="http://schemas.microsoft.com/office/2006/metadata/properties" xmlns:ns2="4a6f53d2-dbca-4e42-8e6d-678061c443b4" xmlns:ns3="c15d0ef2-9615-4be6-90ff-b7364144630d" targetNamespace="http://schemas.microsoft.com/office/2006/metadata/properties" ma:root="true" ma:fieldsID="0163bbc0cc31b9a0708d5ad899a91cf3" ns2:_="" ns3:_="">
    <xsd:import namespace="4a6f53d2-dbca-4e42-8e6d-678061c443b4"/>
    <xsd:import namespace="c15d0ef2-9615-4be6-90ff-b736414463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6f53d2-dbca-4e42-8e6d-678061c443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7b9b32fe-e30a-4075-984f-258a94257d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5d0ef2-9615-4be6-90ff-b7364144630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3e580d6-ad6b-4897-bdd6-cd0cc0f69d68}" ma:internalName="TaxCatchAll" ma:showField="CatchAllData" ma:web="c15d0ef2-9615-4be6-90ff-b736414463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15d0ef2-9615-4be6-90ff-b7364144630d" xsi:nil="true"/>
    <lcf76f155ced4ddcb4097134ff3c332f xmlns="4a6f53d2-dbca-4e42-8e6d-678061c443b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9BEA86-DC3B-4274-8FDB-5E86B583BFDE}"/>
</file>

<file path=customXml/itemProps2.xml><?xml version="1.0" encoding="utf-8"?>
<ds:datastoreItem xmlns:ds="http://schemas.openxmlformats.org/officeDocument/2006/customXml" ds:itemID="{0BD8B7D4-68F5-45AF-9B20-282350317526}"/>
</file>

<file path=customXml/itemProps3.xml><?xml version="1.0" encoding="utf-8"?>
<ds:datastoreItem xmlns:ds="http://schemas.openxmlformats.org/officeDocument/2006/customXml" ds:itemID="{D2781C34-4022-4735-96E4-C09B1ED2C1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Venkateshwarlu Marakala</dc:creator>
  <cp:keywords/>
  <dc:description/>
  <cp:lastModifiedBy>Balaji Srinivasan</cp:lastModifiedBy>
  <cp:revision/>
  <dcterms:created xsi:type="dcterms:W3CDTF">2022-09-16T16:32:47Z</dcterms:created>
  <dcterms:modified xsi:type="dcterms:W3CDTF">2022-09-20T15:07:29Z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0x010100DBCDBC019E29B54CA9475F550774ABCE</vt:lpwstr>
  </property>
  <property fmtid="{D5CDD505-2E9C-101B-9397-08002B2CF9AE}" pid="5" name="MediaServiceImageTags">
    <vt:lpwstr/>
  </property>
</Properties>
</file>