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personal-ambika\"/>
    </mc:Choice>
  </mc:AlternateContent>
  <xr:revisionPtr revIDLastSave="0" documentId="8_{8D81C6B7-95F1-420B-AE63-283988A19B87}" xr6:coauthVersionLast="47" xr6:coauthVersionMax="47" xr10:uidLastSave="{00000000-0000-0000-0000-000000000000}"/>
  <bookViews>
    <workbookView xWindow="-110" yWindow="-110" windowWidth="19420" windowHeight="10300" activeTab="1" xr2:uid="{96D57643-1508-47CB-9423-B7B063FD55E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9" i="1" l="1"/>
  <c r="O28" i="1"/>
  <c r="N28" i="1"/>
  <c r="N24" i="1"/>
  <c r="N26" i="1"/>
  <c r="N25" i="1"/>
  <c r="L25" i="1"/>
  <c r="L28" i="1"/>
  <c r="B25" i="1"/>
  <c r="C11" i="1"/>
  <c r="C28" i="1" s="1"/>
  <c r="N7" i="1"/>
  <c r="I2" i="1"/>
  <c r="C32" i="1"/>
  <c r="B31" i="1"/>
  <c r="C31" i="1" s="1"/>
  <c r="B30" i="1"/>
  <c r="C30" i="1" s="1"/>
  <c r="L26" i="1" l="1"/>
  <c r="L27" i="1"/>
  <c r="L29" i="1" s="1"/>
  <c r="I3" i="1"/>
</calcChain>
</file>

<file path=xl/sharedStrings.xml><?xml version="1.0" encoding="utf-8"?>
<sst xmlns="http://schemas.openxmlformats.org/spreadsheetml/2006/main" count="71" uniqueCount="62">
  <si>
    <t>medplus</t>
  </si>
  <si>
    <t>bread</t>
  </si>
  <si>
    <t>rice</t>
  </si>
  <si>
    <t>vegetables</t>
  </si>
  <si>
    <t>papaya</t>
  </si>
  <si>
    <t xml:space="preserve">weekly </t>
  </si>
  <si>
    <t>monthly</t>
  </si>
  <si>
    <t>pending</t>
  </si>
  <si>
    <t>excess</t>
  </si>
  <si>
    <t>Remarks</t>
  </si>
  <si>
    <t>rekha</t>
  </si>
  <si>
    <t>paid</t>
  </si>
  <si>
    <t>4.12.23 to 10.12.23</t>
  </si>
  <si>
    <t>over</t>
  </si>
  <si>
    <t>amazon</t>
  </si>
  <si>
    <t>total</t>
  </si>
  <si>
    <t>misc</t>
  </si>
  <si>
    <t>expected</t>
  </si>
  <si>
    <t>to get from shyam</t>
  </si>
  <si>
    <t>hindi</t>
  </si>
  <si>
    <t>spend_1</t>
  </si>
  <si>
    <t>spend_2</t>
  </si>
  <si>
    <t>news</t>
  </si>
  <si>
    <t>vaichoo</t>
  </si>
  <si>
    <t>iron</t>
  </si>
  <si>
    <t>pad</t>
  </si>
  <si>
    <t>spent</t>
  </si>
  <si>
    <t>whole balance to spend</t>
  </si>
  <si>
    <t>oil</t>
  </si>
  <si>
    <t>Week bal</t>
  </si>
  <si>
    <t>6.12.23</t>
  </si>
  <si>
    <t>vegges</t>
  </si>
  <si>
    <t xml:space="preserve">flower </t>
  </si>
  <si>
    <t>fruits</t>
  </si>
  <si>
    <t>snacks</t>
  </si>
  <si>
    <t>more</t>
  </si>
  <si>
    <t>milk basket</t>
  </si>
  <si>
    <t>monison</t>
  </si>
  <si>
    <t>auto</t>
  </si>
  <si>
    <t>agarpathi</t>
  </si>
  <si>
    <t>samabar podi</t>
  </si>
  <si>
    <t>banan</t>
  </si>
  <si>
    <t>extra</t>
  </si>
  <si>
    <t>dinner + snacks</t>
  </si>
  <si>
    <t>Balance</t>
  </si>
  <si>
    <t>subjects</t>
  </si>
  <si>
    <t>status</t>
  </si>
  <si>
    <t>english</t>
  </si>
  <si>
    <t>lessons</t>
  </si>
  <si>
    <t>maths</t>
  </si>
  <si>
    <t>science</t>
  </si>
  <si>
    <t>physics</t>
  </si>
  <si>
    <t>half</t>
  </si>
  <si>
    <t>chemistry</t>
  </si>
  <si>
    <t>revision</t>
  </si>
  <si>
    <t>biology</t>
  </si>
  <si>
    <t>1 and half</t>
  </si>
  <si>
    <t>social</t>
  </si>
  <si>
    <t>history</t>
  </si>
  <si>
    <t>civis</t>
  </si>
  <si>
    <t>goegraphy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</si>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</sst>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563-2665-4501-864E-FC572E01B977}">
  <dimension ref="A1:P32"/>
  <sheetViews>
    <sheetView topLeftCell="A13" workbookViewId="0">
      <selection activeCell="O29" sqref="O29"/>
    </sheetView>
  </sheetViews>
  <sheetFormatPr defaultRowHeight="14.5" x14ac:dyDescent="0.35"/>
  <cols>
    <col min="1" max="1" width="12.54296875" customWidth="1"/>
    <col min="11" max="11" width="13.26953125" customWidth="1"/>
  </cols>
  <sheetData>
    <row r="1" spans="1:16" x14ac:dyDescent="0.35">
      <c r="A1" t="s">
        <v>12</v>
      </c>
    </row>
    <row r="2" spans="1:16" x14ac:dyDescent="0.35">
      <c r="A2" t="s">
        <v>0</v>
      </c>
      <c r="B2" s="2">
        <v>303</v>
      </c>
      <c r="E2" t="s">
        <v>9</v>
      </c>
      <c r="H2" t="s">
        <v>15</v>
      </c>
      <c r="I2">
        <f>62965+40000</f>
        <v>102965</v>
      </c>
      <c r="K2" t="s">
        <v>17</v>
      </c>
    </row>
    <row r="3" spans="1:16" x14ac:dyDescent="0.35">
      <c r="A3" t="s">
        <v>1</v>
      </c>
      <c r="B3" s="3">
        <v>64</v>
      </c>
      <c r="C3">
        <v>2000</v>
      </c>
      <c r="I3">
        <f>I2-B25</f>
        <v>80249</v>
      </c>
      <c r="N3" t="s">
        <v>18</v>
      </c>
      <c r="P3">
        <v>2500</v>
      </c>
    </row>
    <row r="4" spans="1:16" x14ac:dyDescent="0.35">
      <c r="A4" t="s">
        <v>2</v>
      </c>
      <c r="B4" s="2">
        <v>710</v>
      </c>
      <c r="C4">
        <v>1015</v>
      </c>
    </row>
    <row r="5" spans="1:16" x14ac:dyDescent="0.35">
      <c r="A5" t="s">
        <v>3</v>
      </c>
      <c r="B5" s="3">
        <v>501</v>
      </c>
      <c r="K5" t="s">
        <v>19</v>
      </c>
      <c r="L5">
        <v>1500</v>
      </c>
    </row>
    <row r="6" spans="1:16" x14ac:dyDescent="0.35">
      <c r="A6" t="s">
        <v>4</v>
      </c>
      <c r="B6" s="3">
        <v>57</v>
      </c>
      <c r="K6" t="s">
        <v>20</v>
      </c>
      <c r="L6">
        <v>2000</v>
      </c>
    </row>
    <row r="7" spans="1:16" x14ac:dyDescent="0.35">
      <c r="A7" t="s">
        <v>16</v>
      </c>
      <c r="B7" s="3">
        <v>200</v>
      </c>
      <c r="K7" t="s">
        <v>21</v>
      </c>
      <c r="L7">
        <v>4000</v>
      </c>
      <c r="N7">
        <f>2000+6000+4000+6000</f>
        <v>18000</v>
      </c>
    </row>
    <row r="8" spans="1:16" x14ac:dyDescent="0.35">
      <c r="A8" t="s">
        <v>28</v>
      </c>
      <c r="B8" s="3">
        <v>1875</v>
      </c>
      <c r="K8" t="s">
        <v>22</v>
      </c>
      <c r="L8">
        <v>400</v>
      </c>
    </row>
    <row r="9" spans="1:16" x14ac:dyDescent="0.35">
      <c r="A9" t="s">
        <v>14</v>
      </c>
      <c r="B9" s="3">
        <v>5540</v>
      </c>
      <c r="C9">
        <v>6000</v>
      </c>
      <c r="K9" t="s">
        <v>23</v>
      </c>
      <c r="L9">
        <v>500</v>
      </c>
    </row>
    <row r="10" spans="1:16" x14ac:dyDescent="0.35">
      <c r="A10" t="s">
        <v>31</v>
      </c>
      <c r="B10">
        <v>145</v>
      </c>
      <c r="C10">
        <v>5000</v>
      </c>
      <c r="E10" t="s">
        <v>11</v>
      </c>
      <c r="K10" t="s">
        <v>24</v>
      </c>
      <c r="L10">
        <v>500</v>
      </c>
    </row>
    <row r="11" spans="1:16" x14ac:dyDescent="0.35">
      <c r="A11" t="s">
        <v>32</v>
      </c>
      <c r="B11">
        <v>100</v>
      </c>
      <c r="C11">
        <f>SUM(B3,B5,B6,B7,B10,B11,B12,B13,B15,B17,B18)</f>
        <v>1997</v>
      </c>
      <c r="K11" t="s">
        <v>25</v>
      </c>
      <c r="L11">
        <v>400</v>
      </c>
    </row>
    <row r="12" spans="1:16" x14ac:dyDescent="0.35">
      <c r="A12" t="s">
        <v>33</v>
      </c>
      <c r="B12">
        <v>150</v>
      </c>
    </row>
    <row r="13" spans="1:16" x14ac:dyDescent="0.35">
      <c r="A13" t="s">
        <v>34</v>
      </c>
      <c r="B13">
        <v>240</v>
      </c>
    </row>
    <row r="14" spans="1:16" x14ac:dyDescent="0.35">
      <c r="A14" t="s">
        <v>10</v>
      </c>
      <c r="B14" s="3">
        <v>5000</v>
      </c>
    </row>
    <row r="15" spans="1:16" x14ac:dyDescent="0.35">
      <c r="A15" t="s">
        <v>38</v>
      </c>
      <c r="B15" s="3">
        <v>100</v>
      </c>
    </row>
    <row r="16" spans="1:16" x14ac:dyDescent="0.35">
      <c r="A16" t="s">
        <v>41</v>
      </c>
      <c r="B16" s="3">
        <v>100</v>
      </c>
    </row>
    <row r="17" spans="1:15" x14ac:dyDescent="0.35">
      <c r="A17" t="s">
        <v>37</v>
      </c>
      <c r="B17" s="3">
        <v>310</v>
      </c>
    </row>
    <row r="18" spans="1:15" x14ac:dyDescent="0.35">
      <c r="A18" t="s">
        <v>36</v>
      </c>
      <c r="B18" s="3">
        <v>130</v>
      </c>
    </row>
    <row r="19" spans="1:15" x14ac:dyDescent="0.35">
      <c r="A19" t="s">
        <v>35</v>
      </c>
      <c r="B19" s="3">
        <v>5000</v>
      </c>
    </row>
    <row r="20" spans="1:15" x14ac:dyDescent="0.35">
      <c r="A20" t="s">
        <v>39</v>
      </c>
      <c r="B20" s="3">
        <v>60</v>
      </c>
    </row>
    <row r="21" spans="1:15" x14ac:dyDescent="0.35">
      <c r="A21" t="s">
        <v>40</v>
      </c>
      <c r="B21" s="3">
        <v>60</v>
      </c>
    </row>
    <row r="22" spans="1:15" x14ac:dyDescent="0.35">
      <c r="A22" t="s">
        <v>42</v>
      </c>
      <c r="B22" s="3">
        <v>1100</v>
      </c>
    </row>
    <row r="23" spans="1:15" x14ac:dyDescent="0.35">
      <c r="A23" t="s">
        <v>43</v>
      </c>
      <c r="B23">
        <v>521</v>
      </c>
    </row>
    <row r="24" spans="1:15" x14ac:dyDescent="0.35">
      <c r="A24" t="s">
        <v>35</v>
      </c>
      <c r="B24" s="3">
        <v>450</v>
      </c>
      <c r="N24">
        <f>80049</f>
        <v>80049</v>
      </c>
      <c r="O24" t="s">
        <v>44</v>
      </c>
    </row>
    <row r="25" spans="1:15" x14ac:dyDescent="0.35">
      <c r="B25">
        <f>SUM(B2:B24)</f>
        <v>22716</v>
      </c>
      <c r="K25" s="1" t="s">
        <v>17</v>
      </c>
      <c r="L25" s="1">
        <f>SUM(L5:L11)</f>
        <v>9300</v>
      </c>
      <c r="N25">
        <f>62765+40000</f>
        <v>102765</v>
      </c>
      <c r="O25" t="s">
        <v>15</v>
      </c>
    </row>
    <row r="26" spans="1:15" x14ac:dyDescent="0.35">
      <c r="K26" s="1" t="s">
        <v>26</v>
      </c>
      <c r="L26" s="1">
        <f>L25+B25</f>
        <v>32016</v>
      </c>
      <c r="N26">
        <f>N25-N24</f>
        <v>22716</v>
      </c>
      <c r="O26" t="s">
        <v>26</v>
      </c>
    </row>
    <row r="27" spans="1:15" x14ac:dyDescent="0.35">
      <c r="A27" t="s">
        <v>30</v>
      </c>
      <c r="K27" s="1" t="s">
        <v>7</v>
      </c>
      <c r="L27" s="1">
        <f>I2-L26</f>
        <v>70949</v>
      </c>
    </row>
    <row r="28" spans="1:15" x14ac:dyDescent="0.35">
      <c r="A28" t="s">
        <v>29</v>
      </c>
      <c r="C28">
        <f>C3-C11</f>
        <v>3</v>
      </c>
      <c r="K28" s="1" t="s">
        <v>18</v>
      </c>
      <c r="L28" s="1">
        <f>2500+700</f>
        <v>3200</v>
      </c>
      <c r="N28">
        <f>N24+2500+700</f>
        <v>83249</v>
      </c>
      <c r="O28">
        <f>N28-6000</f>
        <v>77249</v>
      </c>
    </row>
    <row r="29" spans="1:15" x14ac:dyDescent="0.35">
      <c r="K29" s="1" t="s">
        <v>27</v>
      </c>
      <c r="L29" s="1">
        <f>SUM(L27:L28)</f>
        <v>74149</v>
      </c>
      <c r="O29">
        <f>O28-2000-2000-2000-500-500-500</f>
        <v>69749</v>
      </c>
    </row>
    <row r="30" spans="1:15" x14ac:dyDescent="0.35">
      <c r="A30" t="s">
        <v>5</v>
      </c>
      <c r="B30">
        <f>SUM(B6,B5,B3)</f>
        <v>622</v>
      </c>
      <c r="C30">
        <f>C3-B30</f>
        <v>1378</v>
      </c>
      <c r="E30" t="s">
        <v>7</v>
      </c>
    </row>
    <row r="31" spans="1:15" x14ac:dyDescent="0.35">
      <c r="A31" t="s">
        <v>6</v>
      </c>
      <c r="B31">
        <f>SUM(B2,B4)</f>
        <v>1013</v>
      </c>
      <c r="C31">
        <f>C4-B31</f>
        <v>2</v>
      </c>
      <c r="E31" t="s">
        <v>8</v>
      </c>
    </row>
    <row r="32" spans="1:15" x14ac:dyDescent="0.35">
      <c r="A32" t="s">
        <v>6</v>
      </c>
      <c r="B32">
        <v>5000</v>
      </c>
      <c r="C32">
        <f>C10-B32</f>
        <v>0</v>
      </c>
      <c r="E3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6933-0D3B-4762-961D-59C0FF8A3CCC}">
  <dimension ref="A1:D13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s="5" t="s">
        <v>45</v>
      </c>
      <c r="B1" s="5" t="s">
        <v>48</v>
      </c>
      <c r="C1" s="5" t="s">
        <v>46</v>
      </c>
    </row>
    <row r="2" spans="1:4" x14ac:dyDescent="0.35">
      <c r="A2" t="s">
        <v>47</v>
      </c>
      <c r="B2">
        <v>4</v>
      </c>
      <c r="C2">
        <v>2</v>
      </c>
    </row>
    <row r="3" spans="1:4" x14ac:dyDescent="0.35">
      <c r="A3" t="s">
        <v>49</v>
      </c>
      <c r="B3">
        <v>4</v>
      </c>
      <c r="C3">
        <v>2</v>
      </c>
    </row>
    <row r="4" spans="1:4" x14ac:dyDescent="0.35">
      <c r="A4" s="1" t="s">
        <v>50</v>
      </c>
    </row>
    <row r="5" spans="1:4" x14ac:dyDescent="0.35">
      <c r="A5" t="s">
        <v>51</v>
      </c>
      <c r="B5">
        <v>1</v>
      </c>
      <c r="C5" s="4" t="s">
        <v>52</v>
      </c>
    </row>
    <row r="6" spans="1:4" x14ac:dyDescent="0.35">
      <c r="A6" t="s">
        <v>53</v>
      </c>
      <c r="B6">
        <v>1</v>
      </c>
      <c r="C6">
        <v>1</v>
      </c>
      <c r="D6" t="s">
        <v>54</v>
      </c>
    </row>
    <row r="7" spans="1:4" x14ac:dyDescent="0.35">
      <c r="A7" t="s">
        <v>55</v>
      </c>
      <c r="B7">
        <v>1</v>
      </c>
      <c r="C7">
        <v>1</v>
      </c>
      <c r="D7" t="s">
        <v>54</v>
      </c>
    </row>
    <row r="8" spans="1:4" x14ac:dyDescent="0.35">
      <c r="A8" t="s">
        <v>19</v>
      </c>
      <c r="B8">
        <v>4</v>
      </c>
      <c r="C8" t="s">
        <v>56</v>
      </c>
    </row>
    <row r="9" spans="1:4" x14ac:dyDescent="0.35">
      <c r="A9" s="1" t="s">
        <v>57</v>
      </c>
    </row>
    <row r="10" spans="1:4" x14ac:dyDescent="0.35">
      <c r="A10" t="s">
        <v>58</v>
      </c>
      <c r="B10">
        <v>2</v>
      </c>
      <c r="C10">
        <v>0</v>
      </c>
    </row>
    <row r="11" spans="1:4" x14ac:dyDescent="0.35">
      <c r="A11" t="s">
        <v>59</v>
      </c>
      <c r="B11">
        <v>2</v>
      </c>
      <c r="C11">
        <v>2</v>
      </c>
    </row>
    <row r="12" spans="1:4" x14ac:dyDescent="0.35">
      <c r="A12" t="s">
        <v>60</v>
      </c>
      <c r="B12">
        <v>1</v>
      </c>
      <c r="C12">
        <v>1</v>
      </c>
    </row>
    <row r="13" spans="1:4" x14ac:dyDescent="0.35">
      <c r="A13" t="s">
        <v>61</v>
      </c>
      <c r="B13">
        <v>0</v>
      </c>
      <c r="C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2023-12-04T11:43:24Z</dcterms:created>
  <dcterms:modified xsi:type="dcterms:W3CDTF">2023-12-14T04:46:14Z</dcterms:modified>
</cp:coreProperties>
</file>