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Users/balaramachandran/Downloads/SBD/Pricing/"/>
    </mc:Choice>
  </mc:AlternateContent>
  <xr:revisionPtr revIDLastSave="1" documentId="13_ncr:1_{65D845B5-18D8-BA4B-8D57-6EED97747B3A}" xr6:coauthVersionLast="47" xr6:coauthVersionMax="47" xr10:uidLastSave="{0109BC5D-7175-4240-A33B-3DE45C2859D7}"/>
  <bookViews>
    <workbookView xWindow="0" yWindow="500" windowWidth="28800" windowHeight="16200" xr2:uid="{D13CBECD-F91F-462A-BE41-B941154E7DE9}"/>
  </bookViews>
  <sheets>
    <sheet name="Pricing Competitor Sales" sheetId="1" r:id="rId1"/>
    <sheet name="Mapping" sheetId="7" r:id="rId2"/>
    <sheet name="power designer" sheetId="6" r:id="rId3"/>
    <sheet name="Sources" sheetId="2" r:id="rId4"/>
  </sheets>
  <definedNames>
    <definedName name="_xlnm._FilterDatabase" localSheetId="1" hidden="1">Mapping!$A$2:$AX$2</definedName>
    <definedName name="_xlnm._FilterDatabase" localSheetId="0" hidden="1">'Pricing Competitor Sales'!$A$2:$XFC$64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8"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3" i="1"/>
  <c r="V19" i="1"/>
  <c r="V20" i="1"/>
  <c r="V21" i="1"/>
  <c r="V22" i="1"/>
  <c r="V23" i="1"/>
  <c r="V24" i="1"/>
  <c r="V25" i="1"/>
  <c r="V26" i="1"/>
  <c r="V27" i="1"/>
  <c r="V28" i="1"/>
  <c r="V29" i="1"/>
  <c r="V30" i="1"/>
  <c r="V31" i="1"/>
  <c r="V32" i="1"/>
  <c r="V33" i="1"/>
  <c r="V34" i="1"/>
  <c r="V35" i="1"/>
  <c r="V36" i="1"/>
  <c r="V37" i="1"/>
  <c r="V38" i="1"/>
  <c r="V39" i="1"/>
  <c r="V40" i="1"/>
  <c r="V41" i="1"/>
  <c r="V42" i="1"/>
  <c r="V43" i="1"/>
  <c r="V44" i="1"/>
  <c r="V4" i="1"/>
  <c r="V5" i="1"/>
  <c r="V6" i="1"/>
  <c r="V7" i="1"/>
  <c r="V8" i="1"/>
  <c r="V9" i="1"/>
  <c r="V10" i="1"/>
  <c r="V11" i="1"/>
  <c r="V12" i="1"/>
  <c r="V13" i="1"/>
  <c r="V14" i="1"/>
  <c r="V15" i="1"/>
  <c r="V16" i="1"/>
  <c r="V17" i="1"/>
  <c r="V51" i="1"/>
  <c r="V53" i="1"/>
  <c r="V54" i="1"/>
  <c r="V55" i="1"/>
  <c r="V56" i="1"/>
  <c r="V47" i="1"/>
  <c r="V48" i="1"/>
  <c r="V49" i="1"/>
  <c r="V50" i="1"/>
  <c r="V57" i="1"/>
  <c r="V52" i="1"/>
  <c r="V58" i="1"/>
  <c r="V59" i="1"/>
  <c r="V64" i="1"/>
  <c r="V45" i="1"/>
  <c r="V60" i="1"/>
  <c r="V61" i="1"/>
  <c r="V46" i="1"/>
  <c r="V62" i="1"/>
  <c r="V63" i="1"/>
  <c r="V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tc={F7AB2059-C98C-4966-9BB3-FB8C6ADEFA23}</author>
    <author>tc={90369E77-A55B-4A5D-BE79-E17E968CBCD7}</author>
    <author>tc={B0486A4B-D2C5-4DB6-9321-E6A34C508878}</author>
  </authors>
  <commentList>
    <comment ref="X68" authorId="0" shapeId="0" xr:uid="{F7AB2059-C98C-4966-9BB3-FB8C6ADEFA23}">
      <text>
        <t xml:space="preserve">[Threaded comment]
Your version of Excel allows you to read this threaded comment; however, any edits to it will get removed if the file is opened in a newer version of Excel. Learn more: https://go.microsoft.com/fwlink/?linkid=870924
Comment:
    @Bayyapureddy, Rajeswari 12/31/2022  Added new field </t>
      </text>
    </comment>
    <comment ref="X75" authorId="1" shapeId="0" xr:uid="{90369E77-A55B-4A5D-BE79-E17E968CBCD7}">
      <text>
        <t>[Threaded comment]
Your version of Excel allows you to read this threaded comment; however, any edits to it will get removed if the file is opened in a newer version of Excel. Learn more: https://go.microsoft.com/fwlink/?linkid=870924
Comment:
    Added new Field</t>
      </text>
    </comment>
    <comment ref="X76" authorId="2" shapeId="0" xr:uid="{B0486A4B-D2C5-4DB6-9321-E6A34C508878}">
      <text>
        <t xml:space="preserve">[Threaded comment]
Your version of Excel allows you to read this threaded comment; however, any edits to it will get removed if the file is opened in a newer version of Excel. Learn more: https://go.microsoft.com/fwlink/?linkid=870924
Comment:
    @Bayyapureddy, Rajeswari 12/31/2022 added new field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tc={67BB90E4-CD3C-4669-995C-DFCDEBE3C86F}</author>
    <author>tc={0B0D03C9-EA9A-4953-AAC7-A24304098E8E}</author>
    <author>tc={7C68F855-5C8E-46AF-88A9-0C1ECD565F89}</author>
  </authors>
  <commentList>
    <comment ref="B28" authorId="0" shapeId="0" xr:uid="{67BB90E4-CD3C-4669-995C-DFCDEBE3C86F}">
      <text>
        <t xml:space="preserve">[Threaded comment]
Your version of Excel allows you to read this threaded comment; however, any edits to it will get removed if the file is opened in a newer version of Excel. Learn more: https://go.microsoft.com/fwlink/?linkid=870924
Comment:
    @Bayyapureddy, Rajeswari 12/31/2022  Added new field </t>
      </text>
    </comment>
    <comment ref="B50" authorId="1" shapeId="0" xr:uid="{0B0D03C9-EA9A-4953-AAC7-A24304098E8E}">
      <text>
        <t>[Threaded comment]
Your version of Excel allows you to read this threaded comment; however, any edits to it will get removed if the file is opened in a newer version of Excel. Learn more: https://go.microsoft.com/fwlink/?linkid=870924
Comment:
    Added new Field</t>
      </text>
    </comment>
    <comment ref="B51" authorId="2" shapeId="0" xr:uid="{7C68F855-5C8E-46AF-88A9-0C1ECD565F89}">
      <text>
        <t xml:space="preserve">[Threaded comment]
Your version of Excel allows you to read this threaded comment; however, any edits to it will get removed if the file is opened in a newer version of Excel. Learn more: https://go.microsoft.com/fwlink/?linkid=870924
Comment:
    @Bayyapureddy, Rajeswari 12/31/2022 added new field </t>
      </text>
    </comment>
  </commentList>
</comments>
</file>

<file path=xl/sharedStrings.xml><?xml version="1.0" encoding="utf-8"?>
<sst xmlns="http://schemas.openxmlformats.org/spreadsheetml/2006/main" count="1844" uniqueCount="651">
  <si>
    <t>Control Area</t>
  </si>
  <si>
    <t>EDW LDM Target Schema Information</t>
  </si>
  <si>
    <t>Source Data Information</t>
  </si>
  <si>
    <t>Version</t>
  </si>
  <si>
    <t>col nbr</t>
  </si>
  <si>
    <t>Status</t>
  </si>
  <si>
    <t>Change Date</t>
  </si>
  <si>
    <t>Change Reason</t>
  </si>
  <si>
    <t>Internal Model Review</t>
  </si>
  <si>
    <t>Internal Functional Review</t>
  </si>
  <si>
    <t>Internal Review Comments</t>
  </si>
  <si>
    <t>SBD Status</t>
  </si>
  <si>
    <t>SBD Review Comment</t>
  </si>
  <si>
    <t>KEY</t>
  </si>
  <si>
    <t>LKEY</t>
  </si>
  <si>
    <t>Flag 
or 
Ind</t>
  </si>
  <si>
    <t>Fix Name</t>
  </si>
  <si>
    <t>Fix Name, Business Description</t>
  </si>
  <si>
    <t>Entity Name</t>
  </si>
  <si>
    <t>Group</t>
  </si>
  <si>
    <t>Attribute Name</t>
  </si>
  <si>
    <t>Business Desc</t>
  </si>
  <si>
    <t>Short Description</t>
  </si>
  <si>
    <t>Privous Attribute Name</t>
  </si>
  <si>
    <t>Data Type</t>
  </si>
  <si>
    <t>Previous Attribute NAme</t>
  </si>
  <si>
    <t>Physical Column Name</t>
  </si>
  <si>
    <t>Updated Attribute Name</t>
  </si>
  <si>
    <t xml:space="preserve">Mandatory? </t>
  </si>
  <si>
    <t>Constraint</t>
  </si>
  <si>
    <t>Referenced Entity</t>
  </si>
  <si>
    <t>Source System Name</t>
  </si>
  <si>
    <t>Table Name</t>
  </si>
  <si>
    <t>Column</t>
  </si>
  <si>
    <t xml:space="preserve">Column Description </t>
  </si>
  <si>
    <t>Transformation</t>
  </si>
  <si>
    <t>Audit</t>
  </si>
  <si>
    <t>PCS-001</t>
  </si>
  <si>
    <t>Map</t>
  </si>
  <si>
    <t>Pulak</t>
  </si>
  <si>
    <t>Naval</t>
  </si>
  <si>
    <t>Pricing Competitor Sales</t>
  </si>
  <si>
    <t>Source System Key</t>
  </si>
  <si>
    <t xml:space="preserve">Identifies the origin of data source, in other word source system from where data is brought. The Key will be available in Source System table where one entry will exist for each participating system.
</t>
  </si>
  <si>
    <t>Source System ID</t>
  </si>
  <si>
    <t> </t>
  </si>
  <si>
    <t>AX</t>
  </si>
  <si>
    <t>PCS-002</t>
  </si>
  <si>
    <t xml:space="preserve">Source Record Create Date  </t>
  </si>
  <si>
    <t xml:space="preserve">Date and time when this record was created at source system table (driver table in case of multiple table/files are involved). NULL if not available at source. </t>
  </si>
  <si>
    <t>PCS-003</t>
  </si>
  <si>
    <t xml:space="preserve">Source Record Create User ID  </t>
  </si>
  <si>
    <t xml:space="preserve">The ID of the user who created the record at the at source system table (driver table in case of multiple table/files are involved). NULL if not available at source. </t>
  </si>
  <si>
    <t>PCS-004</t>
  </si>
  <si>
    <t xml:space="preserve">Source Record Update Date  </t>
  </si>
  <si>
    <t xml:space="preserve">Date and time when this record was updated at source system table (driver table in case of multiple table/files are involved). </t>
  </si>
  <si>
    <t>PCS-005</t>
  </si>
  <si>
    <t xml:space="preserve">Source Record Update User ID  </t>
  </si>
  <si>
    <t xml:space="preserve">The ID of the user who updated the record at the at source system table (driver table in case of multiple table/files are involved). </t>
  </si>
  <si>
    <t>PCS-006</t>
  </si>
  <si>
    <t>Record Hash Key</t>
  </si>
  <si>
    <t xml:space="preserve">The hash value (MD5/SHA256/etc.) of the qualified columns, that is considered to be different to enable versioning of record, will be stored in this column. </t>
  </si>
  <si>
    <t>PCS-007</t>
  </si>
  <si>
    <t xml:space="preserve">Version Effective Date  </t>
  </si>
  <si>
    <t xml:space="preserve">Date and time when this version of the record is created and become effective or valid </t>
  </si>
  <si>
    <t>PCS-008</t>
  </si>
  <si>
    <t xml:space="preserve">Version Expiration Date  </t>
  </si>
  <si>
    <t xml:space="preserve">Date and time when this version of the record has expired and no longer effective or valid at the target </t>
  </si>
  <si>
    <t xml:space="preserve">Version Expiry Date  </t>
  </si>
  <si>
    <t>PCS-009</t>
  </si>
  <si>
    <t xml:space="preserve">Current Record Flag </t>
  </si>
  <si>
    <t xml:space="preserve">Default ="Y". This flag Indicates if the version of record is current or obsolete. “Y” indicates that the record is current and “N” indicates the record is obsolete or old.  </t>
  </si>
  <si>
    <t xml:space="preserve">Current Record Flag  </t>
  </si>
  <si>
    <t>PCS-010</t>
  </si>
  <si>
    <t xml:space="preserve">Orphan Record Flag  </t>
  </si>
  <si>
    <t xml:space="preserve">Default ="N". This flag indicates if the record is orphan (master/reference data information is missing). “Y” indicates that the record is orphan, and some program has created this record with missing/dummy key value in the Master/Reference table to maintain integrity. When the actual record arrives from its parent source, the column values are updated and this flag is set as “N”.    </t>
  </si>
  <si>
    <t>PCS-011</t>
  </si>
  <si>
    <t xml:space="preserve">Deleted from Source Flag  </t>
  </si>
  <si>
    <t xml:space="preserve">Default ="N". When it is detected that the record has been deleted from the source table, then the corresponding record at target is marked as delete (soft delete) setting the flag as “Y”.  (“U” à The status of record is unknown in terms of record deleted from source.)  </t>
  </si>
  <si>
    <t>PCS-012</t>
  </si>
  <si>
    <t xml:space="preserve">ETL Insert Process ID  </t>
  </si>
  <si>
    <t xml:space="preserve">Contains information about the ETL/ELT job &amp; package which has created the record </t>
  </si>
  <si>
    <t>PCS-013</t>
  </si>
  <si>
    <t xml:space="preserve">ETL Insert Date  </t>
  </si>
  <si>
    <t xml:space="preserve">Date and time when this record is created or inserted at the target table.  </t>
  </si>
  <si>
    <t>PCS-014</t>
  </si>
  <si>
    <t>ETL Update Process ID</t>
  </si>
  <si>
    <t xml:space="preserve">Contains information about the ETL/ELT job &amp; package which has updated the record last time (may be removed if ETL architect confirms) </t>
  </si>
  <si>
    <t>PCS-015</t>
  </si>
  <si>
    <t xml:space="preserve">ETL Update Date  </t>
  </si>
  <si>
    <t xml:space="preserve">When Insert this will be NULL. Date and time when this record is updated last time at the target table. </t>
  </si>
  <si>
    <t>PCS-016</t>
  </si>
  <si>
    <t>Zone3 Load Date</t>
  </si>
  <si>
    <t>Zone3 Load DateTime (This will be used in ETL load from Zone 3 to Snowflake)</t>
  </si>
  <si>
    <t>EDW_CUST_HIER_HIST</t>
  </si>
  <si>
    <t>Barometer</t>
  </si>
  <si>
    <t>PCS-017</t>
  </si>
  <si>
    <t>OK</t>
  </si>
  <si>
    <t>Key</t>
  </si>
  <si>
    <t>Pricing Competitor Sales Key</t>
  </si>
  <si>
    <t xml:space="preserve">Key Identifier to make the Pricing Competitor Sales record Unique and This Column serves as Primary Key constraint on the Table and is generated by Concatinating (Competitor Product ID,SourceSystem Code, Store Name, RUN DATE) </t>
  </si>
  <si>
    <t>Sales Competitor Price</t>
  </si>
  <si>
    <t>PK</t>
  </si>
  <si>
    <t>Barometer tables</t>
  </si>
  <si>
    <t>Sequentum</t>
  </si>
  <si>
    <t>Not Required</t>
  </si>
  <si>
    <t>18/3/2022</t>
  </si>
  <si>
    <t>handling by EON</t>
  </si>
  <si>
    <t>I see invalid date in the data, are we sure about the label and definition?</t>
  </si>
  <si>
    <t>Date</t>
  </si>
  <si>
    <t>Product Launched Date</t>
  </si>
  <si>
    <t>This field provides the date and time as to when the product was run or launched on the platform. Product Sale Date means the date of first commercial sale of any Licensed Product in the Territory</t>
  </si>
  <si>
    <t>RUN DATE</t>
  </si>
  <si>
    <t>Product Run Date</t>
  </si>
  <si>
    <t>In Snowflake under DB “SEQUENTUM”</t>
  </si>
  <si>
    <t>All tables under SEQUENTUM DB</t>
  </si>
  <si>
    <t>PCS-018</t>
  </si>
  <si>
    <t xml:space="preserve">Is this Ship-To Customer key? Is this our internal key or external key? </t>
  </si>
  <si>
    <t>x</t>
  </si>
  <si>
    <t>Location</t>
  </si>
  <si>
    <t>Competitor Store Name</t>
  </si>
  <si>
    <t>Gives us the name of the store where the product is sold. E.g. Home Depot/ Amazon</t>
  </si>
  <si>
    <t>STORE NAME</t>
  </si>
  <si>
    <t>Store Location Key</t>
  </si>
  <si>
    <t>PCS-019</t>
  </si>
  <si>
    <t>Lkey</t>
  </si>
  <si>
    <t>Product Category Lkey</t>
  </si>
  <si>
    <t>Product Categories are used to group products together according to various criteria. Categories inherit the product category and set types of all superordinate categories. 
Product categories are typically created by a firm or industry organization to organize products. This can include a hierarchy of categories that resemble a tree structure. Alternatively, product categories can be a flat structure such as a list of product types.</t>
  </si>
  <si>
    <t>TOPCATEGORY</t>
  </si>
  <si>
    <t>PCS-020</t>
  </si>
  <si>
    <t>Product Sub Category Lkey</t>
  </si>
  <si>
    <t>Gives us a view to the breakdown from the top category to the sub category
(Sub Category is a category which is a subdivision of a larger category)</t>
  </si>
  <si>
    <t>SUBCATEGORYBREADCRUMB</t>
  </si>
  <si>
    <t>PCS-021</t>
  </si>
  <si>
    <t>Nanda</t>
  </si>
  <si>
    <t>Do we need this here? Can this be part of product dimension?</t>
  </si>
  <si>
    <t>Product</t>
  </si>
  <si>
    <t>Competitor Product URL Text</t>
  </si>
  <si>
    <t>This field provides us with us the URL that will lead a customer to the landing page of the store where the customer can purchase the product</t>
  </si>
  <si>
    <t>ITEMURL</t>
  </si>
  <si>
    <t>PCS-022</t>
  </si>
  <si>
    <t>Do we need this here? Can this be part of product dimension?
Should be consistent with other labels like Product Name or Product Description?
0120:RB&gt;&gt; We have updated appropriate name.</t>
  </si>
  <si>
    <t>Competitor Product Name</t>
  </si>
  <si>
    <t xml:space="preserve">This field gives the Title of the product shown on the landing page for the customer. 
Example- 1/2 in. Drive x TR20 Tamper-Resistant Torx Bit Socket. </t>
  </si>
  <si>
    <t>ITEMTITLE</t>
  </si>
  <si>
    <t>Seller Product Title Name</t>
  </si>
  <si>
    <t>PCS-023</t>
  </si>
  <si>
    <t>Do we need this here? Can this be part of product dimension?
Note: We will bring from Product Entity(Sequentum should load into product as external source)</t>
  </si>
  <si>
    <t>Competitor Product Description</t>
  </si>
  <si>
    <t>This fileld provides the product description 
(A product description is the marketing copy that explains what a product is and why it's worth purchasing. The purpose of a product description is to supply customers with important information about the features and benefits of the product so they're compelled to buy.)</t>
  </si>
  <si>
    <t>ITEMDESCRIPTION</t>
  </si>
  <si>
    <t>Seller Product Description</t>
  </si>
  <si>
    <t>PCS-024</t>
  </si>
  <si>
    <t>Rename to Competitor Brand Lkey
02/28 :RB&gt;&gt;Renamed to Competitor Brand Lkey</t>
  </si>
  <si>
    <t>Competitor Product Brand Lkey</t>
  </si>
  <si>
    <t>Product brands refer to the individual products of a company and are the foundation of its brand world. They are at the lowest and most granular hierarchy level of the brand architecture.
This field provides the name of the competitor brand which the product belongs to. 
Example: Hillman,Duracell</t>
  </si>
  <si>
    <t>ITEMBRAND</t>
  </si>
  <si>
    <t>Seller Product Brand Name</t>
  </si>
  <si>
    <t>PCS-025</t>
  </si>
  <si>
    <t>Is this Seller SKU Number?</t>
  </si>
  <si>
    <t>Seller SKU Key</t>
  </si>
  <si>
    <t>This field provides the SKU details of the product sold by a particular seller/Competitor(brand) .
Stock Keeping Unit(SKU), is a unique number used to internally track a business' inventory
Example: SKU- 1312532 which is a product from a brand called Firepower</t>
  </si>
  <si>
    <t>SKU</t>
  </si>
  <si>
    <t>Seller Product SKU Number</t>
  </si>
  <si>
    <t>Product SKU Number</t>
  </si>
  <si>
    <t>FK</t>
  </si>
  <si>
    <t>PCS-026</t>
  </si>
  <si>
    <t>Rename to Competitor Product Key
02/28 :RB&gt;&gt;Renamed to Competitor Product Key</t>
  </si>
  <si>
    <t>Competitor Product Number</t>
  </si>
  <si>
    <t>This field gives the model number of the competitor product which is being sold.
Example: SHB27220
(Model number means a combination of letters, digits, or characters representing the manufacturer, brand, design, or performance of an appliance.)</t>
  </si>
  <si>
    <t>MODELNUMBER</t>
  </si>
  <si>
    <t>PCS-027</t>
  </si>
  <si>
    <t>Currency Key</t>
  </si>
  <si>
    <t>This field gives shows the currency in which the product is being sold.
Example: USD</t>
  </si>
  <si>
    <t>CURRENCY</t>
  </si>
  <si>
    <t>PCS-028</t>
  </si>
  <si>
    <t>Amount</t>
  </si>
  <si>
    <t>Product Selling Price</t>
  </si>
  <si>
    <t>The selling price of a product or service is the seller's final price, i.e., how much the customer pays for something. The exchange can be for a product or service in a certain quantity, weight, or measure. It is one of the most important factors for a company to determine.</t>
  </si>
  <si>
    <t>PRICE</t>
  </si>
  <si>
    <t>Product Sold Price</t>
  </si>
  <si>
    <t>Product Deal Price</t>
  </si>
  <si>
    <t>PCS-029</t>
  </si>
  <si>
    <t>Is this the List Price? Need to label accordingly, I see no data, are we sure about the label and definition?</t>
  </si>
  <si>
    <t>Product List Price</t>
  </si>
  <si>
    <t xml:space="preserve">WAS price is the weighted average selling price for a given week (prices are not always constant throughout the week). </t>
  </si>
  <si>
    <t>Was PRICE</t>
  </si>
  <si>
    <t>Product Was Price</t>
  </si>
  <si>
    <t>Product Price</t>
  </si>
  <si>
    <t>PCS-030</t>
  </si>
  <si>
    <t>Product Key</t>
  </si>
  <si>
    <t>SBD product Identifier/ Key</t>
  </si>
  <si>
    <t>PCS-031</t>
  </si>
  <si>
    <t>Source System where the Product belongs/ originated.</t>
  </si>
  <si>
    <t>Source System Code</t>
  </si>
  <si>
    <t>Why is this labeled as "Pricing Effective Date", do we have the "Pricing Effective End Date"?</t>
  </si>
  <si>
    <t>Pricing Effective Start Date</t>
  </si>
  <si>
    <t xml:space="preserve">Recorded date is the cut-off date established to determine the day price is updated or created.  This field provides the date on which the data was recorded. </t>
  </si>
  <si>
    <t>Pricing Date</t>
  </si>
  <si>
    <t>DNA-1527</t>
  </si>
  <si>
    <t>Business: &gt;&gt; This colum should update transformation as "Effective start date - 1"</t>
  </si>
  <si>
    <t>Pricing Effective End Date</t>
  </si>
  <si>
    <t>Pricing End Date</t>
  </si>
  <si>
    <t>Default date value</t>
  </si>
  <si>
    <t xml:space="preserve">Product Key </t>
  </si>
  <si>
    <t xml:space="preserve">This field provides the SBD product model number
Example: SRR1200-B3
</t>
  </si>
  <si>
    <t>SBD Model Number</t>
  </si>
  <si>
    <t>SBD Product</t>
  </si>
  <si>
    <t>Duplicate, I saw this field in Sequentum, why are we repating for Barometer?</t>
  </si>
  <si>
    <t xml:space="preserve">This field provides the product model number of the competitor
Example: TC2753
</t>
  </si>
  <si>
    <t>Competitor Product</t>
  </si>
  <si>
    <t>SSA</t>
  </si>
  <si>
    <t>Marked it as duplicate as it has the same information as sales end date</t>
  </si>
  <si>
    <t xml:space="preserve">Naval </t>
  </si>
  <si>
    <t xml:space="preserve">Currency Key </t>
  </si>
  <si>
    <t xml:space="preserve">This field is an Currency to show which currency is being used. </t>
  </si>
  <si>
    <t>Currency ID</t>
  </si>
  <si>
    <t>Currency Indicator</t>
  </si>
  <si>
    <t>ssacompetitiveintelligence</t>
  </si>
  <si>
    <t>dwskubydayutc_current</t>
  </si>
  <si>
    <t>currencyid</t>
  </si>
  <si>
    <t>Brand Lkey</t>
  </si>
  <si>
    <t>Brand is type of product manufactured by a particular company under a particular name.This field provides the brand name of the product.
Example: Dewalt, Stanley, B&amp;D</t>
  </si>
  <si>
    <t>SBD Brand</t>
  </si>
  <si>
    <t>Competitor Brand Lkey</t>
  </si>
  <si>
    <t>Brand name of the competitor product is provided in this field
Example: Toolcraft, BOSCH, MAKITA</t>
  </si>
  <si>
    <t>Competitor Brand</t>
  </si>
  <si>
    <t>Is this Competitor or SBD Customer Segment/Channel?</t>
  </si>
  <si>
    <t>Customer Channel Lkey</t>
  </si>
  <si>
    <t>This field provides the customer channel method used.
The Customer Channels is the building block that describes how a company communicates with its Customer Segments to deliver a Value Proposition.
Example: traditional, modern, marketplace, extreme</t>
  </si>
  <si>
    <t>Customer Channel</t>
  </si>
  <si>
    <t>Strategic Business Unit Lkey</t>
  </si>
  <si>
    <t>This field provides the Store Business Unit from which the product is sold
Example: CPG, HT, PPT</t>
  </si>
  <si>
    <t>SBU</t>
  </si>
  <si>
    <t>NOT OK</t>
  </si>
  <si>
    <t>What event? Promotion?</t>
  </si>
  <si>
    <t>Sales Promotion Event Start Date</t>
  </si>
  <si>
    <t>The date on which the event takes place</t>
  </si>
  <si>
    <t>Event date</t>
  </si>
  <si>
    <t>eventdts</t>
  </si>
  <si>
    <t>Sales Promotion End Map Date</t>
  </si>
  <si>
    <t>This field provides the date and time on which the sales monitoring ends. (Map)</t>
  </si>
  <si>
    <t>Date End Map</t>
  </si>
  <si>
    <t>dateendmap</t>
  </si>
  <si>
    <t>PCS-058</t>
  </si>
  <si>
    <t>Duplicate</t>
  </si>
  <si>
    <t xml:space="preserve">Competitor Product Price                                                              </t>
  </si>
  <si>
    <t>The selling price of something is the price for which it is sold .This attribute gives the selling price at which the competitor product is being sold</t>
  </si>
  <si>
    <t>Competitor Price</t>
  </si>
  <si>
    <t>Is this promotion start date?</t>
  </si>
  <si>
    <t>Sales Promotion Start Date</t>
  </si>
  <si>
    <t>This field provides the date and time on which the sales monitoring starts</t>
  </si>
  <si>
    <t>Start Date</t>
  </si>
  <si>
    <t>datebegin</t>
  </si>
  <si>
    <t>Is this promotion end date?</t>
  </si>
  <si>
    <t>Sales Promotion End Date</t>
  </si>
  <si>
    <t>This field provides the date and time on which the sales monitoring ends</t>
  </si>
  <si>
    <t>End Date</t>
  </si>
  <si>
    <t>dateend</t>
  </si>
  <si>
    <t>Competitor Product Price</t>
  </si>
  <si>
    <t xml:space="preserve">This field provides the price of the product
Pricing of the product is something different from its price. In simple words, pricing is the art of translating into quantitative terms the value of a product to customers at a point of time. </t>
  </si>
  <si>
    <t>Product price</t>
  </si>
  <si>
    <t>price</t>
  </si>
  <si>
    <t>PCS-032</t>
  </si>
  <si>
    <t>Competitor Promotion Price</t>
  </si>
  <si>
    <t>This field provides the price of the product after the promotion is applied.
A price promotion is a reduced price that is intended to increase sales.</t>
  </si>
  <si>
    <t>Promotion Price</t>
  </si>
  <si>
    <t>promo_price</t>
  </si>
  <si>
    <t>PCS-051</t>
  </si>
  <si>
    <t>e</t>
  </si>
  <si>
    <t>The date on which the data was loaded</t>
  </si>
  <si>
    <t>Load date</t>
  </si>
  <si>
    <t>loaddts</t>
  </si>
  <si>
    <t>Is this VAT or Price+VAT?</t>
  </si>
  <si>
    <t>VAT Price</t>
  </si>
  <si>
    <t>This field provides the Value Added Tax price
Value Added Tax is a type of tax that is charged by the Central Government on the sale of services and goods to the consumers. It is commonly expressed as a percentage of the total cost</t>
  </si>
  <si>
    <t>vat_price</t>
  </si>
  <si>
    <t>PCS-034</t>
  </si>
  <si>
    <t>Text</t>
  </si>
  <si>
    <t xml:space="preserve">Record Source URL Text </t>
  </si>
  <si>
    <t xml:space="preserve">Gives us the source(hyperlink) where the data is stored. </t>
  </si>
  <si>
    <t>Record Source Text</t>
  </si>
  <si>
    <t>rec_src</t>
  </si>
  <si>
    <t>PCS-035</t>
  </si>
  <si>
    <t>Number</t>
  </si>
  <si>
    <t>Row Sequence Number</t>
  </si>
  <si>
    <t>It provides the row sequence number where the product information is present</t>
  </si>
  <si>
    <t>row_sqn</t>
  </si>
  <si>
    <t>PCS-036</t>
  </si>
  <si>
    <t>General</t>
  </si>
  <si>
    <t>Hash Full Record</t>
  </si>
  <si>
    <t>Alpha numeric code in which the record is stored</t>
  </si>
  <si>
    <t>hash_full_record</t>
  </si>
  <si>
    <t>PCS-037</t>
  </si>
  <si>
    <t>It is the identification number of the product
Product identifiers are a series of numerical or alphanumerical digits that are used to identify a specific product.</t>
  </si>
  <si>
    <t>Product ID</t>
  </si>
  <si>
    <t>productid</t>
  </si>
  <si>
    <t>PCS-033</t>
  </si>
  <si>
    <t xml:space="preserve">Product List Price </t>
  </si>
  <si>
    <t>Product Price is the price as of the time we pull the data.
The list price is the price that the manufacturer of an item suggests that a store should charge for it. SIMILAR WORDS: retail price</t>
  </si>
  <si>
    <t>List Price</t>
  </si>
  <si>
    <t>list_price</t>
  </si>
  <si>
    <t>Is this VAT or Promo Price+VAT?</t>
  </si>
  <si>
    <t>VAT Promotion Price</t>
  </si>
  <si>
    <t>This field provides the Value Added Tax promotion price</t>
  </si>
  <si>
    <t>vat_promo_price</t>
  </si>
  <si>
    <t>Is this VAT or List Price+VAT?</t>
  </si>
  <si>
    <t>VAT List Price</t>
  </si>
  <si>
    <t>Gives the Value Added Tax list price</t>
  </si>
  <si>
    <t>vat_list_price</t>
  </si>
  <si>
    <t>SBD Product Description</t>
  </si>
  <si>
    <t>This field give the description of the SBD product.
Example:Router 1- 1/3hp vv 1200w</t>
  </si>
  <si>
    <t xml:space="preserve">Competitor Store Name </t>
  </si>
  <si>
    <t>The name of the store where the competitor's product  is sold
Example: TLAPALERO</t>
  </si>
  <si>
    <t>Competitor Store</t>
  </si>
  <si>
    <t>PCS-038</t>
  </si>
  <si>
    <t>SBD Store Name</t>
  </si>
  <si>
    <t>The name of the store where the SBD product is sold.
Example: FERRECSA</t>
  </si>
  <si>
    <t>SBD Store</t>
  </si>
  <si>
    <t>PCS-039</t>
  </si>
  <si>
    <t>SBD Selling Price</t>
  </si>
  <si>
    <t>The price at which the SBD product is being sold</t>
  </si>
  <si>
    <t>SBD Price</t>
  </si>
  <si>
    <t>PCS-047</t>
  </si>
  <si>
    <t>Count Number</t>
  </si>
  <si>
    <t>c</t>
  </si>
  <si>
    <t>Count ID</t>
  </si>
  <si>
    <t>countid</t>
  </si>
  <si>
    <t>Webprice</t>
  </si>
  <si>
    <t>Review</t>
  </si>
  <si>
    <t>PRC_EFF_START_DTE</t>
  </si>
  <si>
    <t>PROD_KEY</t>
  </si>
  <si>
    <t>This field provides the product model number of the competitor</t>
  </si>
  <si>
    <t>COMPTTR_PROD_NBR</t>
  </si>
  <si>
    <t>This field provides the product description for the Competitor Product Number</t>
  </si>
  <si>
    <t>COMPTTR_PROD_DESC</t>
  </si>
  <si>
    <t>BRAND_LKEY</t>
  </si>
  <si>
    <t>COMPTTR_BRAND_LKEY</t>
  </si>
  <si>
    <t>COMPTTR_PROD_PRC</t>
  </si>
  <si>
    <t>PROD_LIST_PRC</t>
  </si>
  <si>
    <t>SBD_PROD_DESC</t>
  </si>
  <si>
    <t>COMPTTR_STORE_NAME</t>
  </si>
  <si>
    <t xml:space="preserve">Online Seller Name </t>
  </si>
  <si>
    <t>ONLINE_SELLER_NAME</t>
  </si>
  <si>
    <t>Online Product Code</t>
  </si>
  <si>
    <t>ONLINE_PROD_CD</t>
  </si>
  <si>
    <t>Meli</t>
  </si>
  <si>
    <t>Total Price</t>
  </si>
  <si>
    <t>The selling price of a consumer item.</t>
  </si>
  <si>
    <t>Total USD Price</t>
  </si>
  <si>
    <t>The selling price of a consumer item in USD</t>
  </si>
  <si>
    <t>Seller ID</t>
  </si>
  <si>
    <t>Id for the Seller/Vendor/Supplier</t>
  </si>
  <si>
    <t>Seller Name</t>
  </si>
  <si>
    <t>Name of the Seller/Supplier/Vendor</t>
  </si>
  <si>
    <t>Seller City</t>
  </si>
  <si>
    <t>Geographical Location of the Seller. City Information</t>
  </si>
  <si>
    <t>Seller State</t>
  </si>
  <si>
    <t>Geographical Location of the Seller. State/Province Information</t>
  </si>
  <si>
    <t>Store ID</t>
  </si>
  <si>
    <t>Store ID Number</t>
  </si>
  <si>
    <t>Seller Type ID</t>
  </si>
  <si>
    <t>Category ID</t>
  </si>
  <si>
    <t>Seller Category ID</t>
  </si>
  <si>
    <t>Original Quantity</t>
  </si>
  <si>
    <t>Total Number of Units</t>
  </si>
  <si>
    <t>Available Quantity</t>
  </si>
  <si>
    <t>Quantity of Units available for Sale</t>
  </si>
  <si>
    <t>Sold Quantity</t>
  </si>
  <si>
    <t>Quantity of Units Sold</t>
  </si>
  <si>
    <t>Conversion Rate</t>
  </si>
  <si>
    <t>Exchange Rate to be used for Currency Conversion</t>
  </si>
  <si>
    <t>Prowl Canada &amp; US</t>
  </si>
  <si>
    <t>MAP Policy</t>
  </si>
  <si>
    <t>Minimum Advertised Price Policy</t>
  </si>
  <si>
    <t>MAP Price</t>
  </si>
  <si>
    <t>Minimum Advertised Price</t>
  </si>
  <si>
    <t>Target</t>
  </si>
  <si>
    <t>webprice</t>
  </si>
  <si>
    <t>Singular</t>
  </si>
  <si>
    <t>MELI</t>
  </si>
  <si>
    <t>PROWL</t>
  </si>
  <si>
    <t>Target_Table</t>
  </si>
  <si>
    <t>Target_Column</t>
  </si>
  <si>
    <t>Description</t>
  </si>
  <si>
    <t xml:space="preserve">Primay Key </t>
  </si>
  <si>
    <t>Source Table</t>
  </si>
  <si>
    <t>Source Column</t>
  </si>
  <si>
    <t xml:space="preserve">LKey Table &amp; Possible Values </t>
  </si>
  <si>
    <t>Comments</t>
  </si>
  <si>
    <t>HCL Response</t>
  </si>
  <si>
    <t>EON Response</t>
  </si>
  <si>
    <t>Changed_Date</t>
  </si>
  <si>
    <t>Annotation</t>
  </si>
  <si>
    <t xml:space="preserve">EDW_PRICING_COMPETITOR_SALES
</t>
  </si>
  <si>
    <t>SRC_SYS_KEY</t>
  </si>
  <si>
    <t>default to 'BAROMETER'</t>
  </si>
  <si>
    <t>default to 'SSA'</t>
  </si>
  <si>
    <t>SINGULAR'</t>
  </si>
  <si>
    <t xml:space="preserve">MELIPRODEXAR, MELIPRODEXBR, MELIPRODEXCH, MELIPRODEXCO ,MELIPRODEXEC, MELIPRODEXMX ,MELIPRODEXPR, MELIPRODEXUR
</t>
  </si>
  <si>
    <t xml:space="preserve">MELISELLOUTAR, MELISELLOUTBR, MELISELLOUTCH, MELISELLOUTCO ,MELISELLOUTEC, MELISELLOUTMX ,MELISELLOUTPR, MELISELLOUTUR
</t>
  </si>
  <si>
    <t>default to 'PROW_US' or 'PROWL_CANADA'</t>
  </si>
  <si>
    <t>SRC_RCRD_CREATE_DTE</t>
  </si>
  <si>
    <t>MELI_PRODUCTEX</t>
  </si>
  <si>
    <t>FETCH_DATE</t>
  </si>
  <si>
    <t xml:space="preserve">MELI_SELLOUTMELI </t>
  </si>
  <si>
    <t>"PROWL"."VW_PROWL_FULL_URL_LIST_CANADA"
"PROWL"."VW_PROWL_FULL_URL_LIST_US"</t>
  </si>
  <si>
    <t>EVENTDTS</t>
  </si>
  <si>
    <t>SRC_RCRD_CREATE_USERID</t>
  </si>
  <si>
    <t>SRC_RCRD_UPD_DTE</t>
  </si>
  <si>
    <t>SRC_RCRD_UPD_USERID</t>
  </si>
  <si>
    <t>RCRD_HASH_KEY</t>
  </si>
  <si>
    <t>COMPETITORPRICES</t>
  </si>
  <si>
    <t>SBD_SBU,SBD_BRAND,SBD_PRODUCT_SKU,COMPETITOR_PRODUCT,COMPETITOR_BRAND,PRICING_DATE,BRAND</t>
  </si>
  <si>
    <t>MD5(CONCAT(SBD_SBU,'~',SBD_BRAND,'~',SBD_PRODUCT_SKU,'~',COMPETITOR_PRODUCT,'~',COMPETITOR_BRAND,'~',PRICING_DATE,'~',BRAND))</t>
  </si>
  <si>
    <t>SBDPRICES</t>
  </si>
  <si>
    <t>SBU,SBD_MARCA,SBD_CODIGO,date,BRAND</t>
  </si>
  <si>
    <t>MD5(CONCAT(SBU,SBD_MARCA,SBD_CODIGO,date,BRAND))</t>
  </si>
  <si>
    <t>To be populated on PRC_COMPTTR_SLS_KEY</t>
  </si>
  <si>
    <t>WEBPRICECON</t>
  </si>
  <si>
    <t>MD5 (All columns are part the Key )</t>
  </si>
  <si>
    <t xml:space="preserve"> </t>
  </si>
  <si>
    <t>Concat(productid, datebegin, currencyid)</t>
  </si>
  <si>
    <t>BENELUX, DENMARK, FINLAND, GERMANY, IRELAND, NORWAY, SWEDEN, UK</t>
  </si>
  <si>
    <t>prices_product_brand_name+prices_product_brand_id</t>
  </si>
  <si>
    <t>MD5(ID)</t>
  </si>
  <si>
    <t>ID</t>
  </si>
  <si>
    <t>MAPP_POLICY, SKU_URL, SKU, SELLER, WEEK_ID
SKU_URL, SKU, SELLER, WEEK_ID</t>
  </si>
  <si>
    <t>MD5(CONCAT(MAPP_POLICY,'~',SKU_URL,'~',SKU,'~',SELLER,'~',WEEK_ID))
MD5(CONCAT(SKU_URL,'~',SKU,'~',SELLER,'~',WEEK_ID))</t>
  </si>
  <si>
    <t>VER_EFF_DTE</t>
  </si>
  <si>
    <t>LOADDTS</t>
  </si>
  <si>
    <t>VER_EXPR_DTE</t>
  </si>
  <si>
    <t>to_date('9999.12.31', 'YYYY.MM.DD')</t>
  </si>
  <si>
    <t>CURR_RCRD_FLAG</t>
  </si>
  <si>
    <t>default to 'Y'</t>
  </si>
  <si>
    <t>ORP_RCRD_FLAG</t>
  </si>
  <si>
    <t>default to 'N'</t>
  </si>
  <si>
    <t>DEL_FROM_SRC_FLAG</t>
  </si>
  <si>
    <t>ETL_INS_PID</t>
  </si>
  <si>
    <t>default to 'DBT_MODEL_NAME'</t>
  </si>
  <si>
    <t>ETL_INS_DTE</t>
  </si>
  <si>
    <t>CURRENT_TIMESTAMP()</t>
  </si>
  <si>
    <t>ETL_UPD_PID</t>
  </si>
  <si>
    <t>ETL_UPD_DTE</t>
  </si>
  <si>
    <t>ZONE3_LOD_DTE</t>
  </si>
  <si>
    <t>PRC_COMPTTR_SLS_KEY</t>
  </si>
  <si>
    <t>X</t>
  </si>
  <si>
    <t>CONCAT(SBD_SBU,'~',SBD_BRAND,'~',SBD_PRODUCT_SKU,'~',COMPETITOR_PRODUCT,'~',COMPETITOR_BRAND,'~',PRICING_DATE,'~',BRAND)</t>
  </si>
  <si>
    <t>CONCAT(SBU,SBD_MARCA,SBD_CODIGO,date,BRAND)</t>
  </si>
  <si>
    <t xml:space="preserve">All columns are part the Key </t>
  </si>
  <si>
    <t>MAPP_POLICY,
SKU_URL,
SKU,
SELLER,
WEEK_ID
SKU_URL,
SKU,
SELLER,
WEEK_ID</t>
  </si>
  <si>
    <t>CONCAT(MAPP_POLICY,SKU_URL,SKU,SELLER,WEEK_ID)
CONCAT(SKU_URL,SKU,SELLER,WEEK_ID)</t>
  </si>
  <si>
    <t>set null</t>
  </si>
  <si>
    <t>PRICES_UPDATED_AT</t>
  </si>
  <si>
    <t>WEEK_ID</t>
  </si>
  <si>
    <t>Derive First day of the week from WEEK_ID</t>
  </si>
  <si>
    <t>PRC_EFF_END_DTE</t>
  </si>
  <si>
    <t>Derive Last day of the week from WEEK_ID</t>
  </si>
  <si>
    <t>Foreign Key- Product</t>
  </si>
  <si>
    <t>SBD_PRODUCT_SKU</t>
  </si>
  <si>
    <t>SBD_CODIGO</t>
  </si>
  <si>
    <t>PRODUCT_CODE</t>
  </si>
  <si>
    <t>IF Brand =  Dewalt or 
Stanley or
Black &amp; Decker</t>
  </si>
  <si>
    <t>DWSKUBYDAYUTC</t>
  </si>
  <si>
    <t>.prices_product_pn</t>
  </si>
  <si>
    <t>Model</t>
  </si>
  <si>
    <t>If MELI_PRODUCTEX.ID = Meli_Sku_Data. IDX and Brand = Black + Decker                                                                                                                                                                                                                                                                Bostitch                                                                                                                                                                                                                                                                Craftsman                                                                                                                                                                                                                                                                DeWalt                                                                                                                                                                                                                                                               Irwin                                                                                                                                                                                                                                                                Stanley Map ID</t>
  </si>
  <si>
    <t>If Sellout.Brand =  Black + Decker                                                                                                                                                                                                                                                                Bostitch                                                                                                                                                                                                                                                                Craftsman                                                                                                                                                                                                                                                                DeWalt                                                                                                                                                                                                                                                               Irwin                                                                                                                                                                                                                                                                Stanley Map ID</t>
  </si>
  <si>
    <t>PROD_EAN</t>
  </si>
  <si>
    <t>PRICES_PRODUCT_EAN</t>
  </si>
  <si>
    <t>COMPETITOR_PRODUCT</t>
  </si>
  <si>
    <t>If Brand&lt;&gt;Dewalt
or Stanley
or Black &amp; Decker</t>
  </si>
  <si>
    <t>If MELI_PRODUCTEX.ID = Meli_Sku_Data. IDX and Brand &lt;&gt; Black + Decker                                                                                                                                                                                                                                                                Bostitch                                                                                                                                                                                                                                                                Craftsman                                                                                                                                                                                                                                                                DeWalt                                                                                                                                                                                                                                                               Irwin                                                                                                                                                                                                                                                                Stanley Map ID</t>
  </si>
  <si>
    <t>If Sellout.Brand&lt;&gt;  Black + Decker                                                                                                                                                                                                                                                                Bostitch                                                                                                                                                                                                                                                                Craftsman                                                                                                                                                                                                                                                                DeWalt                                                                                                                                                                                                                                                               Irwin                                                                                                                                                                                                                                                                Stanley Map ID</t>
  </si>
  <si>
    <t>CRNCY_KEY</t>
  </si>
  <si>
    <t>Foreign Key- Currency</t>
  </si>
  <si>
    <t xml:space="preserve">hardcode to MXN </t>
  </si>
  <si>
    <t>CURRENCY_ID</t>
  </si>
  <si>
    <t>PRODUCT_DETAIL</t>
  </si>
  <si>
    <t>If Brand&lt;&gt;Dewalt
Stanley
Black &amp; Decker</t>
  </si>
  <si>
    <t>TITLE</t>
  </si>
  <si>
    <t>If MELI_PRODUCTEX.ID = Meli_Sku_Data. IDX and Brand &lt;&gt; Black + Decker                                                                                                                                                                                                                                                                Bostitch                                                                                                                                                                                                                                                                Craftsman                                                                                                                                                                                                                                                                DeWalt                                                                                                                                                                                                                                                               Irwin                                                                                                                                                                                                                                                                Stanley Map TITLE</t>
  </si>
  <si>
    <t xml:space="preserve">Title </t>
  </si>
  <si>
    <t>If Sellout.Brand&lt;&gt;  Black + Decker                                                                                                                                                                                                                                                                Bostitch                                                                                                                                                                                                                                                                Craftsman                                                                                                                                                                                                                                                                DeWalt                                                                                                                                                                                                                                                               Irwin                                                                                                                                                                                                                                                                Stanley Map TITLE</t>
  </si>
  <si>
    <t>SBD_BRAND</t>
  </si>
  <si>
    <t>Brand</t>
  </si>
  <si>
    <t>If Brand=Dewalt Stanley Black &amp; Decker</t>
  </si>
  <si>
    <t>prices_product_brand_id</t>
  </si>
  <si>
    <t>BRAND_NAME</t>
  </si>
  <si>
    <t>prices_product_brand_name</t>
  </si>
  <si>
    <t xml:space="preserve">DEV_RAW.MELI.SKUDATA </t>
  </si>
  <si>
    <t xml:space="preserve">Brand </t>
  </si>
  <si>
    <t>If MELI_PRODUCTEX.ID = Meli_Sku_Data. IDX and Brand = 'Black + Decker ',                                                                                                                                                                                                                                                             'Bostitch',                                                                                                                                                                                                                                                        'Craftsman',                                                                                                                                                                                                                                                          DeWalt                                                                                                                                                                                                                                                               Irwin                                                                                                                                                                                                                                                                Stanley Map Brand</t>
  </si>
  <si>
    <t>If Sellout.Brand =  Black + Decker                                                                                                                                                                                                                                                                Bostitch                                                                                                                                                                                                                                                                Craftsman                                                                                                                                                                                                                                                                DeWalt                                                                                                                                                                                                                                                               Irwin                                                                                                                                                                                                                                                                Stanley Map Brand</t>
  </si>
  <si>
    <t>"PROWL"."VW_PROWL_FULL_URL_LIST_CANADA"</t>
  </si>
  <si>
    <t>COMPETITOR_BRAND</t>
  </si>
  <si>
    <t>If MELI_PRODUCTEX.ID = Meli_Sku_Data. IDX and Brand &lt;&gt; Black + Decker                                                                                                                                                                                                                                                                Bostitch                                                                                                                                                                                                                                                                Craftsman                                                                                                                                                                                                                                                                DeWalt                                                                                                                                                                                                                                                               Irwin                                                                                                                                                                                                                                                                Stanley Map Brand</t>
  </si>
  <si>
    <t>If Sellout.Brand &lt;&gt;  Black + Decker                                                                                                                                                                                                                                                                Bostitch                                                                                                                                                                                                                                                                Craftsman                                                                                                                                                                                                                                                                DeWalt                                                                                                                                                                                                                                                               Irwin                                                                                                                                                                                                                                                                Stanley Map Brand</t>
  </si>
  <si>
    <t>CUST_CHNL_LKEY</t>
  </si>
  <si>
    <t>SBU_LKEY</t>
  </si>
  <si>
    <t>SBD_SBU</t>
  </si>
  <si>
    <t>SLS_PROMO_EVNT_START_DTE</t>
  </si>
  <si>
    <t>SLS_PROMO_END_MAP_DTE</t>
  </si>
  <si>
    <t>SLS_PROMO_START_DTE</t>
  </si>
  <si>
    <t>SLS_PROMO_END_DTE</t>
  </si>
  <si>
    <t xml:space="preserve">Look at the comments in Transformations column - Reach out nanda for any questions </t>
  </si>
  <si>
    <t xml:space="preserve">Map Compititor price columns FERRECSA
LIBRA
TLAPALERO
MARCUS
BEHZA
TRUPER
LIBRA_MARKETPLACE
BEHZA_MARKETPLACE
TOOLS_DEPOT_MARKETPLACE
FERREPAT_MARKETPLACE
FERRETERIAS_MEXICO_MARKETPLACE
SOMOS_REYES_MARKETPLACE
IBUSHAK_MARKETPLACE
THD
SEARS
SODIMAC
COPPEL
LIVERPOOL
SORIANA
LA_COMER
WALMART
CHEDRAUI
GRAINGER_MARKETPLACE
SEARS_INTERNET
COPPEL_INTERNET
AMAZON_INTERNET
LIVERPOOL_INTERNET values in above column map to this  field </t>
  </si>
  <si>
    <t xml:space="preserve">FERRECSA
LIBRA
TLAPALERO
MARCUS
BEHZA
LIBRA_MARKETPLACE
BEHZA_MARKETPLACE
TOOLS_DEPOT_MARKETPLACE
FERREPAT_MARKETPLACE
FERRETERIAS_MEXICO_MARKETPLACE
SOMOS_REYES_MARKETPLACE
IBUSHAK_MARKETPLACE
THD
SEARS
SODIMAC
COPPEL
LIVERPOOL
SORIANA
LA_COMER
WALMART
CHEDRAUI
GRAINGER_MARKETPLACE
SEARS_INTERNET
COPPEL_INTERNET
AMAZON_INTERNET
LIVERPOOL_INTERNET
FERRECSA_INTERNET
LIBRA_INTERNET
TLAPALERO_INTERNET
MARCUS_INTERNET
BEHZA_INTERNET    - maps values in above columsn into this field </t>
  </si>
  <si>
    <t>Price</t>
  </si>
  <si>
    <t xml:space="preserve">IF Brand&lt;&gt; Black &amp; Decker </t>
  </si>
  <si>
    <t>If MELI_PRODUCTEX.ID = Meli_Sku_Data. IDX and Brand &lt;&gt; Black + Decker                                                                                                                                                                                                                                                                Bostitch                                                                                                                                                                                                                                                                Craftsman                                                                                                                                                                                                                                                                DeWalt                                                                                                                                                                                                                                                               Irwin                                                                                                                                                                                                                                                                Stanley Map Price</t>
  </si>
  <si>
    <t>If Sellout.Brand&lt;&gt;  Black + Decker                                                                                                                                                                                                                                                                Bostitch                                                                                                                                                                                                                                                                Craftsman                                                                                                                                                                                                                                                                DeWalt                                                                                                                                                                                                                                                               Irwin                                                                                                                                                                                                                                                                Stanley Map Price</t>
  </si>
  <si>
    <t>COMPTTR_PROD_PRC_USD</t>
  </si>
  <si>
    <t>PRICE_USD</t>
  </si>
  <si>
    <t>If Sellout.Brand&lt;&gt;  Black + Decker                                                                                                                                                                                                                                                                Bostitch                                                                                                                                                                                                                                                                Craftsman                                                                                                                                                                                                                                                                DeWalt                                                                                                                                                                                                                                                               Irwin                                                                                                                                                                                                                                                                Stanley Map PRICE_USD</t>
  </si>
  <si>
    <t>COMPTTR_PROD_BASE_PRC</t>
  </si>
  <si>
    <t>Competitor Product Base Price</t>
  </si>
  <si>
    <t>BASE_Price</t>
  </si>
  <si>
    <t>If MELI_PRODUCTEX.ID = Meli_Sku_Data. IDX and Brand &lt;&gt; Black + Decker                                                                                                                                                                                                                                                                Bostitch                                                                                                                                                                                                                                                                Craftsman                                                                                                                                                                                                                                                                DeWalt                                                                                                                                                                                                                                                               Irwin                                                                                                                                                                                                                                                                Stanley Map BASE_Price</t>
  </si>
  <si>
    <t>COMPTTR_PROMO_PRC</t>
  </si>
  <si>
    <t>VAT_PRC</t>
  </si>
  <si>
    <t>PROD_BASE_PRC</t>
  </si>
  <si>
    <t xml:space="preserve">Product Base Price </t>
  </si>
  <si>
    <t>Base_Price</t>
  </si>
  <si>
    <t>If MELI_PRODUCTEX.ID = Meli_Sku_Data. IDX and Brand = Black + Decker                                                                                                                                                                                                                                                                Bostitch                                                                                                                                                                                                                                                                Craftsman                                                                                                                                                                                                                                                                DeWalt                                                                                                                                                                                                                                                               Irwin                                                                                                                                                                                                                                                                Stanley Map Base_Price</t>
  </si>
  <si>
    <t xml:space="preserve">Price </t>
  </si>
  <si>
    <t xml:space="preserve">IF Brand = Black &amp; Decker </t>
  </si>
  <si>
    <t>If MELI_PRODUCTEX.ID = Meli_Sku_Data. IDX and Brand = Black + Decker                                                                                                                                                                                                                                                                Bostitch                                                                                                                                                                                                                                                                Craftsman                                                                                                                                                                                                                                                                DeWalt                                                                                                                                                                                                                                                               Irwin                                                                                                                                                                                                                                                                Stanley      Map  Price</t>
  </si>
  <si>
    <t>If Sellout.Brand =  Black + Decker                                                                                                                                                                                                                                                                Bostitch                                                                                                                                                                                                                                                                Craftsman                                                                                                                                                                                                                                                                DeWalt                                                                                                                                                                                                                                                               Irwin                                                                                                                                                                                                                                                                Stanley Map Price</t>
  </si>
  <si>
    <t>PROD_LIST_PRC_USD</t>
  </si>
  <si>
    <t>If Sellout.Brand =  Black + Decker                                                                                                                                                                                                                                                                Bostitch                                                                                                                                                                                                                                                                Craftsman                                                                                                                                                                                                                                                                DeWalt                                                                                                                                                                                                                                                               Irwin                                                                                                                                                                                                                                                                Stanley Map Price_USD</t>
  </si>
  <si>
    <t>VAT_PROMO_PRC</t>
  </si>
  <si>
    <t>VAT_LIST_PRC</t>
  </si>
  <si>
    <t>SBD_PRODUCT_DESCRIPTION</t>
  </si>
  <si>
    <t>SBD_DESCRIPCION</t>
  </si>
  <si>
    <t>Product detail</t>
  </si>
  <si>
    <t>prices_product_name</t>
  </si>
  <si>
    <t>SKU_DESCRIPTION
SKU_DESCRIPTION_IN_THE_NEW_DATASET</t>
  </si>
  <si>
    <t xml:space="preserve">Map Compititor price columns FERRECSA
LIBRA
TLAPALERO
MARCUS
BEHZA
TRUPER
LIBRA_MARKETPLACE
BEHZA_MARKETPLACE
TOOLS_DEPOT_MARKETPLACE
FERREPAT_MARKETPLACE
FERRETERIAS_MEXICO_MARKETPLACE
SOMOS_REYES_MARKETPLACE
IBUSHAK_MARKETPLACE
THD
SEARS
SODIMAC
COPPEL
LIVERPOOL
SORIANA
LA_COMER
WALMART
CHEDRAUI
GRAINGER_MARKETPLACE
SEARS_INTERNET
COPPEL_INTERNET
AMAZON_INTERNET
LIVERPOOL_INTERNET to this field ( TRANSPOSE) </t>
  </si>
  <si>
    <t>FERRECSA
LIBRA
TLAPALERO
MARCUS
BEHZA
LIBRA_MARKETPLACE
BEHZA_MARKETPLACE
TOOLS_DEPOT_MARKETPLACE
FERREPAT_MARKETPLACE
FERRETERIAS_MEXICO_MARKETPLACE
SOMOS_REYES_MARKETPLACE
IBUSHAK_MARKETPLACE
THD
SEARS
SODIMAC
COPPEL
LIVERPOOL
SORIANA
LA_COMER
WALMART
CHEDRAUI
GRAINGER_MARKETPLACE
SEARS_INTERNET
COPPEL_INTERNET
AMAZON_INTERNET
LIVERPOOL_INTERNET
FERRECSA_INTERNET
LIBRA_INTERNET
TLAPALERO_INTERNET
MARCUS_INTERNET
BEHZA_INTERNET    - Map SBDprice column this this field _ Transpose</t>
  </si>
  <si>
    <t>Customer</t>
  </si>
  <si>
    <t>Seller</t>
  </si>
  <si>
    <t xml:space="preserve">Referencia </t>
  </si>
  <si>
    <t>SBD_STORE_NAME</t>
  </si>
  <si>
    <t>PRC_AVAILABILITY_FLAG</t>
  </si>
  <si>
    <t>Price Availability  flag</t>
  </si>
  <si>
    <t>PRICES_AVAILABILITY</t>
  </si>
  <si>
    <t>AVAIL</t>
  </si>
  <si>
    <t>PRC_BUYOUT_FLAG</t>
  </si>
  <si>
    <t xml:space="preserve">Price Buyout Flag </t>
  </si>
  <si>
    <t xml:space="preserve">
PRICES_BUYBOX</t>
  </si>
  <si>
    <t xml:space="preserve">PRC_UNAVAILABILITY_DAYS </t>
  </si>
  <si>
    <t xml:space="preserve">Price Unavaiability Days </t>
  </si>
  <si>
    <t>PRICES_DAYS_UNAVAILABLE</t>
  </si>
  <si>
    <t>TOT_PRC</t>
  </si>
  <si>
    <t>BILLING</t>
  </si>
  <si>
    <t>TOT_USD_PRC</t>
  </si>
  <si>
    <t>BILLING_USD</t>
  </si>
  <si>
    <t>PRC_FBA</t>
  </si>
  <si>
    <t xml:space="preserve">Price fullfillment by Amazon </t>
  </si>
  <si>
    <t>PRICES_FBA</t>
  </si>
  <si>
    <t>PRC_ID</t>
  </si>
  <si>
    <t>Price ID</t>
  </si>
  <si>
    <t>PRICES_ID</t>
  </si>
  <si>
    <t xml:space="preserve">URL </t>
  </si>
  <si>
    <t>URL</t>
  </si>
  <si>
    <t>PRICES_LINK</t>
  </si>
  <si>
    <t>SKU_URL 
SKU_URL_IN_THE_NEW_DATASET</t>
  </si>
  <si>
    <t>PRIME  Price</t>
  </si>
  <si>
    <t>Prime Price</t>
  </si>
  <si>
    <t>PRICES_PRIME</t>
  </si>
  <si>
    <t>WHOLESALE_PRICE_PVD</t>
  </si>
  <si>
    <t>Wholesale Price Pvd</t>
  </si>
  <si>
    <t>PRICES_PVD</t>
  </si>
  <si>
    <t>RETAIL_PRICE_PVP</t>
  </si>
  <si>
    <t>PRICES_PVP</t>
  </si>
  <si>
    <t>PVP_TOTAL</t>
  </si>
  <si>
    <t>PRICES_PVP_TOTAL</t>
  </si>
  <si>
    <t>RATING</t>
  </si>
  <si>
    <t>PRICES_RATING</t>
  </si>
  <si>
    <t>REVIEW_COUNT</t>
  </si>
  <si>
    <t>PRICES_REVIEWS_COUNT</t>
  </si>
  <si>
    <t xml:space="preserve">SHIPPING </t>
  </si>
  <si>
    <t>PRICES_SHIPPING</t>
  </si>
  <si>
    <t>STOCK Availability</t>
  </si>
  <si>
    <t>PRICES_STOCK</t>
  </si>
  <si>
    <t>PVDR</t>
  </si>
  <si>
    <t>.prices_product_pvdr</t>
  </si>
  <si>
    <t>PVPR</t>
  </si>
  <si>
    <t>prices_product_pvpr</t>
  </si>
  <si>
    <t>SELLER_ID</t>
  </si>
  <si>
    <t>prices_seller_id</t>
  </si>
  <si>
    <t>SELLER_NAME</t>
  </si>
  <si>
    <t>SELLER_CITY</t>
  </si>
  <si>
    <t>SELLER_ADDRESS_CITY</t>
  </si>
  <si>
    <t>SELLER_STATE</t>
  </si>
  <si>
    <t>SELLER_ADDRESS_STATE</t>
  </si>
  <si>
    <t>STORE_ID</t>
  </si>
  <si>
    <t>OFFICIAL_STORE_ID</t>
  </si>
  <si>
    <t>SELLER_URL</t>
  </si>
  <si>
    <t>prices_seller_url</t>
  </si>
  <si>
    <t>SELLER_TYP_ID</t>
  </si>
  <si>
    <t>prices_seller_seller_type_id</t>
  </si>
  <si>
    <t>MELi_ID</t>
  </si>
  <si>
    <t>SELLER_TYP_NAME</t>
  </si>
  <si>
    <t>prices_seller_seller_type_name</t>
  </si>
  <si>
    <t>STATUS</t>
  </si>
  <si>
    <t>CTGY_ID</t>
  </si>
  <si>
    <t>PRICES_PRODUCT_CATEGORY_ID</t>
  </si>
  <si>
    <t>CATEGORY_ID</t>
  </si>
  <si>
    <t>CTGY_NAME</t>
  </si>
  <si>
    <t>ORIG_QTY</t>
  </si>
  <si>
    <t>INITIAL_QUANTITY</t>
  </si>
  <si>
    <t>AVAIL_QTY</t>
  </si>
  <si>
    <t>AVAILABLE_QUANTITY</t>
  </si>
  <si>
    <t>SOLD_QTY</t>
  </si>
  <si>
    <t>SOLD_QUANTITY</t>
  </si>
  <si>
    <t>UNITS</t>
  </si>
  <si>
    <t>MAP_PRICE</t>
  </si>
  <si>
    <t>MAP</t>
  </si>
  <si>
    <t>MAPP_POLICY</t>
  </si>
  <si>
    <t>CONV_RATE</t>
  </si>
  <si>
    <t>RATE_CONVERSION</t>
  </si>
  <si>
    <t>SBD_SELL_PRC</t>
  </si>
  <si>
    <t xml:space="preserve">Not mapping Product Category and Name </t>
  </si>
  <si>
    <t xml:space="preserve">Table Name </t>
  </si>
  <si>
    <t xml:space="preserve">Profiling Not Null Count exclusing Qlik and auit </t>
  </si>
  <si>
    <t xml:space="preserve">Mapping Count excluding Audit and PK </t>
  </si>
  <si>
    <t xml:space="preserve">Driver Table Y/N </t>
  </si>
  <si>
    <t xml:space="preserve">Comments </t>
  </si>
  <si>
    <t xml:space="preserve">Profiling Not Null Count exclusing Qlik and audit </t>
  </si>
  <si>
    <t>Barometer File</t>
  </si>
  <si>
    <t>End Date Not available in Metadata FIle</t>
  </si>
  <si>
    <t>dwskubydayutc</t>
  </si>
  <si>
    <t>Source Record Create Date</t>
  </si>
  <si>
    <t>Source Record Create User ID</t>
  </si>
  <si>
    <t>Source Record Update Date</t>
  </si>
  <si>
    <t>Source Record Update User ID</t>
  </si>
  <si>
    <t>Version Effective Date</t>
  </si>
  <si>
    <t>Version Expiration Date</t>
  </si>
  <si>
    <t>Current Record Flag</t>
  </si>
  <si>
    <t>Orphan Record Flag</t>
  </si>
  <si>
    <t>Deleted from Source Flag</t>
  </si>
  <si>
    <t>ETL Insert Process ID</t>
  </si>
  <si>
    <t>ETL Insert Date</t>
  </si>
  <si>
    <t>ETL Update Date</t>
  </si>
  <si>
    <t>Online Seller Name</t>
  </si>
  <si>
    <t>2 source systems</t>
  </si>
  <si>
    <t>SSA Competitor</t>
  </si>
  <si>
    <t xml:space="preserve">ProdcutEX </t>
  </si>
  <si>
    <t>Borometer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</si>
</sst>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Calibri"/>
      <family val="2"/>
      <scheme val="minor"/>
    </font>
    <font>
      <sz val="8"/>
      <name val="Calibri"/>
      <family val="2"/>
      <scheme val="minor"/>
    </font>
    <font>
      <sz val="10"/>
      <color rgb="FF000000"/>
      <name val="Calibri"/>
      <family val="2"/>
      <scheme val="minor"/>
    </font>
    <font>
      <sz val="10"/>
      <color rgb="FFFFFFFF"/>
      <name val="Calibri"/>
      <family val="2"/>
      <scheme val="minor"/>
    </font>
    <font>
      <sz val="10"/>
      <color rgb="FFFF0000"/>
      <name val="Calibri"/>
      <family val="2"/>
      <scheme val="minor"/>
    </font>
    <font>
      <b/>
      <u/>
      <sz val="10"/>
      <color rgb="FF000000"/>
      <name val="Calibri"/>
      <family val="2"/>
      <scheme val="minor"/>
    </font>
    <font>
      <sz val="10"/>
      <color rgb="FFFF0000"/>
      <name val="Calibri"/>
      <family val="2"/>
    </font>
    <font>
      <sz val="10"/>
      <color rgb="FF000000"/>
      <name val="Calibri"/>
      <family val="2"/>
    </font>
    <font>
      <sz val="11"/>
      <color rgb="FF000000"/>
      <name val="Calibri"/>
      <family val="2"/>
      <scheme val="minor"/>
    </font>
    <font>
      <sz val="10"/>
      <color rgb="FFFFFFFF"/>
      <name val="Calibri"/>
      <family val="2"/>
    </font>
    <font>
      <sz val="11"/>
      <color rgb="FF000000"/>
      <name val="Calibri"/>
      <family val="2"/>
    </font>
    <font>
      <b/>
      <sz val="11"/>
      <color rgb="FF000000"/>
      <name val="Calibri"/>
      <family val="2"/>
      <scheme val="minor"/>
    </font>
    <font>
      <sz val="10"/>
      <color rgb="FF000000"/>
      <name val="Calibri"/>
    </font>
    <font>
      <sz val="9"/>
      <color rgb="FF222222"/>
      <name val="Segoe UI"/>
      <family val="2"/>
    </font>
    <font>
      <sz val="11"/>
      <name val="Calibri"/>
      <family val="2"/>
      <scheme val="minor"/>
    </font>
    <font>
      <sz val="11"/>
      <color rgb="FF222222"/>
      <name val="Calibri"/>
      <family val="2"/>
      <scheme val="minor"/>
    </font>
  </fonts>
  <fills count="24">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00B050"/>
        <bgColor indexed="64"/>
      </patternFill>
    </fill>
    <fill>
      <patternFill patternType="solid">
        <fgColor rgb="FF002060"/>
        <bgColor rgb="FF4472C4"/>
      </patternFill>
    </fill>
    <fill>
      <patternFill patternType="solid">
        <fgColor rgb="FF806000"/>
        <bgColor indexed="64"/>
      </patternFill>
    </fill>
    <fill>
      <patternFill patternType="solid">
        <fgColor rgb="FF7030A0"/>
        <bgColor indexed="64"/>
      </patternFill>
    </fill>
    <fill>
      <patternFill patternType="solid">
        <fgColor rgb="FF375623"/>
        <bgColor indexed="64"/>
      </patternFill>
    </fill>
    <fill>
      <patternFill patternType="solid">
        <fgColor rgb="FFFFFFFF"/>
        <bgColor indexed="64"/>
      </patternFill>
    </fill>
    <fill>
      <patternFill patternType="solid">
        <fgColor rgb="FFC6E0B4"/>
        <bgColor indexed="64"/>
      </patternFill>
    </fill>
    <fill>
      <patternFill patternType="solid">
        <fgColor rgb="FFFFF2CC"/>
        <bgColor indexed="64"/>
      </patternFill>
    </fill>
    <fill>
      <patternFill patternType="solid">
        <fgColor rgb="FFD9E1F2"/>
        <bgColor indexed="64"/>
      </patternFill>
    </fill>
    <fill>
      <patternFill patternType="solid">
        <fgColor rgb="FFD0CECE"/>
        <bgColor indexed="64"/>
      </patternFill>
    </fill>
    <fill>
      <patternFill patternType="solid">
        <fgColor rgb="FFF8CBAD"/>
        <bgColor indexed="64"/>
      </patternFill>
    </fill>
    <fill>
      <patternFill patternType="solid">
        <fgColor rgb="FFD9D9D9"/>
        <bgColor rgb="FF000000"/>
      </patternFill>
    </fill>
    <fill>
      <patternFill patternType="solid">
        <fgColor rgb="FFD0CECE"/>
        <bgColor rgb="FF000000"/>
      </patternFill>
    </fill>
    <fill>
      <patternFill patternType="solid">
        <fgColor rgb="FFF8CBAD"/>
        <bgColor rgb="FF000000"/>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rgb="FF000000"/>
      </patternFill>
    </fill>
    <fill>
      <patternFill patternType="solid">
        <fgColor theme="5" tint="0.39997558519241921"/>
        <bgColor indexed="64"/>
      </patternFill>
    </fill>
    <fill>
      <patternFill patternType="solid">
        <fgColor theme="9"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indexed="64"/>
      </left>
      <right style="thin">
        <color indexed="64"/>
      </right>
      <top style="thin">
        <color indexed="64"/>
      </top>
      <bottom style="medium">
        <color indexed="64"/>
      </bottom>
      <diagonal/>
    </border>
    <border>
      <left style="medium">
        <color rgb="FF000000"/>
      </left>
      <right style="thin">
        <color rgb="FF000000"/>
      </right>
      <top style="thin">
        <color indexed="64"/>
      </top>
      <bottom style="medium">
        <color indexed="64"/>
      </bottom>
      <diagonal/>
    </border>
    <border>
      <left style="thin">
        <color rgb="FF000000"/>
      </left>
      <right/>
      <top style="thin">
        <color rgb="FF000000"/>
      </top>
      <bottom/>
      <diagonal/>
    </border>
    <border>
      <left/>
      <right style="thin">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style="thin">
        <color rgb="FF000000"/>
      </top>
      <bottom/>
      <diagonal/>
    </border>
    <border>
      <left style="medium">
        <color rgb="FF000000"/>
      </left>
      <right/>
      <top/>
      <bottom/>
      <diagonal/>
    </border>
    <border>
      <left/>
      <right style="thin">
        <color rgb="FF000000"/>
      </right>
      <top style="medium">
        <color rgb="FF000000"/>
      </top>
      <bottom style="thin">
        <color rgb="FF000000"/>
      </bottom>
      <diagonal/>
    </border>
    <border>
      <left style="medium">
        <color rgb="FF000000"/>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rgb="FF000000"/>
      </left>
      <right style="thin">
        <color indexed="64"/>
      </right>
      <top style="thin">
        <color indexed="64"/>
      </top>
      <bottom/>
      <diagonal/>
    </border>
    <border>
      <left style="thin">
        <color rgb="FF000000"/>
      </left>
      <right style="thin">
        <color rgb="FF000000"/>
      </right>
      <top/>
      <bottom/>
      <diagonal/>
    </border>
    <border>
      <left style="medium">
        <color rgb="FF000000"/>
      </left>
      <right style="thin">
        <color indexed="64"/>
      </right>
      <top/>
      <bottom/>
      <diagonal/>
    </border>
    <border>
      <left style="medium">
        <color rgb="FF000000"/>
      </left>
      <right style="thin">
        <color rgb="FF000000"/>
      </right>
      <top/>
      <bottom style="thin">
        <color rgb="FF000000"/>
      </bottom>
      <diagonal/>
    </border>
    <border>
      <left style="medium">
        <color rgb="FF000000"/>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bottom style="thin">
        <color rgb="FF000000"/>
      </bottom>
      <diagonal/>
    </border>
    <border>
      <left style="medium">
        <color indexed="64"/>
      </left>
      <right/>
      <top style="thin">
        <color rgb="FF000000"/>
      </top>
      <bottom style="thin">
        <color rgb="FF000000"/>
      </bottom>
      <diagonal/>
    </border>
    <border>
      <left style="medium">
        <color indexed="64"/>
      </left>
      <right/>
      <top style="thin">
        <color rgb="FF000000"/>
      </top>
      <bottom/>
      <diagonal/>
    </border>
  </borders>
  <cellStyleXfs count="1">
    <xf numFmtId="0" fontId="0" fillId="0" borderId="0"/>
  </cellStyleXfs>
  <cellXfs count="310">
    <xf numFmtId="0" fontId="0" fillId="0" borderId="0" xfId="0"/>
    <xf numFmtId="0" fontId="3" fillId="0" borderId="0" xfId="0" applyFont="1"/>
    <xf numFmtId="0" fontId="3" fillId="0" borderId="1" xfId="0" applyFont="1" applyBorder="1" applyAlignment="1">
      <alignment vertical="top"/>
    </xf>
    <xf numFmtId="0" fontId="3" fillId="0" borderId="1" xfId="0" applyFont="1" applyBorder="1"/>
    <xf numFmtId="0" fontId="3" fillId="0" borderId="1" xfId="0" applyFont="1" applyBorder="1" applyAlignment="1">
      <alignment wrapText="1"/>
    </xf>
    <xf numFmtId="0" fontId="3" fillId="0" borderId="1" xfId="0" applyFont="1" applyBorder="1" applyAlignment="1">
      <alignment horizontal="center" vertical="center" wrapText="1"/>
    </xf>
    <xf numFmtId="14" fontId="3" fillId="0" borderId="1" xfId="0" applyNumberFormat="1" applyFont="1" applyBorder="1" applyAlignment="1">
      <alignment wrapText="1"/>
    </xf>
    <xf numFmtId="0" fontId="3" fillId="0" borderId="0" xfId="0" applyFont="1" applyAlignment="1">
      <alignment horizontal="left"/>
    </xf>
    <xf numFmtId="0" fontId="3" fillId="0" borderId="0" xfId="0" applyFont="1" applyAlignment="1">
      <alignment horizontal="center" vertical="center"/>
    </xf>
    <xf numFmtId="0" fontId="3" fillId="0" borderId="0" xfId="0" applyFont="1" applyAlignment="1">
      <alignment horizontal="center"/>
    </xf>
    <xf numFmtId="0" fontId="3" fillId="0" borderId="1" xfId="0" applyFont="1" applyBorder="1" applyAlignment="1">
      <alignment horizontal="left" wrapText="1"/>
    </xf>
    <xf numFmtId="0" fontId="3" fillId="0" borderId="1" xfId="0" applyFont="1" applyBorder="1" applyAlignment="1">
      <alignment horizontal="center" wrapText="1"/>
    </xf>
    <xf numFmtId="0" fontId="1" fillId="0" borderId="1" xfId="0" applyFont="1" applyBorder="1"/>
    <xf numFmtId="0" fontId="5" fillId="0" borderId="1" xfId="0" applyFont="1" applyBorder="1"/>
    <xf numFmtId="0" fontId="5" fillId="0" borderId="1" xfId="0" applyFont="1" applyBorder="1" applyAlignment="1">
      <alignment wrapText="1"/>
    </xf>
    <xf numFmtId="0" fontId="5" fillId="0" borderId="1" xfId="0" applyFont="1" applyBorder="1" applyAlignment="1">
      <alignment horizontal="left"/>
    </xf>
    <xf numFmtId="0" fontId="5" fillId="0" borderId="1" xfId="0" applyFont="1" applyBorder="1" applyAlignment="1">
      <alignment vertical="top"/>
    </xf>
    <xf numFmtId="0" fontId="5" fillId="0" borderId="0" xfId="0" applyFont="1"/>
    <xf numFmtId="0" fontId="5" fillId="0" borderId="1" xfId="0" applyFont="1" applyBorder="1" applyAlignment="1">
      <alignment horizontal="left" vertical="center" wrapText="1"/>
    </xf>
    <xf numFmtId="0" fontId="7" fillId="0" borderId="1" xfId="0" applyFont="1" applyBorder="1"/>
    <xf numFmtId="0" fontId="5" fillId="2" borderId="1" xfId="0" applyFont="1" applyFill="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3" fillId="0" borderId="0" xfId="0" applyFont="1" applyAlignment="1">
      <alignment vertical="center"/>
    </xf>
    <xf numFmtId="0" fontId="8" fillId="9" borderId="2" xfId="0" applyFont="1" applyFill="1" applyBorder="1" applyAlignment="1">
      <alignment wrapText="1"/>
    </xf>
    <xf numFmtId="0" fontId="8" fillId="9" borderId="2" xfId="0" applyFont="1" applyFill="1" applyBorder="1"/>
    <xf numFmtId="0" fontId="3" fillId="0" borderId="7" xfId="0" applyFont="1" applyBorder="1" applyAlignment="1">
      <alignment wrapText="1"/>
    </xf>
    <xf numFmtId="0" fontId="5" fillId="0" borderId="3" xfId="0" applyFont="1" applyBorder="1" applyAlignment="1">
      <alignment wrapText="1"/>
    </xf>
    <xf numFmtId="0" fontId="5" fillId="0" borderId="8" xfId="0" applyFont="1" applyBorder="1"/>
    <xf numFmtId="0" fontId="3" fillId="0" borderId="8" xfId="0" applyFont="1" applyBorder="1" applyAlignment="1">
      <alignment wrapText="1"/>
    </xf>
    <xf numFmtId="0" fontId="3" fillId="0" borderId="3" xfId="0" applyFont="1" applyBorder="1" applyAlignment="1">
      <alignment wrapText="1"/>
    </xf>
    <xf numFmtId="0" fontId="9" fillId="0" borderId="2" xfId="0" applyFont="1" applyBorder="1"/>
    <xf numFmtId="0" fontId="10" fillId="3"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4" borderId="1" xfId="0" applyFont="1" applyFill="1" applyBorder="1" applyAlignment="1">
      <alignment vertical="center" wrapText="1"/>
    </xf>
    <xf numFmtId="0" fontId="10" fillId="5" borderId="1" xfId="0" applyFont="1" applyFill="1" applyBorder="1" applyAlignment="1">
      <alignment horizontal="left" vertical="top" wrapText="1"/>
    </xf>
    <xf numFmtId="0" fontId="8" fillId="9" borderId="1" xfId="0" applyFont="1" applyFill="1" applyBorder="1"/>
    <xf numFmtId="0" fontId="8" fillId="9" borderId="1" xfId="0" applyFont="1" applyFill="1" applyBorder="1" applyAlignment="1">
      <alignment horizontal="left"/>
    </xf>
    <xf numFmtId="0" fontId="8" fillId="9" borderId="1" xfId="0" applyFont="1" applyFill="1" applyBorder="1" applyAlignment="1">
      <alignment horizontal="center" vertical="center"/>
    </xf>
    <xf numFmtId="0" fontId="8" fillId="9" borderId="1" xfId="0" applyFont="1" applyFill="1" applyBorder="1" applyAlignment="1">
      <alignment horizontal="center"/>
    </xf>
    <xf numFmtId="0" fontId="8" fillId="9" borderId="1" xfId="0" applyFont="1" applyFill="1" applyBorder="1" applyAlignment="1">
      <alignment horizontal="left" vertical="top"/>
    </xf>
    <xf numFmtId="0" fontId="8" fillId="9" borderId="1" xfId="0" applyFont="1" applyFill="1" applyBorder="1" applyAlignment="1">
      <alignment vertical="top"/>
    </xf>
    <xf numFmtId="0" fontId="8" fillId="9" borderId="1" xfId="0" applyFont="1" applyFill="1" applyBorder="1" applyAlignment="1">
      <alignment wrapText="1"/>
    </xf>
    <xf numFmtId="0" fontId="8" fillId="9" borderId="1" xfId="0" applyFont="1" applyFill="1" applyBorder="1" applyAlignment="1">
      <alignment horizontal="left" wrapText="1"/>
    </xf>
    <xf numFmtId="0" fontId="8" fillId="9" borderId="1" xfId="0" applyFont="1" applyFill="1" applyBorder="1" applyAlignment="1">
      <alignment vertical="center" wrapText="1"/>
    </xf>
    <xf numFmtId="0" fontId="8" fillId="9" borderId="6" xfId="0" applyFont="1" applyFill="1" applyBorder="1" applyAlignment="1">
      <alignment wrapText="1"/>
    </xf>
    <xf numFmtId="0" fontId="8" fillId="9" borderId="4" xfId="0" applyFont="1" applyFill="1" applyBorder="1" applyAlignment="1">
      <alignment wrapText="1"/>
    </xf>
    <xf numFmtId="0" fontId="8" fillId="9" borderId="1" xfId="0" applyFont="1" applyFill="1" applyBorder="1" applyAlignment="1">
      <alignment horizontal="center" wrapText="1"/>
    </xf>
    <xf numFmtId="0" fontId="8" fillId="9" borderId="6" xfId="0" applyFont="1" applyFill="1" applyBorder="1"/>
    <xf numFmtId="0" fontId="8" fillId="9" borderId="4" xfId="0" applyFont="1" applyFill="1" applyBorder="1"/>
    <xf numFmtId="14" fontId="8" fillId="9" borderId="1" xfId="0" applyNumberFormat="1" applyFont="1" applyFill="1" applyBorder="1" applyAlignment="1">
      <alignment wrapText="1"/>
    </xf>
    <xf numFmtId="0" fontId="8" fillId="9" borderId="1" xfId="0" applyFont="1" applyFill="1" applyBorder="1" applyAlignment="1">
      <alignment horizontal="center" vertical="center" wrapText="1"/>
    </xf>
    <xf numFmtId="0" fontId="8" fillId="9" borderId="0" xfId="0" applyFont="1" applyFill="1" applyAlignment="1">
      <alignment wrapText="1"/>
    </xf>
    <xf numFmtId="0" fontId="8" fillId="9" borderId="2" xfId="0" applyFont="1" applyFill="1" applyBorder="1" applyAlignment="1">
      <alignment vertical="top"/>
    </xf>
    <xf numFmtId="0" fontId="8" fillId="9" borderId="2" xfId="0" quotePrefix="1" applyFont="1" applyFill="1" applyBorder="1"/>
    <xf numFmtId="0" fontId="8" fillId="9" borderId="5" xfId="0" applyFont="1" applyFill="1" applyBorder="1" applyAlignment="1">
      <alignment vertical="top"/>
    </xf>
    <xf numFmtId="14" fontId="8" fillId="9" borderId="1" xfId="0" applyNumberFormat="1" applyFont="1" applyFill="1" applyBorder="1"/>
    <xf numFmtId="0" fontId="8" fillId="9" borderId="1" xfId="0" applyFont="1" applyFill="1" applyBorder="1" applyAlignment="1">
      <alignment vertical="center"/>
    </xf>
    <xf numFmtId="0" fontId="11" fillId="9" borderId="1" xfId="0" applyFont="1" applyFill="1" applyBorder="1"/>
    <xf numFmtId="0" fontId="8" fillId="9" borderId="1" xfId="0" applyFont="1" applyFill="1" applyBorder="1" applyAlignment="1">
      <alignment horizontal="left" vertical="center" wrapText="1"/>
    </xf>
    <xf numFmtId="0" fontId="8" fillId="9" borderId="0" xfId="0" applyFont="1" applyFill="1" applyAlignment="1">
      <alignment horizontal="left" vertical="center" wrapText="1"/>
    </xf>
    <xf numFmtId="0" fontId="8" fillId="9" borderId="6" xfId="0" applyFont="1" applyFill="1" applyBorder="1" applyAlignment="1">
      <alignment horizontal="left" vertical="center" wrapText="1"/>
    </xf>
    <xf numFmtId="0" fontId="8" fillId="9" borderId="3" xfId="0" applyFont="1" applyFill="1" applyBorder="1" applyAlignment="1">
      <alignment horizontal="left" vertical="center" wrapText="1"/>
    </xf>
    <xf numFmtId="0" fontId="4" fillId="0" borderId="0" xfId="0" applyFont="1" applyAlignment="1">
      <alignment horizontal="left" wrapText="1"/>
    </xf>
    <xf numFmtId="0" fontId="1" fillId="0" borderId="2" xfId="0" applyFont="1" applyBorder="1" applyAlignment="1">
      <alignment vertical="top"/>
    </xf>
    <xf numFmtId="0" fontId="1" fillId="0" borderId="0" xfId="0" applyFont="1"/>
    <xf numFmtId="14" fontId="8" fillId="9" borderId="2" xfId="0" applyNumberFormat="1" applyFont="1" applyFill="1" applyBorder="1" applyAlignment="1">
      <alignment vertical="top"/>
    </xf>
    <xf numFmtId="0" fontId="9" fillId="13" borderId="2" xfId="0" applyFont="1" applyFill="1" applyBorder="1"/>
    <xf numFmtId="0" fontId="9" fillId="0" borderId="0" xfId="0" applyFont="1"/>
    <xf numFmtId="0" fontId="9" fillId="13" borderId="0" xfId="0" applyFont="1" applyFill="1"/>
    <xf numFmtId="0" fontId="9" fillId="9" borderId="0" xfId="0" applyFont="1" applyFill="1"/>
    <xf numFmtId="0" fontId="12" fillId="0" borderId="0" xfId="0" applyFont="1"/>
    <xf numFmtId="0" fontId="9" fillId="0" borderId="13" xfId="0" applyFont="1" applyBorder="1"/>
    <xf numFmtId="0" fontId="9" fillId="0" borderId="15" xfId="0" applyFont="1" applyBorder="1"/>
    <xf numFmtId="0" fontId="9" fillId="0" borderId="16" xfId="0" applyFont="1" applyBorder="1"/>
    <xf numFmtId="0" fontId="9" fillId="10" borderId="17" xfId="0" applyFont="1" applyFill="1" applyBorder="1" applyAlignment="1">
      <alignment horizontal="center"/>
    </xf>
    <xf numFmtId="0" fontId="9" fillId="13" borderId="13" xfId="0" applyFont="1" applyFill="1" applyBorder="1"/>
    <xf numFmtId="0" fontId="9" fillId="0" borderId="2" xfId="0" applyFont="1" applyBorder="1" applyAlignment="1">
      <alignment wrapText="1"/>
    </xf>
    <xf numFmtId="0" fontId="9" fillId="0" borderId="5" xfId="0" applyFont="1" applyBorder="1"/>
    <xf numFmtId="0" fontId="9" fillId="0" borderId="28" xfId="0" applyFont="1" applyBorder="1"/>
    <xf numFmtId="0" fontId="9" fillId="18" borderId="2" xfId="0" applyFont="1" applyFill="1" applyBorder="1"/>
    <xf numFmtId="0" fontId="9" fillId="18" borderId="13" xfId="0" applyFont="1" applyFill="1" applyBorder="1"/>
    <xf numFmtId="0" fontId="9" fillId="18" borderId="0" xfId="0" applyFont="1" applyFill="1"/>
    <xf numFmtId="14" fontId="9" fillId="0" borderId="20" xfId="0" applyNumberFormat="1" applyFont="1" applyBorder="1"/>
    <xf numFmtId="14" fontId="9" fillId="13" borderId="20" xfId="0" applyNumberFormat="1" applyFont="1" applyFill="1" applyBorder="1"/>
    <xf numFmtId="14" fontId="9" fillId="18" borderId="20" xfId="0" applyNumberFormat="1" applyFont="1" applyFill="1" applyBorder="1"/>
    <xf numFmtId="14" fontId="9" fillId="0" borderId="26" xfId="0" applyNumberFormat="1" applyFont="1" applyBorder="1"/>
    <xf numFmtId="14" fontId="9" fillId="0" borderId="21" xfId="0" applyNumberFormat="1" applyFont="1" applyBorder="1"/>
    <xf numFmtId="0" fontId="9" fillId="19" borderId="2" xfId="0" applyFont="1" applyFill="1" applyBorder="1" applyAlignment="1">
      <alignment wrapText="1"/>
    </xf>
    <xf numFmtId="0" fontId="9" fillId="0" borderId="44" xfId="0" applyFont="1" applyBorder="1" applyAlignment="1">
      <alignment wrapText="1"/>
    </xf>
    <xf numFmtId="0" fontId="9" fillId="0" borderId="1" xfId="0" applyFont="1" applyBorder="1" applyAlignment="1">
      <alignment wrapText="1"/>
    </xf>
    <xf numFmtId="0" fontId="3" fillId="0" borderId="1" xfId="0" applyFont="1" applyBorder="1" applyAlignment="1">
      <alignment horizontal="left"/>
    </xf>
    <xf numFmtId="0" fontId="6" fillId="0" borderId="1" xfId="0" applyFont="1" applyBorder="1"/>
    <xf numFmtId="0" fontId="3" fillId="0" borderId="1" xfId="0" applyFont="1" applyBorder="1" applyAlignment="1">
      <alignment vertical="center"/>
    </xf>
    <xf numFmtId="0" fontId="13" fillId="9" borderId="1" xfId="0" applyFont="1" applyFill="1" applyBorder="1" applyAlignment="1">
      <alignment vertical="top"/>
    </xf>
    <xf numFmtId="0" fontId="3" fillId="0" borderId="1" xfId="0" applyFont="1" applyBorder="1" applyAlignment="1">
      <alignment horizontal="right"/>
    </xf>
    <xf numFmtId="0" fontId="13" fillId="18" borderId="1" xfId="0" applyFont="1" applyFill="1" applyBorder="1" applyAlignment="1">
      <alignment vertical="top"/>
    </xf>
    <xf numFmtId="0" fontId="14" fillId="0" borderId="1" xfId="0" applyFont="1" applyBorder="1" applyAlignment="1">
      <alignment vertical="center"/>
    </xf>
    <xf numFmtId="0" fontId="9" fillId="0" borderId="32" xfId="0" applyFont="1" applyBorder="1" applyAlignment="1">
      <alignment wrapText="1"/>
    </xf>
    <xf numFmtId="0" fontId="9" fillId="0" borderId="0" xfId="0" applyFont="1" applyAlignment="1">
      <alignment wrapText="1"/>
    </xf>
    <xf numFmtId="14" fontId="3" fillId="0" borderId="1" xfId="0" applyNumberFormat="1" applyFont="1" applyBorder="1"/>
    <xf numFmtId="0" fontId="13" fillId="0" borderId="1" xfId="0" applyFont="1" applyBorder="1" applyAlignment="1">
      <alignment vertical="top"/>
    </xf>
    <xf numFmtId="0" fontId="8" fillId="0" borderId="1" xfId="0" applyFont="1" applyBorder="1" applyAlignment="1">
      <alignment vertical="top"/>
    </xf>
    <xf numFmtId="0" fontId="9" fillId="0" borderId="2" xfId="0" quotePrefix="1" applyFont="1" applyBorder="1" applyAlignment="1">
      <alignment wrapText="1"/>
    </xf>
    <xf numFmtId="14" fontId="9" fillId="0" borderId="2" xfId="0" applyNumberFormat="1" applyFont="1" applyBorder="1" applyAlignment="1">
      <alignment wrapText="1"/>
    </xf>
    <xf numFmtId="14" fontId="9" fillId="0" borderId="13" xfId="0" applyNumberFormat="1" applyFont="1" applyBorder="1" applyAlignment="1">
      <alignment wrapText="1"/>
    </xf>
    <xf numFmtId="0" fontId="9" fillId="19" borderId="2" xfId="0" quotePrefix="1" applyFont="1" applyFill="1" applyBorder="1" applyAlignment="1">
      <alignment wrapText="1"/>
    </xf>
    <xf numFmtId="14" fontId="9" fillId="19" borderId="2" xfId="0" applyNumberFormat="1" applyFont="1" applyFill="1" applyBorder="1" applyAlignment="1">
      <alignment wrapText="1"/>
    </xf>
    <xf numFmtId="14" fontId="9" fillId="19" borderId="18" xfId="0" applyNumberFormat="1" applyFont="1" applyFill="1" applyBorder="1" applyAlignment="1">
      <alignment wrapText="1"/>
    </xf>
    <xf numFmtId="14" fontId="9" fillId="0" borderId="37" xfId="0" applyNumberFormat="1" applyFont="1" applyBorder="1" applyAlignment="1">
      <alignment wrapText="1"/>
    </xf>
    <xf numFmtId="0" fontId="9" fillId="0" borderId="13" xfId="0" applyFont="1" applyBorder="1" applyAlignment="1">
      <alignment wrapText="1"/>
    </xf>
    <xf numFmtId="0" fontId="9" fillId="19" borderId="18" xfId="0" applyFont="1" applyFill="1" applyBorder="1" applyAlignment="1">
      <alignment wrapText="1"/>
    </xf>
    <xf numFmtId="0" fontId="9" fillId="0" borderId="37" xfId="0" applyFont="1" applyBorder="1" applyAlignment="1">
      <alignment wrapText="1"/>
    </xf>
    <xf numFmtId="0" fontId="9" fillId="0" borderId="22" xfId="0" applyFont="1" applyBorder="1" applyAlignment="1">
      <alignment wrapText="1"/>
    </xf>
    <xf numFmtId="0" fontId="9" fillId="0" borderId="5" xfId="0" applyFont="1" applyBorder="1" applyAlignment="1">
      <alignment wrapText="1"/>
    </xf>
    <xf numFmtId="0" fontId="9" fillId="19" borderId="20" xfId="0" applyFont="1" applyFill="1" applyBorder="1" applyAlignment="1">
      <alignment wrapText="1"/>
    </xf>
    <xf numFmtId="0" fontId="9" fillId="13" borderId="2" xfId="0" applyFont="1" applyFill="1" applyBorder="1" applyAlignment="1">
      <alignment wrapText="1"/>
    </xf>
    <xf numFmtId="0" fontId="9" fillId="13" borderId="13" xfId="0" applyFont="1" applyFill="1" applyBorder="1" applyAlignment="1">
      <alignment wrapText="1"/>
    </xf>
    <xf numFmtId="0" fontId="9" fillId="20" borderId="2" xfId="0" applyFont="1" applyFill="1" applyBorder="1" applyAlignment="1">
      <alignment wrapText="1"/>
    </xf>
    <xf numFmtId="0" fontId="9" fillId="20" borderId="18" xfId="0" applyFont="1" applyFill="1" applyBorder="1" applyAlignment="1">
      <alignment wrapText="1"/>
    </xf>
    <xf numFmtId="0" fontId="9" fillId="13" borderId="37" xfId="0" applyFont="1" applyFill="1" applyBorder="1" applyAlignment="1">
      <alignment wrapText="1"/>
    </xf>
    <xf numFmtId="0" fontId="9" fillId="0" borderId="18" xfId="0" applyFont="1" applyBorder="1" applyAlignment="1">
      <alignment wrapText="1"/>
    </xf>
    <xf numFmtId="0" fontId="9" fillId="0" borderId="20" xfId="0" applyFont="1" applyBorder="1" applyAlignment="1">
      <alignment wrapText="1"/>
    </xf>
    <xf numFmtId="0" fontId="9" fillId="0" borderId="27" xfId="0" applyFont="1" applyBorder="1" applyAlignment="1">
      <alignment wrapText="1"/>
    </xf>
    <xf numFmtId="0" fontId="9" fillId="0" borderId="36" xfId="0" applyFont="1" applyBorder="1" applyAlignment="1">
      <alignment wrapText="1"/>
    </xf>
    <xf numFmtId="0" fontId="9" fillId="18" borderId="20" xfId="0" applyFont="1" applyFill="1" applyBorder="1" applyAlignment="1">
      <alignment wrapText="1"/>
    </xf>
    <xf numFmtId="0" fontId="9" fillId="18" borderId="2" xfId="0" applyFont="1" applyFill="1" applyBorder="1" applyAlignment="1">
      <alignment wrapText="1"/>
    </xf>
    <xf numFmtId="0" fontId="9" fillId="18" borderId="18" xfId="0" applyFont="1" applyFill="1" applyBorder="1" applyAlignment="1">
      <alignment wrapText="1"/>
    </xf>
    <xf numFmtId="0" fontId="9" fillId="0" borderId="46" xfId="0" applyFont="1" applyBorder="1" applyAlignment="1">
      <alignment wrapText="1"/>
    </xf>
    <xf numFmtId="0" fontId="9" fillId="0" borderId="12" xfId="0" applyFont="1" applyBorder="1" applyAlignment="1">
      <alignment wrapText="1"/>
    </xf>
    <xf numFmtId="0" fontId="9" fillId="18" borderId="5" xfId="0" applyFont="1" applyFill="1" applyBorder="1" applyAlignment="1">
      <alignment wrapText="1"/>
    </xf>
    <xf numFmtId="0" fontId="9" fillId="18" borderId="25" xfId="0" applyFont="1" applyFill="1" applyBorder="1" applyAlignment="1">
      <alignment wrapText="1"/>
    </xf>
    <xf numFmtId="0" fontId="9" fillId="18" borderId="28" xfId="0" applyFont="1" applyFill="1" applyBorder="1" applyAlignment="1">
      <alignment wrapText="1"/>
    </xf>
    <xf numFmtId="0" fontId="9" fillId="0" borderId="25" xfId="0" applyFont="1" applyBorder="1" applyAlignment="1">
      <alignment wrapText="1"/>
    </xf>
    <xf numFmtId="0" fontId="9" fillId="0" borderId="28" xfId="0" applyFont="1" applyBorder="1" applyAlignment="1">
      <alignment wrapText="1"/>
    </xf>
    <xf numFmtId="0" fontId="9" fillId="19" borderId="26" xfId="0" applyFont="1" applyFill="1" applyBorder="1" applyAlignment="1">
      <alignment wrapText="1"/>
    </xf>
    <xf numFmtId="0" fontId="9" fillId="19" borderId="5" xfId="0" applyFont="1" applyFill="1" applyBorder="1" applyAlignment="1">
      <alignment wrapText="1"/>
    </xf>
    <xf numFmtId="0" fontId="9" fillId="0" borderId="38" xfId="0" applyFont="1" applyBorder="1" applyAlignment="1">
      <alignment wrapText="1"/>
    </xf>
    <xf numFmtId="0" fontId="9" fillId="0" borderId="26" xfId="0" applyFont="1" applyBorder="1" applyAlignment="1">
      <alignment wrapText="1"/>
    </xf>
    <xf numFmtId="0" fontId="9" fillId="0" borderId="52" xfId="0" applyFont="1" applyBorder="1" applyAlignment="1">
      <alignment wrapText="1"/>
    </xf>
    <xf numFmtId="0" fontId="9" fillId="0" borderId="15" xfId="0" applyFont="1" applyBorder="1" applyAlignment="1">
      <alignment wrapText="1"/>
    </xf>
    <xf numFmtId="0" fontId="9" fillId="0" borderId="19" xfId="0" applyFont="1" applyBorder="1" applyAlignment="1">
      <alignment wrapText="1"/>
    </xf>
    <xf numFmtId="0" fontId="9" fillId="0" borderId="16" xfId="0" applyFont="1" applyBorder="1" applyAlignment="1">
      <alignment wrapText="1"/>
    </xf>
    <xf numFmtId="0" fontId="9" fillId="19" borderId="21" xfId="0" applyFont="1" applyFill="1" applyBorder="1" applyAlignment="1">
      <alignment wrapText="1"/>
    </xf>
    <xf numFmtId="0" fontId="9" fillId="19" borderId="15" xfId="0" applyFont="1" applyFill="1" applyBorder="1" applyAlignment="1">
      <alignment wrapText="1"/>
    </xf>
    <xf numFmtId="0" fontId="9" fillId="0" borderId="40" xfId="0" applyFont="1" applyBorder="1" applyAlignment="1">
      <alignment wrapText="1"/>
    </xf>
    <xf numFmtId="0" fontId="9" fillId="0" borderId="41" xfId="0" applyFont="1" applyBorder="1" applyAlignment="1">
      <alignment wrapText="1"/>
    </xf>
    <xf numFmtId="0" fontId="9" fillId="0" borderId="36" xfId="0" applyFont="1" applyBorder="1" applyAlignment="1">
      <alignment vertical="center" wrapText="1"/>
    </xf>
    <xf numFmtId="0" fontId="9" fillId="0" borderId="38" xfId="0" applyFont="1" applyBorder="1" applyAlignment="1">
      <alignment vertical="center" wrapText="1"/>
    </xf>
    <xf numFmtId="0" fontId="9" fillId="0" borderId="52" xfId="0" applyFont="1" applyBorder="1" applyAlignment="1">
      <alignment vertical="center" wrapText="1"/>
    </xf>
    <xf numFmtId="0" fontId="9" fillId="0" borderId="2" xfId="0" applyFont="1" applyBorder="1" applyAlignment="1">
      <alignment horizontal="left" vertical="center" wrapText="1"/>
    </xf>
    <xf numFmtId="0" fontId="9" fillId="0" borderId="2" xfId="0" quotePrefix="1" applyFont="1" applyBorder="1" applyAlignment="1">
      <alignment horizontal="left" vertical="center" wrapText="1"/>
    </xf>
    <xf numFmtId="0" fontId="9" fillId="13" borderId="2" xfId="0" applyFont="1" applyFill="1" applyBorder="1" applyAlignment="1">
      <alignment horizontal="left" vertical="center" wrapText="1"/>
    </xf>
    <xf numFmtId="0" fontId="9" fillId="0" borderId="5" xfId="0" applyFont="1" applyBorder="1" applyAlignment="1">
      <alignment horizontal="left" vertical="center" wrapText="1"/>
    </xf>
    <xf numFmtId="0" fontId="9" fillId="0" borderId="1" xfId="0" applyFont="1" applyBorder="1" applyAlignment="1">
      <alignment horizontal="left" vertical="center" wrapText="1"/>
    </xf>
    <xf numFmtId="0" fontId="9" fillId="0" borderId="44" xfId="0" applyFont="1" applyBorder="1" applyAlignment="1">
      <alignment horizontal="left" vertical="center" wrapText="1"/>
    </xf>
    <xf numFmtId="0" fontId="9" fillId="0" borderId="41" xfId="0" applyFont="1" applyBorder="1" applyAlignment="1">
      <alignment horizontal="left" vertical="center" wrapText="1"/>
    </xf>
    <xf numFmtId="0" fontId="12" fillId="15" borderId="2" xfId="0" applyFont="1" applyFill="1" applyBorder="1" applyAlignment="1">
      <alignment horizontal="left" wrapText="1"/>
    </xf>
    <xf numFmtId="0" fontId="12" fillId="15" borderId="18" xfId="0" applyFont="1" applyFill="1" applyBorder="1" applyAlignment="1">
      <alignment horizontal="left" wrapText="1"/>
    </xf>
    <xf numFmtId="0" fontId="12" fillId="16" borderId="2" xfId="0" applyFont="1" applyFill="1" applyBorder="1" applyAlignment="1">
      <alignment horizontal="left"/>
    </xf>
    <xf numFmtId="0" fontId="12" fillId="15" borderId="2" xfId="0" applyFont="1" applyFill="1" applyBorder="1" applyAlignment="1">
      <alignment horizontal="left"/>
    </xf>
    <xf numFmtId="0" fontId="12" fillId="15" borderId="18" xfId="0" applyFont="1" applyFill="1" applyBorder="1" applyAlignment="1">
      <alignment horizontal="left"/>
    </xf>
    <xf numFmtId="0" fontId="12" fillId="15" borderId="13" xfId="0" applyFont="1" applyFill="1" applyBorder="1" applyAlignment="1">
      <alignment horizontal="left"/>
    </xf>
    <xf numFmtId="0" fontId="12" fillId="15" borderId="37" xfId="0" applyFont="1" applyFill="1" applyBorder="1" applyAlignment="1">
      <alignment horizontal="left"/>
    </xf>
    <xf numFmtId="0" fontId="0" fillId="0" borderId="36" xfId="0" applyBorder="1" applyAlignment="1">
      <alignment wrapText="1"/>
    </xf>
    <xf numFmtId="0" fontId="0" fillId="0" borderId="36" xfId="0" applyBorder="1" applyAlignment="1">
      <alignment vertical="center" wrapText="1"/>
    </xf>
    <xf numFmtId="0" fontId="15" fillId="0" borderId="20" xfId="0" applyFont="1" applyBorder="1" applyAlignment="1">
      <alignment wrapText="1"/>
    </xf>
    <xf numFmtId="0" fontId="15" fillId="0" borderId="2" xfId="0" applyFont="1" applyBorder="1" applyAlignment="1">
      <alignment wrapText="1"/>
    </xf>
    <xf numFmtId="0" fontId="0" fillId="0" borderId="2" xfId="0" applyBorder="1" applyAlignment="1">
      <alignment wrapText="1"/>
    </xf>
    <xf numFmtId="0" fontId="0" fillId="0" borderId="2" xfId="0" applyBorder="1" applyAlignment="1">
      <alignment horizontal="left" vertical="center" wrapText="1"/>
    </xf>
    <xf numFmtId="0" fontId="0" fillId="19" borderId="20" xfId="0" applyFill="1" applyBorder="1" applyAlignment="1">
      <alignment wrapText="1"/>
    </xf>
    <xf numFmtId="0" fontId="0" fillId="19" borderId="2" xfId="0" applyFill="1" applyBorder="1" applyAlignment="1">
      <alignment wrapText="1"/>
    </xf>
    <xf numFmtId="0" fontId="0" fillId="19" borderId="18" xfId="0" applyFill="1" applyBorder="1" applyAlignment="1">
      <alignment wrapText="1"/>
    </xf>
    <xf numFmtId="0" fontId="0" fillId="0" borderId="37" xfId="0" applyBorder="1" applyAlignment="1">
      <alignment wrapText="1"/>
    </xf>
    <xf numFmtId="0" fontId="9" fillId="18" borderId="22" xfId="0" applyFont="1" applyFill="1" applyBorder="1" applyAlignment="1">
      <alignment wrapText="1"/>
    </xf>
    <xf numFmtId="0" fontId="9" fillId="18" borderId="26" xfId="0" applyFont="1" applyFill="1" applyBorder="1" applyAlignment="1">
      <alignment wrapText="1"/>
    </xf>
    <xf numFmtId="0" fontId="0" fillId="19" borderId="5" xfId="0" applyFill="1" applyBorder="1" applyAlignment="1">
      <alignment wrapText="1"/>
    </xf>
    <xf numFmtId="0" fontId="0" fillId="19" borderId="25" xfId="0" applyFill="1" applyBorder="1" applyAlignment="1">
      <alignment wrapText="1"/>
    </xf>
    <xf numFmtId="0" fontId="0" fillId="0" borderId="5" xfId="0" applyBorder="1" applyAlignment="1">
      <alignment wrapText="1"/>
    </xf>
    <xf numFmtId="0" fontId="0" fillId="0" borderId="39" xfId="0" applyBorder="1" applyAlignment="1">
      <alignment wrapText="1"/>
    </xf>
    <xf numFmtId="0" fontId="0" fillId="0" borderId="6" xfId="0" applyBorder="1" applyAlignment="1">
      <alignment wrapText="1"/>
    </xf>
    <xf numFmtId="0" fontId="0" fillId="0" borderId="6" xfId="0" applyBorder="1" applyAlignment="1">
      <alignment vertical="center" wrapText="1"/>
    </xf>
    <xf numFmtId="0" fontId="0" fillId="0" borderId="50" xfId="0" applyBorder="1" applyAlignment="1">
      <alignment wrapText="1"/>
    </xf>
    <xf numFmtId="0" fontId="0" fillId="0" borderId="50" xfId="0" applyBorder="1" applyAlignment="1">
      <alignment vertical="center" wrapText="1"/>
    </xf>
    <xf numFmtId="0" fontId="0" fillId="0" borderId="51" xfId="0" applyBorder="1" applyAlignment="1">
      <alignment wrapText="1"/>
    </xf>
    <xf numFmtId="0" fontId="0" fillId="0" borderId="51" xfId="0" applyBorder="1" applyAlignment="1">
      <alignment vertical="center" wrapText="1"/>
    </xf>
    <xf numFmtId="0" fontId="0" fillId="0" borderId="38" xfId="0" applyBorder="1" applyAlignment="1">
      <alignment wrapText="1"/>
    </xf>
    <xf numFmtId="0" fontId="9" fillId="0" borderId="14" xfId="0" applyFont="1" applyBorder="1" applyAlignment="1">
      <alignment wrapText="1"/>
    </xf>
    <xf numFmtId="0" fontId="9" fillId="0" borderId="21" xfId="0" applyFont="1" applyBorder="1" applyAlignment="1">
      <alignment wrapText="1"/>
    </xf>
    <xf numFmtId="0" fontId="0" fillId="19" borderId="15" xfId="0" applyFill="1" applyBorder="1" applyAlignment="1">
      <alignment wrapText="1"/>
    </xf>
    <xf numFmtId="0" fontId="0" fillId="19" borderId="19" xfId="0" applyFill="1" applyBorder="1" applyAlignment="1">
      <alignment wrapText="1"/>
    </xf>
    <xf numFmtId="0" fontId="0" fillId="0" borderId="41" xfId="0" applyBorder="1" applyAlignment="1">
      <alignment wrapText="1"/>
    </xf>
    <xf numFmtId="0" fontId="0" fillId="0" borderId="42" xfId="0" applyBorder="1" applyAlignment="1">
      <alignment wrapText="1"/>
    </xf>
    <xf numFmtId="0" fontId="0" fillId="0" borderId="0" xfId="0" applyAlignment="1">
      <alignment wrapText="1"/>
    </xf>
    <xf numFmtId="0" fontId="0" fillId="0" borderId="0" xfId="0" applyAlignment="1">
      <alignment horizontal="left" vertical="center"/>
    </xf>
    <xf numFmtId="0" fontId="12" fillId="13" borderId="12" xfId="0" applyFont="1" applyFill="1" applyBorder="1"/>
    <xf numFmtId="0" fontId="12" fillId="13" borderId="2" xfId="0" applyFont="1" applyFill="1" applyBorder="1"/>
    <xf numFmtId="0" fontId="12" fillId="13" borderId="2" xfId="0" applyFont="1" applyFill="1" applyBorder="1" applyAlignment="1">
      <alignment wrapText="1"/>
    </xf>
    <xf numFmtId="0" fontId="12" fillId="13" borderId="20" xfId="0" applyFont="1" applyFill="1" applyBorder="1"/>
    <xf numFmtId="0" fontId="12" fillId="13" borderId="36" xfId="0" applyFont="1" applyFill="1" applyBorder="1"/>
    <xf numFmtId="0" fontId="12" fillId="13" borderId="2" xfId="0" applyFont="1" applyFill="1" applyBorder="1" applyAlignment="1">
      <alignment horizontal="left" vertical="center"/>
    </xf>
    <xf numFmtId="0" fontId="12" fillId="13" borderId="13" xfId="0" applyFont="1" applyFill="1" applyBorder="1" applyAlignment="1">
      <alignment wrapText="1"/>
    </xf>
    <xf numFmtId="0" fontId="9" fillId="9" borderId="2" xfId="0" applyFont="1" applyFill="1" applyBorder="1" applyAlignment="1">
      <alignment vertical="top"/>
    </xf>
    <xf numFmtId="0" fontId="9" fillId="9" borderId="2" xfId="0" applyFont="1" applyFill="1" applyBorder="1" applyAlignment="1">
      <alignment vertical="top" wrapText="1"/>
    </xf>
    <xf numFmtId="0" fontId="9" fillId="9" borderId="18" xfId="0" applyFont="1" applyFill="1" applyBorder="1" applyAlignment="1">
      <alignment vertical="top" wrapText="1"/>
    </xf>
    <xf numFmtId="0" fontId="9" fillId="0" borderId="12" xfId="0" applyFont="1" applyBorder="1" applyAlignment="1">
      <alignment vertical="top" wrapText="1"/>
    </xf>
    <xf numFmtId="0" fontId="9" fillId="0" borderId="2" xfId="0" applyFont="1" applyBorder="1" applyAlignment="1">
      <alignment vertical="top" wrapText="1"/>
    </xf>
    <xf numFmtId="0" fontId="9" fillId="0" borderId="18" xfId="0" applyFont="1" applyBorder="1" applyAlignment="1">
      <alignment vertical="top" wrapText="1"/>
    </xf>
    <xf numFmtId="0" fontId="9" fillId="0" borderId="20" xfId="0" applyFont="1" applyBorder="1" applyAlignment="1">
      <alignment vertical="top" wrapText="1"/>
    </xf>
    <xf numFmtId="0" fontId="9" fillId="19" borderId="20" xfId="0" applyFont="1" applyFill="1" applyBorder="1" applyAlignment="1">
      <alignment vertical="top" wrapText="1"/>
    </xf>
    <xf numFmtId="0" fontId="9" fillId="0" borderId="36" xfId="0" applyFont="1" applyBorder="1" applyAlignment="1">
      <alignment vertical="top" wrapText="1"/>
    </xf>
    <xf numFmtId="0" fontId="16" fillId="0" borderId="0" xfId="0" applyFont="1" applyAlignment="1">
      <alignment wrapText="1"/>
    </xf>
    <xf numFmtId="0" fontId="16" fillId="0" borderId="0" xfId="0" applyFont="1" applyAlignment="1">
      <alignment horizontal="left" vertical="center" wrapText="1"/>
    </xf>
    <xf numFmtId="0" fontId="15" fillId="0" borderId="1" xfId="0" applyFont="1" applyBorder="1" applyAlignment="1">
      <alignment wrapText="1"/>
    </xf>
    <xf numFmtId="0" fontId="9" fillId="9" borderId="2" xfId="0" applyFont="1" applyFill="1" applyBorder="1" applyAlignment="1">
      <alignment wrapText="1"/>
    </xf>
    <xf numFmtId="0" fontId="9" fillId="19" borderId="2" xfId="0" applyFont="1" applyFill="1" applyBorder="1" applyAlignment="1">
      <alignment vertical="top" wrapText="1"/>
    </xf>
    <xf numFmtId="0" fontId="9" fillId="13" borderId="2" xfId="0" applyFont="1" applyFill="1" applyBorder="1" applyAlignment="1">
      <alignment vertical="top"/>
    </xf>
    <xf numFmtId="0" fontId="9" fillId="13" borderId="2" xfId="0" applyFont="1" applyFill="1" applyBorder="1" applyAlignment="1">
      <alignment vertical="top" wrapText="1"/>
    </xf>
    <xf numFmtId="0" fontId="9" fillId="13" borderId="18" xfId="0" applyFont="1" applyFill="1" applyBorder="1" applyAlignment="1">
      <alignment vertical="top" wrapText="1"/>
    </xf>
    <xf numFmtId="0" fontId="9" fillId="13" borderId="12" xfId="0" applyFont="1" applyFill="1" applyBorder="1" applyAlignment="1">
      <alignment vertical="top" wrapText="1"/>
    </xf>
    <xf numFmtId="0" fontId="9" fillId="13" borderId="20" xfId="0" applyFont="1" applyFill="1" applyBorder="1" applyAlignment="1">
      <alignment vertical="top" wrapText="1"/>
    </xf>
    <xf numFmtId="0" fontId="9" fillId="20" borderId="20" xfId="0" applyFont="1" applyFill="1" applyBorder="1" applyAlignment="1">
      <alignment vertical="top" wrapText="1"/>
    </xf>
    <xf numFmtId="0" fontId="9" fillId="13" borderId="36" xfId="0" applyFont="1" applyFill="1" applyBorder="1" applyAlignment="1">
      <alignment vertical="top" wrapText="1"/>
    </xf>
    <xf numFmtId="0" fontId="9" fillId="13" borderId="36" xfId="0" applyFont="1" applyFill="1" applyBorder="1" applyAlignment="1">
      <alignment vertical="center" wrapText="1"/>
    </xf>
    <xf numFmtId="0" fontId="9" fillId="9" borderId="18" xfId="0" applyFont="1" applyFill="1" applyBorder="1" applyAlignment="1">
      <alignment horizontal="center" vertical="top" wrapText="1"/>
    </xf>
    <xf numFmtId="0" fontId="9" fillId="9" borderId="22" xfId="0" applyFont="1" applyFill="1" applyBorder="1" applyAlignment="1">
      <alignment wrapText="1"/>
    </xf>
    <xf numFmtId="0" fontId="9" fillId="9" borderId="12" xfId="0" applyFont="1" applyFill="1" applyBorder="1" applyAlignment="1">
      <alignment wrapText="1"/>
    </xf>
    <xf numFmtId="0" fontId="9" fillId="9" borderId="20" xfId="0" applyFont="1" applyFill="1" applyBorder="1" applyAlignment="1">
      <alignment wrapText="1"/>
    </xf>
    <xf numFmtId="0" fontId="16" fillId="0" borderId="1" xfId="0" applyFont="1" applyBorder="1" applyAlignment="1">
      <alignment wrapText="1"/>
    </xf>
    <xf numFmtId="0" fontId="9" fillId="0" borderId="4" xfId="0" applyFont="1" applyBorder="1" applyAlignment="1">
      <alignment wrapText="1"/>
    </xf>
    <xf numFmtId="0" fontId="9" fillId="18" borderId="2" xfId="0" applyFont="1" applyFill="1" applyBorder="1" applyAlignment="1">
      <alignment vertical="top"/>
    </xf>
    <xf numFmtId="0" fontId="9" fillId="0" borderId="29" xfId="0" applyFont="1" applyBorder="1" applyAlignment="1">
      <alignment wrapText="1"/>
    </xf>
    <xf numFmtId="0" fontId="9" fillId="0" borderId="45" xfId="0" applyFont="1" applyBorder="1" applyAlignment="1">
      <alignment wrapText="1"/>
    </xf>
    <xf numFmtId="0" fontId="9" fillId="9" borderId="44" xfId="0" applyFont="1" applyFill="1" applyBorder="1" applyAlignment="1">
      <alignment wrapText="1"/>
    </xf>
    <xf numFmtId="0" fontId="9" fillId="18" borderId="2" xfId="0" applyFont="1" applyFill="1" applyBorder="1" applyAlignment="1">
      <alignment vertical="top" wrapText="1"/>
    </xf>
    <xf numFmtId="0" fontId="9" fillId="18" borderId="18" xfId="0" applyFont="1" applyFill="1" applyBorder="1" applyAlignment="1">
      <alignment vertical="top" wrapText="1"/>
    </xf>
    <xf numFmtId="0" fontId="15" fillId="18" borderId="1" xfId="0" applyFont="1" applyFill="1" applyBorder="1" applyAlignment="1">
      <alignment wrapText="1"/>
    </xf>
    <xf numFmtId="0" fontId="9" fillId="18" borderId="12" xfId="0" applyFont="1" applyFill="1" applyBorder="1" applyAlignment="1">
      <alignment wrapText="1"/>
    </xf>
    <xf numFmtId="0" fontId="9" fillId="18" borderId="1" xfId="0" applyFont="1" applyFill="1" applyBorder="1" applyAlignment="1">
      <alignment wrapText="1"/>
    </xf>
    <xf numFmtId="0" fontId="9" fillId="0" borderId="31" xfId="0" applyFont="1" applyBorder="1" applyAlignment="1">
      <alignment wrapText="1"/>
    </xf>
    <xf numFmtId="0" fontId="9" fillId="0" borderId="43" xfId="0" applyFont="1" applyBorder="1" applyAlignment="1">
      <alignment wrapText="1"/>
    </xf>
    <xf numFmtId="0" fontId="9" fillId="9" borderId="5" xfId="0" applyFont="1" applyFill="1" applyBorder="1" applyAlignment="1">
      <alignment wrapText="1"/>
    </xf>
    <xf numFmtId="0" fontId="9" fillId="9" borderId="1" xfId="0" applyFont="1" applyFill="1" applyBorder="1" applyAlignment="1">
      <alignment wrapText="1"/>
    </xf>
    <xf numFmtId="0" fontId="9" fillId="0" borderId="49" xfId="0" applyFont="1" applyBorder="1" applyAlignment="1">
      <alignment wrapText="1"/>
    </xf>
    <xf numFmtId="0" fontId="9" fillId="9" borderId="0" xfId="0" applyFont="1" applyFill="1" applyAlignment="1">
      <alignment wrapText="1"/>
    </xf>
    <xf numFmtId="0" fontId="9" fillId="0" borderId="47" xfId="0" applyFont="1" applyBorder="1" applyAlignment="1">
      <alignment wrapText="1"/>
    </xf>
    <xf numFmtId="0" fontId="9" fillId="9" borderId="32" xfId="0" applyFont="1" applyFill="1" applyBorder="1" applyAlignment="1">
      <alignment wrapText="1"/>
    </xf>
    <xf numFmtId="0" fontId="9" fillId="0" borderId="48" xfId="0" applyFont="1" applyBorder="1" applyAlignment="1">
      <alignment wrapText="1"/>
    </xf>
    <xf numFmtId="0" fontId="15" fillId="19" borderId="2" xfId="0" applyFont="1" applyFill="1" applyBorder="1" applyAlignment="1">
      <alignment wrapText="1"/>
    </xf>
    <xf numFmtId="0" fontId="9" fillId="18" borderId="5" xfId="0" applyFont="1" applyFill="1" applyBorder="1" applyAlignment="1">
      <alignment vertical="top"/>
    </xf>
    <xf numFmtId="0" fontId="9" fillId="18" borderId="5" xfId="0" applyFont="1" applyFill="1" applyBorder="1" applyAlignment="1">
      <alignment vertical="top" wrapText="1"/>
    </xf>
    <xf numFmtId="0" fontId="9" fillId="18" borderId="25" xfId="0" applyFont="1" applyFill="1" applyBorder="1" applyAlignment="1">
      <alignment vertical="top" wrapText="1"/>
    </xf>
    <xf numFmtId="0" fontId="15" fillId="18" borderId="7" xfId="0" applyFont="1" applyFill="1" applyBorder="1" applyAlignment="1">
      <alignment wrapText="1"/>
    </xf>
    <xf numFmtId="0" fontId="9" fillId="18" borderId="27" xfId="0" applyFont="1" applyFill="1" applyBorder="1" applyAlignment="1">
      <alignment wrapText="1"/>
    </xf>
    <xf numFmtId="0" fontId="9" fillId="22" borderId="5" xfId="0" applyFont="1" applyFill="1" applyBorder="1" applyAlignment="1">
      <alignment vertical="top"/>
    </xf>
    <xf numFmtId="0" fontId="9" fillId="9" borderId="5" xfId="0" applyFont="1" applyFill="1" applyBorder="1" applyAlignment="1">
      <alignment vertical="top"/>
    </xf>
    <xf numFmtId="0" fontId="9" fillId="9" borderId="5" xfId="0" applyFont="1" applyFill="1" applyBorder="1" applyAlignment="1">
      <alignment vertical="top" wrapText="1"/>
    </xf>
    <xf numFmtId="0" fontId="9" fillId="9" borderId="25" xfId="0" applyFont="1" applyFill="1" applyBorder="1" applyAlignment="1">
      <alignment vertical="top" wrapText="1"/>
    </xf>
    <xf numFmtId="0" fontId="15" fillId="0" borderId="7" xfId="0" applyFont="1" applyBorder="1" applyAlignment="1">
      <alignment wrapText="1"/>
    </xf>
    <xf numFmtId="0" fontId="9" fillId="9" borderId="26" xfId="0" applyFont="1" applyFill="1" applyBorder="1" applyAlignment="1">
      <alignment wrapText="1"/>
    </xf>
    <xf numFmtId="0" fontId="9" fillId="9" borderId="27" xfId="0" applyFont="1" applyFill="1" applyBorder="1" applyAlignment="1">
      <alignment wrapText="1"/>
    </xf>
    <xf numFmtId="0" fontId="16" fillId="21" borderId="1" xfId="0" applyFont="1" applyFill="1" applyBorder="1" applyAlignment="1">
      <alignment vertical="center" wrapText="1"/>
    </xf>
    <xf numFmtId="0" fontId="16" fillId="18" borderId="1" xfId="0" applyFont="1" applyFill="1" applyBorder="1" applyAlignment="1">
      <alignment vertical="center"/>
    </xf>
    <xf numFmtId="0" fontId="16" fillId="0" borderId="1" xfId="0" applyFont="1" applyBorder="1" applyAlignment="1">
      <alignment vertical="center" wrapText="1"/>
    </xf>
    <xf numFmtId="0" fontId="16" fillId="0" borderId="1" xfId="0" applyFont="1" applyBorder="1" applyAlignment="1">
      <alignment horizontal="left" vertical="center" wrapText="1"/>
    </xf>
    <xf numFmtId="0" fontId="16" fillId="0" borderId="1" xfId="0" applyFont="1" applyBorder="1" applyAlignment="1">
      <alignment vertical="center"/>
    </xf>
    <xf numFmtId="0" fontId="16" fillId="0" borderId="0" xfId="0" applyFont="1" applyAlignment="1">
      <alignment vertical="center"/>
    </xf>
    <xf numFmtId="0" fontId="16" fillId="0" borderId="0" xfId="0" applyFont="1" applyAlignment="1">
      <alignment vertical="center" wrapText="1"/>
    </xf>
    <xf numFmtId="0" fontId="9" fillId="9" borderId="15" xfId="0" applyFont="1" applyFill="1" applyBorder="1" applyAlignment="1">
      <alignment vertical="top"/>
    </xf>
    <xf numFmtId="0" fontId="9" fillId="9" borderId="15" xfId="0" applyFont="1" applyFill="1" applyBorder="1" applyAlignment="1">
      <alignment vertical="top" wrapText="1"/>
    </xf>
    <xf numFmtId="0" fontId="9" fillId="9" borderId="19" xfId="0" applyFont="1" applyFill="1" applyBorder="1" applyAlignment="1">
      <alignment vertical="top" wrapText="1"/>
    </xf>
    <xf numFmtId="0" fontId="15" fillId="0" borderId="23" xfId="0" applyFont="1" applyBorder="1" applyAlignment="1">
      <alignment wrapText="1"/>
    </xf>
    <xf numFmtId="0" fontId="9" fillId="9" borderId="21" xfId="0" applyFont="1" applyFill="1" applyBorder="1" applyAlignment="1">
      <alignment wrapText="1"/>
    </xf>
    <xf numFmtId="0" fontId="9" fillId="9" borderId="24" xfId="0" applyFont="1" applyFill="1" applyBorder="1" applyAlignment="1">
      <alignment wrapText="1"/>
    </xf>
    <xf numFmtId="0" fontId="9" fillId="9" borderId="15" xfId="0" applyFont="1" applyFill="1" applyBorder="1" applyAlignment="1">
      <alignment wrapText="1"/>
    </xf>
    <xf numFmtId="0" fontId="9" fillId="17" borderId="2" xfId="0" applyFont="1" applyFill="1" applyBorder="1" applyAlignment="1">
      <alignment wrapText="1"/>
    </xf>
    <xf numFmtId="0" fontId="9" fillId="17" borderId="2" xfId="0" applyFont="1" applyFill="1" applyBorder="1"/>
    <xf numFmtId="0" fontId="15" fillId="17" borderId="2" xfId="0" applyFont="1" applyFill="1" applyBorder="1"/>
    <xf numFmtId="0" fontId="8" fillId="8"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8" fillId="4" borderId="1" xfId="0" applyFont="1" applyFill="1" applyBorder="1" applyAlignment="1">
      <alignment horizontal="center" vertical="center"/>
    </xf>
    <xf numFmtId="0" fontId="10" fillId="7" borderId="1"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1" xfId="0" applyFont="1" applyFill="1" applyBorder="1" applyAlignment="1">
      <alignment vertical="center" wrapText="1"/>
    </xf>
    <xf numFmtId="0" fontId="12" fillId="12" borderId="26" xfId="0" applyFont="1" applyFill="1" applyBorder="1" applyAlignment="1">
      <alignment horizontal="center"/>
    </xf>
    <xf numFmtId="0" fontId="12" fillId="12" borderId="5" xfId="0" applyFont="1" applyFill="1" applyBorder="1" applyAlignment="1">
      <alignment horizontal="center"/>
    </xf>
    <xf numFmtId="0" fontId="12" fillId="12" borderId="25" xfId="0" applyFont="1" applyFill="1" applyBorder="1" applyAlignment="1">
      <alignment horizontal="center"/>
    </xf>
    <xf numFmtId="0" fontId="12" fillId="14" borderId="30" xfId="0" applyFont="1" applyFill="1" applyBorder="1" applyAlignment="1">
      <alignment horizontal="center"/>
    </xf>
    <xf numFmtId="0" fontId="12" fillId="14" borderId="10" xfId="0" applyFont="1" applyFill="1" applyBorder="1" applyAlignment="1">
      <alignment horizontal="center"/>
    </xf>
    <xf numFmtId="0" fontId="12" fillId="14" borderId="11" xfId="0" applyFont="1" applyFill="1" applyBorder="1" applyAlignment="1">
      <alignment horizontal="center"/>
    </xf>
    <xf numFmtId="0" fontId="9" fillId="0" borderId="12" xfId="0" applyFont="1" applyBorder="1" applyAlignment="1">
      <alignment horizontal="center" wrapText="1"/>
    </xf>
    <xf numFmtId="0" fontId="9" fillId="0" borderId="22" xfId="0" applyFont="1" applyBorder="1" applyAlignment="1">
      <alignment horizontal="center" wrapText="1"/>
    </xf>
    <xf numFmtId="0" fontId="9" fillId="0" borderId="14" xfId="0" applyFont="1" applyBorder="1" applyAlignment="1">
      <alignment horizontal="center" wrapText="1"/>
    </xf>
    <xf numFmtId="0" fontId="9" fillId="10" borderId="9" xfId="0" applyFont="1" applyFill="1" applyBorder="1" applyAlignment="1">
      <alignment horizontal="center"/>
    </xf>
    <xf numFmtId="0" fontId="9" fillId="10" borderId="10" xfId="0" applyFont="1" applyFill="1" applyBorder="1" applyAlignment="1">
      <alignment horizontal="center"/>
    </xf>
    <xf numFmtId="0" fontId="9" fillId="11" borderId="9" xfId="0" applyFont="1" applyFill="1" applyBorder="1" applyAlignment="1">
      <alignment horizontal="center"/>
    </xf>
    <xf numFmtId="0" fontId="9" fillId="11" borderId="10" xfId="0" applyFont="1" applyFill="1" applyBorder="1" applyAlignment="1">
      <alignment horizontal="center"/>
    </xf>
    <xf numFmtId="0" fontId="9" fillId="11" borderId="17" xfId="0" applyFont="1" applyFill="1" applyBorder="1" applyAlignment="1">
      <alignment horizontal="center"/>
    </xf>
    <xf numFmtId="0" fontId="12" fillId="12" borderId="30"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18" borderId="9" xfId="0" applyFont="1" applyFill="1" applyBorder="1" applyAlignment="1">
      <alignment horizontal="center"/>
    </xf>
    <xf numFmtId="0" fontId="12" fillId="18" borderId="10" xfId="0" applyFont="1" applyFill="1" applyBorder="1" applyAlignment="1">
      <alignment horizontal="center"/>
    </xf>
    <xf numFmtId="0" fontId="12" fillId="18" borderId="11" xfId="0" applyFont="1" applyFill="1" applyBorder="1" applyAlignment="1">
      <alignment horizontal="center"/>
    </xf>
    <xf numFmtId="0" fontId="12" fillId="18" borderId="33" xfId="0" applyFont="1" applyFill="1" applyBorder="1" applyAlignment="1">
      <alignment horizontal="center"/>
    </xf>
    <xf numFmtId="0" fontId="12" fillId="18" borderId="34" xfId="0" applyFont="1" applyFill="1" applyBorder="1" applyAlignment="1">
      <alignment horizontal="center"/>
    </xf>
    <xf numFmtId="0" fontId="12" fillId="18" borderId="35" xfId="0" applyFont="1" applyFill="1" applyBorder="1" applyAlignment="1">
      <alignment horizontal="center"/>
    </xf>
    <xf numFmtId="0" fontId="12" fillId="23" borderId="33" xfId="0" applyFont="1" applyFill="1" applyBorder="1" applyAlignment="1">
      <alignment horizontal="center"/>
    </xf>
    <xf numFmtId="0" fontId="12" fillId="23" borderId="34" xfId="0" applyFont="1" applyFill="1" applyBorder="1" applyAlignment="1">
      <alignment horizontal="center"/>
    </xf>
    <xf numFmtId="0" fontId="12" fillId="23" borderId="35"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ED248F19-D116-49B0-A421-B24B2C494337}"/>
</namedSheetViews>
</file>

<file path=xl/persons/person.xml><?xml version="1.0" encoding="utf-8"?>
<personList xmlns="http://schemas.microsoft.com/office/spreadsheetml/2018/threadedcomments" xmlns:x="http://schemas.openxmlformats.org/spreadsheetml/2006/main">
  <person displayName="K, Nanda 12/31/2022" id="{6392D0F7-1EBE-4C1E-9675-88520C309D6E}" userId="K, Nanda 12/31/2022" providerId="None"/>
  <person displayName="Bayyapureddy, Rajeswari 12/31/2022" id="{5DF6EFA0-FDBC-4FA3-8CB1-B8DDA080AF28}" userId="Rajeswari.Bayyapureddy@sbdinc.com" providerId="PeoplePicker"/>
  <person displayName="K, Nanda 12/31/2022" id="{9507667D-1038-4AB6-BE8C-CBC9A1DB3542}" userId="S::nanda.k@sbdinc.com::25ccafe0-5a2a-41a9-ac07-4409492062a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X68" dT="2022-08-11T15:49:24.26" personId="{9507667D-1038-4AB6-BE8C-CBC9A1DB3542}" id="{F7AB2059-C98C-4966-9BB3-FB8C6ADEFA23}">
    <text xml:space="preserve">@Bayyapureddy, Rajeswari 12/31/2022  Added new field </text>
    <mentions>
      <mention mentionpersonId="{5DF6EFA0-FDBC-4FA3-8CB1-B8DDA080AF28}" mentionId="{8B76B430-D094-44F6-A95D-41DC0512DBFB}" startIndex="0" length="35"/>
    </mentions>
  </threadedComment>
  <threadedComment ref="X75" dT="2022-08-05T21:00:47.03" personId="{6392D0F7-1EBE-4C1E-9675-88520C309D6E}" id="{90369E77-A55B-4A5D-BE79-E17E968CBCD7}">
    <text>Added new Field</text>
  </threadedComment>
  <threadedComment ref="X76" dT="2022-08-05T21:01:04.54" personId="{6392D0F7-1EBE-4C1E-9675-88520C309D6E}" id="{B0486A4B-D2C5-4DB6-9321-E6A34C508878}">
    <text xml:space="preserve">@Bayyapureddy, Rajeswari 12/31/2022 added new field </text>
    <mentions>
      <mention mentionpersonId="{5DF6EFA0-FDBC-4FA3-8CB1-B8DDA080AF28}" mentionId="{3B089E59-C0EA-4DEF-B4FA-105D7DCC5662}" startIndex="0" length="35"/>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B28" dT="2022-08-11T15:49:24.26" personId="{9507667D-1038-4AB6-BE8C-CBC9A1DB3542}" id="{67BB90E4-CD3C-4669-995C-DFCDEBE3C86F}">
    <text xml:space="preserve">@Bayyapureddy, Rajeswari 12/31/2022  Added new field </text>
    <mentions>
      <mention mentionpersonId="{5DF6EFA0-FDBC-4FA3-8CB1-B8DDA080AF28}" mentionId="{E06AAD4D-5C18-4A36-9F77-CF4A8B2A0B45}" startIndex="0" length="35"/>
    </mentions>
  </threadedComment>
  <threadedComment ref="B50" dT="2022-08-05T21:00:47.03" personId="{6392D0F7-1EBE-4C1E-9675-88520C309D6E}" id="{0B0D03C9-EA9A-4953-AAC7-A24304098E8E}">
    <text>Added new Field</text>
  </threadedComment>
  <threadedComment ref="B51" dT="2022-08-05T21:01:04.54" personId="{6392D0F7-1EBE-4C1E-9675-88520C309D6E}" id="{7C68F855-5C8E-46AF-88A9-0C1ECD565F89}">
    <text xml:space="preserve">@Bayyapureddy, Rajeswari 12/31/2022 added new field </text>
    <mentions>
      <mention mentionpersonId="{5DF6EFA0-FDBC-4FA3-8CB1-B8DDA080AF28}" mentionId="{6B7F0802-DE84-4D75-AE83-536F347A8DFC}" startIndex="0" length="35"/>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9/04/relationships/namedSheetView" Target="../namedSheetViews/namedSheetView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3-64E0-47EC-804C-71F840EB6450}">
  <dimension ref="A1:AH91"/>
  <sheetViews>
    <sheetView tabSelected="1" zoomScale="90" zoomScaleNormal="90" workbookViewId="0">
      <pane xSplit="3" ySplit="2" topLeftCell="K78" activePane="bottomRight" state="frozen"/>
      <selection pane="bottomRight" activeCell="R92" sqref="R92"/>
      <selection pane="bottomLeft" activeCell="A3" sqref="A3"/>
      <selection pane="topRight" activeCell="D1" sqref="D1"/>
    </sheetView>
  </sheetViews>
  <sheetFormatPr defaultColWidth="9.140625" defaultRowHeight="18" customHeight="1"/>
  <cols>
    <col min="1" max="1" width="14.140625" style="1" customWidth="1"/>
    <col min="2" max="2" width="8.28515625" style="1" customWidth="1"/>
    <col min="3" max="3" width="6.85546875" style="1" customWidth="1"/>
    <col min="4" max="4" width="13.85546875" style="1" customWidth="1"/>
    <col min="5" max="5" width="12.42578125" style="1" customWidth="1"/>
    <col min="6" max="6" width="5" style="1" customWidth="1"/>
    <col min="7" max="7" width="7.140625" style="1" customWidth="1"/>
    <col min="8" max="8" width="12.42578125" style="1" customWidth="1"/>
    <col min="9" max="9" width="6.140625" style="7" customWidth="1"/>
    <col min="10" max="10" width="10.42578125" style="1" customWidth="1"/>
    <col min="11" max="11" width="6.140625" style="23" bestFit="1" customWidth="1"/>
    <col min="12" max="12" width="7" style="23" bestFit="1" customWidth="1"/>
    <col min="13" max="13" width="6.42578125" style="23" bestFit="1" customWidth="1"/>
    <col min="14" max="14" width="6.140625" style="23" customWidth="1"/>
    <col min="15" max="15" width="8.28515625" style="23" customWidth="1"/>
    <col min="16" max="16" width="23.42578125" style="1" customWidth="1"/>
    <col min="17" max="17" width="9.140625" style="1"/>
    <col min="18" max="18" width="28.140625" style="1" customWidth="1"/>
    <col min="19" max="19" width="81.7109375" style="1" customWidth="1"/>
    <col min="20" max="20" width="11.140625" style="1" customWidth="1"/>
    <col min="21" max="21" width="10.28515625" style="1" customWidth="1"/>
    <col min="22" max="22" width="19.140625" style="1" customWidth="1"/>
    <col min="23" max="23" width="9.140625" style="1"/>
    <col min="24" max="24" width="26.42578125" style="1" customWidth="1"/>
    <col min="25" max="26" width="9.140625" style="1"/>
    <col min="27" max="27" width="13.85546875" style="1" customWidth="1"/>
    <col min="28" max="28" width="9.140625" style="1"/>
    <col min="29" max="29" width="19.42578125" style="1" customWidth="1"/>
    <col min="30" max="30" width="18.7109375" style="1" bestFit="1" customWidth="1"/>
    <col min="31" max="31" width="18.7109375" style="1" customWidth="1"/>
    <col min="32" max="32" width="0.140625" style="1" customWidth="1"/>
    <col min="33" max="33" width="9.140625" style="1"/>
    <col min="34" max="34" width="14.28515625" style="1" customWidth="1"/>
    <col min="35" max="16383" width="9.140625" style="1"/>
    <col min="16384" max="16384" width="9.140625" style="1" customWidth="1"/>
  </cols>
  <sheetData>
    <row r="1" spans="1:34" ht="18" customHeight="1">
      <c r="A1" s="282" t="s">
        <v>0</v>
      </c>
      <c r="B1" s="282"/>
      <c r="C1" s="282"/>
      <c r="D1" s="282"/>
      <c r="E1" s="282"/>
      <c r="F1" s="282"/>
      <c r="G1" s="282"/>
      <c r="H1" s="282"/>
      <c r="I1" s="282"/>
      <c r="J1" s="282"/>
      <c r="K1" s="283"/>
      <c r="L1" s="283"/>
      <c r="M1" s="283"/>
      <c r="N1" s="283"/>
      <c r="O1" s="283"/>
      <c r="P1" s="279" t="s">
        <v>1</v>
      </c>
      <c r="Q1" s="279"/>
      <c r="R1" s="279"/>
      <c r="S1" s="279"/>
      <c r="T1" s="279"/>
      <c r="U1" s="279"/>
      <c r="V1" s="279"/>
      <c r="W1" s="280"/>
      <c r="X1" s="281"/>
      <c r="Y1" s="279"/>
      <c r="Z1" s="279"/>
      <c r="AA1" s="279"/>
      <c r="AB1" s="279"/>
      <c r="AC1" s="278" t="s">
        <v>2</v>
      </c>
      <c r="AD1" s="278"/>
      <c r="AE1" s="278"/>
      <c r="AF1" s="278"/>
      <c r="AG1" s="278"/>
      <c r="AH1" s="278"/>
    </row>
    <row r="2" spans="1:34" s="63" customFormat="1" ht="38.25" customHeight="1">
      <c r="A2" s="32" t="s">
        <v>3</v>
      </c>
      <c r="B2" s="32" t="s">
        <v>4</v>
      </c>
      <c r="C2" s="32" t="s">
        <v>5</v>
      </c>
      <c r="D2" s="32" t="s">
        <v>6</v>
      </c>
      <c r="E2" s="32" t="s">
        <v>7</v>
      </c>
      <c r="F2" s="32" t="s">
        <v>8</v>
      </c>
      <c r="G2" s="32" t="s">
        <v>9</v>
      </c>
      <c r="H2" s="32" t="s">
        <v>10</v>
      </c>
      <c r="I2" s="33" t="s">
        <v>11</v>
      </c>
      <c r="J2" s="33" t="s">
        <v>12</v>
      </c>
      <c r="K2" s="34" t="s">
        <v>13</v>
      </c>
      <c r="L2" s="34" t="s">
        <v>14</v>
      </c>
      <c r="M2" s="34" t="s">
        <v>15</v>
      </c>
      <c r="N2" s="34" t="s">
        <v>16</v>
      </c>
      <c r="O2" s="34" t="s">
        <v>17</v>
      </c>
      <c r="P2" s="32" t="s">
        <v>18</v>
      </c>
      <c r="Q2" s="32" t="s">
        <v>19</v>
      </c>
      <c r="R2" s="32" t="s">
        <v>20</v>
      </c>
      <c r="S2" s="32" t="s">
        <v>21</v>
      </c>
      <c r="T2" s="32" t="s">
        <v>22</v>
      </c>
      <c r="U2" s="32" t="s">
        <v>23</v>
      </c>
      <c r="V2" s="32" t="s">
        <v>24</v>
      </c>
      <c r="W2" s="32" t="s">
        <v>25</v>
      </c>
      <c r="X2" s="32" t="s">
        <v>26</v>
      </c>
      <c r="Y2" s="32" t="s">
        <v>27</v>
      </c>
      <c r="Z2" s="32" t="s">
        <v>28</v>
      </c>
      <c r="AA2" s="32" t="s">
        <v>29</v>
      </c>
      <c r="AB2" s="32" t="s">
        <v>30</v>
      </c>
      <c r="AC2" s="32" t="s">
        <v>31</v>
      </c>
      <c r="AD2" s="32" t="s">
        <v>32</v>
      </c>
      <c r="AE2" s="32" t="s">
        <v>33</v>
      </c>
      <c r="AF2" s="35" t="s">
        <v>34</v>
      </c>
      <c r="AG2" s="35" t="s">
        <v>24</v>
      </c>
      <c r="AH2" s="35" t="s">
        <v>35</v>
      </c>
    </row>
    <row r="3" spans="1:34" ht="18" customHeight="1">
      <c r="A3" s="36" t="s">
        <v>36</v>
      </c>
      <c r="B3" s="36" t="s">
        <v>37</v>
      </c>
      <c r="C3" s="36" t="s">
        <v>38</v>
      </c>
      <c r="D3" s="36"/>
      <c r="E3" s="36"/>
      <c r="F3" s="36" t="s">
        <v>39</v>
      </c>
      <c r="G3" s="36" t="s">
        <v>40</v>
      </c>
      <c r="H3" s="36"/>
      <c r="I3" s="37"/>
      <c r="J3" s="36"/>
      <c r="K3" s="38"/>
      <c r="L3" s="38"/>
      <c r="M3" s="38"/>
      <c r="N3" s="38"/>
      <c r="O3" s="39"/>
      <c r="P3" s="36" t="s">
        <v>41</v>
      </c>
      <c r="Q3" s="40" t="s">
        <v>36</v>
      </c>
      <c r="R3" s="41" t="s">
        <v>42</v>
      </c>
      <c r="S3" s="41" t="s">
        <v>43</v>
      </c>
      <c r="T3" s="41" t="s">
        <v>44</v>
      </c>
      <c r="U3" s="41"/>
      <c r="V3" s="41" t="str">
        <f t="shared" ref="V3:V17" si="0">IF(RIGHT(TRIM(R3),4)="Lkey","VARCHAR(255)",IF(RIGHT(TRIM(R3),3)="Key","VARCHAR(255)",
IF(RIGHT(TRIM(R3),4)="Name","VARCHAR(255)",IF(RIGHT(TRIM(R3),7)="General","VARCHAR(255)",IF(RIGHT(TRIM(R3),11)="Description","VARCHAR(2000)",
IF(RIGHT(TRIM(R3),4)="Text","VARCHAR(2000)",IF(RIGHT(TRIM(R3),4)="Date","TIMESTAMP(9)",IF(RIGHT(TRIM(R3),4)="Flag","VARCHAR(1)",
IF(RIGHT(TRIM(R3),6)="Weight","NUMBER(28,10)",IF(RIGHT(TRIM(R3),6)="Amount","NUMBER(28,10)",IF(RIGHT(TRIM(R3),4)="Cost","NUMBER(28,10)",
IF(RIGHT(TRIM(R3),8)="Quantity","NUMBER(28,10)",IF(RIGHT(TRIM(R3),5)="Price","NUMBER(28,10)",IF(RIGHT(TRIM(R3),5)="Count","Integer",
IF(RIGHT(TRIM(R3),6)="Number","VARCHAR(255)",IF(RIGHT(TRIM(R3),10)="Percentage","NUMBER(28,10)",IF(RIGHT(TRIM(R3),4)="Rate","NUMBER(28,10)",
IF(RIGHT(TRIM(R3),4)="Time","TIMESTAMP(9)","VARCHAR(255)"))))))))))))))))))</f>
        <v>VARCHAR(255)</v>
      </c>
      <c r="W3" s="41"/>
      <c r="X3" s="41" t="str">
        <f>_xlfn.XLOOKUP(TRIM(R3),'power designer'!A:A,'power designer'!B:B)</f>
        <v>SRC_SYS_KEY</v>
      </c>
      <c r="Y3" s="41"/>
      <c r="Z3" s="41" t="s">
        <v>45</v>
      </c>
      <c r="AA3" s="41" t="s">
        <v>46</v>
      </c>
      <c r="AB3" s="36"/>
      <c r="AC3" s="36"/>
      <c r="AD3" s="36"/>
      <c r="AE3" s="36"/>
      <c r="AF3" s="36"/>
      <c r="AG3" s="36"/>
      <c r="AH3" s="36"/>
    </row>
    <row r="4" spans="1:34" ht="18" customHeight="1">
      <c r="A4" s="36" t="s">
        <v>36</v>
      </c>
      <c r="B4" s="36" t="s">
        <v>47</v>
      </c>
      <c r="C4" s="36" t="s">
        <v>38</v>
      </c>
      <c r="D4" s="36"/>
      <c r="E4" s="36"/>
      <c r="F4" s="36" t="s">
        <v>39</v>
      </c>
      <c r="G4" s="36" t="s">
        <v>40</v>
      </c>
      <c r="H4" s="36"/>
      <c r="I4" s="40"/>
      <c r="J4" s="36"/>
      <c r="K4" s="38"/>
      <c r="L4" s="38"/>
      <c r="M4" s="38"/>
      <c r="N4" s="38"/>
      <c r="O4" s="39"/>
      <c r="P4" s="36" t="s">
        <v>41</v>
      </c>
      <c r="Q4" s="40" t="s">
        <v>36</v>
      </c>
      <c r="R4" s="41" t="s">
        <v>48</v>
      </c>
      <c r="S4" s="41" t="s">
        <v>49</v>
      </c>
      <c r="T4" s="41" t="s">
        <v>48</v>
      </c>
      <c r="U4" s="41"/>
      <c r="V4" s="41" t="str">
        <f t="shared" si="0"/>
        <v>TIMESTAMP(9)</v>
      </c>
      <c r="W4" s="41"/>
      <c r="X4" s="41" t="str">
        <f>_xlfn.XLOOKUP(TRIM(R4),'power designer'!A:A,'power designer'!B:B)</f>
        <v>SRC_RCRD_CREATE_DTE</v>
      </c>
      <c r="Y4" s="41"/>
      <c r="Z4" s="41" t="s">
        <v>45</v>
      </c>
      <c r="AA4" s="41" t="s">
        <v>46</v>
      </c>
      <c r="AB4" s="36"/>
      <c r="AC4" s="36"/>
      <c r="AD4" s="36"/>
      <c r="AE4" s="36"/>
      <c r="AF4" s="36"/>
      <c r="AG4" s="36"/>
      <c r="AH4" s="36"/>
    </row>
    <row r="5" spans="1:34" ht="18" customHeight="1">
      <c r="A5" s="36" t="s">
        <v>36</v>
      </c>
      <c r="B5" s="36" t="s">
        <v>50</v>
      </c>
      <c r="C5" s="36" t="s">
        <v>38</v>
      </c>
      <c r="D5" s="36"/>
      <c r="E5" s="36"/>
      <c r="F5" s="36" t="s">
        <v>39</v>
      </c>
      <c r="G5" s="36" t="s">
        <v>40</v>
      </c>
      <c r="H5" s="36"/>
      <c r="I5" s="40"/>
      <c r="J5" s="36"/>
      <c r="K5" s="38"/>
      <c r="L5" s="38"/>
      <c r="M5" s="38"/>
      <c r="N5" s="38"/>
      <c r="O5" s="39"/>
      <c r="P5" s="36" t="s">
        <v>41</v>
      </c>
      <c r="Q5" s="40" t="s">
        <v>36</v>
      </c>
      <c r="R5" s="41" t="s">
        <v>51</v>
      </c>
      <c r="S5" s="41" t="s">
        <v>52</v>
      </c>
      <c r="T5" s="41" t="s">
        <v>51</v>
      </c>
      <c r="U5" s="41"/>
      <c r="V5" s="41" t="str">
        <f t="shared" si="0"/>
        <v>VARCHAR(255)</v>
      </c>
      <c r="W5" s="41"/>
      <c r="X5" s="41" t="str">
        <f>_xlfn.XLOOKUP(TRIM(R5),'power designer'!A:A,'power designer'!B:B)</f>
        <v>SRC_RCRD_CREATE_USERID</v>
      </c>
      <c r="Y5" s="41"/>
      <c r="Z5" s="41" t="s">
        <v>45</v>
      </c>
      <c r="AA5" s="41" t="s">
        <v>46</v>
      </c>
      <c r="AB5" s="36"/>
      <c r="AC5" s="36"/>
      <c r="AD5" s="36"/>
      <c r="AE5" s="36"/>
      <c r="AF5" s="36"/>
      <c r="AG5" s="36"/>
      <c r="AH5" s="36"/>
    </row>
    <row r="6" spans="1:34" ht="18" customHeight="1">
      <c r="A6" s="36" t="s">
        <v>36</v>
      </c>
      <c r="B6" s="36" t="s">
        <v>53</v>
      </c>
      <c r="C6" s="36" t="s">
        <v>38</v>
      </c>
      <c r="D6" s="36"/>
      <c r="E6" s="36"/>
      <c r="F6" s="36" t="s">
        <v>39</v>
      </c>
      <c r="G6" s="36" t="s">
        <v>40</v>
      </c>
      <c r="H6" s="36"/>
      <c r="I6" s="40"/>
      <c r="J6" s="36"/>
      <c r="K6" s="38"/>
      <c r="L6" s="38"/>
      <c r="M6" s="38"/>
      <c r="N6" s="38"/>
      <c r="O6" s="39"/>
      <c r="P6" s="36" t="s">
        <v>41</v>
      </c>
      <c r="Q6" s="40" t="s">
        <v>36</v>
      </c>
      <c r="R6" s="41" t="s">
        <v>54</v>
      </c>
      <c r="S6" s="41" t="s">
        <v>55</v>
      </c>
      <c r="T6" s="41" t="s">
        <v>54</v>
      </c>
      <c r="U6" s="41"/>
      <c r="V6" s="41" t="str">
        <f t="shared" si="0"/>
        <v>TIMESTAMP(9)</v>
      </c>
      <c r="W6" s="41"/>
      <c r="X6" s="41" t="str">
        <f>_xlfn.XLOOKUP(TRIM(R6),'power designer'!A:A,'power designer'!B:B)</f>
        <v>SRC_RCRD_UPD_DTE</v>
      </c>
      <c r="Y6" s="41"/>
      <c r="Z6" s="41" t="s">
        <v>45</v>
      </c>
      <c r="AA6" s="41" t="s">
        <v>46</v>
      </c>
      <c r="AB6" s="36"/>
      <c r="AC6" s="36"/>
      <c r="AD6" s="36"/>
      <c r="AE6" s="36"/>
      <c r="AF6" s="36"/>
      <c r="AG6" s="36"/>
      <c r="AH6" s="36"/>
    </row>
    <row r="7" spans="1:34" ht="18" customHeight="1">
      <c r="A7" s="36" t="s">
        <v>36</v>
      </c>
      <c r="B7" s="36" t="s">
        <v>56</v>
      </c>
      <c r="C7" s="36" t="s">
        <v>38</v>
      </c>
      <c r="D7" s="36"/>
      <c r="E7" s="36"/>
      <c r="F7" s="36" t="s">
        <v>39</v>
      </c>
      <c r="G7" s="36" t="s">
        <v>40</v>
      </c>
      <c r="H7" s="36"/>
      <c r="I7" s="40"/>
      <c r="J7" s="36"/>
      <c r="K7" s="38"/>
      <c r="L7" s="38"/>
      <c r="M7" s="38"/>
      <c r="N7" s="38"/>
      <c r="O7" s="39"/>
      <c r="P7" s="36" t="s">
        <v>41</v>
      </c>
      <c r="Q7" s="40" t="s">
        <v>36</v>
      </c>
      <c r="R7" s="41" t="s">
        <v>57</v>
      </c>
      <c r="S7" s="41" t="s">
        <v>58</v>
      </c>
      <c r="T7" s="41" t="s">
        <v>57</v>
      </c>
      <c r="U7" s="41"/>
      <c r="V7" s="41" t="str">
        <f t="shared" si="0"/>
        <v>VARCHAR(255)</v>
      </c>
      <c r="W7" s="41"/>
      <c r="X7" s="41" t="str">
        <f>_xlfn.XLOOKUP(TRIM(R7),'power designer'!A:A,'power designer'!B:B)</f>
        <v>SRC_RCRD_UPD_USERID</v>
      </c>
      <c r="Y7" s="41"/>
      <c r="Z7" s="41" t="s">
        <v>45</v>
      </c>
      <c r="AA7" s="41" t="s">
        <v>46</v>
      </c>
      <c r="AB7" s="36"/>
      <c r="AC7" s="36"/>
      <c r="AD7" s="36"/>
      <c r="AE7" s="36"/>
      <c r="AF7" s="36"/>
      <c r="AG7" s="36"/>
      <c r="AH7" s="36"/>
    </row>
    <row r="8" spans="1:34" ht="18" customHeight="1">
      <c r="A8" s="36" t="s">
        <v>36</v>
      </c>
      <c r="B8" s="36" t="s">
        <v>59</v>
      </c>
      <c r="C8" s="36" t="s">
        <v>38</v>
      </c>
      <c r="D8" s="36"/>
      <c r="E8" s="36"/>
      <c r="F8" s="36" t="s">
        <v>39</v>
      </c>
      <c r="G8" s="36" t="s">
        <v>40</v>
      </c>
      <c r="H8" s="36"/>
      <c r="I8" s="40"/>
      <c r="J8" s="36"/>
      <c r="K8" s="38"/>
      <c r="L8" s="38"/>
      <c r="M8" s="38"/>
      <c r="N8" s="38"/>
      <c r="O8" s="39"/>
      <c r="P8" s="36" t="s">
        <v>41</v>
      </c>
      <c r="Q8" s="40" t="s">
        <v>36</v>
      </c>
      <c r="R8" s="41" t="s">
        <v>60</v>
      </c>
      <c r="S8" s="41" t="s">
        <v>61</v>
      </c>
      <c r="T8" s="41" t="s">
        <v>60</v>
      </c>
      <c r="U8" s="41"/>
      <c r="V8" s="41" t="str">
        <f t="shared" si="0"/>
        <v>VARCHAR(255)</v>
      </c>
      <c r="W8" s="41"/>
      <c r="X8" s="41" t="str">
        <f>_xlfn.XLOOKUP(TRIM(R8),'power designer'!A:A,'power designer'!B:B)</f>
        <v>RCRD_HASH_KEY</v>
      </c>
      <c r="Y8" s="41"/>
      <c r="Z8" s="41" t="s">
        <v>45</v>
      </c>
      <c r="AA8" s="41" t="s">
        <v>46</v>
      </c>
      <c r="AB8" s="36"/>
      <c r="AC8" s="36"/>
      <c r="AD8" s="36"/>
      <c r="AE8" s="36"/>
      <c r="AF8" s="36"/>
      <c r="AG8" s="36"/>
      <c r="AH8" s="36"/>
    </row>
    <row r="9" spans="1:34" ht="18" customHeight="1">
      <c r="A9" s="36" t="s">
        <v>36</v>
      </c>
      <c r="B9" s="36" t="s">
        <v>62</v>
      </c>
      <c r="C9" s="36" t="s">
        <v>38</v>
      </c>
      <c r="D9" s="36"/>
      <c r="E9" s="36"/>
      <c r="F9" s="36" t="s">
        <v>39</v>
      </c>
      <c r="G9" s="36" t="s">
        <v>40</v>
      </c>
      <c r="H9" s="36"/>
      <c r="I9" s="40"/>
      <c r="J9" s="36"/>
      <c r="K9" s="38"/>
      <c r="L9" s="38"/>
      <c r="M9" s="38"/>
      <c r="N9" s="38"/>
      <c r="O9" s="39"/>
      <c r="P9" s="36" t="s">
        <v>41</v>
      </c>
      <c r="Q9" s="40" t="s">
        <v>36</v>
      </c>
      <c r="R9" s="41" t="s">
        <v>63</v>
      </c>
      <c r="S9" s="41" t="s">
        <v>64</v>
      </c>
      <c r="T9" s="41" t="s">
        <v>63</v>
      </c>
      <c r="U9" s="41"/>
      <c r="V9" s="41" t="str">
        <f t="shared" si="0"/>
        <v>TIMESTAMP(9)</v>
      </c>
      <c r="W9" s="41"/>
      <c r="X9" s="41" t="str">
        <f>_xlfn.XLOOKUP(TRIM(R9),'power designer'!A:A,'power designer'!B:B)</f>
        <v>VER_EFF_DTE</v>
      </c>
      <c r="Y9" s="41"/>
      <c r="Z9" s="41" t="s">
        <v>45</v>
      </c>
      <c r="AA9" s="41" t="s">
        <v>46</v>
      </c>
      <c r="AB9" s="36"/>
      <c r="AC9" s="36"/>
      <c r="AD9" s="36"/>
      <c r="AE9" s="36"/>
      <c r="AF9" s="36"/>
      <c r="AG9" s="36"/>
      <c r="AH9" s="36"/>
    </row>
    <row r="10" spans="1:34" ht="18" customHeight="1">
      <c r="A10" s="36" t="s">
        <v>36</v>
      </c>
      <c r="B10" s="36" t="s">
        <v>65</v>
      </c>
      <c r="C10" s="36" t="s">
        <v>38</v>
      </c>
      <c r="D10" s="36"/>
      <c r="E10" s="36"/>
      <c r="F10" s="36" t="s">
        <v>39</v>
      </c>
      <c r="G10" s="36" t="s">
        <v>40</v>
      </c>
      <c r="H10" s="36"/>
      <c r="I10" s="40"/>
      <c r="J10" s="36"/>
      <c r="K10" s="38"/>
      <c r="L10" s="38"/>
      <c r="M10" s="38"/>
      <c r="N10" s="38"/>
      <c r="O10" s="39"/>
      <c r="P10" s="36" t="s">
        <v>41</v>
      </c>
      <c r="Q10" s="40" t="s">
        <v>36</v>
      </c>
      <c r="R10" s="41" t="s">
        <v>66</v>
      </c>
      <c r="S10" s="41" t="s">
        <v>67</v>
      </c>
      <c r="T10" s="41" t="s">
        <v>68</v>
      </c>
      <c r="U10" s="41"/>
      <c r="V10" s="41" t="str">
        <f t="shared" si="0"/>
        <v>TIMESTAMP(9)</v>
      </c>
      <c r="W10" s="41"/>
      <c r="X10" s="41" t="str">
        <f>_xlfn.XLOOKUP(TRIM(R10),'power designer'!A:A,'power designer'!B:B)</f>
        <v>VER_EXPR_DTE</v>
      </c>
      <c r="Y10" s="41"/>
      <c r="Z10" s="41" t="s">
        <v>45</v>
      </c>
      <c r="AA10" s="41" t="s">
        <v>46</v>
      </c>
      <c r="AB10" s="36"/>
      <c r="AC10" s="36"/>
      <c r="AD10" s="36"/>
      <c r="AE10" s="36"/>
      <c r="AF10" s="36"/>
      <c r="AG10" s="36"/>
      <c r="AH10" s="36"/>
    </row>
    <row r="11" spans="1:34" ht="18" customHeight="1">
      <c r="A11" s="36" t="s">
        <v>36</v>
      </c>
      <c r="B11" s="36" t="s">
        <v>69</v>
      </c>
      <c r="C11" s="36" t="s">
        <v>38</v>
      </c>
      <c r="D11" s="36"/>
      <c r="E11" s="36"/>
      <c r="F11" s="36" t="s">
        <v>39</v>
      </c>
      <c r="G11" s="36" t="s">
        <v>40</v>
      </c>
      <c r="H11" s="36"/>
      <c r="I11" s="40"/>
      <c r="J11" s="36"/>
      <c r="K11" s="38"/>
      <c r="L11" s="38"/>
      <c r="M11" s="38"/>
      <c r="N11" s="38"/>
      <c r="O11" s="39"/>
      <c r="P11" s="36" t="s">
        <v>41</v>
      </c>
      <c r="Q11" s="40" t="s">
        <v>36</v>
      </c>
      <c r="R11" s="41" t="s">
        <v>70</v>
      </c>
      <c r="S11" s="41" t="s">
        <v>71</v>
      </c>
      <c r="T11" s="41" t="s">
        <v>72</v>
      </c>
      <c r="U11" s="41"/>
      <c r="V11" s="41" t="str">
        <f t="shared" si="0"/>
        <v>VARCHAR(1)</v>
      </c>
      <c r="W11" s="41"/>
      <c r="X11" s="41" t="str">
        <f>_xlfn.XLOOKUP(TRIM(R11),'power designer'!A:A,'power designer'!B:B)</f>
        <v>CURR_RCRD_FLAG</v>
      </c>
      <c r="Y11" s="41"/>
      <c r="Z11" s="41" t="s">
        <v>45</v>
      </c>
      <c r="AA11" s="41" t="s">
        <v>46</v>
      </c>
      <c r="AB11" s="36"/>
      <c r="AC11" s="36"/>
      <c r="AD11" s="36"/>
      <c r="AE11" s="36"/>
      <c r="AF11" s="36"/>
      <c r="AG11" s="36"/>
      <c r="AH11" s="36"/>
    </row>
    <row r="12" spans="1:34" ht="18" customHeight="1">
      <c r="A12" s="36" t="s">
        <v>36</v>
      </c>
      <c r="B12" s="36" t="s">
        <v>73</v>
      </c>
      <c r="C12" s="36" t="s">
        <v>38</v>
      </c>
      <c r="D12" s="36"/>
      <c r="E12" s="36"/>
      <c r="F12" s="36" t="s">
        <v>39</v>
      </c>
      <c r="G12" s="36" t="s">
        <v>40</v>
      </c>
      <c r="H12" s="36"/>
      <c r="I12" s="40"/>
      <c r="J12" s="36"/>
      <c r="K12" s="38"/>
      <c r="L12" s="38"/>
      <c r="M12" s="38"/>
      <c r="N12" s="38"/>
      <c r="O12" s="39"/>
      <c r="P12" s="36" t="s">
        <v>41</v>
      </c>
      <c r="Q12" s="40" t="s">
        <v>36</v>
      </c>
      <c r="R12" s="41" t="s">
        <v>74</v>
      </c>
      <c r="S12" s="41" t="s">
        <v>75</v>
      </c>
      <c r="T12" s="41" t="s">
        <v>74</v>
      </c>
      <c r="U12" s="41"/>
      <c r="V12" s="41" t="str">
        <f t="shared" si="0"/>
        <v>VARCHAR(1)</v>
      </c>
      <c r="W12" s="41"/>
      <c r="X12" s="41" t="str">
        <f>_xlfn.XLOOKUP(TRIM(R12),'power designer'!A:A,'power designer'!B:B)</f>
        <v>ORP_RCRD_FLAG</v>
      </c>
      <c r="Y12" s="41"/>
      <c r="Z12" s="41" t="s">
        <v>45</v>
      </c>
      <c r="AA12" s="41" t="s">
        <v>46</v>
      </c>
      <c r="AB12" s="36"/>
      <c r="AC12" s="36"/>
      <c r="AD12" s="36"/>
      <c r="AE12" s="36"/>
      <c r="AF12" s="36"/>
      <c r="AG12" s="36"/>
      <c r="AH12" s="36"/>
    </row>
    <row r="13" spans="1:34" ht="18" customHeight="1">
      <c r="A13" s="36" t="s">
        <v>36</v>
      </c>
      <c r="B13" s="36" t="s">
        <v>76</v>
      </c>
      <c r="C13" s="36" t="s">
        <v>38</v>
      </c>
      <c r="D13" s="36"/>
      <c r="E13" s="36"/>
      <c r="F13" s="36" t="s">
        <v>39</v>
      </c>
      <c r="G13" s="36" t="s">
        <v>40</v>
      </c>
      <c r="H13" s="36"/>
      <c r="I13" s="40"/>
      <c r="J13" s="36"/>
      <c r="K13" s="38"/>
      <c r="L13" s="38"/>
      <c r="M13" s="38"/>
      <c r="N13" s="38"/>
      <c r="O13" s="39"/>
      <c r="P13" s="36" t="s">
        <v>41</v>
      </c>
      <c r="Q13" s="40" t="s">
        <v>36</v>
      </c>
      <c r="R13" s="41" t="s">
        <v>77</v>
      </c>
      <c r="S13" s="41" t="s">
        <v>78</v>
      </c>
      <c r="T13" s="41" t="s">
        <v>77</v>
      </c>
      <c r="U13" s="41"/>
      <c r="V13" s="41" t="str">
        <f t="shared" si="0"/>
        <v>VARCHAR(1)</v>
      </c>
      <c r="W13" s="41"/>
      <c r="X13" s="41" t="str">
        <f>_xlfn.XLOOKUP(TRIM(R13),'power designer'!A:A,'power designer'!B:B)</f>
        <v>DEL_FROM_SRC_FLAG</v>
      </c>
      <c r="Y13" s="41"/>
      <c r="Z13" s="41" t="s">
        <v>45</v>
      </c>
      <c r="AA13" s="41" t="s">
        <v>46</v>
      </c>
      <c r="AB13" s="36"/>
      <c r="AC13" s="36"/>
      <c r="AD13" s="36"/>
      <c r="AE13" s="36"/>
      <c r="AF13" s="36"/>
      <c r="AG13" s="36"/>
      <c r="AH13" s="36"/>
    </row>
    <row r="14" spans="1:34" ht="18" customHeight="1">
      <c r="A14" s="36" t="s">
        <v>36</v>
      </c>
      <c r="B14" s="36" t="s">
        <v>79</v>
      </c>
      <c r="C14" s="36" t="s">
        <v>38</v>
      </c>
      <c r="D14" s="36"/>
      <c r="E14" s="36"/>
      <c r="F14" s="36" t="s">
        <v>39</v>
      </c>
      <c r="G14" s="36" t="s">
        <v>40</v>
      </c>
      <c r="H14" s="36"/>
      <c r="I14" s="40"/>
      <c r="J14" s="36"/>
      <c r="K14" s="38"/>
      <c r="L14" s="38"/>
      <c r="M14" s="38"/>
      <c r="N14" s="38"/>
      <c r="O14" s="39"/>
      <c r="P14" s="36" t="s">
        <v>41</v>
      </c>
      <c r="Q14" s="40" t="s">
        <v>36</v>
      </c>
      <c r="R14" s="41" t="s">
        <v>80</v>
      </c>
      <c r="S14" s="41" t="s">
        <v>81</v>
      </c>
      <c r="T14" s="41" t="s">
        <v>80</v>
      </c>
      <c r="U14" s="41"/>
      <c r="V14" s="41" t="str">
        <f t="shared" si="0"/>
        <v>VARCHAR(255)</v>
      </c>
      <c r="W14" s="41"/>
      <c r="X14" s="41" t="str">
        <f>_xlfn.XLOOKUP(TRIM(R14),'power designer'!A:A,'power designer'!B:B)</f>
        <v>ETL_INS_PID</v>
      </c>
      <c r="Y14" s="41"/>
      <c r="Z14" s="41" t="s">
        <v>45</v>
      </c>
      <c r="AA14" s="41" t="s">
        <v>46</v>
      </c>
      <c r="AB14" s="36"/>
      <c r="AC14" s="36"/>
      <c r="AD14" s="36"/>
      <c r="AE14" s="36"/>
      <c r="AF14" s="36"/>
      <c r="AG14" s="36"/>
      <c r="AH14" s="36"/>
    </row>
    <row r="15" spans="1:34" ht="18" customHeight="1">
      <c r="A15" s="36" t="s">
        <v>36</v>
      </c>
      <c r="B15" s="36" t="s">
        <v>82</v>
      </c>
      <c r="C15" s="36" t="s">
        <v>38</v>
      </c>
      <c r="D15" s="36"/>
      <c r="E15" s="36"/>
      <c r="F15" s="36" t="s">
        <v>39</v>
      </c>
      <c r="G15" s="36" t="s">
        <v>40</v>
      </c>
      <c r="H15" s="36"/>
      <c r="I15" s="40"/>
      <c r="J15" s="36"/>
      <c r="K15" s="38"/>
      <c r="L15" s="38"/>
      <c r="M15" s="38"/>
      <c r="N15" s="38"/>
      <c r="O15" s="39"/>
      <c r="P15" s="36" t="s">
        <v>41</v>
      </c>
      <c r="Q15" s="40" t="s">
        <v>36</v>
      </c>
      <c r="R15" s="41" t="s">
        <v>83</v>
      </c>
      <c r="S15" s="41" t="s">
        <v>84</v>
      </c>
      <c r="T15" s="41" t="s">
        <v>83</v>
      </c>
      <c r="U15" s="41"/>
      <c r="V15" s="41" t="str">
        <f t="shared" si="0"/>
        <v>TIMESTAMP(9)</v>
      </c>
      <c r="W15" s="41"/>
      <c r="X15" s="41" t="str">
        <f>_xlfn.XLOOKUP(TRIM(R15),'power designer'!A:A,'power designer'!B:B)</f>
        <v>ETL_INS_DTE</v>
      </c>
      <c r="Y15" s="41"/>
      <c r="Z15" s="41" t="s">
        <v>45</v>
      </c>
      <c r="AA15" s="41" t="s">
        <v>46</v>
      </c>
      <c r="AB15" s="36"/>
      <c r="AC15" s="36"/>
      <c r="AD15" s="36"/>
      <c r="AE15" s="36"/>
      <c r="AF15" s="36"/>
      <c r="AG15" s="36"/>
      <c r="AH15" s="36"/>
    </row>
    <row r="16" spans="1:34" ht="18" customHeight="1">
      <c r="A16" s="36" t="s">
        <v>36</v>
      </c>
      <c r="B16" s="36" t="s">
        <v>85</v>
      </c>
      <c r="C16" s="36" t="s">
        <v>38</v>
      </c>
      <c r="D16" s="36"/>
      <c r="E16" s="36"/>
      <c r="F16" s="36" t="s">
        <v>39</v>
      </c>
      <c r="G16" s="36" t="s">
        <v>40</v>
      </c>
      <c r="H16" s="36"/>
      <c r="I16" s="37"/>
      <c r="J16" s="36"/>
      <c r="K16" s="38"/>
      <c r="L16" s="38"/>
      <c r="M16" s="38"/>
      <c r="N16" s="38"/>
      <c r="O16" s="39"/>
      <c r="P16" s="36" t="s">
        <v>41</v>
      </c>
      <c r="Q16" s="40" t="s">
        <v>36</v>
      </c>
      <c r="R16" s="41" t="s">
        <v>86</v>
      </c>
      <c r="S16" s="41" t="s">
        <v>87</v>
      </c>
      <c r="T16" s="41" t="s">
        <v>86</v>
      </c>
      <c r="U16" s="41"/>
      <c r="V16" s="41" t="str">
        <f t="shared" si="0"/>
        <v>VARCHAR(255)</v>
      </c>
      <c r="W16" s="41"/>
      <c r="X16" s="41" t="str">
        <f>_xlfn.XLOOKUP(TRIM(R16),'power designer'!A:A,'power designer'!B:B)</f>
        <v>ETL_UPD_PID</v>
      </c>
      <c r="Y16" s="41"/>
      <c r="Z16" s="41" t="s">
        <v>45</v>
      </c>
      <c r="AA16" s="41" t="s">
        <v>46</v>
      </c>
      <c r="AB16" s="36"/>
      <c r="AC16" s="36"/>
      <c r="AD16" s="36"/>
      <c r="AE16" s="36"/>
      <c r="AF16" s="36"/>
      <c r="AG16" s="36"/>
      <c r="AH16" s="36"/>
    </row>
    <row r="17" spans="1:34" ht="18" customHeight="1">
      <c r="A17" s="36" t="s">
        <v>36</v>
      </c>
      <c r="B17" s="36" t="s">
        <v>88</v>
      </c>
      <c r="C17" s="36" t="s">
        <v>38</v>
      </c>
      <c r="D17" s="36"/>
      <c r="E17" s="36"/>
      <c r="F17" s="36" t="s">
        <v>39</v>
      </c>
      <c r="G17" s="36" t="s">
        <v>40</v>
      </c>
      <c r="H17" s="36"/>
      <c r="I17" s="37"/>
      <c r="J17" s="36"/>
      <c r="K17" s="38"/>
      <c r="L17" s="38"/>
      <c r="M17" s="38"/>
      <c r="N17" s="38"/>
      <c r="O17" s="39"/>
      <c r="P17" s="36" t="s">
        <v>41</v>
      </c>
      <c r="Q17" s="40" t="s">
        <v>36</v>
      </c>
      <c r="R17" s="41" t="s">
        <v>89</v>
      </c>
      <c r="S17" s="41" t="s">
        <v>90</v>
      </c>
      <c r="T17" s="41" t="s">
        <v>89</v>
      </c>
      <c r="U17" s="41"/>
      <c r="V17" s="41" t="str">
        <f t="shared" si="0"/>
        <v>TIMESTAMP(9)</v>
      </c>
      <c r="W17" s="41"/>
      <c r="X17" s="41" t="str">
        <f>_xlfn.XLOOKUP(TRIM(R17),'power designer'!A:A,'power designer'!B:B)</f>
        <v>ETL_UPD_DTE</v>
      </c>
      <c r="Y17" s="41"/>
      <c r="Z17" s="41"/>
      <c r="AA17" s="41" t="s">
        <v>46</v>
      </c>
      <c r="AB17" s="36"/>
      <c r="AC17" s="36"/>
      <c r="AD17" s="36"/>
      <c r="AE17" s="36"/>
      <c r="AF17" s="36"/>
      <c r="AG17" s="36"/>
      <c r="AH17" s="36"/>
    </row>
    <row r="18" spans="1:34" s="64" customFormat="1" ht="18" customHeight="1">
      <c r="A18" s="36" t="s">
        <v>36</v>
      </c>
      <c r="B18" s="36" t="s">
        <v>91</v>
      </c>
      <c r="C18" s="53" t="s">
        <v>38</v>
      </c>
      <c r="D18" s="53"/>
      <c r="E18" s="53"/>
      <c r="F18" s="53" t="s">
        <v>39</v>
      </c>
      <c r="G18" s="36" t="s">
        <v>40</v>
      </c>
      <c r="H18" s="53"/>
      <c r="I18" s="53"/>
      <c r="J18" s="53"/>
      <c r="K18" s="53"/>
      <c r="L18" s="53"/>
      <c r="M18" s="53"/>
      <c r="N18" s="53"/>
      <c r="O18" s="53"/>
      <c r="P18" s="36" t="s">
        <v>41</v>
      </c>
      <c r="Q18" s="53" t="s">
        <v>36</v>
      </c>
      <c r="R18" s="53" t="s">
        <v>92</v>
      </c>
      <c r="S18" s="53" t="s">
        <v>93</v>
      </c>
      <c r="T18" s="53" t="s">
        <v>92</v>
      </c>
      <c r="U18" s="54"/>
      <c r="V18" s="54" t="str">
        <f>IF(RIGHT(TRIM(R18),4)="Lkey","VARCHAR(255)",IF(RIGHT(TRIM(R18),3)="Key","VARCHAR(255)",IF(RIGHT(TRIM(R18),4)="Name","VARCHAR(255)",IF(RIGHT(TRIM(R18),7)="General","VARCHAR(255)",IF(RIGHT(TRIM(R18),11)="Description","VARCHAR(2000)",IF(RIGHT(TRIM(R18),4)="Text","VARCHAR(2000)",IF(RIGHT(TRIM(R18),4)="Date","TIMESTAMP(9)",IF(RIGHT(TRIM(R18),4)="Flag","VARCHAR(1)",IF(RIGHT(TRIM(R18),6)="Amount","NUMBER(28,10)",IF(RIGHT(TRIM(R18),6)="Factor","NUMBER(28,10)",IF(RIGHT(TRIM(R18),5)="Hours","NUMBER(28,10)",IF(RIGHT(TRIM(R18),4)="Cost","NUMBER(28,10)",IF(RIGHT(TRIM(R18),6)="Weight","NUMBER(28,10)",IF(RIGHT(TRIM(R18),8)="Quantity","NUMBER(28,10)",IF(RIGHT(TRIM(R18),5)="Price","NUMBER(28,10)",IF(RIGHT(TRIM(R18),5)="Count","Integer",IF(RIGHT(TRIM(R18),6)="Number","VARCHAR(255)",IF(RIGHT(TRIM(R18),10)="Percentage","NUMBER(28,10)",IF(RIGHT(TRIM(R18),4)="Rate","NUMBER(28,10)",IF(RIGHT(TRIM(R18),4)="Time","TIMESTAMP(9)","VARCHAR(255)"))))))))))))))))))))</f>
        <v>TIMESTAMP(9)</v>
      </c>
      <c r="W18" s="53"/>
      <c r="X18" s="41" t="str">
        <f>_xlfn.XLOOKUP(TRIM(R18),'power designer'!A:A,'power designer'!B:B)</f>
        <v>ZONE3_LOD_DTE</v>
      </c>
      <c r="Y18" s="53"/>
      <c r="Z18" s="53"/>
      <c r="AA18" s="53"/>
      <c r="AB18" s="53"/>
      <c r="AC18" s="55"/>
      <c r="AD18" s="55" t="s">
        <v>94</v>
      </c>
      <c r="AE18" s="55"/>
      <c r="AF18" s="55"/>
      <c r="AG18" s="53"/>
      <c r="AH18" s="53"/>
    </row>
    <row r="19" spans="1:34" s="64" customFormat="1" ht="14.1">
      <c r="A19" s="36" t="s">
        <v>95</v>
      </c>
      <c r="B19" s="36" t="s">
        <v>96</v>
      </c>
      <c r="C19" s="53" t="s">
        <v>38</v>
      </c>
      <c r="D19" s="66">
        <v>44704</v>
      </c>
      <c r="E19" s="53"/>
      <c r="F19" s="53" t="s">
        <v>39</v>
      </c>
      <c r="G19" s="36" t="s">
        <v>40</v>
      </c>
      <c r="H19" s="53"/>
      <c r="I19" s="53" t="s">
        <v>97</v>
      </c>
      <c r="J19" s="53"/>
      <c r="K19" s="53"/>
      <c r="L19" s="53"/>
      <c r="M19" s="53"/>
      <c r="N19" s="53"/>
      <c r="O19" s="53"/>
      <c r="P19" s="36" t="s">
        <v>41</v>
      </c>
      <c r="Q19" s="53" t="s">
        <v>98</v>
      </c>
      <c r="R19" s="53" t="s">
        <v>99</v>
      </c>
      <c r="S19" s="53" t="s">
        <v>100</v>
      </c>
      <c r="T19" s="53" t="s">
        <v>101</v>
      </c>
      <c r="U19" s="25"/>
      <c r="V19" s="25" t="str">
        <f t="shared" ref="V19:V44" si="1">IF(RIGHT(TRIM(R19),4)="Lkey","VARCHAR(255)",IF(RIGHT(TRIM(R19),3)="Key","VARCHAR(255)",
IF(RIGHT(TRIM(R19),4)="Name","VARCHAR(255)",IF(RIGHT(TRIM(R19),7)="General","VARCHAR(255)",IF(RIGHT(TRIM(R19),11)="Description","VARCHAR(2000)",
IF(RIGHT(TRIM(R19),4)="Text","VARCHAR(2000)",IF(RIGHT(TRIM(R19),4)="Date","TIMESTAMP(9)",IF(RIGHT(TRIM(R19),4)="Flag","VARCHAR(1)",
IF(RIGHT(TRIM(R19),6)="Weight","NUMBER(28,10)",IF(RIGHT(TRIM(R19),6)="Amount","NUMBER(28,10)",IF(RIGHT(TRIM(R19),4)="Cost","NUMBER(28,10)",
IF(RIGHT(TRIM(R19),8)="Quantity","NUMBER(28,10)",IF(RIGHT(TRIM(R19),5)="Price","NUMBER(28,10)",IF(RIGHT(TRIM(R19),5)="Count","Integer",
IF(RIGHT(TRIM(R19),6)="Number","VARCHAR(255)",IF(RIGHT(TRIM(R19),10)="Percentage","NUMBER(28,10)",IF(RIGHT(TRIM(R19),4)="Rate","NUMBER(28,10)",
IF(RIGHT(TRIM(R19),4)="Time","TIMESTAMP(9)","VARCHAR(255)"))))))))))))))))))</f>
        <v>VARCHAR(255)</v>
      </c>
      <c r="W19" s="53"/>
      <c r="X19" s="41" t="str">
        <f>_xlfn.XLOOKUP(TRIM(R19),'power designer'!A:A,'power designer'!B:B)</f>
        <v>PRC_COMPTTR_SLS_KEY</v>
      </c>
      <c r="Y19" s="53"/>
      <c r="Z19" s="53"/>
      <c r="AA19" s="53" t="s">
        <v>102</v>
      </c>
      <c r="AB19" s="53"/>
      <c r="AC19" s="55" t="s">
        <v>95</v>
      </c>
      <c r="AD19" s="55" t="s">
        <v>103</v>
      </c>
      <c r="AE19" s="55"/>
      <c r="AF19" s="55"/>
      <c r="AG19" s="53"/>
      <c r="AH19" s="53"/>
    </row>
    <row r="20" spans="1:34" s="64" customFormat="1" ht="18" customHeight="1">
      <c r="A20" s="36" t="s">
        <v>104</v>
      </c>
      <c r="B20" s="36" t="s">
        <v>96</v>
      </c>
      <c r="C20" s="53" t="s">
        <v>105</v>
      </c>
      <c r="D20" s="53" t="s">
        <v>106</v>
      </c>
      <c r="E20" s="53" t="s">
        <v>107</v>
      </c>
      <c r="F20" s="53" t="s">
        <v>39</v>
      </c>
      <c r="G20" s="36" t="s">
        <v>40</v>
      </c>
      <c r="H20" s="53"/>
      <c r="I20" s="53" t="s">
        <v>97</v>
      </c>
      <c r="J20" s="53" t="s">
        <v>108</v>
      </c>
      <c r="K20" s="53"/>
      <c r="L20" s="53"/>
      <c r="M20" s="53"/>
      <c r="N20" s="53"/>
      <c r="O20" s="53"/>
      <c r="P20" s="36" t="s">
        <v>41</v>
      </c>
      <c r="Q20" s="53" t="s">
        <v>109</v>
      </c>
      <c r="R20" s="53" t="s">
        <v>110</v>
      </c>
      <c r="S20" s="53" t="s">
        <v>111</v>
      </c>
      <c r="T20" s="53" t="s">
        <v>112</v>
      </c>
      <c r="U20" s="54" t="s">
        <v>113</v>
      </c>
      <c r="V20" s="25" t="str">
        <f t="shared" si="1"/>
        <v>TIMESTAMP(9)</v>
      </c>
      <c r="W20" s="53"/>
      <c r="X20" s="41" t="e">
        <f>_xlfn.XLOOKUP(TRIM(R20),'power designer'!A:A,'power designer'!B:B)</f>
        <v>#N/A</v>
      </c>
      <c r="Y20" s="53"/>
      <c r="Z20" s="53"/>
      <c r="AA20" s="53"/>
      <c r="AB20" s="53"/>
      <c r="AC20" s="55" t="s">
        <v>114</v>
      </c>
      <c r="AD20" s="55" t="s">
        <v>115</v>
      </c>
      <c r="AE20" s="55"/>
      <c r="AF20" s="55"/>
      <c r="AG20" s="53"/>
      <c r="AH20" s="53"/>
    </row>
    <row r="21" spans="1:34" s="64" customFormat="1" ht="18" customHeight="1">
      <c r="A21" s="36" t="s">
        <v>104</v>
      </c>
      <c r="B21" s="36" t="s">
        <v>116</v>
      </c>
      <c r="C21" s="53" t="s">
        <v>105</v>
      </c>
      <c r="D21" s="53" t="s">
        <v>106</v>
      </c>
      <c r="E21" s="53" t="s">
        <v>107</v>
      </c>
      <c r="F21" s="53" t="s">
        <v>39</v>
      </c>
      <c r="G21" s="36" t="s">
        <v>40</v>
      </c>
      <c r="H21" s="53"/>
      <c r="I21" s="53" t="s">
        <v>97</v>
      </c>
      <c r="J21" s="53" t="s">
        <v>117</v>
      </c>
      <c r="K21" s="53"/>
      <c r="L21" s="53"/>
      <c r="M21" s="53"/>
      <c r="N21" s="53"/>
      <c r="O21" s="53" t="s">
        <v>118</v>
      </c>
      <c r="P21" s="36" t="s">
        <v>41</v>
      </c>
      <c r="Q21" s="53" t="s">
        <v>119</v>
      </c>
      <c r="R21" s="53" t="s">
        <v>120</v>
      </c>
      <c r="S21" s="53" t="s">
        <v>121</v>
      </c>
      <c r="T21" s="53" t="s">
        <v>122</v>
      </c>
      <c r="U21" s="54" t="s">
        <v>123</v>
      </c>
      <c r="V21" s="25" t="str">
        <f t="shared" si="1"/>
        <v>VARCHAR(255)</v>
      </c>
      <c r="W21" s="53"/>
      <c r="X21" s="41" t="str">
        <f>_xlfn.XLOOKUP(TRIM(R21),'power designer'!A:A,'power designer'!B:B)</f>
        <v>COMPTTR_STORE_NAME</v>
      </c>
      <c r="Y21" s="53"/>
      <c r="Z21" s="53"/>
      <c r="AA21" s="53"/>
      <c r="AB21" s="53"/>
      <c r="AC21" s="55" t="s">
        <v>114</v>
      </c>
      <c r="AD21" s="55" t="s">
        <v>115</v>
      </c>
      <c r="AE21" s="55"/>
      <c r="AF21" s="55"/>
      <c r="AG21" s="53"/>
      <c r="AH21" s="53"/>
    </row>
    <row r="22" spans="1:34" s="64" customFormat="1" ht="18" customHeight="1">
      <c r="A22" s="36" t="s">
        <v>104</v>
      </c>
      <c r="B22" s="36" t="s">
        <v>124</v>
      </c>
      <c r="C22" s="53" t="s">
        <v>105</v>
      </c>
      <c r="D22" s="53" t="s">
        <v>106</v>
      </c>
      <c r="E22" s="53" t="s">
        <v>107</v>
      </c>
      <c r="F22" s="53" t="s">
        <v>39</v>
      </c>
      <c r="G22" s="36" t="s">
        <v>40</v>
      </c>
      <c r="H22" s="53"/>
      <c r="I22" s="53" t="s">
        <v>97</v>
      </c>
      <c r="J22" s="53"/>
      <c r="K22" s="53"/>
      <c r="L22" s="53"/>
      <c r="M22" s="53"/>
      <c r="N22" s="53"/>
      <c r="O22" s="53"/>
      <c r="P22" s="36" t="s">
        <v>41</v>
      </c>
      <c r="Q22" s="53" t="s">
        <v>125</v>
      </c>
      <c r="R22" s="53" t="s">
        <v>126</v>
      </c>
      <c r="S22" s="53" t="s">
        <v>127</v>
      </c>
      <c r="T22" s="53" t="s">
        <v>128</v>
      </c>
      <c r="U22" s="25"/>
      <c r="V22" s="25" t="str">
        <f t="shared" si="1"/>
        <v>VARCHAR(255)</v>
      </c>
      <c r="W22" s="53"/>
      <c r="X22" s="41" t="e">
        <f>_xlfn.XLOOKUP(TRIM(R22),'power designer'!A:A,'power designer'!B:B)</f>
        <v>#N/A</v>
      </c>
      <c r="Y22" s="53"/>
      <c r="Z22" s="53"/>
      <c r="AA22" s="53"/>
      <c r="AB22" s="53"/>
      <c r="AC22" s="55" t="s">
        <v>114</v>
      </c>
      <c r="AD22" s="55" t="s">
        <v>115</v>
      </c>
      <c r="AE22" s="55"/>
      <c r="AF22" s="55"/>
      <c r="AG22" s="53"/>
      <c r="AH22" s="53"/>
    </row>
    <row r="23" spans="1:34" s="64" customFormat="1" ht="18" customHeight="1">
      <c r="A23" s="36" t="s">
        <v>104</v>
      </c>
      <c r="B23" s="36" t="s">
        <v>129</v>
      </c>
      <c r="C23" s="53" t="s">
        <v>105</v>
      </c>
      <c r="D23" s="53" t="s">
        <v>106</v>
      </c>
      <c r="E23" s="53" t="s">
        <v>107</v>
      </c>
      <c r="F23" s="53" t="s">
        <v>39</v>
      </c>
      <c r="G23" s="36" t="s">
        <v>40</v>
      </c>
      <c r="H23" s="53"/>
      <c r="I23" s="53" t="s">
        <v>97</v>
      </c>
      <c r="J23" s="53"/>
      <c r="K23" s="53"/>
      <c r="L23" s="53"/>
      <c r="M23" s="53"/>
      <c r="N23" s="53"/>
      <c r="O23" s="53"/>
      <c r="P23" s="36" t="s">
        <v>41</v>
      </c>
      <c r="Q23" s="53" t="s">
        <v>125</v>
      </c>
      <c r="R23" s="53" t="s">
        <v>130</v>
      </c>
      <c r="S23" s="53" t="s">
        <v>131</v>
      </c>
      <c r="T23" s="53" t="s">
        <v>132</v>
      </c>
      <c r="U23" s="25"/>
      <c r="V23" s="25" t="str">
        <f t="shared" si="1"/>
        <v>VARCHAR(255)</v>
      </c>
      <c r="W23" s="53"/>
      <c r="X23" s="41" t="e">
        <f>_xlfn.XLOOKUP(TRIM(R23),'power designer'!A:A,'power designer'!B:B)</f>
        <v>#N/A</v>
      </c>
      <c r="Y23" s="53"/>
      <c r="Z23" s="53"/>
      <c r="AA23" s="53"/>
      <c r="AB23" s="53"/>
      <c r="AC23" s="55" t="s">
        <v>114</v>
      </c>
      <c r="AD23" s="55" t="s">
        <v>115</v>
      </c>
      <c r="AE23" s="55"/>
      <c r="AF23" s="55"/>
      <c r="AG23" s="53"/>
      <c r="AH23" s="53"/>
    </row>
    <row r="24" spans="1:34" s="64" customFormat="1" ht="18" customHeight="1">
      <c r="A24" s="36" t="s">
        <v>104</v>
      </c>
      <c r="B24" s="36" t="s">
        <v>133</v>
      </c>
      <c r="C24" s="53" t="s">
        <v>105</v>
      </c>
      <c r="D24" s="53" t="s">
        <v>106</v>
      </c>
      <c r="E24" s="53" t="s">
        <v>107</v>
      </c>
      <c r="F24" s="53" t="s">
        <v>39</v>
      </c>
      <c r="G24" s="36" t="s">
        <v>134</v>
      </c>
      <c r="H24" s="53"/>
      <c r="I24" s="53" t="s">
        <v>97</v>
      </c>
      <c r="J24" s="53" t="s">
        <v>135</v>
      </c>
      <c r="K24" s="53"/>
      <c r="L24" s="53"/>
      <c r="M24" s="53"/>
      <c r="N24" s="53"/>
      <c r="O24" s="53"/>
      <c r="P24" s="36" t="s">
        <v>41</v>
      </c>
      <c r="Q24" s="53" t="s">
        <v>136</v>
      </c>
      <c r="R24" s="53" t="s">
        <v>137</v>
      </c>
      <c r="S24" s="53" t="s">
        <v>138</v>
      </c>
      <c r="T24" s="53" t="s">
        <v>139</v>
      </c>
      <c r="U24" s="25"/>
      <c r="V24" s="25" t="str">
        <f t="shared" si="1"/>
        <v>VARCHAR(2000)</v>
      </c>
      <c r="W24" s="53"/>
      <c r="X24" s="41" t="e">
        <f>_xlfn.XLOOKUP(TRIM(R24),'power designer'!A:A,'power designer'!B:B)</f>
        <v>#N/A</v>
      </c>
      <c r="Y24" s="53"/>
      <c r="Z24" s="53"/>
      <c r="AA24" s="53"/>
      <c r="AB24" s="53"/>
      <c r="AC24" s="55" t="s">
        <v>114</v>
      </c>
      <c r="AD24" s="55" t="s">
        <v>115</v>
      </c>
      <c r="AE24" s="55"/>
      <c r="AF24" s="55"/>
      <c r="AG24" s="53"/>
      <c r="AH24" s="53"/>
    </row>
    <row r="25" spans="1:34" s="64" customFormat="1" ht="18" customHeight="1">
      <c r="A25" s="36" t="s">
        <v>104</v>
      </c>
      <c r="B25" s="36" t="s">
        <v>140</v>
      </c>
      <c r="C25" s="53" t="s">
        <v>105</v>
      </c>
      <c r="D25" s="53" t="s">
        <v>106</v>
      </c>
      <c r="E25" s="53" t="s">
        <v>107</v>
      </c>
      <c r="F25" s="53" t="s">
        <v>39</v>
      </c>
      <c r="G25" s="36" t="s">
        <v>134</v>
      </c>
      <c r="H25" s="53"/>
      <c r="I25" s="53" t="s">
        <v>97</v>
      </c>
      <c r="J25" s="53" t="s">
        <v>141</v>
      </c>
      <c r="K25" s="53"/>
      <c r="L25" s="53"/>
      <c r="M25" s="53"/>
      <c r="N25" s="53"/>
      <c r="O25" s="53" t="s">
        <v>118</v>
      </c>
      <c r="P25" s="36" t="s">
        <v>41</v>
      </c>
      <c r="Q25" s="53" t="s">
        <v>136</v>
      </c>
      <c r="R25" s="53" t="s">
        <v>142</v>
      </c>
      <c r="S25" s="53" t="s">
        <v>143</v>
      </c>
      <c r="T25" s="53" t="s">
        <v>144</v>
      </c>
      <c r="U25" s="25"/>
      <c r="V25" s="25" t="str">
        <f t="shared" si="1"/>
        <v>VARCHAR(255)</v>
      </c>
      <c r="W25" s="53" t="s">
        <v>145</v>
      </c>
      <c r="X25" s="41" t="e">
        <f>_xlfn.XLOOKUP(TRIM(R25),'power designer'!A:A,'power designer'!B:B)</f>
        <v>#N/A</v>
      </c>
      <c r="Y25" s="53"/>
      <c r="Z25" s="53"/>
      <c r="AA25" s="53"/>
      <c r="AB25" s="53"/>
      <c r="AC25" s="55" t="s">
        <v>114</v>
      </c>
      <c r="AD25" s="55" t="s">
        <v>115</v>
      </c>
      <c r="AE25" s="55"/>
      <c r="AF25" s="55"/>
      <c r="AG25" s="53"/>
      <c r="AH25" s="53"/>
    </row>
    <row r="26" spans="1:34" s="64" customFormat="1" ht="18" customHeight="1">
      <c r="A26" s="36" t="s">
        <v>104</v>
      </c>
      <c r="B26" s="36" t="s">
        <v>146</v>
      </c>
      <c r="C26" s="53" t="s">
        <v>105</v>
      </c>
      <c r="D26" s="53" t="s">
        <v>106</v>
      </c>
      <c r="E26" s="53" t="s">
        <v>107</v>
      </c>
      <c r="F26" s="53" t="s">
        <v>39</v>
      </c>
      <c r="G26" s="36" t="s">
        <v>134</v>
      </c>
      <c r="H26" s="53"/>
      <c r="I26" s="53" t="s">
        <v>97</v>
      </c>
      <c r="J26" s="53" t="s">
        <v>147</v>
      </c>
      <c r="K26" s="53"/>
      <c r="L26" s="53"/>
      <c r="M26" s="53"/>
      <c r="N26" s="53"/>
      <c r="O26" s="53"/>
      <c r="P26" s="36" t="s">
        <v>41</v>
      </c>
      <c r="Q26" s="53" t="s">
        <v>136</v>
      </c>
      <c r="R26" s="53" t="s">
        <v>148</v>
      </c>
      <c r="S26" s="53" t="s">
        <v>149</v>
      </c>
      <c r="T26" s="53" t="s">
        <v>150</v>
      </c>
      <c r="U26" s="25"/>
      <c r="V26" s="25" t="str">
        <f t="shared" si="1"/>
        <v>VARCHAR(2000)</v>
      </c>
      <c r="W26" s="53" t="s">
        <v>151</v>
      </c>
      <c r="X26" s="41" t="e">
        <f>_xlfn.XLOOKUP(TRIM(R26),'power designer'!A:A,'power designer'!B:B)</f>
        <v>#N/A</v>
      </c>
      <c r="Y26" s="53"/>
      <c r="Z26" s="53"/>
      <c r="AA26" s="53"/>
      <c r="AB26" s="53"/>
      <c r="AC26" s="55" t="s">
        <v>114</v>
      </c>
      <c r="AD26" s="55" t="s">
        <v>115</v>
      </c>
      <c r="AE26" s="55"/>
      <c r="AF26" s="55"/>
      <c r="AG26" s="53"/>
      <c r="AH26" s="53"/>
    </row>
    <row r="27" spans="1:34" s="64" customFormat="1" ht="18" customHeight="1">
      <c r="A27" s="36" t="s">
        <v>104</v>
      </c>
      <c r="B27" s="36" t="s">
        <v>152</v>
      </c>
      <c r="C27" s="53" t="s">
        <v>105</v>
      </c>
      <c r="D27" s="53" t="s">
        <v>106</v>
      </c>
      <c r="E27" s="53" t="s">
        <v>107</v>
      </c>
      <c r="F27" s="53" t="s">
        <v>39</v>
      </c>
      <c r="G27" s="36" t="s">
        <v>40</v>
      </c>
      <c r="H27" s="53"/>
      <c r="I27" s="53" t="s">
        <v>97</v>
      </c>
      <c r="J27" s="53" t="s">
        <v>153</v>
      </c>
      <c r="K27" s="53"/>
      <c r="L27" s="53"/>
      <c r="M27" s="53"/>
      <c r="N27" s="53" t="s">
        <v>118</v>
      </c>
      <c r="O27" s="53"/>
      <c r="P27" s="36" t="s">
        <v>41</v>
      </c>
      <c r="Q27" s="53" t="s">
        <v>125</v>
      </c>
      <c r="R27" s="53" t="s">
        <v>154</v>
      </c>
      <c r="S27" s="53" t="s">
        <v>155</v>
      </c>
      <c r="T27" s="53" t="s">
        <v>156</v>
      </c>
      <c r="U27" s="25"/>
      <c r="V27" s="25" t="str">
        <f t="shared" si="1"/>
        <v>VARCHAR(255)</v>
      </c>
      <c r="W27" s="53" t="s">
        <v>157</v>
      </c>
      <c r="X27" s="41" t="e">
        <f>_xlfn.XLOOKUP(TRIM(R27),'power designer'!A:A,'power designer'!B:B)</f>
        <v>#N/A</v>
      </c>
      <c r="Y27" s="53"/>
      <c r="Z27" s="53"/>
      <c r="AA27" s="53"/>
      <c r="AB27" s="53"/>
      <c r="AC27" s="55" t="s">
        <v>114</v>
      </c>
      <c r="AD27" s="55" t="s">
        <v>115</v>
      </c>
      <c r="AE27" s="55"/>
      <c r="AF27" s="55"/>
      <c r="AG27" s="53"/>
      <c r="AH27" s="53"/>
    </row>
    <row r="28" spans="1:34" s="64" customFormat="1" ht="18" customHeight="1">
      <c r="A28" s="36" t="s">
        <v>104</v>
      </c>
      <c r="B28" s="36" t="s">
        <v>158</v>
      </c>
      <c r="C28" s="53" t="s">
        <v>105</v>
      </c>
      <c r="D28" s="53" t="s">
        <v>106</v>
      </c>
      <c r="E28" s="53" t="s">
        <v>107</v>
      </c>
      <c r="F28" s="53" t="s">
        <v>39</v>
      </c>
      <c r="G28" s="36" t="s">
        <v>40</v>
      </c>
      <c r="H28" s="53"/>
      <c r="I28" s="53" t="s">
        <v>97</v>
      </c>
      <c r="J28" s="53" t="s">
        <v>159</v>
      </c>
      <c r="K28" s="53" t="s">
        <v>118</v>
      </c>
      <c r="L28" s="53"/>
      <c r="M28" s="53"/>
      <c r="N28" s="53"/>
      <c r="O28" s="53" t="s">
        <v>118</v>
      </c>
      <c r="P28" s="36" t="s">
        <v>41</v>
      </c>
      <c r="Q28" s="53" t="s">
        <v>98</v>
      </c>
      <c r="R28" s="53" t="s">
        <v>160</v>
      </c>
      <c r="S28" s="53" t="s">
        <v>161</v>
      </c>
      <c r="T28" s="53" t="s">
        <v>162</v>
      </c>
      <c r="U28" s="54" t="s">
        <v>163</v>
      </c>
      <c r="V28" s="25" t="str">
        <f t="shared" si="1"/>
        <v>VARCHAR(255)</v>
      </c>
      <c r="W28" s="53" t="s">
        <v>164</v>
      </c>
      <c r="X28" s="41" t="e">
        <f>_xlfn.XLOOKUP(TRIM(R28),'power designer'!A:A,'power designer'!B:B)</f>
        <v>#N/A</v>
      </c>
      <c r="Y28" s="53"/>
      <c r="Z28" s="53"/>
      <c r="AA28" s="53" t="s">
        <v>165</v>
      </c>
      <c r="AB28" s="53"/>
      <c r="AC28" s="55" t="s">
        <v>114</v>
      </c>
      <c r="AD28" s="55" t="s">
        <v>115</v>
      </c>
      <c r="AE28" s="55"/>
      <c r="AF28" s="55"/>
      <c r="AG28" s="53"/>
      <c r="AH28" s="53"/>
    </row>
    <row r="29" spans="1:34" s="64" customFormat="1" ht="18" customHeight="1">
      <c r="A29" s="36" t="s">
        <v>104</v>
      </c>
      <c r="B29" s="36" t="s">
        <v>166</v>
      </c>
      <c r="C29" s="53" t="s">
        <v>105</v>
      </c>
      <c r="D29" s="53" t="s">
        <v>106</v>
      </c>
      <c r="E29" s="53" t="s">
        <v>107</v>
      </c>
      <c r="F29" s="53" t="s">
        <v>39</v>
      </c>
      <c r="G29" s="36" t="s">
        <v>40</v>
      </c>
      <c r="H29" s="53"/>
      <c r="I29" s="53" t="s">
        <v>97</v>
      </c>
      <c r="J29" s="53" t="s">
        <v>167</v>
      </c>
      <c r="K29" s="53" t="s">
        <v>118</v>
      </c>
      <c r="L29" s="53"/>
      <c r="M29" s="53"/>
      <c r="N29" s="53"/>
      <c r="O29" s="53"/>
      <c r="P29" s="36" t="s">
        <v>41</v>
      </c>
      <c r="Q29" s="53" t="s">
        <v>98</v>
      </c>
      <c r="R29" s="53" t="s">
        <v>168</v>
      </c>
      <c r="S29" s="53" t="s">
        <v>169</v>
      </c>
      <c r="T29" s="53" t="s">
        <v>170</v>
      </c>
      <c r="U29" s="25"/>
      <c r="V29" s="25" t="str">
        <f t="shared" si="1"/>
        <v>VARCHAR(255)</v>
      </c>
      <c r="W29" s="53"/>
      <c r="X29" s="41" t="str">
        <f>_xlfn.XLOOKUP(TRIM(R29),'power designer'!A:A,'power designer'!B:B)</f>
        <v>COMPTTR_PROD_NBR</v>
      </c>
      <c r="Y29" s="53"/>
      <c r="Z29" s="53"/>
      <c r="AA29" s="53" t="s">
        <v>165</v>
      </c>
      <c r="AB29" s="53"/>
      <c r="AC29" s="55" t="s">
        <v>114</v>
      </c>
      <c r="AD29" s="55" t="s">
        <v>115</v>
      </c>
      <c r="AE29" s="55"/>
      <c r="AF29" s="55"/>
      <c r="AG29" s="53"/>
      <c r="AH29" s="53"/>
    </row>
    <row r="30" spans="1:34" s="64" customFormat="1" ht="18" customHeight="1">
      <c r="A30" s="36" t="s">
        <v>104</v>
      </c>
      <c r="B30" s="36" t="s">
        <v>171</v>
      </c>
      <c r="C30" s="53" t="s">
        <v>105</v>
      </c>
      <c r="D30" s="53" t="s">
        <v>106</v>
      </c>
      <c r="E30" s="53" t="s">
        <v>107</v>
      </c>
      <c r="F30" s="53" t="s">
        <v>39</v>
      </c>
      <c r="G30" s="36" t="s">
        <v>40</v>
      </c>
      <c r="H30" s="53"/>
      <c r="I30" s="53" t="s">
        <v>97</v>
      </c>
      <c r="J30" s="53"/>
      <c r="K30" s="53"/>
      <c r="L30" s="53"/>
      <c r="M30" s="53"/>
      <c r="N30" s="53"/>
      <c r="O30" s="53"/>
      <c r="P30" s="36" t="s">
        <v>41</v>
      </c>
      <c r="Q30" s="53" t="s">
        <v>98</v>
      </c>
      <c r="R30" s="53" t="s">
        <v>172</v>
      </c>
      <c r="S30" s="53" t="s">
        <v>173</v>
      </c>
      <c r="T30" s="53" t="s">
        <v>174</v>
      </c>
      <c r="U30" s="25"/>
      <c r="V30" s="25" t="str">
        <f t="shared" si="1"/>
        <v>VARCHAR(255)</v>
      </c>
      <c r="W30" s="53"/>
      <c r="X30" s="41" t="str">
        <f>_xlfn.XLOOKUP(TRIM(R30),'power designer'!A:A,'power designer'!B:B)</f>
        <v>CRNCY_KEY</v>
      </c>
      <c r="Y30" s="53"/>
      <c r="Z30" s="53"/>
      <c r="AA30" s="53" t="s">
        <v>165</v>
      </c>
      <c r="AB30" s="53"/>
      <c r="AC30" s="55" t="s">
        <v>114</v>
      </c>
      <c r="AD30" s="55" t="s">
        <v>115</v>
      </c>
      <c r="AE30" s="55"/>
      <c r="AF30" s="55"/>
      <c r="AG30" s="53"/>
      <c r="AH30" s="53"/>
    </row>
    <row r="31" spans="1:34" s="64" customFormat="1" ht="18" customHeight="1">
      <c r="A31" s="36" t="s">
        <v>104</v>
      </c>
      <c r="B31" s="36" t="s">
        <v>175</v>
      </c>
      <c r="C31" s="53" t="s">
        <v>105</v>
      </c>
      <c r="D31" s="53" t="s">
        <v>106</v>
      </c>
      <c r="E31" s="53" t="s">
        <v>107</v>
      </c>
      <c r="F31" s="53" t="s">
        <v>39</v>
      </c>
      <c r="G31" s="36" t="s">
        <v>134</v>
      </c>
      <c r="H31" s="53"/>
      <c r="I31" s="53" t="s">
        <v>97</v>
      </c>
      <c r="J31" s="53"/>
      <c r="K31" s="53"/>
      <c r="L31" s="53"/>
      <c r="M31" s="53"/>
      <c r="N31" s="53"/>
      <c r="O31" s="53"/>
      <c r="P31" s="36" t="s">
        <v>41</v>
      </c>
      <c r="Q31" s="53" t="s">
        <v>176</v>
      </c>
      <c r="R31" s="53" t="s">
        <v>177</v>
      </c>
      <c r="S31" s="53" t="s">
        <v>178</v>
      </c>
      <c r="T31" s="53" t="s">
        <v>179</v>
      </c>
      <c r="U31" s="54" t="s">
        <v>180</v>
      </c>
      <c r="V31" s="25" t="str">
        <f t="shared" si="1"/>
        <v>NUMBER(28,10)</v>
      </c>
      <c r="W31" s="53" t="s">
        <v>181</v>
      </c>
      <c r="X31" s="41" t="e">
        <f>_xlfn.XLOOKUP(TRIM(R31),'power designer'!A:A,'power designer'!B:B)</f>
        <v>#N/A</v>
      </c>
      <c r="Y31" s="53"/>
      <c r="Z31" s="53"/>
      <c r="AA31" s="53"/>
      <c r="AB31" s="53"/>
      <c r="AC31" s="55" t="s">
        <v>114</v>
      </c>
      <c r="AD31" s="55" t="s">
        <v>115</v>
      </c>
      <c r="AE31" s="55"/>
      <c r="AF31" s="55"/>
      <c r="AG31" s="53"/>
      <c r="AH31" s="53"/>
    </row>
    <row r="32" spans="1:34" s="64" customFormat="1" ht="18" customHeight="1">
      <c r="A32" s="36" t="s">
        <v>104</v>
      </c>
      <c r="B32" s="36" t="s">
        <v>182</v>
      </c>
      <c r="C32" s="53" t="s">
        <v>105</v>
      </c>
      <c r="D32" s="53" t="s">
        <v>106</v>
      </c>
      <c r="E32" s="53" t="s">
        <v>107</v>
      </c>
      <c r="F32" s="53" t="s">
        <v>39</v>
      </c>
      <c r="G32" s="36" t="s">
        <v>134</v>
      </c>
      <c r="H32" s="53"/>
      <c r="I32" s="53" t="s">
        <v>97</v>
      </c>
      <c r="J32" s="53" t="s">
        <v>183</v>
      </c>
      <c r="K32" s="53"/>
      <c r="L32" s="53"/>
      <c r="M32" s="53"/>
      <c r="N32" s="53"/>
      <c r="O32" s="53" t="s">
        <v>118</v>
      </c>
      <c r="P32" s="36" t="s">
        <v>41</v>
      </c>
      <c r="Q32" s="53" t="s">
        <v>176</v>
      </c>
      <c r="R32" s="53" t="s">
        <v>184</v>
      </c>
      <c r="S32" s="53" t="s">
        <v>185</v>
      </c>
      <c r="T32" s="53" t="s">
        <v>186</v>
      </c>
      <c r="U32" s="54" t="s">
        <v>187</v>
      </c>
      <c r="V32" s="25" t="str">
        <f t="shared" si="1"/>
        <v>NUMBER(28,10)</v>
      </c>
      <c r="W32" s="53" t="s">
        <v>188</v>
      </c>
      <c r="X32" s="41" t="str">
        <f>_xlfn.XLOOKUP(TRIM(R32),'power designer'!A:A,'power designer'!B:B)</f>
        <v>PROD_LIST_PRC</v>
      </c>
      <c r="Y32" s="53"/>
      <c r="Z32" s="53"/>
      <c r="AA32" s="53"/>
      <c r="AB32" s="53"/>
      <c r="AC32" s="55" t="s">
        <v>114</v>
      </c>
      <c r="AD32" s="55" t="s">
        <v>115</v>
      </c>
      <c r="AE32" s="55"/>
      <c r="AF32" s="55"/>
      <c r="AG32" s="53"/>
      <c r="AH32" s="53"/>
    </row>
    <row r="33" spans="1:34" s="64" customFormat="1" ht="18" customHeight="1">
      <c r="A33" s="36" t="s">
        <v>104</v>
      </c>
      <c r="B33" s="36" t="s">
        <v>189</v>
      </c>
      <c r="C33" s="53" t="s">
        <v>105</v>
      </c>
      <c r="D33" s="53" t="s">
        <v>106</v>
      </c>
      <c r="E33" s="53" t="s">
        <v>107</v>
      </c>
      <c r="F33" s="53" t="s">
        <v>39</v>
      </c>
      <c r="G33" s="36" t="s">
        <v>40</v>
      </c>
      <c r="H33" s="53"/>
      <c r="I33" s="53" t="s">
        <v>97</v>
      </c>
      <c r="J33" s="53"/>
      <c r="K33" s="53"/>
      <c r="L33" s="53"/>
      <c r="M33" s="53"/>
      <c r="N33" s="53"/>
      <c r="O33" s="53"/>
      <c r="P33" s="36" t="s">
        <v>41</v>
      </c>
      <c r="Q33" s="53" t="s">
        <v>98</v>
      </c>
      <c r="R33" s="53" t="s">
        <v>190</v>
      </c>
      <c r="S33" s="53" t="s">
        <v>191</v>
      </c>
      <c r="T33" s="53" t="s">
        <v>190</v>
      </c>
      <c r="U33" s="25"/>
      <c r="V33" s="25" t="str">
        <f t="shared" si="1"/>
        <v>VARCHAR(255)</v>
      </c>
      <c r="W33" s="53"/>
      <c r="X33" s="41" t="str">
        <f>_xlfn.XLOOKUP(TRIM(R33),'power designer'!A:A,'power designer'!B:B)</f>
        <v>PROD_KEY</v>
      </c>
      <c r="Y33" s="53"/>
      <c r="Z33" s="53"/>
      <c r="AA33" s="53" t="s">
        <v>165</v>
      </c>
      <c r="AB33" s="53"/>
      <c r="AC33" s="55" t="s">
        <v>114</v>
      </c>
      <c r="AD33" s="55" t="s">
        <v>115</v>
      </c>
      <c r="AE33" s="55"/>
      <c r="AF33" s="55"/>
      <c r="AG33" s="53"/>
      <c r="AH33" s="53"/>
    </row>
    <row r="34" spans="1:34" s="64" customFormat="1" ht="18" customHeight="1">
      <c r="A34" s="36" t="s">
        <v>104</v>
      </c>
      <c r="B34" s="36" t="s">
        <v>192</v>
      </c>
      <c r="C34" s="53" t="s">
        <v>105</v>
      </c>
      <c r="D34" s="53" t="s">
        <v>106</v>
      </c>
      <c r="E34" s="53" t="s">
        <v>107</v>
      </c>
      <c r="F34" s="53" t="s">
        <v>39</v>
      </c>
      <c r="G34" s="36" t="s">
        <v>40</v>
      </c>
      <c r="H34" s="53"/>
      <c r="I34" s="53"/>
      <c r="J34" s="53"/>
      <c r="K34" s="53"/>
      <c r="L34" s="53"/>
      <c r="M34" s="53"/>
      <c r="N34" s="53"/>
      <c r="O34" s="53"/>
      <c r="P34" s="36" t="s">
        <v>41</v>
      </c>
      <c r="Q34" s="53" t="s">
        <v>98</v>
      </c>
      <c r="R34" s="53" t="s">
        <v>42</v>
      </c>
      <c r="S34" s="53" t="s">
        <v>193</v>
      </c>
      <c r="T34" s="53" t="s">
        <v>194</v>
      </c>
      <c r="U34" s="25"/>
      <c r="V34" s="25" t="str">
        <f t="shared" si="1"/>
        <v>VARCHAR(255)</v>
      </c>
      <c r="W34" s="53"/>
      <c r="X34" s="41" t="str">
        <f>_xlfn.XLOOKUP(TRIM(R34),'power designer'!A:A,'power designer'!B:B)</f>
        <v>SRC_SYS_KEY</v>
      </c>
      <c r="Y34" s="53"/>
      <c r="Z34" s="53"/>
      <c r="AA34" s="53" t="s">
        <v>165</v>
      </c>
      <c r="AB34" s="53"/>
      <c r="AC34" s="55" t="s">
        <v>114</v>
      </c>
      <c r="AD34" s="55" t="s">
        <v>115</v>
      </c>
      <c r="AE34" s="55"/>
      <c r="AF34" s="55"/>
      <c r="AG34" s="53"/>
      <c r="AH34" s="53"/>
    </row>
    <row r="35" spans="1:34" s="64" customFormat="1" ht="18" customHeight="1">
      <c r="A35" s="36" t="s">
        <v>95</v>
      </c>
      <c r="B35" s="36" t="s">
        <v>116</v>
      </c>
      <c r="C35" s="53" t="s">
        <v>38</v>
      </c>
      <c r="D35" s="66">
        <v>44596</v>
      </c>
      <c r="E35" s="53"/>
      <c r="F35" s="53" t="s">
        <v>39</v>
      </c>
      <c r="G35" s="36" t="s">
        <v>40</v>
      </c>
      <c r="H35" s="53"/>
      <c r="I35" s="53" t="s">
        <v>97</v>
      </c>
      <c r="J35" s="53" t="s">
        <v>195</v>
      </c>
      <c r="K35" s="53"/>
      <c r="L35" s="53"/>
      <c r="M35" s="53"/>
      <c r="N35" s="53"/>
      <c r="O35" s="53" t="s">
        <v>118</v>
      </c>
      <c r="P35" s="36" t="s">
        <v>41</v>
      </c>
      <c r="Q35" s="53" t="s">
        <v>109</v>
      </c>
      <c r="R35" s="53" t="s">
        <v>196</v>
      </c>
      <c r="S35" s="53" t="s">
        <v>197</v>
      </c>
      <c r="T35" s="53" t="s">
        <v>198</v>
      </c>
      <c r="U35" s="25"/>
      <c r="V35" s="25" t="str">
        <f t="shared" si="1"/>
        <v>TIMESTAMP(9)</v>
      </c>
      <c r="W35" s="53"/>
      <c r="X35" s="41" t="str">
        <f>_xlfn.XLOOKUP(TRIM(R35),'power designer'!A:A,'power designer'!B:B)</f>
        <v>PRC_EFF_START_DTE</v>
      </c>
      <c r="Y35" s="53"/>
      <c r="Z35" s="53"/>
      <c r="AA35" s="53"/>
      <c r="AB35" s="53"/>
      <c r="AC35" s="55" t="s">
        <v>95</v>
      </c>
      <c r="AD35" s="55" t="s">
        <v>199</v>
      </c>
      <c r="AE35" s="55" t="s">
        <v>198</v>
      </c>
      <c r="AF35" s="55"/>
      <c r="AG35" s="53"/>
      <c r="AH35" s="53"/>
    </row>
    <row r="36" spans="1:34" s="64" customFormat="1" ht="18" customHeight="1">
      <c r="A36" s="36" t="s">
        <v>95</v>
      </c>
      <c r="B36" s="36" t="s">
        <v>124</v>
      </c>
      <c r="C36" s="53" t="s">
        <v>38</v>
      </c>
      <c r="D36" s="53"/>
      <c r="E36" s="53"/>
      <c r="F36" s="53" t="s">
        <v>39</v>
      </c>
      <c r="G36" s="36" t="s">
        <v>40</v>
      </c>
      <c r="H36" s="53"/>
      <c r="I36" s="53" t="s">
        <v>97</v>
      </c>
      <c r="J36" s="53" t="s">
        <v>200</v>
      </c>
      <c r="K36" s="53"/>
      <c r="L36" s="53"/>
      <c r="M36" s="53"/>
      <c r="N36" s="53"/>
      <c r="O36" s="53"/>
      <c r="P36" s="36" t="s">
        <v>41</v>
      </c>
      <c r="Q36" s="53" t="s">
        <v>109</v>
      </c>
      <c r="R36" s="53" t="s">
        <v>201</v>
      </c>
      <c r="S36" s="53" t="s">
        <v>200</v>
      </c>
      <c r="T36" s="53"/>
      <c r="U36" s="25"/>
      <c r="V36" s="25" t="str">
        <f t="shared" si="1"/>
        <v>TIMESTAMP(9)</v>
      </c>
      <c r="W36" s="53"/>
      <c r="X36" s="41" t="str">
        <f>_xlfn.XLOOKUP(TRIM(R36),'power designer'!A:A,'power designer'!B:B)</f>
        <v>PRC_EFF_END_DTE</v>
      </c>
      <c r="Y36" s="53"/>
      <c r="Z36" s="53"/>
      <c r="AA36" s="53"/>
      <c r="AB36" s="53"/>
      <c r="AC36" s="55"/>
      <c r="AD36" s="55"/>
      <c r="AE36" s="55" t="s">
        <v>202</v>
      </c>
      <c r="AF36" s="55"/>
      <c r="AG36" s="53"/>
      <c r="AH36" s="53" t="s">
        <v>203</v>
      </c>
    </row>
    <row r="37" spans="1:34" s="64" customFormat="1" ht="18" customHeight="1">
      <c r="A37" s="36" t="s">
        <v>95</v>
      </c>
      <c r="B37" s="36" t="s">
        <v>129</v>
      </c>
      <c r="C37" s="53" t="s">
        <v>38</v>
      </c>
      <c r="D37" s="66">
        <v>44596</v>
      </c>
      <c r="E37" s="53"/>
      <c r="F37" s="53" t="s">
        <v>39</v>
      </c>
      <c r="G37" s="36" t="s">
        <v>40</v>
      </c>
      <c r="H37" s="53"/>
      <c r="I37" s="53" t="s">
        <v>97</v>
      </c>
      <c r="J37" s="53"/>
      <c r="K37" s="53"/>
      <c r="L37" s="53"/>
      <c r="M37" s="53"/>
      <c r="N37" s="53"/>
      <c r="O37" s="53"/>
      <c r="P37" s="36" t="s">
        <v>41</v>
      </c>
      <c r="Q37" s="53" t="s">
        <v>98</v>
      </c>
      <c r="R37" s="53" t="s">
        <v>204</v>
      </c>
      <c r="S37" s="53" t="s">
        <v>205</v>
      </c>
      <c r="T37" s="53" t="s">
        <v>206</v>
      </c>
      <c r="U37" s="25"/>
      <c r="V37" s="25" t="str">
        <f t="shared" si="1"/>
        <v>VARCHAR(255)</v>
      </c>
      <c r="W37" s="53"/>
      <c r="X37" s="41" t="str">
        <f>_xlfn.XLOOKUP(TRIM(R37),'power designer'!A:A,'power designer'!B:B)</f>
        <v>PROD_KEY</v>
      </c>
      <c r="Y37" s="53"/>
      <c r="Z37" s="53"/>
      <c r="AA37" s="53" t="s">
        <v>165</v>
      </c>
      <c r="AB37" s="53"/>
      <c r="AC37" s="55" t="s">
        <v>95</v>
      </c>
      <c r="AD37" s="55" t="s">
        <v>199</v>
      </c>
      <c r="AE37" s="55" t="s">
        <v>207</v>
      </c>
      <c r="AF37" s="55"/>
      <c r="AG37" s="53"/>
      <c r="AH37" s="53"/>
    </row>
    <row r="38" spans="1:34" s="64" customFormat="1" ht="18" customHeight="1">
      <c r="A38" s="36" t="s">
        <v>95</v>
      </c>
      <c r="B38" s="36" t="s">
        <v>133</v>
      </c>
      <c r="C38" s="53" t="s">
        <v>38</v>
      </c>
      <c r="D38" s="66">
        <v>44596</v>
      </c>
      <c r="E38" s="53"/>
      <c r="F38" s="53" t="s">
        <v>39</v>
      </c>
      <c r="G38" s="36" t="s">
        <v>40</v>
      </c>
      <c r="H38" s="53"/>
      <c r="I38" s="53" t="s">
        <v>97</v>
      </c>
      <c r="J38" s="53" t="s">
        <v>208</v>
      </c>
      <c r="K38" s="53"/>
      <c r="L38" s="53"/>
      <c r="M38" s="53"/>
      <c r="N38" s="53"/>
      <c r="O38" s="53"/>
      <c r="P38" s="36" t="s">
        <v>41</v>
      </c>
      <c r="Q38" s="53" t="s">
        <v>98</v>
      </c>
      <c r="R38" s="53" t="s">
        <v>168</v>
      </c>
      <c r="S38" s="53" t="s">
        <v>209</v>
      </c>
      <c r="T38" s="53" t="s">
        <v>210</v>
      </c>
      <c r="U38" s="25"/>
      <c r="V38" s="25" t="str">
        <f t="shared" si="1"/>
        <v>VARCHAR(255)</v>
      </c>
      <c r="W38" s="53"/>
      <c r="X38" s="41" t="str">
        <f>_xlfn.XLOOKUP(TRIM(R38),'power designer'!A:A,'power designer'!B:B)</f>
        <v>COMPTTR_PROD_NBR</v>
      </c>
      <c r="Y38" s="53"/>
      <c r="Z38" s="53"/>
      <c r="AA38" s="53" t="s">
        <v>165</v>
      </c>
      <c r="AB38" s="53"/>
      <c r="AC38" s="55" t="s">
        <v>95</v>
      </c>
      <c r="AD38" s="55" t="s">
        <v>199</v>
      </c>
      <c r="AE38" s="55" t="s">
        <v>210</v>
      </c>
      <c r="AF38" s="55"/>
      <c r="AG38" s="53"/>
      <c r="AH38" s="53"/>
    </row>
    <row r="39" spans="1:34" s="64" customFormat="1" ht="18" customHeight="1">
      <c r="A39" s="36" t="s">
        <v>211</v>
      </c>
      <c r="B39" s="36" t="s">
        <v>140</v>
      </c>
      <c r="C39" s="53" t="s">
        <v>38</v>
      </c>
      <c r="D39" s="66">
        <v>44581</v>
      </c>
      <c r="E39" s="53" t="s">
        <v>212</v>
      </c>
      <c r="F39" s="53" t="s">
        <v>39</v>
      </c>
      <c r="G39" s="36" t="s">
        <v>213</v>
      </c>
      <c r="H39" s="53"/>
      <c r="I39" s="53" t="s">
        <v>97</v>
      </c>
      <c r="J39" s="53"/>
      <c r="K39" s="53"/>
      <c r="L39" s="53"/>
      <c r="M39" s="53"/>
      <c r="N39" s="53"/>
      <c r="O39" s="53"/>
      <c r="P39" s="36" t="s">
        <v>41</v>
      </c>
      <c r="Q39" s="53" t="s">
        <v>98</v>
      </c>
      <c r="R39" s="53" t="s">
        <v>214</v>
      </c>
      <c r="S39" s="53" t="s">
        <v>215</v>
      </c>
      <c r="T39" s="53" t="s">
        <v>216</v>
      </c>
      <c r="U39" s="54" t="s">
        <v>217</v>
      </c>
      <c r="V39" s="25" t="str">
        <f t="shared" si="1"/>
        <v>VARCHAR(255)</v>
      </c>
      <c r="W39" s="53"/>
      <c r="X39" s="41" t="str">
        <f>_xlfn.XLOOKUP(TRIM(R39),'power designer'!A:A,'power designer'!B:B)</f>
        <v>CRNCY_KEY</v>
      </c>
      <c r="Y39" s="53"/>
      <c r="Z39" s="53"/>
      <c r="AA39" s="53" t="s">
        <v>165</v>
      </c>
      <c r="AB39" s="53"/>
      <c r="AC39" s="55" t="s">
        <v>218</v>
      </c>
      <c r="AD39" s="55" t="s">
        <v>219</v>
      </c>
      <c r="AE39" s="55" t="s">
        <v>220</v>
      </c>
      <c r="AF39" s="55"/>
      <c r="AG39" s="53"/>
      <c r="AH39" s="53"/>
    </row>
    <row r="40" spans="1:34" s="64" customFormat="1" ht="18" customHeight="1">
      <c r="A40" s="36" t="s">
        <v>95</v>
      </c>
      <c r="B40" s="36" t="s">
        <v>146</v>
      </c>
      <c r="C40" s="53" t="s">
        <v>38</v>
      </c>
      <c r="D40" s="66">
        <v>44596</v>
      </c>
      <c r="E40" s="53"/>
      <c r="F40" s="53" t="s">
        <v>39</v>
      </c>
      <c r="G40" s="36" t="s">
        <v>40</v>
      </c>
      <c r="H40" s="53"/>
      <c r="I40" s="53" t="s">
        <v>97</v>
      </c>
      <c r="J40" s="53" t="s">
        <v>208</v>
      </c>
      <c r="K40" s="53"/>
      <c r="L40" s="53"/>
      <c r="M40" s="53"/>
      <c r="N40" s="53"/>
      <c r="O40" s="53"/>
      <c r="P40" s="36" t="s">
        <v>41</v>
      </c>
      <c r="Q40" s="53" t="s">
        <v>125</v>
      </c>
      <c r="R40" s="53" t="s">
        <v>221</v>
      </c>
      <c r="S40" s="53" t="s">
        <v>222</v>
      </c>
      <c r="T40" s="53" t="s">
        <v>223</v>
      </c>
      <c r="U40" s="25"/>
      <c r="V40" s="25" t="str">
        <f t="shared" si="1"/>
        <v>VARCHAR(255)</v>
      </c>
      <c r="W40" s="53"/>
      <c r="X40" s="41" t="str">
        <f>_xlfn.XLOOKUP(TRIM(R40),'power designer'!A:A,'power designer'!B:B)</f>
        <v>BRAND_LKEY</v>
      </c>
      <c r="Y40" s="53"/>
      <c r="Z40" s="53"/>
      <c r="AA40" s="53"/>
      <c r="AB40" s="53"/>
      <c r="AC40" s="55" t="s">
        <v>95</v>
      </c>
      <c r="AD40" s="55" t="s">
        <v>199</v>
      </c>
      <c r="AE40" s="55" t="s">
        <v>223</v>
      </c>
      <c r="AF40" s="55"/>
      <c r="AG40" s="53"/>
      <c r="AH40" s="53"/>
    </row>
    <row r="41" spans="1:34" s="64" customFormat="1" ht="18" customHeight="1">
      <c r="A41" s="36" t="s">
        <v>95</v>
      </c>
      <c r="B41" s="36" t="s">
        <v>152</v>
      </c>
      <c r="C41" s="53" t="s">
        <v>38</v>
      </c>
      <c r="D41" s="66">
        <v>44596</v>
      </c>
      <c r="E41" s="53"/>
      <c r="F41" s="53" t="s">
        <v>39</v>
      </c>
      <c r="G41" s="36" t="s">
        <v>40</v>
      </c>
      <c r="H41" s="53"/>
      <c r="I41" s="53" t="s">
        <v>97</v>
      </c>
      <c r="J41" s="53" t="s">
        <v>208</v>
      </c>
      <c r="K41" s="53"/>
      <c r="L41" s="53"/>
      <c r="M41" s="53"/>
      <c r="N41" s="53"/>
      <c r="O41" s="53"/>
      <c r="P41" s="36" t="s">
        <v>41</v>
      </c>
      <c r="Q41" s="53" t="s">
        <v>125</v>
      </c>
      <c r="R41" s="53" t="s">
        <v>224</v>
      </c>
      <c r="S41" s="53" t="s">
        <v>225</v>
      </c>
      <c r="T41" s="53" t="s">
        <v>226</v>
      </c>
      <c r="U41" s="25"/>
      <c r="V41" s="25" t="str">
        <f t="shared" si="1"/>
        <v>VARCHAR(255)</v>
      </c>
      <c r="W41" s="53"/>
      <c r="X41" s="41" t="str">
        <f>_xlfn.XLOOKUP(TRIM(R41),'power designer'!A:A,'power designer'!B:B)</f>
        <v>COMPTTR_BRAND_LKEY</v>
      </c>
      <c r="Y41" s="53"/>
      <c r="Z41" s="53"/>
      <c r="AA41" s="53"/>
      <c r="AB41" s="53"/>
      <c r="AC41" s="55" t="s">
        <v>95</v>
      </c>
      <c r="AD41" s="55" t="s">
        <v>199</v>
      </c>
      <c r="AE41" s="55" t="s">
        <v>226</v>
      </c>
      <c r="AF41" s="55"/>
      <c r="AG41" s="53"/>
      <c r="AH41" s="53"/>
    </row>
    <row r="42" spans="1:34" s="64" customFormat="1" ht="18" customHeight="1">
      <c r="A42" s="36" t="s">
        <v>95</v>
      </c>
      <c r="B42" s="36" t="s">
        <v>158</v>
      </c>
      <c r="C42" s="53" t="s">
        <v>38</v>
      </c>
      <c r="D42" s="66">
        <v>44596</v>
      </c>
      <c r="E42" s="53"/>
      <c r="F42" s="53" t="s">
        <v>39</v>
      </c>
      <c r="G42" s="36" t="s">
        <v>40</v>
      </c>
      <c r="H42" s="53"/>
      <c r="I42" s="53" t="s">
        <v>97</v>
      </c>
      <c r="J42" s="53" t="s">
        <v>227</v>
      </c>
      <c r="K42" s="53"/>
      <c r="L42" s="53"/>
      <c r="M42" s="53"/>
      <c r="N42" s="53" t="s">
        <v>118</v>
      </c>
      <c r="O42" s="53" t="s">
        <v>118</v>
      </c>
      <c r="P42" s="36" t="s">
        <v>41</v>
      </c>
      <c r="Q42" s="53" t="s">
        <v>125</v>
      </c>
      <c r="R42" s="53" t="s">
        <v>228</v>
      </c>
      <c r="S42" s="53" t="s">
        <v>229</v>
      </c>
      <c r="T42" s="53" t="s">
        <v>230</v>
      </c>
      <c r="U42" s="25"/>
      <c r="V42" s="25" t="str">
        <f t="shared" si="1"/>
        <v>VARCHAR(255)</v>
      </c>
      <c r="W42" s="53"/>
      <c r="X42" s="41" t="str">
        <f>_xlfn.XLOOKUP(TRIM(R42),'power designer'!A:A,'power designer'!B:B)</f>
        <v>CUST_CHNL_LKEY</v>
      </c>
      <c r="Y42" s="53"/>
      <c r="Z42" s="53"/>
      <c r="AA42" s="53"/>
      <c r="AB42" s="53"/>
      <c r="AC42" s="55" t="s">
        <v>95</v>
      </c>
      <c r="AD42" s="55" t="s">
        <v>199</v>
      </c>
      <c r="AE42" s="55" t="s">
        <v>230</v>
      </c>
      <c r="AF42" s="55"/>
      <c r="AG42" s="53"/>
      <c r="AH42" s="53"/>
    </row>
    <row r="43" spans="1:34" s="64" customFormat="1" ht="18" customHeight="1">
      <c r="A43" s="36" t="s">
        <v>95</v>
      </c>
      <c r="B43" s="36" t="s">
        <v>166</v>
      </c>
      <c r="C43" s="53" t="s">
        <v>38</v>
      </c>
      <c r="D43" s="66">
        <v>44596</v>
      </c>
      <c r="E43" s="53"/>
      <c r="F43" s="53" t="s">
        <v>39</v>
      </c>
      <c r="G43" s="36" t="s">
        <v>40</v>
      </c>
      <c r="H43" s="53"/>
      <c r="I43" s="53" t="s">
        <v>97</v>
      </c>
      <c r="J43" s="53"/>
      <c r="K43" s="53"/>
      <c r="L43" s="53"/>
      <c r="M43" s="53"/>
      <c r="N43" s="53"/>
      <c r="O43" s="53"/>
      <c r="P43" s="36" t="s">
        <v>41</v>
      </c>
      <c r="Q43" s="53" t="s">
        <v>125</v>
      </c>
      <c r="R43" s="53" t="s">
        <v>231</v>
      </c>
      <c r="S43" s="53" t="s">
        <v>232</v>
      </c>
      <c r="T43" s="53" t="s">
        <v>233</v>
      </c>
      <c r="U43" s="25"/>
      <c r="V43" s="25" t="str">
        <f t="shared" si="1"/>
        <v>VARCHAR(255)</v>
      </c>
      <c r="W43" s="53"/>
      <c r="X43" s="41" t="str">
        <f>_xlfn.XLOOKUP(TRIM(R43),'power designer'!A:A,'power designer'!B:B)</f>
        <v>SBU_LKEY</v>
      </c>
      <c r="Y43" s="53"/>
      <c r="Z43" s="53"/>
      <c r="AA43" s="53"/>
      <c r="AB43" s="53"/>
      <c r="AC43" s="55" t="s">
        <v>95</v>
      </c>
      <c r="AD43" s="55" t="s">
        <v>199</v>
      </c>
      <c r="AE43" s="55" t="s">
        <v>233</v>
      </c>
      <c r="AF43" s="55"/>
      <c r="AG43" s="53"/>
      <c r="AH43" s="53"/>
    </row>
    <row r="44" spans="1:34" s="64" customFormat="1" ht="18" customHeight="1">
      <c r="A44" s="36" t="s">
        <v>211</v>
      </c>
      <c r="B44" s="36" t="s">
        <v>171</v>
      </c>
      <c r="C44" s="53" t="s">
        <v>38</v>
      </c>
      <c r="D44" s="66">
        <v>44581</v>
      </c>
      <c r="E44" s="53"/>
      <c r="F44" s="53" t="s">
        <v>39</v>
      </c>
      <c r="G44" s="36" t="s">
        <v>40</v>
      </c>
      <c r="H44" s="53"/>
      <c r="I44" s="53" t="s">
        <v>234</v>
      </c>
      <c r="J44" s="53" t="s">
        <v>235</v>
      </c>
      <c r="K44" s="53"/>
      <c r="L44" s="53"/>
      <c r="M44" s="53"/>
      <c r="N44" s="53" t="s">
        <v>118</v>
      </c>
      <c r="O44" s="53" t="s">
        <v>118</v>
      </c>
      <c r="P44" s="36" t="s">
        <v>41</v>
      </c>
      <c r="Q44" s="53" t="s">
        <v>109</v>
      </c>
      <c r="R44" s="53" t="s">
        <v>236</v>
      </c>
      <c r="S44" s="53" t="s">
        <v>237</v>
      </c>
      <c r="T44" s="53" t="s">
        <v>238</v>
      </c>
      <c r="U44" s="25"/>
      <c r="V44" s="25" t="str">
        <f t="shared" si="1"/>
        <v>TIMESTAMP(9)</v>
      </c>
      <c r="W44" s="53"/>
      <c r="X44" s="41" t="str">
        <f>_xlfn.XLOOKUP(TRIM(R44),'power designer'!A:A,'power designer'!B:B)</f>
        <v>SLS_PROMO_EVNT_START_DTE</v>
      </c>
      <c r="Y44" s="53"/>
      <c r="Z44" s="53"/>
      <c r="AA44" s="53"/>
      <c r="AB44" s="53"/>
      <c r="AC44" s="55" t="s">
        <v>218</v>
      </c>
      <c r="AD44" s="55" t="s">
        <v>219</v>
      </c>
      <c r="AE44" s="55" t="s">
        <v>239</v>
      </c>
      <c r="AF44" s="55"/>
      <c r="AG44" s="53"/>
      <c r="AH44" s="53"/>
    </row>
    <row r="45" spans="1:34" s="65" customFormat="1" ht="18" customHeight="1">
      <c r="A45" s="42" t="s">
        <v>211</v>
      </c>
      <c r="B45" s="42" t="s">
        <v>175</v>
      </c>
      <c r="C45" s="42" t="s">
        <v>38</v>
      </c>
      <c r="D45" s="50">
        <v>44581</v>
      </c>
      <c r="E45" s="42" t="s">
        <v>212</v>
      </c>
      <c r="F45" s="42" t="s">
        <v>39</v>
      </c>
      <c r="G45" s="42" t="s">
        <v>40</v>
      </c>
      <c r="H45" s="42"/>
      <c r="I45" s="43" t="s">
        <v>97</v>
      </c>
      <c r="J45" s="42"/>
      <c r="K45" s="51"/>
      <c r="L45" s="51"/>
      <c r="M45" s="51"/>
      <c r="N45" s="51"/>
      <c r="O45" s="47"/>
      <c r="P45" s="42" t="s">
        <v>41</v>
      </c>
      <c r="Q45" s="42" t="s">
        <v>109</v>
      </c>
      <c r="R45" s="58" t="s">
        <v>240</v>
      </c>
      <c r="S45" s="42" t="s">
        <v>241</v>
      </c>
      <c r="T45" s="42" t="s">
        <v>242</v>
      </c>
      <c r="U45" s="42" t="s">
        <v>242</v>
      </c>
      <c r="V45" s="41" t="str">
        <f t="shared" ref="V45:V64" si="2">IF(RIGHT(TRIM(R45),4)="Lkey","VARCHAR(255)",IF(RIGHT(TRIM(R45),3)="Key","VARCHAR(255)",
IF(RIGHT(TRIM(R45),4)="Name","VARCHAR(255)",IF(RIGHT(TRIM(R45),7)="General","VARCHAR(255)",IF(RIGHT(TRIM(R45),11)="Description","VARCHAR(2000)",
IF(RIGHT(TRIM(R45),4)="Text","VARCHAR(2000)",IF(RIGHT(TRIM(R45),4)="Date","TIMESTAMP(9)",IF(RIGHT(TRIM(R45),4)="Flag","VARCHAR(1)",
IF(RIGHT(TRIM(R45),6)="Weight","NUMBER(28,10)",IF(RIGHT(TRIM(R45),6)="Amount","NUMBER(28,10)",IF(RIGHT(TRIM(R45),4)="Cost","NUMBER(28,10)",
IF(RIGHT(TRIM(R45),8)="Quantity","NUMBER(28,10)",IF(RIGHT(TRIM(R45),5)="Price","NUMBER(28,10)",IF(RIGHT(TRIM(R45),5)="Count","Integer",
IF(RIGHT(TRIM(R45),6)="Number","VARCHAR(255)",IF(RIGHT(TRIM(R45),10)="Percentage","NUMBER(28,10)",IF(RIGHT(TRIM(R45),4)="Rate","NUMBER(28,10)",
IF(RIGHT(TRIM(R45),4)="Time","TIMESTAMP(9)","VARCHAR(255)"))))))))))))))))))</f>
        <v>TIMESTAMP(9)</v>
      </c>
      <c r="W45" s="36"/>
      <c r="X45" s="41" t="str">
        <f>_xlfn.XLOOKUP(TRIM(R45),'power designer'!A:A,'power designer'!B:B)</f>
        <v>SLS_PROMO_END_MAP_DTE</v>
      </c>
      <c r="Y45" s="42"/>
      <c r="Z45" s="42"/>
      <c r="AA45" s="42"/>
      <c r="AB45" s="45"/>
      <c r="AC45" s="24" t="s">
        <v>218</v>
      </c>
      <c r="AD45" s="24" t="s">
        <v>219</v>
      </c>
      <c r="AE45" s="24" t="s">
        <v>243</v>
      </c>
      <c r="AF45" s="25"/>
      <c r="AG45" s="46"/>
      <c r="AH45" s="42"/>
    </row>
    <row r="46" spans="1:34" ht="18" customHeight="1">
      <c r="A46" s="13" t="s">
        <v>95</v>
      </c>
      <c r="B46" s="4" t="s">
        <v>244</v>
      </c>
      <c r="C46" s="19" t="s">
        <v>245</v>
      </c>
      <c r="D46" s="50">
        <v>44596</v>
      </c>
      <c r="E46" s="12"/>
      <c r="F46" s="12" t="s">
        <v>39</v>
      </c>
      <c r="G46" s="12" t="s">
        <v>40</v>
      </c>
      <c r="H46" s="12"/>
      <c r="I46" s="15" t="s">
        <v>97</v>
      </c>
      <c r="J46" s="14" t="s">
        <v>208</v>
      </c>
      <c r="K46" s="22"/>
      <c r="L46" s="22"/>
      <c r="M46" s="22"/>
      <c r="N46" s="22"/>
      <c r="O46" s="21"/>
      <c r="P46" s="4" t="s">
        <v>41</v>
      </c>
      <c r="Q46" s="18" t="s">
        <v>176</v>
      </c>
      <c r="R46" s="20" t="s">
        <v>246</v>
      </c>
      <c r="S46" s="14" t="s">
        <v>247</v>
      </c>
      <c r="T46" s="13" t="s">
        <v>248</v>
      </c>
      <c r="U46" s="13"/>
      <c r="V46" s="16" t="str">
        <f t="shared" si="2"/>
        <v>NUMBER(28,10)</v>
      </c>
      <c r="W46" s="12"/>
      <c r="X46" s="41" t="str">
        <f>_xlfn.XLOOKUP(TRIM(R46),'power designer'!A:A,'power designer'!B:B)</f>
        <v>COMPTTR_PROD_PRC</v>
      </c>
      <c r="Y46" s="13"/>
      <c r="Z46" s="13"/>
      <c r="AA46" s="13"/>
      <c r="AB46" s="13"/>
      <c r="AC46" s="28" t="s">
        <v>95</v>
      </c>
      <c r="AD46" s="28" t="s">
        <v>199</v>
      </c>
      <c r="AE46" s="28" t="s">
        <v>248</v>
      </c>
      <c r="AG46" s="13"/>
      <c r="AH46" s="13"/>
    </row>
    <row r="47" spans="1:34" s="65" customFormat="1" ht="18" customHeight="1">
      <c r="A47" s="42" t="s">
        <v>211</v>
      </c>
      <c r="B47" s="42" t="s">
        <v>182</v>
      </c>
      <c r="C47" s="42" t="s">
        <v>38</v>
      </c>
      <c r="D47" s="50">
        <v>44581</v>
      </c>
      <c r="E47" s="42"/>
      <c r="F47" s="42" t="s">
        <v>39</v>
      </c>
      <c r="G47" s="42" t="s">
        <v>40</v>
      </c>
      <c r="H47" s="42"/>
      <c r="I47" s="42" t="s">
        <v>97</v>
      </c>
      <c r="J47" s="42" t="s">
        <v>249</v>
      </c>
      <c r="K47" s="44"/>
      <c r="L47" s="44"/>
      <c r="M47" s="44"/>
      <c r="N47" s="44" t="s">
        <v>118</v>
      </c>
      <c r="O47" s="44" t="s">
        <v>118</v>
      </c>
      <c r="P47" s="42" t="s">
        <v>41</v>
      </c>
      <c r="Q47" s="42" t="s">
        <v>109</v>
      </c>
      <c r="R47" s="42" t="s">
        <v>250</v>
      </c>
      <c r="S47" s="42" t="s">
        <v>251</v>
      </c>
      <c r="T47" s="42" t="s">
        <v>252</v>
      </c>
      <c r="U47" s="42"/>
      <c r="V47" s="41" t="str">
        <f t="shared" si="2"/>
        <v>TIMESTAMP(9)</v>
      </c>
      <c r="W47" s="41"/>
      <c r="X47" s="41" t="str">
        <f>_xlfn.XLOOKUP(TRIM(R47),'power designer'!A:A,'power designer'!B:B)</f>
        <v>SLS_PROMO_START_DTE</v>
      </c>
      <c r="Y47" s="42"/>
      <c r="Z47" s="42"/>
      <c r="AA47" s="42"/>
      <c r="AB47" s="45"/>
      <c r="AC47" s="24" t="s">
        <v>218</v>
      </c>
      <c r="AD47" s="24" t="s">
        <v>219</v>
      </c>
      <c r="AE47" s="24" t="s">
        <v>253</v>
      </c>
      <c r="AF47" s="25"/>
      <c r="AG47" s="46"/>
      <c r="AH47" s="42"/>
    </row>
    <row r="48" spans="1:34" s="65" customFormat="1" ht="18" customHeight="1">
      <c r="A48" s="42" t="s">
        <v>211</v>
      </c>
      <c r="B48" s="42" t="s">
        <v>189</v>
      </c>
      <c r="C48" s="42" t="s">
        <v>38</v>
      </c>
      <c r="D48" s="50">
        <v>44581</v>
      </c>
      <c r="E48" s="42"/>
      <c r="F48" s="42" t="s">
        <v>39</v>
      </c>
      <c r="G48" s="42" t="s">
        <v>40</v>
      </c>
      <c r="H48" s="42"/>
      <c r="I48" s="42" t="s">
        <v>97</v>
      </c>
      <c r="J48" s="42" t="s">
        <v>254</v>
      </c>
      <c r="K48" s="44"/>
      <c r="L48" s="44"/>
      <c r="M48" s="44"/>
      <c r="N48" s="44" t="s">
        <v>118</v>
      </c>
      <c r="O48" s="44" t="s">
        <v>118</v>
      </c>
      <c r="P48" s="42" t="s">
        <v>41</v>
      </c>
      <c r="Q48" s="42" t="s">
        <v>109</v>
      </c>
      <c r="R48" s="52" t="s">
        <v>255</v>
      </c>
      <c r="S48" s="42" t="s">
        <v>256</v>
      </c>
      <c r="T48" s="42" t="s">
        <v>257</v>
      </c>
      <c r="U48" s="42"/>
      <c r="V48" s="41" t="str">
        <f t="shared" si="2"/>
        <v>TIMESTAMP(9)</v>
      </c>
      <c r="W48" s="41"/>
      <c r="X48" s="41" t="str">
        <f>_xlfn.XLOOKUP(TRIM(R48),'power designer'!A:A,'power designer'!B:B)</f>
        <v>SLS_PROMO_END_DTE</v>
      </c>
      <c r="Y48" s="42"/>
      <c r="Z48" s="42"/>
      <c r="AA48" s="42"/>
      <c r="AB48" s="45"/>
      <c r="AC48" s="24" t="s">
        <v>218</v>
      </c>
      <c r="AD48" s="24" t="s">
        <v>219</v>
      </c>
      <c r="AE48" s="24" t="s">
        <v>258</v>
      </c>
      <c r="AF48" s="25"/>
      <c r="AG48" s="46"/>
      <c r="AH48" s="42"/>
    </row>
    <row r="49" spans="1:34" s="65" customFormat="1" ht="18" customHeight="1">
      <c r="A49" s="42" t="s">
        <v>211</v>
      </c>
      <c r="B49" s="42" t="s">
        <v>192</v>
      </c>
      <c r="C49" s="42" t="s">
        <v>38</v>
      </c>
      <c r="D49" s="50">
        <v>44581</v>
      </c>
      <c r="E49" s="42"/>
      <c r="F49" s="42" t="s">
        <v>39</v>
      </c>
      <c r="G49" s="42" t="s">
        <v>40</v>
      </c>
      <c r="H49" s="42"/>
      <c r="I49" s="42" t="s">
        <v>97</v>
      </c>
      <c r="J49" s="42"/>
      <c r="K49" s="44"/>
      <c r="L49" s="44"/>
      <c r="M49" s="44"/>
      <c r="N49" s="44"/>
      <c r="O49" s="44"/>
      <c r="P49" s="42" t="s">
        <v>41</v>
      </c>
      <c r="Q49" s="42" t="s">
        <v>176</v>
      </c>
      <c r="R49" s="42" t="s">
        <v>259</v>
      </c>
      <c r="S49" s="42" t="s">
        <v>260</v>
      </c>
      <c r="T49" s="42" t="s">
        <v>261</v>
      </c>
      <c r="U49" s="42"/>
      <c r="V49" s="41" t="str">
        <f t="shared" si="2"/>
        <v>NUMBER(28,10)</v>
      </c>
      <c r="W49" s="36"/>
      <c r="X49" s="41" t="str">
        <f>_xlfn.XLOOKUP(TRIM(R49),'power designer'!A:A,'power designer'!B:B)</f>
        <v>COMPTTR_PROD_PRC</v>
      </c>
      <c r="Y49" s="42"/>
      <c r="Z49" s="42"/>
      <c r="AA49" s="42"/>
      <c r="AB49" s="45"/>
      <c r="AC49" s="24" t="s">
        <v>218</v>
      </c>
      <c r="AD49" s="24" t="s">
        <v>219</v>
      </c>
      <c r="AE49" s="24" t="s">
        <v>262</v>
      </c>
      <c r="AF49" s="25"/>
      <c r="AG49" s="46"/>
      <c r="AH49" s="42"/>
    </row>
    <row r="50" spans="1:34" ht="18" customHeight="1">
      <c r="A50" s="42" t="s">
        <v>211</v>
      </c>
      <c r="B50" s="42" t="s">
        <v>263</v>
      </c>
      <c r="C50" s="42" t="s">
        <v>38</v>
      </c>
      <c r="D50" s="50">
        <v>44581</v>
      </c>
      <c r="E50" s="42"/>
      <c r="F50" s="42" t="s">
        <v>39</v>
      </c>
      <c r="G50" s="42" t="s">
        <v>40</v>
      </c>
      <c r="H50" s="42"/>
      <c r="I50" s="43" t="s">
        <v>97</v>
      </c>
      <c r="J50" s="42"/>
      <c r="K50" s="44"/>
      <c r="L50" s="44"/>
      <c r="M50" s="44"/>
      <c r="N50" s="44"/>
      <c r="O50" s="44"/>
      <c r="P50" s="42" t="s">
        <v>41</v>
      </c>
      <c r="Q50" s="42" t="s">
        <v>176</v>
      </c>
      <c r="R50" s="42" t="s">
        <v>264</v>
      </c>
      <c r="S50" s="42" t="s">
        <v>265</v>
      </c>
      <c r="T50" s="42" t="s">
        <v>266</v>
      </c>
      <c r="U50" s="42"/>
      <c r="V50" s="41" t="str">
        <f t="shared" si="2"/>
        <v>NUMBER(28,10)</v>
      </c>
      <c r="W50" s="36"/>
      <c r="X50" s="41" t="str">
        <f>_xlfn.XLOOKUP(TRIM(R50),'power designer'!A:A,'power designer'!B:B)</f>
        <v>COMPTTR_PROMO_PRC</v>
      </c>
      <c r="Y50" s="42"/>
      <c r="Z50" s="42"/>
      <c r="AA50" s="42"/>
      <c r="AB50" s="45"/>
      <c r="AC50" s="24" t="s">
        <v>218</v>
      </c>
      <c r="AD50" s="24" t="s">
        <v>219</v>
      </c>
      <c r="AE50" s="24" t="s">
        <v>267</v>
      </c>
      <c r="AF50" s="25"/>
      <c r="AG50" s="46"/>
      <c r="AH50" s="42"/>
    </row>
    <row r="51" spans="1:34" s="17" customFormat="1" ht="45">
      <c r="A51" s="4" t="s">
        <v>211</v>
      </c>
      <c r="B51" s="14" t="s">
        <v>268</v>
      </c>
      <c r="C51" s="4" t="s">
        <v>105</v>
      </c>
      <c r="D51" s="6">
        <v>44581</v>
      </c>
      <c r="E51" s="4"/>
      <c r="F51" s="4" t="s">
        <v>39</v>
      </c>
      <c r="G51" s="4" t="s">
        <v>40</v>
      </c>
      <c r="H51" s="4"/>
      <c r="I51" s="10"/>
      <c r="J51" s="4"/>
      <c r="K51" s="5"/>
      <c r="L51" s="5"/>
      <c r="M51" s="5"/>
      <c r="N51" s="5"/>
      <c r="O51" s="11"/>
      <c r="P51" s="4" t="s">
        <v>41</v>
      </c>
      <c r="Q51" s="4" t="s">
        <v>109</v>
      </c>
      <c r="R51" s="4" t="s">
        <v>269</v>
      </c>
      <c r="S51" s="4" t="s">
        <v>270</v>
      </c>
      <c r="T51" s="4" t="s">
        <v>271</v>
      </c>
      <c r="U51" s="4"/>
      <c r="V51" s="2" t="str">
        <f t="shared" si="2"/>
        <v>VARCHAR(255)</v>
      </c>
      <c r="W51" s="2"/>
      <c r="X51" s="41" t="e">
        <f>_xlfn.XLOOKUP(TRIM(R51),'power designer'!A:A,'power designer'!B:B)</f>
        <v>#N/A</v>
      </c>
      <c r="Y51" s="4"/>
      <c r="Z51" s="4"/>
      <c r="AA51" s="4"/>
      <c r="AB51" s="4"/>
      <c r="AC51" s="29" t="s">
        <v>218</v>
      </c>
      <c r="AD51" s="29" t="s">
        <v>219</v>
      </c>
      <c r="AE51" s="29" t="s">
        <v>272</v>
      </c>
      <c r="AG51" s="4"/>
      <c r="AH51" s="4"/>
    </row>
    <row r="52" spans="1:34" s="17" customFormat="1" ht="18" customHeight="1">
      <c r="A52" s="42" t="s">
        <v>211</v>
      </c>
      <c r="B52" s="42" t="s">
        <v>263</v>
      </c>
      <c r="C52" s="42" t="s">
        <v>38</v>
      </c>
      <c r="D52" s="50">
        <v>44581</v>
      </c>
      <c r="E52" s="42"/>
      <c r="F52" s="42" t="s">
        <v>39</v>
      </c>
      <c r="G52" s="42" t="s">
        <v>40</v>
      </c>
      <c r="H52" s="42"/>
      <c r="I52" s="42" t="s">
        <v>97</v>
      </c>
      <c r="J52" s="42" t="s">
        <v>273</v>
      </c>
      <c r="K52" s="44"/>
      <c r="L52" s="44"/>
      <c r="M52" s="44"/>
      <c r="N52" s="44" t="s">
        <v>118</v>
      </c>
      <c r="O52" s="44" t="s">
        <v>118</v>
      </c>
      <c r="P52" s="42" t="s">
        <v>41</v>
      </c>
      <c r="Q52" s="42" t="s">
        <v>176</v>
      </c>
      <c r="R52" s="42" t="s">
        <v>274</v>
      </c>
      <c r="S52" s="42" t="s">
        <v>275</v>
      </c>
      <c r="T52" s="42" t="s">
        <v>274</v>
      </c>
      <c r="U52" s="42"/>
      <c r="V52" s="41" t="str">
        <f t="shared" si="2"/>
        <v>NUMBER(28,10)</v>
      </c>
      <c r="W52" s="36"/>
      <c r="X52" s="41" t="str">
        <f>_xlfn.XLOOKUP(TRIM(R52),'power designer'!A:A,'power designer'!B:B)</f>
        <v>VAT_PRC</v>
      </c>
      <c r="Y52" s="42"/>
      <c r="Z52" s="42"/>
      <c r="AA52" s="42"/>
      <c r="AB52" s="45"/>
      <c r="AC52" s="24" t="s">
        <v>218</v>
      </c>
      <c r="AD52" s="24" t="s">
        <v>219</v>
      </c>
      <c r="AE52" s="24" t="s">
        <v>276</v>
      </c>
      <c r="AF52" s="25"/>
      <c r="AG52" s="46"/>
      <c r="AH52" s="42"/>
    </row>
    <row r="53" spans="1:34" ht="18" customHeight="1">
      <c r="A53" s="14" t="s">
        <v>211</v>
      </c>
      <c r="B53" s="4" t="s">
        <v>277</v>
      </c>
      <c r="C53" s="14" t="s">
        <v>245</v>
      </c>
      <c r="D53" s="6">
        <v>44581</v>
      </c>
      <c r="E53" s="4"/>
      <c r="F53" s="4" t="s">
        <v>39</v>
      </c>
      <c r="G53" s="4" t="s">
        <v>40</v>
      </c>
      <c r="H53" s="4"/>
      <c r="I53" s="14" t="s">
        <v>97</v>
      </c>
      <c r="J53" s="14" t="s">
        <v>245</v>
      </c>
      <c r="K53" s="21"/>
      <c r="L53" s="21"/>
      <c r="M53" s="21"/>
      <c r="N53" s="21"/>
      <c r="O53" s="21"/>
      <c r="P53" s="4" t="s">
        <v>41</v>
      </c>
      <c r="Q53" s="14" t="s">
        <v>278</v>
      </c>
      <c r="R53" s="14" t="s">
        <v>279</v>
      </c>
      <c r="S53" s="14" t="s">
        <v>280</v>
      </c>
      <c r="T53" s="14" t="s">
        <v>281</v>
      </c>
      <c r="U53" s="14"/>
      <c r="V53" s="16" t="str">
        <f t="shared" si="2"/>
        <v>VARCHAR(2000)</v>
      </c>
      <c r="W53" s="3"/>
      <c r="X53" s="41" t="e">
        <f>_xlfn.XLOOKUP(TRIM(R53),'power designer'!A:A,'power designer'!B:B)</f>
        <v>#N/A</v>
      </c>
      <c r="Y53" s="14"/>
      <c r="Z53" s="14"/>
      <c r="AA53" s="14"/>
      <c r="AB53" s="14"/>
      <c r="AC53" s="27" t="s">
        <v>218</v>
      </c>
      <c r="AD53" s="27" t="s">
        <v>219</v>
      </c>
      <c r="AE53" s="27" t="s">
        <v>282</v>
      </c>
      <c r="AG53" s="14"/>
      <c r="AH53" s="14"/>
    </row>
    <row r="54" spans="1:34" ht="18" customHeight="1">
      <c r="A54" s="4" t="s">
        <v>211</v>
      </c>
      <c r="B54" s="4" t="s">
        <v>283</v>
      </c>
      <c r="C54" s="4" t="s">
        <v>105</v>
      </c>
      <c r="D54" s="6">
        <v>44581</v>
      </c>
      <c r="E54" s="4"/>
      <c r="F54" s="4" t="s">
        <v>39</v>
      </c>
      <c r="G54" s="4" t="s">
        <v>40</v>
      </c>
      <c r="H54" s="4"/>
      <c r="I54" s="10"/>
      <c r="J54" s="4"/>
      <c r="K54" s="5"/>
      <c r="L54" s="5"/>
      <c r="M54" s="5"/>
      <c r="N54" s="5"/>
      <c r="O54" s="11"/>
      <c r="P54" s="4" t="s">
        <v>41</v>
      </c>
      <c r="Q54" s="4" t="s">
        <v>284</v>
      </c>
      <c r="R54" s="4" t="s">
        <v>285</v>
      </c>
      <c r="S54" s="4" t="s">
        <v>286</v>
      </c>
      <c r="T54" s="4" t="s">
        <v>285</v>
      </c>
      <c r="U54" s="4"/>
      <c r="V54" s="2" t="str">
        <f t="shared" si="2"/>
        <v>VARCHAR(255)</v>
      </c>
      <c r="W54" s="3"/>
      <c r="X54" s="41" t="e">
        <f>_xlfn.XLOOKUP(TRIM(R54),'power designer'!A:A,'power designer'!B:B)</f>
        <v>#N/A</v>
      </c>
      <c r="Y54" s="4"/>
      <c r="Z54" s="4"/>
      <c r="AA54" s="4"/>
      <c r="AB54" s="4"/>
      <c r="AC54" s="4" t="s">
        <v>218</v>
      </c>
      <c r="AD54" s="4" t="s">
        <v>219</v>
      </c>
      <c r="AE54" s="4" t="s">
        <v>287</v>
      </c>
      <c r="AG54" s="4"/>
      <c r="AH54" s="4"/>
    </row>
    <row r="55" spans="1:34" s="17" customFormat="1" ht="18" customHeight="1">
      <c r="A55" s="4" t="s">
        <v>211</v>
      </c>
      <c r="B55" s="4" t="s">
        <v>288</v>
      </c>
      <c r="C55" s="4" t="s">
        <v>105</v>
      </c>
      <c r="D55" s="6">
        <v>44581</v>
      </c>
      <c r="E55" s="4"/>
      <c r="F55" s="4" t="s">
        <v>39</v>
      </c>
      <c r="G55" s="4" t="s">
        <v>40</v>
      </c>
      <c r="H55" s="4"/>
      <c r="I55" s="10"/>
      <c r="J55" s="4"/>
      <c r="K55" s="5"/>
      <c r="L55" s="5"/>
      <c r="M55" s="5"/>
      <c r="N55" s="5"/>
      <c r="O55" s="11"/>
      <c r="P55" s="4" t="s">
        <v>41</v>
      </c>
      <c r="Q55" s="4" t="s">
        <v>289</v>
      </c>
      <c r="R55" s="4" t="s">
        <v>290</v>
      </c>
      <c r="S55" s="4" t="s">
        <v>291</v>
      </c>
      <c r="T55" s="4" t="s">
        <v>290</v>
      </c>
      <c r="U55" s="4"/>
      <c r="V55" s="2" t="str">
        <f t="shared" si="2"/>
        <v>VARCHAR(255)</v>
      </c>
      <c r="W55" s="3"/>
      <c r="X55" s="41" t="e">
        <f>_xlfn.XLOOKUP(TRIM(R55),'power designer'!A:A,'power designer'!B:B)</f>
        <v>#N/A</v>
      </c>
      <c r="Y55" s="4"/>
      <c r="Z55" s="4"/>
      <c r="AA55" s="4"/>
      <c r="AB55" s="4"/>
      <c r="AC55" s="4" t="s">
        <v>218</v>
      </c>
      <c r="AD55" s="4" t="s">
        <v>219</v>
      </c>
      <c r="AE55" s="4" t="s">
        <v>292</v>
      </c>
      <c r="AG55" s="4"/>
      <c r="AH55" s="4"/>
    </row>
    <row r="56" spans="1:34" s="17" customFormat="1" ht="18" customHeight="1">
      <c r="A56" s="4" t="s">
        <v>211</v>
      </c>
      <c r="B56" s="4" t="s">
        <v>293</v>
      </c>
      <c r="C56" s="4" t="s">
        <v>245</v>
      </c>
      <c r="D56" s="6">
        <v>44581</v>
      </c>
      <c r="E56" s="4"/>
      <c r="F56" s="4" t="s">
        <v>39</v>
      </c>
      <c r="G56" s="4" t="s">
        <v>40</v>
      </c>
      <c r="H56" s="4"/>
      <c r="I56" s="10"/>
      <c r="J56" s="4"/>
      <c r="K56" s="5"/>
      <c r="L56" s="5"/>
      <c r="M56" s="5"/>
      <c r="N56" s="5"/>
      <c r="O56" s="11"/>
      <c r="P56" s="4" t="s">
        <v>41</v>
      </c>
      <c r="Q56" s="4" t="s">
        <v>98</v>
      </c>
      <c r="R56" s="4" t="s">
        <v>190</v>
      </c>
      <c r="S56" s="4" t="s">
        <v>294</v>
      </c>
      <c r="T56" s="4" t="s">
        <v>295</v>
      </c>
      <c r="U56" s="4" t="s">
        <v>295</v>
      </c>
      <c r="V56" s="2" t="str">
        <f t="shared" si="2"/>
        <v>VARCHAR(255)</v>
      </c>
      <c r="W56" s="3"/>
      <c r="X56" s="41" t="str">
        <f>_xlfn.XLOOKUP(TRIM(R56),'power designer'!A:A,'power designer'!B:B)</f>
        <v>PROD_KEY</v>
      </c>
      <c r="Y56" s="4"/>
      <c r="Z56" s="4"/>
      <c r="AA56" s="11" t="s">
        <v>165</v>
      </c>
      <c r="AB56" s="4"/>
      <c r="AC56" s="26" t="s">
        <v>218</v>
      </c>
      <c r="AD56" s="26" t="s">
        <v>219</v>
      </c>
      <c r="AE56" s="26" t="s">
        <v>296</v>
      </c>
      <c r="AG56" s="4"/>
      <c r="AH56" s="4"/>
    </row>
    <row r="57" spans="1:34" s="17" customFormat="1" ht="18" customHeight="1">
      <c r="A57" s="42" t="s">
        <v>211</v>
      </c>
      <c r="B57" s="42" t="s">
        <v>297</v>
      </c>
      <c r="C57" s="42" t="s">
        <v>38</v>
      </c>
      <c r="D57" s="50">
        <v>44581</v>
      </c>
      <c r="E57" s="42"/>
      <c r="F57" s="42" t="s">
        <v>39</v>
      </c>
      <c r="G57" s="42" t="s">
        <v>134</v>
      </c>
      <c r="H57" s="42"/>
      <c r="I57" s="43" t="s">
        <v>97</v>
      </c>
      <c r="J57" s="42"/>
      <c r="K57" s="51"/>
      <c r="L57" s="51"/>
      <c r="M57" s="51"/>
      <c r="N57" s="51"/>
      <c r="O57" s="47"/>
      <c r="P57" s="42" t="s">
        <v>41</v>
      </c>
      <c r="Q57" s="42" t="s">
        <v>176</v>
      </c>
      <c r="R57" s="42" t="s">
        <v>298</v>
      </c>
      <c r="S57" s="42" t="s">
        <v>299</v>
      </c>
      <c r="T57" s="42" t="s">
        <v>300</v>
      </c>
      <c r="U57" s="42"/>
      <c r="V57" s="41" t="str">
        <f t="shared" si="2"/>
        <v>NUMBER(28,10)</v>
      </c>
      <c r="W57" s="36"/>
      <c r="X57" s="41" t="str">
        <f>_xlfn.XLOOKUP(TRIM(R57),'power designer'!A:A,'power designer'!B:B)</f>
        <v>PROD_LIST_PRC</v>
      </c>
      <c r="Y57" s="42"/>
      <c r="Z57" s="42"/>
      <c r="AA57" s="42"/>
      <c r="AB57" s="45"/>
      <c r="AC57" s="24" t="s">
        <v>218</v>
      </c>
      <c r="AD57" s="24" t="s">
        <v>219</v>
      </c>
      <c r="AE57" s="24" t="s">
        <v>301</v>
      </c>
      <c r="AF57" s="25"/>
      <c r="AG57" s="46"/>
      <c r="AH57" s="42"/>
    </row>
    <row r="58" spans="1:34" s="17" customFormat="1" ht="18" customHeight="1">
      <c r="A58" s="42" t="s">
        <v>211</v>
      </c>
      <c r="B58" s="42" t="s">
        <v>277</v>
      </c>
      <c r="C58" s="42" t="s">
        <v>38</v>
      </c>
      <c r="D58" s="50">
        <v>44581</v>
      </c>
      <c r="E58" s="42"/>
      <c r="F58" s="42" t="s">
        <v>39</v>
      </c>
      <c r="G58" s="42" t="s">
        <v>40</v>
      </c>
      <c r="H58" s="42"/>
      <c r="I58" s="42" t="s">
        <v>97</v>
      </c>
      <c r="J58" s="42" t="s">
        <v>302</v>
      </c>
      <c r="K58" s="44"/>
      <c r="L58" s="44"/>
      <c r="M58" s="44"/>
      <c r="N58" s="44" t="s">
        <v>118</v>
      </c>
      <c r="O58" s="44" t="s">
        <v>118</v>
      </c>
      <c r="P58" s="42" t="s">
        <v>41</v>
      </c>
      <c r="Q58" s="42" t="s">
        <v>176</v>
      </c>
      <c r="R58" s="42" t="s">
        <v>303</v>
      </c>
      <c r="S58" s="42" t="s">
        <v>304</v>
      </c>
      <c r="T58" s="42" t="s">
        <v>303</v>
      </c>
      <c r="U58" s="42"/>
      <c r="V58" s="41" t="str">
        <f t="shared" si="2"/>
        <v>NUMBER(28,10)</v>
      </c>
      <c r="W58" s="36"/>
      <c r="X58" s="41" t="str">
        <f>_xlfn.XLOOKUP(TRIM(R58),'power designer'!A:A,'power designer'!B:B)</f>
        <v>VAT_PROMO_PRC</v>
      </c>
      <c r="Y58" s="42"/>
      <c r="Z58" s="42"/>
      <c r="AA58" s="42"/>
      <c r="AB58" s="45"/>
      <c r="AC58" s="24" t="s">
        <v>218</v>
      </c>
      <c r="AD58" s="24" t="s">
        <v>219</v>
      </c>
      <c r="AE58" s="24" t="s">
        <v>305</v>
      </c>
      <c r="AF58" s="25"/>
      <c r="AG58" s="46"/>
      <c r="AH58" s="42"/>
    </row>
    <row r="59" spans="1:34" s="17" customFormat="1" ht="18" customHeight="1">
      <c r="A59" s="42" t="s">
        <v>211</v>
      </c>
      <c r="B59" s="42" t="s">
        <v>283</v>
      </c>
      <c r="C59" s="42" t="s">
        <v>38</v>
      </c>
      <c r="D59" s="50">
        <v>44581</v>
      </c>
      <c r="E59" s="42"/>
      <c r="F59" s="42" t="s">
        <v>39</v>
      </c>
      <c r="G59" s="42" t="s">
        <v>40</v>
      </c>
      <c r="H59" s="42"/>
      <c r="I59" s="42" t="s">
        <v>97</v>
      </c>
      <c r="J59" s="42" t="s">
        <v>306</v>
      </c>
      <c r="K59" s="44"/>
      <c r="L59" s="44"/>
      <c r="M59" s="44"/>
      <c r="N59" s="44" t="s">
        <v>118</v>
      </c>
      <c r="O59" s="44" t="s">
        <v>118</v>
      </c>
      <c r="P59" s="42" t="s">
        <v>41</v>
      </c>
      <c r="Q59" s="42" t="s">
        <v>176</v>
      </c>
      <c r="R59" s="42" t="s">
        <v>307</v>
      </c>
      <c r="S59" s="42" t="s">
        <v>308</v>
      </c>
      <c r="T59" s="42" t="s">
        <v>307</v>
      </c>
      <c r="U59" s="42"/>
      <c r="V59" s="41" t="str">
        <f t="shared" si="2"/>
        <v>NUMBER(28,10)</v>
      </c>
      <c r="W59" s="36"/>
      <c r="X59" s="41" t="str">
        <f>_xlfn.XLOOKUP(TRIM(R59),'power designer'!A:A,'power designer'!B:B)</f>
        <v>VAT_LIST_PRC</v>
      </c>
      <c r="Y59" s="42"/>
      <c r="Z59" s="42"/>
      <c r="AA59" s="42"/>
      <c r="AB59" s="45"/>
      <c r="AC59" s="24" t="s">
        <v>218</v>
      </c>
      <c r="AD59" s="24" t="s">
        <v>219</v>
      </c>
      <c r="AE59" s="24" t="s">
        <v>309</v>
      </c>
      <c r="AF59" s="25"/>
      <c r="AG59" s="46"/>
      <c r="AH59" s="42"/>
    </row>
    <row r="60" spans="1:34" s="65" customFormat="1" ht="18" customHeight="1">
      <c r="A60" s="42" t="s">
        <v>95</v>
      </c>
      <c r="B60" s="42" t="s">
        <v>288</v>
      </c>
      <c r="C60" s="36" t="s">
        <v>38</v>
      </c>
      <c r="D60" s="56">
        <v>44596</v>
      </c>
      <c r="E60" s="36"/>
      <c r="F60" s="36" t="s">
        <v>39</v>
      </c>
      <c r="G60" s="36" t="s">
        <v>40</v>
      </c>
      <c r="H60" s="36"/>
      <c r="I60" s="37" t="s">
        <v>97</v>
      </c>
      <c r="J60" s="42" t="s">
        <v>208</v>
      </c>
      <c r="K60" s="44"/>
      <c r="L60" s="44"/>
      <c r="M60" s="44"/>
      <c r="N60" s="44"/>
      <c r="O60" s="57"/>
      <c r="P60" s="42" t="s">
        <v>41</v>
      </c>
      <c r="Q60" s="36" t="s">
        <v>136</v>
      </c>
      <c r="R60" s="36" t="s">
        <v>310</v>
      </c>
      <c r="S60" s="42" t="s">
        <v>311</v>
      </c>
      <c r="T60" s="36" t="s">
        <v>310</v>
      </c>
      <c r="U60" s="36"/>
      <c r="V60" s="41" t="str">
        <f t="shared" si="2"/>
        <v>VARCHAR(2000)</v>
      </c>
      <c r="W60" s="36"/>
      <c r="X60" s="41" t="str">
        <f>_xlfn.XLOOKUP(TRIM(R60),'power designer'!A:A,'power designer'!B:B)</f>
        <v>SBD_PROD_DESC</v>
      </c>
      <c r="Y60" s="36"/>
      <c r="Z60" s="36"/>
      <c r="AA60" s="36"/>
      <c r="AB60" s="48"/>
      <c r="AC60" s="25" t="s">
        <v>95</v>
      </c>
      <c r="AD60" s="25" t="s">
        <v>199</v>
      </c>
      <c r="AE60" s="25" t="s">
        <v>310</v>
      </c>
      <c r="AF60" s="25"/>
      <c r="AG60" s="49"/>
      <c r="AH60" s="36"/>
    </row>
    <row r="61" spans="1:34" s="65" customFormat="1" ht="18" customHeight="1">
      <c r="A61" s="42" t="s">
        <v>95</v>
      </c>
      <c r="B61" s="42" t="s">
        <v>293</v>
      </c>
      <c r="C61" s="36" t="s">
        <v>38</v>
      </c>
      <c r="D61" s="56">
        <v>44596</v>
      </c>
      <c r="E61" s="36"/>
      <c r="F61" s="36" t="s">
        <v>39</v>
      </c>
      <c r="G61" s="36" t="s">
        <v>40</v>
      </c>
      <c r="H61" s="36"/>
      <c r="I61" s="37" t="s">
        <v>97</v>
      </c>
      <c r="J61" s="42" t="s">
        <v>208</v>
      </c>
      <c r="K61" s="57"/>
      <c r="L61" s="57"/>
      <c r="M61" s="57"/>
      <c r="N61" s="57"/>
      <c r="O61" s="44"/>
      <c r="P61" s="42" t="s">
        <v>41</v>
      </c>
      <c r="Q61" s="59" t="s">
        <v>136</v>
      </c>
      <c r="R61" s="60" t="s">
        <v>312</v>
      </c>
      <c r="S61" s="42" t="s">
        <v>313</v>
      </c>
      <c r="T61" s="36" t="s">
        <v>314</v>
      </c>
      <c r="U61" s="36"/>
      <c r="V61" s="41" t="str">
        <f t="shared" si="2"/>
        <v>VARCHAR(255)</v>
      </c>
      <c r="W61" s="36"/>
      <c r="X61" s="41" t="str">
        <f>_xlfn.XLOOKUP(TRIM(R61),'power designer'!A:A,'power designer'!B:B)</f>
        <v>COMPTTR_STORE_NAME</v>
      </c>
      <c r="Y61" s="36"/>
      <c r="Z61" s="36"/>
      <c r="AA61" s="36"/>
      <c r="AB61" s="48"/>
      <c r="AC61" s="25" t="s">
        <v>95</v>
      </c>
      <c r="AD61" s="25" t="s">
        <v>199</v>
      </c>
      <c r="AE61" s="25" t="s">
        <v>314</v>
      </c>
      <c r="AF61" s="25"/>
      <c r="AG61" s="49"/>
      <c r="AH61" s="36"/>
    </row>
    <row r="62" spans="1:34" s="65" customFormat="1" ht="18" customHeight="1">
      <c r="A62" s="42" t="s">
        <v>95</v>
      </c>
      <c r="B62" s="42" t="s">
        <v>315</v>
      </c>
      <c r="C62" s="36" t="s">
        <v>38</v>
      </c>
      <c r="D62" s="56">
        <v>44596</v>
      </c>
      <c r="E62" s="36"/>
      <c r="F62" s="36" t="s">
        <v>39</v>
      </c>
      <c r="G62" s="36" t="s">
        <v>40</v>
      </c>
      <c r="H62" s="36"/>
      <c r="I62" s="36" t="s">
        <v>97</v>
      </c>
      <c r="J62" s="36"/>
      <c r="K62" s="36"/>
      <c r="L62" s="36"/>
      <c r="M62" s="40"/>
      <c r="N62" s="40"/>
      <c r="O62" s="42"/>
      <c r="P62" s="42" t="s">
        <v>41</v>
      </c>
      <c r="Q62" s="61" t="s">
        <v>119</v>
      </c>
      <c r="R62" s="25" t="s">
        <v>316</v>
      </c>
      <c r="S62" s="46" t="s">
        <v>317</v>
      </c>
      <c r="T62" s="36" t="s">
        <v>318</v>
      </c>
      <c r="U62" s="36"/>
      <c r="V62" s="41" t="str">
        <f t="shared" si="2"/>
        <v>VARCHAR(255)</v>
      </c>
      <c r="W62" s="36"/>
      <c r="X62" s="41" t="str">
        <f>_xlfn.XLOOKUP(TRIM(R62),'power designer'!A:A,'power designer'!B:B)</f>
        <v>SBD_STORE_NAME</v>
      </c>
      <c r="Y62" s="36"/>
      <c r="Z62" s="36"/>
      <c r="AA62" s="36"/>
      <c r="AB62" s="48"/>
      <c r="AC62" s="25" t="s">
        <v>95</v>
      </c>
      <c r="AD62" s="25" t="s">
        <v>199</v>
      </c>
      <c r="AE62" s="25" t="s">
        <v>318</v>
      </c>
      <c r="AF62" s="25"/>
      <c r="AG62" s="49"/>
      <c r="AH62" s="36"/>
    </row>
    <row r="63" spans="1:34" s="17" customFormat="1" ht="18" customHeight="1">
      <c r="A63" s="42" t="s">
        <v>95</v>
      </c>
      <c r="B63" s="42" t="s">
        <v>319</v>
      </c>
      <c r="C63" s="36" t="s">
        <v>38</v>
      </c>
      <c r="D63" s="56">
        <v>44596</v>
      </c>
      <c r="E63" s="36"/>
      <c r="F63" s="36" t="s">
        <v>39</v>
      </c>
      <c r="G63" s="36" t="s">
        <v>40</v>
      </c>
      <c r="H63" s="36"/>
      <c r="I63" s="36" t="s">
        <v>97</v>
      </c>
      <c r="J63" s="36"/>
      <c r="K63" s="36"/>
      <c r="L63" s="36"/>
      <c r="M63" s="40"/>
      <c r="N63" s="40"/>
      <c r="O63" s="42"/>
      <c r="P63" s="42" t="s">
        <v>41</v>
      </c>
      <c r="Q63" s="59" t="s">
        <v>176</v>
      </c>
      <c r="R63" s="62" t="s">
        <v>320</v>
      </c>
      <c r="S63" s="42" t="s">
        <v>321</v>
      </c>
      <c r="T63" s="36" t="s">
        <v>322</v>
      </c>
      <c r="U63" s="36"/>
      <c r="V63" s="41" t="str">
        <f t="shared" si="2"/>
        <v>NUMBER(28,10)</v>
      </c>
      <c r="W63" s="36"/>
      <c r="X63" s="41" t="str">
        <f>_xlfn.XLOOKUP(TRIM(R63),'power designer'!A:A,'power designer'!B:B)</f>
        <v>SBD_SELL_PRC</v>
      </c>
      <c r="Y63" s="36"/>
      <c r="Z63" s="36"/>
      <c r="AA63" s="36"/>
      <c r="AB63" s="48"/>
      <c r="AC63" s="25" t="s">
        <v>95</v>
      </c>
      <c r="AD63" s="25" t="s">
        <v>199</v>
      </c>
      <c r="AE63" s="25" t="s">
        <v>322</v>
      </c>
      <c r="AF63" s="25"/>
      <c r="AG63" s="49"/>
      <c r="AH63" s="36"/>
    </row>
    <row r="64" spans="1:34" ht="18" customHeight="1">
      <c r="A64" s="4" t="s">
        <v>211</v>
      </c>
      <c r="B64" s="4" t="s">
        <v>323</v>
      </c>
      <c r="C64" s="4" t="s">
        <v>105</v>
      </c>
      <c r="D64" s="6">
        <v>44581</v>
      </c>
      <c r="E64" s="4"/>
      <c r="F64" s="4" t="s">
        <v>39</v>
      </c>
      <c r="G64" s="4" t="s">
        <v>40</v>
      </c>
      <c r="H64" s="4"/>
      <c r="I64" s="10"/>
      <c r="J64" s="4"/>
      <c r="K64" s="5"/>
      <c r="L64" s="5"/>
      <c r="M64" s="5"/>
      <c r="N64" s="5"/>
      <c r="O64" s="11"/>
      <c r="P64" s="4" t="s">
        <v>41</v>
      </c>
      <c r="Q64" s="4" t="s">
        <v>284</v>
      </c>
      <c r="R64" s="4" t="s">
        <v>324</v>
      </c>
      <c r="S64" s="4" t="s">
        <v>325</v>
      </c>
      <c r="T64" s="4" t="s">
        <v>326</v>
      </c>
      <c r="U64" s="4"/>
      <c r="V64" s="2" t="str">
        <f t="shared" si="2"/>
        <v>VARCHAR(255)</v>
      </c>
      <c r="W64" s="3"/>
      <c r="X64" s="41" t="e">
        <f>_xlfn.XLOOKUP(TRIM(R64),'power designer'!A:A,'power designer'!B:B)</f>
        <v>#N/A</v>
      </c>
      <c r="Y64" s="4"/>
      <c r="Z64" s="4"/>
      <c r="AA64" s="4"/>
      <c r="AB64" s="4"/>
      <c r="AC64" s="30" t="s">
        <v>218</v>
      </c>
      <c r="AD64" s="30" t="s">
        <v>219</v>
      </c>
      <c r="AE64" s="30"/>
      <c r="AF64" s="30" t="s">
        <v>327</v>
      </c>
      <c r="AG64" s="4"/>
      <c r="AH64" s="4"/>
    </row>
    <row r="65" spans="1:34" ht="18" customHeight="1">
      <c r="A65" s="3" t="s">
        <v>328</v>
      </c>
      <c r="B65" s="3"/>
      <c r="C65" s="3" t="s">
        <v>329</v>
      </c>
      <c r="D65" s="100">
        <v>44783</v>
      </c>
      <c r="E65" s="3"/>
      <c r="F65" s="3"/>
      <c r="G65" s="3"/>
      <c r="H65" s="3"/>
      <c r="I65" s="91"/>
      <c r="J65" s="92"/>
      <c r="K65" s="93"/>
      <c r="L65" s="93"/>
      <c r="M65" s="93"/>
      <c r="N65" s="93"/>
      <c r="O65" s="93"/>
      <c r="P65" s="4" t="s">
        <v>41</v>
      </c>
      <c r="Q65" s="3"/>
      <c r="R65" s="94" t="s">
        <v>196</v>
      </c>
      <c r="S65" s="4" t="s">
        <v>197</v>
      </c>
      <c r="T65" s="3"/>
      <c r="U65" s="3"/>
      <c r="V65" s="3"/>
      <c r="W65" s="3"/>
      <c r="X65" s="94" t="s">
        <v>330</v>
      </c>
      <c r="Y65" s="3"/>
      <c r="Z65" s="3"/>
      <c r="AA65" s="3"/>
      <c r="AB65" s="3"/>
      <c r="AC65" s="3"/>
      <c r="AD65" s="3"/>
      <c r="AE65" s="3"/>
      <c r="AF65" s="3"/>
      <c r="AG65" s="3"/>
      <c r="AH65" s="3"/>
    </row>
    <row r="66" spans="1:34" ht="18" customHeight="1">
      <c r="A66" s="3" t="s">
        <v>328</v>
      </c>
      <c r="B66" s="3"/>
      <c r="C66" s="3" t="s">
        <v>329</v>
      </c>
      <c r="D66" s="100">
        <v>44783</v>
      </c>
      <c r="E66" s="3"/>
      <c r="F66" s="3"/>
      <c r="G66" s="3"/>
      <c r="H66" s="3"/>
      <c r="I66" s="95"/>
      <c r="J66" s="3"/>
      <c r="K66" s="93"/>
      <c r="L66" s="93"/>
      <c r="M66" s="93"/>
      <c r="N66" s="93"/>
      <c r="O66" s="93"/>
      <c r="P66" s="4" t="s">
        <v>41</v>
      </c>
      <c r="Q66" s="3"/>
      <c r="R66" s="94" t="s">
        <v>204</v>
      </c>
      <c r="S66" s="4" t="s">
        <v>205</v>
      </c>
      <c r="T66" s="3"/>
      <c r="U66" s="3"/>
      <c r="V66" s="3"/>
      <c r="W66" s="3"/>
      <c r="X66" s="94" t="s">
        <v>331</v>
      </c>
      <c r="Y66" s="3"/>
      <c r="Z66" s="3"/>
      <c r="AA66" s="3"/>
      <c r="AB66" s="3"/>
      <c r="AC66" s="3"/>
      <c r="AD66" s="3"/>
      <c r="AE66" s="3"/>
      <c r="AF66" s="3"/>
      <c r="AG66" s="3"/>
      <c r="AH66" s="3"/>
    </row>
    <row r="67" spans="1:34" ht="18" customHeight="1">
      <c r="A67" s="3" t="s">
        <v>328</v>
      </c>
      <c r="B67" s="3"/>
      <c r="C67" s="3" t="s">
        <v>329</v>
      </c>
      <c r="D67" s="100">
        <v>44783</v>
      </c>
      <c r="E67" s="3"/>
      <c r="F67" s="3"/>
      <c r="G67" s="3"/>
      <c r="H67" s="3"/>
      <c r="I67" s="91"/>
      <c r="J67" s="3"/>
      <c r="K67" s="93"/>
      <c r="L67" s="93"/>
      <c r="M67" s="93"/>
      <c r="N67" s="93"/>
      <c r="O67" s="93"/>
      <c r="P67" s="4" t="s">
        <v>41</v>
      </c>
      <c r="Q67" s="3"/>
      <c r="R67" s="94" t="s">
        <v>168</v>
      </c>
      <c r="S67" s="4" t="s">
        <v>332</v>
      </c>
      <c r="T67" s="3"/>
      <c r="U67" s="3"/>
      <c r="V67" s="3"/>
      <c r="W67" s="3"/>
      <c r="X67" s="94" t="s">
        <v>333</v>
      </c>
      <c r="Y67" s="3"/>
      <c r="Z67" s="3"/>
      <c r="AA67" s="3"/>
      <c r="AB67" s="3"/>
      <c r="AC67" s="3"/>
      <c r="AD67" s="3"/>
      <c r="AE67" s="3"/>
      <c r="AF67" s="3"/>
      <c r="AG67" s="3"/>
      <c r="AH67" s="3"/>
    </row>
    <row r="68" spans="1:34" ht="18" customHeight="1">
      <c r="A68" s="3" t="s">
        <v>328</v>
      </c>
      <c r="B68" s="3"/>
      <c r="C68" s="3" t="s">
        <v>329</v>
      </c>
      <c r="D68" s="100">
        <v>44783</v>
      </c>
      <c r="E68" s="3"/>
      <c r="F68" s="3"/>
      <c r="G68" s="3"/>
      <c r="H68" s="3"/>
      <c r="I68" s="91"/>
      <c r="J68" s="3"/>
      <c r="K68" s="93"/>
      <c r="L68" s="93"/>
      <c r="M68" s="93"/>
      <c r="N68" s="93"/>
      <c r="O68" s="93"/>
      <c r="P68" s="4" t="s">
        <v>41</v>
      </c>
      <c r="Q68" s="3"/>
      <c r="R68" s="96" t="s">
        <v>148</v>
      </c>
      <c r="S68" s="4" t="s">
        <v>334</v>
      </c>
      <c r="T68" s="3"/>
      <c r="U68" s="3"/>
      <c r="V68" s="3"/>
      <c r="W68" s="3"/>
      <c r="X68" s="96" t="s">
        <v>335</v>
      </c>
      <c r="Y68" s="3"/>
      <c r="Z68" s="3"/>
      <c r="AA68" s="3"/>
      <c r="AB68" s="3"/>
      <c r="AC68" s="3"/>
      <c r="AD68" s="3"/>
      <c r="AE68" s="3"/>
      <c r="AF68" s="3"/>
      <c r="AG68" s="3"/>
      <c r="AH68" s="3"/>
    </row>
    <row r="69" spans="1:34" ht="18" customHeight="1">
      <c r="A69" s="3" t="s">
        <v>328</v>
      </c>
      <c r="B69" s="3"/>
      <c r="C69" s="3" t="s">
        <v>329</v>
      </c>
      <c r="D69" s="100">
        <v>44783</v>
      </c>
      <c r="E69" s="3"/>
      <c r="F69" s="3"/>
      <c r="G69" s="3"/>
      <c r="H69" s="3"/>
      <c r="I69" s="91"/>
      <c r="J69" s="3"/>
      <c r="K69" s="93"/>
      <c r="L69" s="93"/>
      <c r="M69" s="93"/>
      <c r="N69" s="93"/>
      <c r="O69" s="93"/>
      <c r="P69" s="4" t="s">
        <v>41</v>
      </c>
      <c r="Q69" s="3"/>
      <c r="R69" s="94" t="s">
        <v>221</v>
      </c>
      <c r="S69" s="4" t="s">
        <v>222</v>
      </c>
      <c r="T69" s="3"/>
      <c r="U69" s="3"/>
      <c r="V69" s="3"/>
      <c r="W69" s="3"/>
      <c r="X69" s="94" t="s">
        <v>336</v>
      </c>
      <c r="Y69" s="3"/>
      <c r="Z69" s="3"/>
      <c r="AA69" s="3"/>
      <c r="AB69" s="3"/>
      <c r="AC69" s="3"/>
      <c r="AD69" s="3"/>
      <c r="AE69" s="3"/>
      <c r="AF69" s="3"/>
      <c r="AG69" s="3"/>
      <c r="AH69" s="3"/>
    </row>
    <row r="70" spans="1:34" ht="18" customHeight="1">
      <c r="A70" s="3" t="s">
        <v>328</v>
      </c>
      <c r="B70" s="3"/>
      <c r="C70" s="3" t="s">
        <v>329</v>
      </c>
      <c r="D70" s="100">
        <v>44783</v>
      </c>
      <c r="E70" s="3"/>
      <c r="F70" s="3"/>
      <c r="G70" s="3"/>
      <c r="H70" s="3"/>
      <c r="I70" s="91"/>
      <c r="J70" s="3"/>
      <c r="K70" s="93"/>
      <c r="L70" s="93"/>
      <c r="M70" s="93"/>
      <c r="N70" s="93"/>
      <c r="O70" s="93"/>
      <c r="P70" s="4" t="s">
        <v>41</v>
      </c>
      <c r="Q70" s="3"/>
      <c r="R70" s="94" t="s">
        <v>224</v>
      </c>
      <c r="S70" s="4" t="s">
        <v>225</v>
      </c>
      <c r="T70" s="3"/>
      <c r="U70" s="3"/>
      <c r="V70" s="3"/>
      <c r="W70" s="3"/>
      <c r="X70" s="94" t="s">
        <v>337</v>
      </c>
      <c r="Y70" s="3"/>
      <c r="Z70" s="3"/>
      <c r="AA70" s="3"/>
      <c r="AB70" s="3"/>
      <c r="AC70" s="3"/>
      <c r="AD70" s="3"/>
      <c r="AE70" s="3"/>
      <c r="AF70" s="3"/>
      <c r="AG70" s="3"/>
      <c r="AH70" s="3"/>
    </row>
    <row r="71" spans="1:34" ht="18" customHeight="1">
      <c r="A71" s="3" t="s">
        <v>328</v>
      </c>
      <c r="B71" s="3"/>
      <c r="C71" s="3" t="s">
        <v>329</v>
      </c>
      <c r="D71" s="100">
        <v>44783</v>
      </c>
      <c r="E71" s="3"/>
      <c r="F71" s="3"/>
      <c r="G71" s="3"/>
      <c r="H71" s="3"/>
      <c r="I71" s="91"/>
      <c r="J71" s="3"/>
      <c r="K71" s="93"/>
      <c r="L71" s="93"/>
      <c r="M71" s="93"/>
      <c r="N71" s="93"/>
      <c r="O71" s="93"/>
      <c r="P71" s="4" t="s">
        <v>41</v>
      </c>
      <c r="Q71" s="3"/>
      <c r="R71" s="94" t="s">
        <v>259</v>
      </c>
      <c r="S71" s="4" t="s">
        <v>260</v>
      </c>
      <c r="T71" s="3"/>
      <c r="U71" s="3"/>
      <c r="V71" s="3"/>
      <c r="W71" s="3"/>
      <c r="X71" s="94" t="s">
        <v>338</v>
      </c>
      <c r="Y71" s="3"/>
      <c r="Z71" s="3"/>
      <c r="AA71" s="3"/>
      <c r="AB71" s="3"/>
      <c r="AC71" s="3"/>
      <c r="AD71" s="3"/>
      <c r="AE71" s="3"/>
      <c r="AF71" s="3"/>
      <c r="AG71" s="3"/>
      <c r="AH71" s="3"/>
    </row>
    <row r="72" spans="1:34" ht="18" customHeight="1">
      <c r="A72" s="3" t="s">
        <v>328</v>
      </c>
      <c r="B72" s="3"/>
      <c r="C72" s="3" t="s">
        <v>329</v>
      </c>
      <c r="D72" s="100">
        <v>44783</v>
      </c>
      <c r="E72" s="3"/>
      <c r="F72" s="3"/>
      <c r="G72" s="3"/>
      <c r="H72" s="3"/>
      <c r="I72" s="91"/>
      <c r="J72" s="3"/>
      <c r="K72" s="93"/>
      <c r="L72" s="93"/>
      <c r="M72" s="93"/>
      <c r="N72" s="93"/>
      <c r="O72" s="93"/>
      <c r="P72" s="4" t="s">
        <v>41</v>
      </c>
      <c r="Q72" s="3"/>
      <c r="R72" s="94" t="s">
        <v>298</v>
      </c>
      <c r="S72" s="4" t="s">
        <v>299</v>
      </c>
      <c r="T72" s="3"/>
      <c r="U72" s="3"/>
      <c r="V72" s="3"/>
      <c r="W72" s="3"/>
      <c r="X72" s="94" t="s">
        <v>339</v>
      </c>
      <c r="Y72" s="3"/>
      <c r="Z72" s="3"/>
      <c r="AA72" s="3"/>
      <c r="AB72" s="3"/>
      <c r="AC72" s="3"/>
      <c r="AD72" s="3"/>
      <c r="AE72" s="3"/>
      <c r="AF72" s="3"/>
      <c r="AG72" s="3"/>
      <c r="AH72" s="3"/>
    </row>
    <row r="73" spans="1:34" ht="18" customHeight="1">
      <c r="A73" s="3" t="s">
        <v>328</v>
      </c>
      <c r="B73" s="3"/>
      <c r="C73" s="3" t="s">
        <v>329</v>
      </c>
      <c r="D73" s="100">
        <v>44783</v>
      </c>
      <c r="E73" s="3"/>
      <c r="F73" s="3"/>
      <c r="G73" s="3"/>
      <c r="H73" s="3"/>
      <c r="I73" s="91"/>
      <c r="J73" s="3"/>
      <c r="K73" s="93"/>
      <c r="L73" s="93"/>
      <c r="M73" s="93"/>
      <c r="N73" s="93"/>
      <c r="O73" s="93"/>
      <c r="P73" s="4" t="s">
        <v>41</v>
      </c>
      <c r="Q73" s="3"/>
      <c r="R73" s="94" t="s">
        <v>310</v>
      </c>
      <c r="S73" s="4" t="s">
        <v>311</v>
      </c>
      <c r="T73" s="3"/>
      <c r="U73" s="3"/>
      <c r="V73" s="3"/>
      <c r="W73" s="3"/>
      <c r="X73" s="94" t="s">
        <v>340</v>
      </c>
      <c r="Y73" s="3"/>
      <c r="Z73" s="3"/>
      <c r="AA73" s="3"/>
      <c r="AB73" s="3"/>
      <c r="AC73" s="3"/>
      <c r="AD73" s="3"/>
      <c r="AE73" s="3"/>
      <c r="AF73" s="3"/>
      <c r="AG73" s="3"/>
      <c r="AH73" s="3"/>
    </row>
    <row r="74" spans="1:34" ht="18" customHeight="1">
      <c r="A74" s="3" t="s">
        <v>328</v>
      </c>
      <c r="B74" s="3"/>
      <c r="C74" s="3" t="s">
        <v>329</v>
      </c>
      <c r="D74" s="100">
        <v>44783</v>
      </c>
      <c r="E74" s="3"/>
      <c r="F74" s="3"/>
      <c r="G74" s="3"/>
      <c r="H74" s="3"/>
      <c r="I74" s="91"/>
      <c r="J74" s="3"/>
      <c r="K74" s="93"/>
      <c r="L74" s="93"/>
      <c r="M74" s="93"/>
      <c r="N74" s="93"/>
      <c r="O74" s="93"/>
      <c r="P74" s="4" t="s">
        <v>41</v>
      </c>
      <c r="Q74" s="3"/>
      <c r="R74" s="101" t="s">
        <v>312</v>
      </c>
      <c r="S74" s="4" t="s">
        <v>313</v>
      </c>
      <c r="T74" s="3"/>
      <c r="U74" s="3"/>
      <c r="V74" s="3"/>
      <c r="W74" s="3"/>
      <c r="X74" s="94" t="s">
        <v>341</v>
      </c>
      <c r="Y74" s="3"/>
      <c r="Z74" s="3"/>
      <c r="AA74" s="3"/>
      <c r="AB74" s="3"/>
      <c r="AC74" s="3"/>
      <c r="AD74" s="3"/>
      <c r="AE74" s="3"/>
      <c r="AF74" s="3"/>
      <c r="AG74" s="3"/>
      <c r="AH74" s="3"/>
    </row>
    <row r="75" spans="1:34" ht="18" customHeight="1">
      <c r="A75" s="3" t="s">
        <v>328</v>
      </c>
      <c r="B75" s="3"/>
      <c r="C75" s="3" t="s">
        <v>329</v>
      </c>
      <c r="D75" s="100">
        <v>44783</v>
      </c>
      <c r="E75" s="3"/>
      <c r="F75" s="3"/>
      <c r="G75" s="3"/>
      <c r="H75" s="3"/>
      <c r="I75" s="91"/>
      <c r="J75" s="3"/>
      <c r="K75" s="93"/>
      <c r="L75" s="93"/>
      <c r="M75" s="93"/>
      <c r="N75" s="93"/>
      <c r="O75" s="93"/>
      <c r="P75" s="4" t="s">
        <v>41</v>
      </c>
      <c r="Q75" s="3"/>
      <c r="R75" s="101" t="s">
        <v>342</v>
      </c>
      <c r="S75" s="4" t="s">
        <v>342</v>
      </c>
      <c r="T75" s="3"/>
      <c r="U75" s="3"/>
      <c r="V75" s="3"/>
      <c r="W75" s="3"/>
      <c r="X75" s="94" t="s">
        <v>343</v>
      </c>
      <c r="Y75" s="3"/>
      <c r="Z75" s="3"/>
      <c r="AA75" s="3"/>
      <c r="AB75" s="3"/>
      <c r="AC75" s="3"/>
      <c r="AD75" s="3"/>
      <c r="AE75" s="3"/>
      <c r="AF75" s="3"/>
      <c r="AG75" s="3"/>
      <c r="AH75" s="3"/>
    </row>
    <row r="76" spans="1:34" ht="18" customHeight="1">
      <c r="A76" s="3" t="s">
        <v>328</v>
      </c>
      <c r="B76" s="3"/>
      <c r="C76" s="3" t="s">
        <v>329</v>
      </c>
      <c r="D76" s="100">
        <v>44783</v>
      </c>
      <c r="E76" s="3"/>
      <c r="F76" s="3"/>
      <c r="G76" s="3"/>
      <c r="H76" s="3"/>
      <c r="I76" s="91"/>
      <c r="J76" s="3"/>
      <c r="K76" s="93"/>
      <c r="L76" s="93"/>
      <c r="M76" s="93"/>
      <c r="N76" s="93"/>
      <c r="O76" s="93"/>
      <c r="P76" s="4" t="s">
        <v>41</v>
      </c>
      <c r="Q76" s="3"/>
      <c r="R76" s="101" t="s">
        <v>344</v>
      </c>
      <c r="S76" s="3" t="s">
        <v>344</v>
      </c>
      <c r="T76" s="3"/>
      <c r="U76" s="3"/>
      <c r="V76" s="3"/>
      <c r="W76" s="3"/>
      <c r="X76" s="94" t="s">
        <v>345</v>
      </c>
      <c r="Y76" s="3"/>
      <c r="Z76" s="3"/>
      <c r="AA76" s="3"/>
      <c r="AB76" s="3"/>
      <c r="AC76" s="3"/>
      <c r="AD76" s="3"/>
      <c r="AE76" s="3"/>
      <c r="AF76" s="3"/>
      <c r="AG76" s="3"/>
      <c r="AH76" s="3"/>
    </row>
    <row r="77" spans="1:34" ht="18" customHeight="1">
      <c r="A77" s="3" t="s">
        <v>346</v>
      </c>
      <c r="B77" s="3"/>
      <c r="C77" s="3" t="s">
        <v>329</v>
      </c>
      <c r="D77" s="100">
        <v>44802</v>
      </c>
      <c r="E77" s="3"/>
      <c r="F77" s="3"/>
      <c r="G77" s="3"/>
      <c r="H77" s="3"/>
      <c r="I77" s="91"/>
      <c r="J77" s="3"/>
      <c r="K77" s="93"/>
      <c r="L77" s="93"/>
      <c r="M77" s="93"/>
      <c r="N77" s="93"/>
      <c r="O77" s="93"/>
      <c r="P77" s="4" t="s">
        <v>41</v>
      </c>
      <c r="Q77" s="3"/>
      <c r="R77" s="3" t="s">
        <v>347</v>
      </c>
      <c r="S77" s="3" t="s">
        <v>348</v>
      </c>
      <c r="T77" s="3"/>
      <c r="U77" s="3"/>
      <c r="V77" s="3"/>
      <c r="W77" s="3"/>
      <c r="X77" s="3"/>
      <c r="Y77" s="3"/>
      <c r="Z77" s="3"/>
      <c r="AA77" s="3"/>
      <c r="AB77" s="3"/>
      <c r="AC77" s="3"/>
      <c r="AD77" s="3"/>
      <c r="AE77" s="3"/>
      <c r="AF77" s="3"/>
      <c r="AG77" s="3"/>
      <c r="AH77" s="3"/>
    </row>
    <row r="78" spans="1:34" ht="18" customHeight="1">
      <c r="A78" s="3" t="s">
        <v>346</v>
      </c>
      <c r="B78" s="3"/>
      <c r="C78" s="3" t="s">
        <v>329</v>
      </c>
      <c r="D78" s="100">
        <v>44802</v>
      </c>
      <c r="E78" s="3"/>
      <c r="F78" s="3"/>
      <c r="G78" s="3"/>
      <c r="H78" s="3"/>
      <c r="I78" s="91"/>
      <c r="J78" s="3"/>
      <c r="K78" s="93"/>
      <c r="L78" s="93"/>
      <c r="M78" s="93"/>
      <c r="N78" s="93"/>
      <c r="O78" s="93"/>
      <c r="P78" s="4" t="s">
        <v>41</v>
      </c>
      <c r="Q78" s="3"/>
      <c r="R78" s="3" t="s">
        <v>349</v>
      </c>
      <c r="S78" s="3" t="s">
        <v>350</v>
      </c>
      <c r="T78" s="3"/>
      <c r="U78" s="3"/>
      <c r="V78" s="3"/>
      <c r="W78" s="3"/>
      <c r="X78" s="3"/>
      <c r="Y78" s="3"/>
      <c r="Z78" s="3"/>
      <c r="AA78" s="3"/>
      <c r="AB78" s="3"/>
      <c r="AC78" s="3"/>
      <c r="AD78" s="3"/>
      <c r="AE78" s="3"/>
      <c r="AF78" s="3"/>
      <c r="AG78" s="3"/>
      <c r="AH78" s="3"/>
    </row>
    <row r="79" spans="1:34" ht="18" customHeight="1">
      <c r="A79" s="3" t="s">
        <v>346</v>
      </c>
      <c r="B79" s="3"/>
      <c r="C79" s="3" t="s">
        <v>329</v>
      </c>
      <c r="D79" s="100">
        <v>44802</v>
      </c>
      <c r="E79" s="3"/>
      <c r="F79" s="3"/>
      <c r="G79" s="3"/>
      <c r="H79" s="3"/>
      <c r="I79" s="91"/>
      <c r="J79" s="3"/>
      <c r="K79" s="93"/>
      <c r="L79" s="93"/>
      <c r="M79" s="93"/>
      <c r="N79" s="93"/>
      <c r="O79" s="93"/>
      <c r="P79" s="4" t="s">
        <v>41</v>
      </c>
      <c r="Q79" s="3"/>
      <c r="R79" s="102" t="s">
        <v>351</v>
      </c>
      <c r="S79" s="4" t="s">
        <v>352</v>
      </c>
      <c r="T79" s="3"/>
      <c r="U79" s="3"/>
      <c r="V79" s="3"/>
      <c r="W79" s="3"/>
      <c r="X79" s="3"/>
      <c r="Y79" s="3"/>
      <c r="Z79" s="3"/>
      <c r="AA79" s="3"/>
      <c r="AB79" s="3"/>
      <c r="AC79" s="3"/>
      <c r="AD79" s="3"/>
      <c r="AE79" s="3"/>
      <c r="AF79" s="3"/>
      <c r="AG79" s="3"/>
      <c r="AH79" s="3"/>
    </row>
    <row r="80" spans="1:34" ht="18" customHeight="1">
      <c r="A80" s="3" t="s">
        <v>346</v>
      </c>
      <c r="B80" s="3"/>
      <c r="C80" s="3" t="s">
        <v>329</v>
      </c>
      <c r="D80" s="100">
        <v>44802</v>
      </c>
      <c r="E80" s="3"/>
      <c r="F80" s="3"/>
      <c r="G80" s="3"/>
      <c r="H80" s="3"/>
      <c r="I80" s="91"/>
      <c r="J80" s="3"/>
      <c r="K80" s="93"/>
      <c r="L80" s="93"/>
      <c r="M80" s="93"/>
      <c r="N80" s="93"/>
      <c r="O80" s="93"/>
      <c r="P80" s="4" t="s">
        <v>41</v>
      </c>
      <c r="Q80" s="3"/>
      <c r="R80" s="97" t="s">
        <v>353</v>
      </c>
      <c r="S80" s="3" t="s">
        <v>354</v>
      </c>
      <c r="T80" s="3"/>
      <c r="U80" s="3"/>
      <c r="V80" s="3"/>
      <c r="W80" s="3"/>
      <c r="X80" s="3"/>
      <c r="Y80" s="3"/>
      <c r="Z80" s="3"/>
      <c r="AA80" s="3"/>
      <c r="AB80" s="3"/>
      <c r="AC80" s="3"/>
      <c r="AD80" s="3"/>
      <c r="AE80" s="3"/>
      <c r="AF80" s="3"/>
      <c r="AG80" s="3"/>
      <c r="AH80" s="3"/>
    </row>
    <row r="81" spans="1:34" ht="18" customHeight="1">
      <c r="A81" s="3" t="s">
        <v>346</v>
      </c>
      <c r="B81" s="3"/>
      <c r="C81" s="3" t="s">
        <v>329</v>
      </c>
      <c r="D81" s="100">
        <v>44802</v>
      </c>
      <c r="E81" s="3"/>
      <c r="F81" s="3"/>
      <c r="G81" s="3"/>
      <c r="H81" s="3"/>
      <c r="I81" s="91"/>
      <c r="J81" s="3"/>
      <c r="K81" s="93"/>
      <c r="L81" s="93"/>
      <c r="M81" s="93"/>
      <c r="N81" s="93"/>
      <c r="O81" s="93"/>
      <c r="P81" s="4" t="s">
        <v>41</v>
      </c>
      <c r="Q81" s="3"/>
      <c r="R81" s="97" t="s">
        <v>355</v>
      </c>
      <c r="S81" s="3" t="s">
        <v>356</v>
      </c>
      <c r="T81" s="3"/>
      <c r="U81" s="3"/>
      <c r="V81" s="3"/>
      <c r="W81" s="3"/>
      <c r="X81" s="3"/>
      <c r="Y81" s="3"/>
      <c r="Z81" s="3"/>
      <c r="AA81" s="3"/>
      <c r="AB81" s="3"/>
      <c r="AC81" s="3"/>
      <c r="AD81" s="3"/>
      <c r="AE81" s="3"/>
      <c r="AF81" s="3"/>
      <c r="AG81" s="3"/>
      <c r="AH81" s="3"/>
    </row>
    <row r="82" spans="1:34" ht="18" customHeight="1">
      <c r="A82" s="3" t="s">
        <v>346</v>
      </c>
      <c r="B82" s="3"/>
      <c r="C82" s="3" t="s">
        <v>329</v>
      </c>
      <c r="D82" s="100">
        <v>44802</v>
      </c>
      <c r="E82" s="3"/>
      <c r="F82" s="3"/>
      <c r="G82" s="3"/>
      <c r="H82" s="3"/>
      <c r="I82" s="91"/>
      <c r="J82" s="3"/>
      <c r="K82" s="93"/>
      <c r="L82" s="93"/>
      <c r="M82" s="93"/>
      <c r="N82" s="93"/>
      <c r="O82" s="93"/>
      <c r="P82" s="4" t="s">
        <v>41</v>
      </c>
      <c r="Q82" s="3"/>
      <c r="R82" s="97" t="s">
        <v>357</v>
      </c>
      <c r="S82" s="3" t="s">
        <v>358</v>
      </c>
      <c r="T82" s="3"/>
      <c r="U82" s="3"/>
      <c r="V82" s="3"/>
      <c r="W82" s="3"/>
      <c r="X82" s="3"/>
      <c r="Y82" s="3"/>
      <c r="Z82" s="3"/>
      <c r="AA82" s="3"/>
      <c r="AB82" s="3"/>
      <c r="AC82" s="3"/>
      <c r="AD82" s="3"/>
      <c r="AE82" s="3"/>
      <c r="AF82" s="3"/>
      <c r="AG82" s="3"/>
      <c r="AH82" s="3"/>
    </row>
    <row r="83" spans="1:34" ht="18" customHeight="1">
      <c r="A83" s="3" t="s">
        <v>346</v>
      </c>
      <c r="B83" s="3"/>
      <c r="C83" s="3" t="s">
        <v>329</v>
      </c>
      <c r="D83" s="100">
        <v>44802</v>
      </c>
      <c r="E83" s="3"/>
      <c r="F83" s="3"/>
      <c r="G83" s="3"/>
      <c r="H83" s="3"/>
      <c r="I83" s="91"/>
      <c r="J83" s="3"/>
      <c r="K83" s="93"/>
      <c r="L83" s="93"/>
      <c r="M83" s="93"/>
      <c r="N83" s="93"/>
      <c r="O83" s="93"/>
      <c r="P83" s="4" t="s">
        <v>41</v>
      </c>
      <c r="Q83" s="3"/>
      <c r="R83" s="102" t="s">
        <v>359</v>
      </c>
      <c r="S83" s="3" t="s">
        <v>360</v>
      </c>
      <c r="T83" s="3"/>
      <c r="U83" s="3"/>
      <c r="V83" s="3"/>
      <c r="W83" s="3"/>
      <c r="X83" s="3"/>
      <c r="Y83" s="3"/>
      <c r="Z83" s="3"/>
      <c r="AA83" s="3"/>
      <c r="AB83" s="3"/>
      <c r="AC83" s="3"/>
      <c r="AD83" s="3"/>
      <c r="AE83" s="3"/>
      <c r="AF83" s="3"/>
      <c r="AG83" s="3"/>
      <c r="AH83" s="3"/>
    </row>
    <row r="84" spans="1:34" ht="18" customHeight="1">
      <c r="A84" s="3" t="s">
        <v>346</v>
      </c>
      <c r="B84" s="3"/>
      <c r="C84" s="3" t="s">
        <v>329</v>
      </c>
      <c r="D84" s="100">
        <v>44802</v>
      </c>
      <c r="E84" s="3"/>
      <c r="F84" s="3"/>
      <c r="G84" s="3"/>
      <c r="H84" s="3"/>
      <c r="I84" s="91"/>
      <c r="J84" s="3"/>
      <c r="K84" s="93"/>
      <c r="L84" s="93"/>
      <c r="M84" s="93"/>
      <c r="N84" s="93"/>
      <c r="O84" s="93"/>
      <c r="P84" s="4" t="s">
        <v>41</v>
      </c>
      <c r="Q84" s="3"/>
      <c r="R84" s="4" t="s">
        <v>361</v>
      </c>
      <c r="S84" s="3" t="s">
        <v>361</v>
      </c>
      <c r="T84" s="3"/>
      <c r="U84" s="3"/>
      <c r="V84" s="3"/>
      <c r="W84" s="3"/>
      <c r="X84" s="3"/>
      <c r="Y84" s="3"/>
      <c r="Z84" s="3"/>
      <c r="AA84" s="3"/>
      <c r="AB84" s="3"/>
      <c r="AC84" s="3"/>
      <c r="AD84" s="3"/>
      <c r="AE84" s="3"/>
      <c r="AF84" s="3"/>
      <c r="AG84" s="3"/>
      <c r="AH84" s="3"/>
    </row>
    <row r="85" spans="1:34" ht="18" customHeight="1">
      <c r="A85" s="3" t="s">
        <v>346</v>
      </c>
      <c r="B85" s="3"/>
      <c r="C85" s="3" t="s">
        <v>329</v>
      </c>
      <c r="D85" s="100">
        <v>44802</v>
      </c>
      <c r="E85" s="3"/>
      <c r="F85" s="3"/>
      <c r="G85" s="3"/>
      <c r="H85" s="3"/>
      <c r="I85" s="91"/>
      <c r="J85" s="3"/>
      <c r="K85" s="93"/>
      <c r="L85" s="93"/>
      <c r="M85" s="93"/>
      <c r="N85" s="93"/>
      <c r="O85" s="93"/>
      <c r="P85" s="4" t="s">
        <v>41</v>
      </c>
      <c r="Q85" s="3"/>
      <c r="R85" s="4" t="s">
        <v>362</v>
      </c>
      <c r="S85" s="3" t="s">
        <v>363</v>
      </c>
      <c r="T85" s="3"/>
      <c r="U85" s="3"/>
      <c r="V85" s="3"/>
      <c r="W85" s="3"/>
      <c r="X85" s="3"/>
      <c r="Y85" s="3"/>
      <c r="Z85" s="3"/>
      <c r="AA85" s="3"/>
      <c r="AB85" s="3"/>
      <c r="AC85" s="3"/>
      <c r="AD85" s="3"/>
      <c r="AE85" s="3"/>
      <c r="AF85" s="3"/>
      <c r="AG85" s="3"/>
      <c r="AH85" s="3"/>
    </row>
    <row r="86" spans="1:34" ht="18" customHeight="1">
      <c r="A86" s="3" t="s">
        <v>346</v>
      </c>
      <c r="B86" s="3"/>
      <c r="C86" s="3" t="s">
        <v>329</v>
      </c>
      <c r="D86" s="100">
        <v>44802</v>
      </c>
      <c r="E86" s="3"/>
      <c r="F86" s="3"/>
      <c r="G86" s="3"/>
      <c r="H86" s="3"/>
      <c r="I86" s="91"/>
      <c r="J86" s="3"/>
      <c r="K86" s="93"/>
      <c r="L86" s="93"/>
      <c r="M86" s="93"/>
      <c r="N86" s="93"/>
      <c r="O86" s="93"/>
      <c r="P86" s="4" t="s">
        <v>41</v>
      </c>
      <c r="Q86" s="3"/>
      <c r="R86" s="4" t="s">
        <v>364</v>
      </c>
      <c r="S86" s="3" t="s">
        <v>365</v>
      </c>
      <c r="T86" s="3"/>
      <c r="U86" s="3"/>
      <c r="V86" s="3"/>
      <c r="W86" s="3"/>
      <c r="X86" s="3"/>
      <c r="Y86" s="3"/>
      <c r="Z86" s="3"/>
      <c r="AA86" s="3"/>
      <c r="AB86" s="3"/>
      <c r="AC86" s="3"/>
      <c r="AD86" s="3"/>
      <c r="AE86" s="3"/>
      <c r="AF86" s="3"/>
      <c r="AG86" s="3"/>
      <c r="AH86" s="3"/>
    </row>
    <row r="87" spans="1:34" ht="18" customHeight="1">
      <c r="A87" s="3" t="s">
        <v>346</v>
      </c>
      <c r="B87" s="3"/>
      <c r="C87" s="3" t="s">
        <v>329</v>
      </c>
      <c r="D87" s="100">
        <v>44802</v>
      </c>
      <c r="E87" s="3"/>
      <c r="F87" s="3"/>
      <c r="G87" s="3"/>
      <c r="H87" s="3"/>
      <c r="I87" s="91"/>
      <c r="J87" s="3"/>
      <c r="K87" s="93"/>
      <c r="L87" s="93"/>
      <c r="M87" s="93"/>
      <c r="N87" s="93"/>
      <c r="O87" s="93"/>
      <c r="P87" s="4" t="s">
        <v>41</v>
      </c>
      <c r="Q87" s="3"/>
      <c r="R87" s="4" t="s">
        <v>366</v>
      </c>
      <c r="S87" s="3" t="s">
        <v>367</v>
      </c>
      <c r="T87" s="3"/>
      <c r="U87" s="3"/>
      <c r="V87" s="3"/>
      <c r="W87" s="3"/>
      <c r="X87" s="3"/>
      <c r="Y87" s="3"/>
      <c r="Z87" s="3"/>
      <c r="AA87" s="3"/>
      <c r="AB87" s="3"/>
      <c r="AC87" s="3"/>
      <c r="AD87" s="3"/>
      <c r="AE87" s="3"/>
      <c r="AF87" s="3"/>
      <c r="AG87" s="3"/>
      <c r="AH87" s="3"/>
    </row>
    <row r="88" spans="1:34" ht="18" customHeight="1">
      <c r="A88" s="3" t="s">
        <v>346</v>
      </c>
      <c r="B88" s="3"/>
      <c r="C88" s="3" t="s">
        <v>329</v>
      </c>
      <c r="D88" s="100">
        <v>44802</v>
      </c>
      <c r="E88" s="3"/>
      <c r="F88" s="3"/>
      <c r="G88" s="3"/>
      <c r="H88" s="3"/>
      <c r="I88" s="91"/>
      <c r="J88" s="3"/>
      <c r="K88" s="93"/>
      <c r="L88" s="93"/>
      <c r="M88" s="93"/>
      <c r="N88" s="93"/>
      <c r="O88" s="93"/>
      <c r="P88" s="4" t="s">
        <v>41</v>
      </c>
      <c r="Q88" s="3"/>
      <c r="R88" s="4" t="s">
        <v>368</v>
      </c>
      <c r="S88" s="3" t="s">
        <v>369</v>
      </c>
      <c r="T88" s="3"/>
      <c r="U88" s="3"/>
      <c r="V88" s="3"/>
      <c r="W88" s="3"/>
      <c r="X88" s="3"/>
      <c r="Y88" s="3"/>
      <c r="Z88" s="3"/>
      <c r="AA88" s="3"/>
      <c r="AB88" s="3"/>
      <c r="AC88" s="3"/>
      <c r="AD88" s="3"/>
      <c r="AE88" s="3"/>
      <c r="AF88" s="3"/>
      <c r="AG88" s="3"/>
      <c r="AH88" s="3"/>
    </row>
    <row r="89" spans="1:34" ht="18" customHeight="1">
      <c r="A89" s="3" t="s">
        <v>346</v>
      </c>
      <c r="B89" s="3"/>
      <c r="C89" s="3" t="s">
        <v>329</v>
      </c>
      <c r="D89" s="100">
        <v>44802</v>
      </c>
      <c r="E89" s="3"/>
      <c r="F89" s="3"/>
      <c r="G89" s="3"/>
      <c r="H89" s="3"/>
      <c r="I89" s="91"/>
      <c r="J89" s="3"/>
      <c r="K89" s="93"/>
      <c r="L89" s="93"/>
      <c r="M89" s="93"/>
      <c r="N89" s="93"/>
      <c r="O89" s="93"/>
      <c r="P89" s="4" t="s">
        <v>41</v>
      </c>
      <c r="Q89" s="3"/>
      <c r="R89" s="4" t="s">
        <v>370</v>
      </c>
      <c r="S89" s="3" t="s">
        <v>371</v>
      </c>
      <c r="T89" s="3"/>
      <c r="U89" s="3"/>
      <c r="V89" s="3"/>
      <c r="W89" s="3"/>
      <c r="X89" s="3"/>
      <c r="Y89" s="3"/>
      <c r="Z89" s="3"/>
      <c r="AA89" s="3"/>
      <c r="AB89" s="3"/>
      <c r="AC89" s="3"/>
      <c r="AD89" s="3"/>
      <c r="AE89" s="3"/>
      <c r="AF89" s="3"/>
      <c r="AG89" s="3"/>
      <c r="AH89" s="3"/>
    </row>
    <row r="90" spans="1:34" ht="18" customHeight="1">
      <c r="A90" s="3" t="s">
        <v>372</v>
      </c>
      <c r="B90" s="3"/>
      <c r="C90" s="3" t="s">
        <v>329</v>
      </c>
      <c r="D90" s="100">
        <v>44806</v>
      </c>
      <c r="E90" s="3"/>
      <c r="F90" s="3"/>
      <c r="G90" s="3"/>
      <c r="H90" s="3"/>
      <c r="I90" s="91"/>
      <c r="J90" s="3"/>
      <c r="K90" s="93"/>
      <c r="L90" s="93"/>
      <c r="M90" s="93"/>
      <c r="N90" s="93"/>
      <c r="O90" s="93"/>
      <c r="P90" s="4" t="s">
        <v>41</v>
      </c>
      <c r="Q90" s="3"/>
      <c r="R90" s="4" t="s">
        <v>373</v>
      </c>
      <c r="S90" s="3" t="s">
        <v>374</v>
      </c>
      <c r="T90" s="3"/>
      <c r="U90" s="3"/>
      <c r="V90" s="3"/>
      <c r="W90" s="3"/>
      <c r="X90" s="3"/>
      <c r="Y90" s="3"/>
      <c r="Z90" s="3"/>
      <c r="AA90" s="3"/>
      <c r="AB90" s="3"/>
      <c r="AC90" s="3"/>
      <c r="AD90" s="3"/>
      <c r="AE90" s="3"/>
      <c r="AF90" s="3"/>
      <c r="AG90" s="3"/>
      <c r="AH90" s="3"/>
    </row>
    <row r="91" spans="1:34" ht="18" customHeight="1">
      <c r="A91" s="3" t="s">
        <v>372</v>
      </c>
      <c r="B91" s="3"/>
      <c r="C91" s="3" t="s">
        <v>329</v>
      </c>
      <c r="D91" s="100">
        <v>44806</v>
      </c>
      <c r="E91" s="3"/>
      <c r="F91" s="3"/>
      <c r="G91" s="3"/>
      <c r="H91" s="3"/>
      <c r="I91" s="91"/>
      <c r="J91" s="3"/>
      <c r="K91" s="93"/>
      <c r="L91" s="93"/>
      <c r="M91" s="93"/>
      <c r="N91" s="93"/>
      <c r="O91" s="93"/>
      <c r="P91" s="4" t="s">
        <v>41</v>
      </c>
      <c r="Q91" s="3"/>
      <c r="R91" s="4" t="s">
        <v>375</v>
      </c>
      <c r="S91" s="3" t="s">
        <v>376</v>
      </c>
      <c r="T91" s="3"/>
      <c r="U91" s="3"/>
      <c r="V91" s="3"/>
      <c r="W91" s="3"/>
      <c r="X91" s="3"/>
      <c r="Y91" s="3"/>
      <c r="Z91" s="3"/>
      <c r="AA91" s="3"/>
      <c r="AB91" s="3"/>
      <c r="AC91" s="3"/>
      <c r="AD91" s="3"/>
      <c r="AE91" s="3"/>
      <c r="AF91" s="3"/>
      <c r="AG91" s="3"/>
      <c r="AH91" s="3"/>
    </row>
  </sheetData>
  <autoFilter ref="A2:XFC64" xr:uid="{678AC303-64E0-47EC-804C-71F840EB6450}"/>
  <sortState xmlns:xlrd2="http://schemas.microsoft.com/office/spreadsheetml/2017/richdata2" ref="A3:AH1048500">
    <sortCondition ref="A3:A1048500"/>
  </sortState>
  <mergeCells count="3">
    <mergeCell ref="AC1:AH1"/>
    <mergeCell ref="P1:AB1"/>
    <mergeCell ref="A1:O1"/>
  </mergeCells>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AD0CE-767D-4445-9341-854F2752DFA9}">
  <dimension ref="A1:AX92"/>
  <sheetViews>
    <sheetView zoomScale="125" zoomScaleNormal="80" workbookViewId="0">
      <pane xSplit="5" ySplit="1" topLeftCell="AP84" activePane="bottomRight" state="frozen"/>
      <selection pane="bottomRight" activeCell="B84" sqref="B84:AK85"/>
      <selection pane="bottomLeft" activeCell="A2" sqref="A2"/>
      <selection pane="topRight" activeCell="F1" sqref="F1"/>
    </sheetView>
  </sheetViews>
  <sheetFormatPr defaultColWidth="8.7109375" defaultRowHeight="18" customHeight="1"/>
  <cols>
    <col min="1" max="1" width="17.42578125" customWidth="1"/>
    <col min="2" max="2" width="17.140625" customWidth="1"/>
    <col min="3" max="3" width="24.7109375" bestFit="1" customWidth="1"/>
    <col min="4" max="4" width="44.85546875" style="193" customWidth="1"/>
    <col min="5" max="5" width="16.28515625" style="193" bestFit="1" customWidth="1"/>
    <col min="6" max="6" width="16.7109375" bestFit="1" customWidth="1"/>
    <col min="7" max="7" width="51.85546875" customWidth="1"/>
    <col min="8" max="8" width="55.85546875" customWidth="1"/>
    <col min="9" max="9" width="11.7109375" bestFit="1" customWidth="1"/>
    <col min="10" max="10" width="46" customWidth="1"/>
    <col min="11" max="11" width="48" bestFit="1" customWidth="1"/>
    <col min="12" max="12" width="22.42578125" bestFit="1" customWidth="1"/>
    <col min="13" max="13" width="33" bestFit="1" customWidth="1"/>
    <col min="14" max="14" width="11" bestFit="1" customWidth="1"/>
    <col min="15" max="15" width="12.28515625" bestFit="1" customWidth="1"/>
    <col min="16" max="16" width="30" customWidth="1"/>
    <col min="17" max="17" width="31" style="193" customWidth="1"/>
    <col min="18" max="18" width="22.42578125" bestFit="1" customWidth="1"/>
    <col min="19" max="19" width="9" bestFit="1" customWidth="1"/>
    <col min="20" max="20" width="11" bestFit="1" customWidth="1"/>
    <col min="21" max="21" width="14.140625" bestFit="1" customWidth="1"/>
    <col min="22" max="22" width="16.42578125" customWidth="1"/>
    <col min="23" max="23" width="33.140625" bestFit="1" customWidth="1"/>
    <col min="24" max="24" width="22.42578125" bestFit="1" customWidth="1"/>
    <col min="25" max="25" width="21.7109375" customWidth="1"/>
    <col min="26" max="26" width="33.42578125" bestFit="1" customWidth="1"/>
    <col min="27" max="27" width="29" customWidth="1"/>
    <col min="28" max="29" width="44" bestFit="1" customWidth="1"/>
    <col min="30" max="30" width="22.42578125" bestFit="1" customWidth="1"/>
    <col min="31" max="31" width="8.7109375" bestFit="1" customWidth="1"/>
    <col min="32" max="32" width="11" bestFit="1" customWidth="1"/>
    <col min="33" max="33" width="21.140625" bestFit="1" customWidth="1"/>
    <col min="34" max="34" width="18" bestFit="1" customWidth="1"/>
    <col min="35" max="35" width="24.7109375" customWidth="1"/>
    <col min="36" max="36" width="16.28515625" bestFit="1" customWidth="1"/>
    <col min="37" max="37" width="14.85546875" bestFit="1" customWidth="1"/>
    <col min="38" max="38" width="35.140625" customWidth="1"/>
    <col min="39" max="39" width="22.42578125" bestFit="1" customWidth="1"/>
    <col min="40" max="40" width="8.7109375" bestFit="1" customWidth="1"/>
    <col min="41" max="41" width="11" bestFit="1" customWidth="1"/>
    <col min="42" max="42" width="40.7109375" customWidth="1"/>
    <col min="43" max="43" width="18" style="194" bestFit="1" customWidth="1"/>
    <col min="44" max="44" width="44.140625" customWidth="1"/>
    <col min="45" max="45" width="22.42578125" bestFit="1" customWidth="1"/>
    <col min="47" max="48" width="11.28515625" bestFit="1" customWidth="1"/>
    <col min="49" max="49" width="8.85546875" bestFit="1" customWidth="1"/>
  </cols>
  <sheetData>
    <row r="1" spans="1:50" s="70" customFormat="1" ht="18" customHeight="1">
      <c r="A1" s="293" t="s">
        <v>377</v>
      </c>
      <c r="B1" s="294"/>
      <c r="C1" s="294"/>
      <c r="D1" s="294"/>
      <c r="E1" s="75"/>
      <c r="F1" s="295" t="s">
        <v>95</v>
      </c>
      <c r="G1" s="296"/>
      <c r="H1" s="296"/>
      <c r="I1" s="296"/>
      <c r="J1" s="296"/>
      <c r="K1" s="296"/>
      <c r="L1" s="296"/>
      <c r="M1" s="296"/>
      <c r="N1" s="297"/>
      <c r="O1" s="301" t="s">
        <v>378</v>
      </c>
      <c r="P1" s="302"/>
      <c r="Q1" s="302"/>
      <c r="R1" s="302"/>
      <c r="S1" s="302"/>
      <c r="T1" s="303"/>
      <c r="U1" s="298" t="s">
        <v>211</v>
      </c>
      <c r="V1" s="299"/>
      <c r="W1" s="299"/>
      <c r="X1" s="299"/>
      <c r="Y1" s="299"/>
      <c r="Z1" s="300"/>
      <c r="AA1" s="284" t="s">
        <v>379</v>
      </c>
      <c r="AB1" s="285"/>
      <c r="AC1" s="285"/>
      <c r="AD1" s="285"/>
      <c r="AE1" s="285"/>
      <c r="AF1" s="286"/>
      <c r="AG1" s="304" t="s">
        <v>380</v>
      </c>
      <c r="AH1" s="305"/>
      <c r="AI1" s="305"/>
      <c r="AJ1" s="305"/>
      <c r="AK1" s="305"/>
      <c r="AL1" s="305"/>
      <c r="AM1" s="305"/>
      <c r="AN1" s="305"/>
      <c r="AO1" s="306"/>
      <c r="AP1" s="307" t="s">
        <v>381</v>
      </c>
      <c r="AQ1" s="308"/>
      <c r="AR1" s="308"/>
      <c r="AS1" s="308"/>
      <c r="AT1" s="308"/>
      <c r="AU1" s="309"/>
      <c r="AV1" s="287" t="s">
        <v>289</v>
      </c>
      <c r="AW1" s="288"/>
      <c r="AX1" s="289"/>
    </row>
    <row r="2" spans="1:50" s="71" customFormat="1" ht="18" customHeight="1">
      <c r="A2" s="195" t="s">
        <v>382</v>
      </c>
      <c r="B2" s="196" t="s">
        <v>383</v>
      </c>
      <c r="C2" s="157" t="s">
        <v>20</v>
      </c>
      <c r="D2" s="157" t="s">
        <v>384</v>
      </c>
      <c r="E2" s="158" t="s">
        <v>385</v>
      </c>
      <c r="F2" s="195" t="s">
        <v>386</v>
      </c>
      <c r="G2" s="196" t="s">
        <v>387</v>
      </c>
      <c r="H2" s="196" t="s">
        <v>35</v>
      </c>
      <c r="I2" s="195" t="s">
        <v>386</v>
      </c>
      <c r="J2" s="196" t="s">
        <v>387</v>
      </c>
      <c r="K2" s="196" t="s">
        <v>35</v>
      </c>
      <c r="L2" s="159" t="s">
        <v>388</v>
      </c>
      <c r="M2" s="160" t="s">
        <v>389</v>
      </c>
      <c r="N2" s="161" t="s">
        <v>390</v>
      </c>
      <c r="O2" s="195" t="s">
        <v>386</v>
      </c>
      <c r="P2" s="196" t="s">
        <v>387</v>
      </c>
      <c r="Q2" s="197" t="s">
        <v>35</v>
      </c>
      <c r="R2" s="159" t="s">
        <v>388</v>
      </c>
      <c r="S2" s="160" t="s">
        <v>389</v>
      </c>
      <c r="T2" s="162" t="s">
        <v>390</v>
      </c>
      <c r="U2" s="198" t="s">
        <v>386</v>
      </c>
      <c r="V2" s="196" t="s">
        <v>387</v>
      </c>
      <c r="W2" s="196" t="s">
        <v>35</v>
      </c>
      <c r="X2" s="159" t="s">
        <v>388</v>
      </c>
      <c r="Y2" s="160" t="s">
        <v>389</v>
      </c>
      <c r="Z2" s="162" t="s">
        <v>390</v>
      </c>
      <c r="AA2" s="198" t="s">
        <v>386</v>
      </c>
      <c r="AB2" s="196" t="s">
        <v>387</v>
      </c>
      <c r="AC2" s="196" t="s">
        <v>35</v>
      </c>
      <c r="AD2" s="159" t="s">
        <v>388</v>
      </c>
      <c r="AE2" s="160" t="s">
        <v>389</v>
      </c>
      <c r="AF2" s="161" t="s">
        <v>390</v>
      </c>
      <c r="AG2" s="199" t="s">
        <v>386</v>
      </c>
      <c r="AH2" s="196" t="s">
        <v>387</v>
      </c>
      <c r="AI2" s="196" t="s">
        <v>35</v>
      </c>
      <c r="AJ2" s="199" t="s">
        <v>386</v>
      </c>
      <c r="AK2" s="196" t="s">
        <v>387</v>
      </c>
      <c r="AL2" s="196" t="s">
        <v>35</v>
      </c>
      <c r="AM2" s="159" t="s">
        <v>388</v>
      </c>
      <c r="AN2" s="160" t="s">
        <v>389</v>
      </c>
      <c r="AO2" s="163" t="s">
        <v>390</v>
      </c>
      <c r="AP2" s="199" t="s">
        <v>386</v>
      </c>
      <c r="AQ2" s="200" t="s">
        <v>387</v>
      </c>
      <c r="AR2" s="196" t="s">
        <v>35</v>
      </c>
      <c r="AS2" s="159" t="s">
        <v>388</v>
      </c>
      <c r="AT2" s="160" t="s">
        <v>389</v>
      </c>
      <c r="AU2" s="163" t="s">
        <v>391</v>
      </c>
      <c r="AV2" s="198" t="s">
        <v>392</v>
      </c>
      <c r="AW2" s="196" t="s">
        <v>393</v>
      </c>
      <c r="AX2" s="201" t="s">
        <v>389</v>
      </c>
    </row>
    <row r="3" spans="1:50" s="68" customFormat="1" ht="42" customHeight="1">
      <c r="A3" s="290" t="s">
        <v>394</v>
      </c>
      <c r="B3" s="202" t="s">
        <v>395</v>
      </c>
      <c r="C3" s="202" t="s">
        <v>42</v>
      </c>
      <c r="D3" s="203" t="s">
        <v>43</v>
      </c>
      <c r="E3" s="204"/>
      <c r="F3" s="205"/>
      <c r="G3" s="103"/>
      <c r="H3" s="103" t="s">
        <v>396</v>
      </c>
      <c r="I3" s="205"/>
      <c r="J3" s="103"/>
      <c r="K3" s="103" t="s">
        <v>396</v>
      </c>
      <c r="L3" s="206"/>
      <c r="M3" s="206"/>
      <c r="N3" s="207"/>
      <c r="O3" s="205"/>
      <c r="P3" s="103"/>
      <c r="Q3" s="103"/>
      <c r="R3" s="104"/>
      <c r="S3" s="104"/>
      <c r="T3" s="105"/>
      <c r="U3" s="208"/>
      <c r="V3" s="103"/>
      <c r="W3" s="103" t="s">
        <v>397</v>
      </c>
      <c r="X3" s="104"/>
      <c r="Y3" s="104"/>
      <c r="Z3" s="105"/>
      <c r="AA3" s="209"/>
      <c r="AB3" s="106"/>
      <c r="AC3" s="106" t="s">
        <v>398</v>
      </c>
      <c r="AD3" s="107"/>
      <c r="AE3" s="107"/>
      <c r="AF3" s="108"/>
      <c r="AG3" s="210"/>
      <c r="AH3" s="103"/>
      <c r="AI3" s="103" t="s">
        <v>399</v>
      </c>
      <c r="AJ3" s="103"/>
      <c r="AK3" s="103"/>
      <c r="AL3" s="103" t="s">
        <v>400</v>
      </c>
      <c r="AM3" s="104"/>
      <c r="AN3" s="104"/>
      <c r="AO3" s="109"/>
      <c r="AP3" s="103"/>
      <c r="AQ3" s="151"/>
      <c r="AR3" s="103" t="s">
        <v>401</v>
      </c>
      <c r="AS3" s="104"/>
      <c r="AT3" s="104"/>
      <c r="AU3" s="109"/>
      <c r="AV3" s="83">
        <v>44676</v>
      </c>
      <c r="AW3" s="31"/>
      <c r="AX3" s="72"/>
    </row>
    <row r="4" spans="1:50" s="68" customFormat="1" ht="80.099999999999994">
      <c r="A4" s="290"/>
      <c r="B4" s="202" t="s">
        <v>402</v>
      </c>
      <c r="C4" s="202" t="s">
        <v>48</v>
      </c>
      <c r="D4" s="203" t="s">
        <v>49</v>
      </c>
      <c r="E4" s="204"/>
      <c r="F4" s="205"/>
      <c r="G4" s="77"/>
      <c r="H4" s="77"/>
      <c r="I4" s="205"/>
      <c r="J4" s="77"/>
      <c r="K4" s="77"/>
      <c r="L4" s="206"/>
      <c r="M4" s="206"/>
      <c r="N4" s="207"/>
      <c r="O4" s="205"/>
      <c r="P4" s="77"/>
      <c r="Q4" s="77"/>
      <c r="R4" s="77"/>
      <c r="S4" s="77"/>
      <c r="T4" s="110"/>
      <c r="U4" s="208"/>
      <c r="V4" s="77"/>
      <c r="W4" s="77"/>
      <c r="X4" s="77"/>
      <c r="Y4" s="77"/>
      <c r="Z4" s="110"/>
      <c r="AA4" s="209"/>
      <c r="AB4" s="88"/>
      <c r="AC4" s="88"/>
      <c r="AD4" s="88"/>
      <c r="AE4" s="88"/>
      <c r="AF4" s="111"/>
      <c r="AG4" s="164" t="s">
        <v>403</v>
      </c>
      <c r="AH4" s="211" t="s">
        <v>404</v>
      </c>
      <c r="AI4" s="77"/>
      <c r="AJ4" s="77" t="s">
        <v>405</v>
      </c>
      <c r="AK4" s="77" t="s">
        <v>404</v>
      </c>
      <c r="AL4" s="77"/>
      <c r="AM4" s="77"/>
      <c r="AN4" s="77"/>
      <c r="AO4" s="112"/>
      <c r="AP4" s="165" t="s">
        <v>406</v>
      </c>
      <c r="AQ4" s="212" t="s">
        <v>407</v>
      </c>
      <c r="AR4" s="77"/>
      <c r="AS4" s="77"/>
      <c r="AT4" s="77"/>
      <c r="AU4" s="112"/>
      <c r="AV4" s="83">
        <v>44676</v>
      </c>
      <c r="AW4" s="31"/>
      <c r="AX4" s="72"/>
    </row>
    <row r="5" spans="1:50" s="68" customFormat="1" ht="18" customHeight="1">
      <c r="A5" s="290"/>
      <c r="B5" s="202" t="s">
        <v>408</v>
      </c>
      <c r="C5" s="202" t="s">
        <v>51</v>
      </c>
      <c r="D5" s="203" t="s">
        <v>52</v>
      </c>
      <c r="E5" s="204"/>
      <c r="F5" s="205"/>
      <c r="G5" s="77"/>
      <c r="H5" s="77"/>
      <c r="I5" s="205"/>
      <c r="J5" s="77"/>
      <c r="K5" s="77"/>
      <c r="L5" s="206"/>
      <c r="M5" s="206"/>
      <c r="N5" s="207"/>
      <c r="O5" s="205"/>
      <c r="P5" s="77"/>
      <c r="Q5" s="77"/>
      <c r="R5" s="77"/>
      <c r="S5" s="77"/>
      <c r="T5" s="110"/>
      <c r="U5" s="208"/>
      <c r="V5" s="77"/>
      <c r="W5" s="77"/>
      <c r="X5" s="77"/>
      <c r="Y5" s="77"/>
      <c r="Z5" s="110"/>
      <c r="AA5" s="209"/>
      <c r="AB5" s="88"/>
      <c r="AC5" s="88"/>
      <c r="AD5" s="88"/>
      <c r="AE5" s="88"/>
      <c r="AF5" s="111"/>
      <c r="AG5" s="210"/>
      <c r="AH5" s="77"/>
      <c r="AI5" s="77"/>
      <c r="AJ5" s="77"/>
      <c r="AK5" s="77"/>
      <c r="AL5" s="77"/>
      <c r="AM5" s="77"/>
      <c r="AN5" s="77"/>
      <c r="AO5" s="112"/>
      <c r="AP5" s="147"/>
      <c r="AQ5" s="150"/>
      <c r="AR5" s="77"/>
      <c r="AS5" s="77"/>
      <c r="AT5" s="77"/>
      <c r="AU5" s="112"/>
      <c r="AV5" s="83">
        <v>44676</v>
      </c>
      <c r="AW5" s="31"/>
      <c r="AX5" s="72"/>
    </row>
    <row r="6" spans="1:50" s="68" customFormat="1" ht="18" customHeight="1">
      <c r="A6" s="290"/>
      <c r="B6" s="202" t="s">
        <v>409</v>
      </c>
      <c r="C6" s="202" t="s">
        <v>54</v>
      </c>
      <c r="D6" s="203" t="s">
        <v>55</v>
      </c>
      <c r="E6" s="204"/>
      <c r="F6" s="205"/>
      <c r="G6" s="77"/>
      <c r="H6" s="77"/>
      <c r="I6" s="205"/>
      <c r="J6" s="77"/>
      <c r="K6" s="77"/>
      <c r="L6" s="206"/>
      <c r="M6" s="206"/>
      <c r="N6" s="207"/>
      <c r="O6" s="205"/>
      <c r="P6" s="77"/>
      <c r="Q6" s="77"/>
      <c r="R6" s="77"/>
      <c r="S6" s="77"/>
      <c r="T6" s="110"/>
      <c r="U6" s="208"/>
      <c r="V6" s="77"/>
      <c r="W6" s="77"/>
      <c r="X6" s="77"/>
      <c r="Y6" s="77"/>
      <c r="Z6" s="110"/>
      <c r="AA6" s="209"/>
      <c r="AB6" s="88"/>
      <c r="AC6" s="88"/>
      <c r="AD6" s="88"/>
      <c r="AE6" s="88"/>
      <c r="AF6" s="111"/>
      <c r="AG6" s="210"/>
      <c r="AH6" s="77"/>
      <c r="AI6" s="77"/>
      <c r="AJ6" s="77"/>
      <c r="AK6" s="77"/>
      <c r="AL6" s="77"/>
      <c r="AM6" s="77"/>
      <c r="AN6" s="77"/>
      <c r="AO6" s="112"/>
      <c r="AP6" s="147"/>
      <c r="AQ6" s="150"/>
      <c r="AR6" s="77"/>
      <c r="AS6" s="77"/>
      <c r="AT6" s="77"/>
      <c r="AU6" s="112"/>
      <c r="AV6" s="83">
        <v>44676</v>
      </c>
      <c r="AW6" s="31"/>
      <c r="AX6" s="72"/>
    </row>
    <row r="7" spans="1:50" s="68" customFormat="1" ht="18" customHeight="1">
      <c r="A7" s="290"/>
      <c r="B7" s="202" t="s">
        <v>410</v>
      </c>
      <c r="C7" s="202" t="s">
        <v>57</v>
      </c>
      <c r="D7" s="203" t="s">
        <v>58</v>
      </c>
      <c r="E7" s="204"/>
      <c r="F7" s="205"/>
      <c r="G7" s="77"/>
      <c r="H7" s="77"/>
      <c r="I7" s="205"/>
      <c r="J7" s="77"/>
      <c r="K7" s="77"/>
      <c r="L7" s="206"/>
      <c r="M7" s="206"/>
      <c r="N7" s="207"/>
      <c r="O7" s="205"/>
      <c r="P7" s="77"/>
      <c r="Q7" s="77"/>
      <c r="R7" s="77"/>
      <c r="S7" s="77"/>
      <c r="T7" s="110"/>
      <c r="U7" s="208"/>
      <c r="V7" s="77"/>
      <c r="W7" s="77"/>
      <c r="X7" s="77"/>
      <c r="Y7" s="77"/>
      <c r="Z7" s="110"/>
      <c r="AA7" s="209"/>
      <c r="AB7" s="88"/>
      <c r="AC7" s="88"/>
      <c r="AD7" s="88"/>
      <c r="AE7" s="88"/>
      <c r="AF7" s="111"/>
      <c r="AG7" s="210"/>
      <c r="AH7" s="77"/>
      <c r="AI7" s="77"/>
      <c r="AJ7" s="77"/>
      <c r="AK7" s="77"/>
      <c r="AL7" s="77"/>
      <c r="AM7" s="77"/>
      <c r="AN7" s="77"/>
      <c r="AO7" s="112"/>
      <c r="AP7" s="147"/>
      <c r="AQ7" s="150"/>
      <c r="AR7" s="77"/>
      <c r="AS7" s="77"/>
      <c r="AT7" s="77"/>
      <c r="AU7" s="112"/>
      <c r="AV7" s="83">
        <v>44676</v>
      </c>
      <c r="AW7" s="31"/>
      <c r="AX7" s="72"/>
    </row>
    <row r="8" spans="1:50" s="68" customFormat="1" ht="96">
      <c r="A8" s="290"/>
      <c r="B8" s="202" t="s">
        <v>411</v>
      </c>
      <c r="C8" s="202" t="s">
        <v>60</v>
      </c>
      <c r="D8" s="203" t="s">
        <v>61</v>
      </c>
      <c r="E8" s="204"/>
      <c r="F8" s="213" t="s">
        <v>412</v>
      </c>
      <c r="G8" s="77" t="s">
        <v>413</v>
      </c>
      <c r="H8" s="77" t="s">
        <v>414</v>
      </c>
      <c r="I8" s="205" t="s">
        <v>415</v>
      </c>
      <c r="J8" s="214" t="s">
        <v>416</v>
      </c>
      <c r="K8" s="77" t="s">
        <v>417</v>
      </c>
      <c r="L8" s="206"/>
      <c r="M8" s="206" t="s">
        <v>418</v>
      </c>
      <c r="N8" s="207"/>
      <c r="O8" s="113" t="s">
        <v>419</v>
      </c>
      <c r="P8" s="114" t="s">
        <v>420</v>
      </c>
      <c r="Q8" s="77"/>
      <c r="R8" s="77"/>
      <c r="S8" s="77"/>
      <c r="T8" s="110"/>
      <c r="U8" s="208" t="s">
        <v>421</v>
      </c>
      <c r="V8" s="77"/>
      <c r="W8" s="193" t="s">
        <v>422</v>
      </c>
      <c r="X8" s="77"/>
      <c r="Y8" s="77" t="s">
        <v>418</v>
      </c>
      <c r="Z8" s="110"/>
      <c r="AA8" s="115" t="s">
        <v>423</v>
      </c>
      <c r="AB8" s="88" t="s">
        <v>424</v>
      </c>
      <c r="AC8" s="88" t="s">
        <v>424</v>
      </c>
      <c r="AD8" s="88"/>
      <c r="AE8" s="88"/>
      <c r="AF8" s="111"/>
      <c r="AG8" s="164" t="s">
        <v>403</v>
      </c>
      <c r="AH8" s="77" t="s">
        <v>425</v>
      </c>
      <c r="AI8" s="77"/>
      <c r="AJ8" s="77" t="s">
        <v>405</v>
      </c>
      <c r="AK8" s="77" t="s">
        <v>426</v>
      </c>
      <c r="AL8" s="77" t="s">
        <v>425</v>
      </c>
      <c r="AM8" s="77"/>
      <c r="AN8" s="77"/>
      <c r="AO8" s="112"/>
      <c r="AP8" s="165" t="s">
        <v>406</v>
      </c>
      <c r="AQ8" s="150" t="s">
        <v>427</v>
      </c>
      <c r="AR8" s="77" t="s">
        <v>428</v>
      </c>
      <c r="AS8" s="77"/>
      <c r="AT8" s="77"/>
      <c r="AU8" s="112"/>
      <c r="AV8" s="83">
        <v>44676</v>
      </c>
      <c r="AW8" s="31"/>
      <c r="AX8" s="72"/>
    </row>
    <row r="9" spans="1:50" s="68" customFormat="1" ht="80.099999999999994">
      <c r="A9" s="290"/>
      <c r="B9" s="202" t="s">
        <v>429</v>
      </c>
      <c r="C9" s="202" t="s">
        <v>63</v>
      </c>
      <c r="D9" s="203" t="s">
        <v>64</v>
      </c>
      <c r="E9" s="204"/>
      <c r="F9" s="213" t="s">
        <v>412</v>
      </c>
      <c r="G9" s="77" t="s">
        <v>430</v>
      </c>
      <c r="H9" s="77"/>
      <c r="I9" s="205" t="s">
        <v>415</v>
      </c>
      <c r="J9" s="77" t="s">
        <v>430</v>
      </c>
      <c r="K9" s="77"/>
      <c r="L9" s="206"/>
      <c r="M9" s="206"/>
      <c r="N9" s="207"/>
      <c r="O9" s="129"/>
      <c r="P9" s="77"/>
      <c r="Q9" s="77"/>
      <c r="R9" s="77"/>
      <c r="S9" s="77"/>
      <c r="T9" s="110"/>
      <c r="U9" s="122"/>
      <c r="V9" s="77" t="s">
        <v>430</v>
      </c>
      <c r="W9" s="77"/>
      <c r="X9" s="77"/>
      <c r="Y9" s="77"/>
      <c r="Z9" s="110"/>
      <c r="AA9" s="115"/>
      <c r="AB9" s="88"/>
      <c r="AC9" s="88"/>
      <c r="AD9" s="88"/>
      <c r="AE9" s="88"/>
      <c r="AF9" s="111"/>
      <c r="AG9" s="124"/>
      <c r="AH9" s="77"/>
      <c r="AI9" s="77"/>
      <c r="AJ9" s="77"/>
      <c r="AK9" s="77"/>
      <c r="AL9" s="77"/>
      <c r="AM9" s="77"/>
      <c r="AN9" s="77"/>
      <c r="AO9" s="112"/>
      <c r="AP9" s="165" t="s">
        <v>406</v>
      </c>
      <c r="AQ9" s="150" t="s">
        <v>430</v>
      </c>
      <c r="AR9" s="77"/>
      <c r="AS9" s="77"/>
      <c r="AT9" s="77"/>
      <c r="AU9" s="112"/>
      <c r="AV9" s="83">
        <v>44676</v>
      </c>
      <c r="AW9" s="31"/>
      <c r="AX9" s="72"/>
    </row>
    <row r="10" spans="1:50" s="68" customFormat="1" ht="18" customHeight="1">
      <c r="A10" s="290"/>
      <c r="B10" s="202" t="s">
        <v>431</v>
      </c>
      <c r="C10" s="202" t="s">
        <v>66</v>
      </c>
      <c r="D10" s="203" t="s">
        <v>67</v>
      </c>
      <c r="E10" s="204"/>
      <c r="F10" s="205"/>
      <c r="G10" s="103"/>
      <c r="H10" s="103" t="s">
        <v>432</v>
      </c>
      <c r="I10" s="205"/>
      <c r="J10" s="103"/>
      <c r="K10" s="103" t="s">
        <v>432</v>
      </c>
      <c r="L10" s="206"/>
      <c r="M10" s="206"/>
      <c r="N10" s="207"/>
      <c r="O10" s="205"/>
      <c r="P10" s="206"/>
      <c r="Q10" s="206"/>
      <c r="R10" s="77"/>
      <c r="S10" s="77"/>
      <c r="T10" s="110"/>
      <c r="U10" s="208"/>
      <c r="V10" s="206"/>
      <c r="W10" s="206" t="s">
        <v>432</v>
      </c>
      <c r="X10" s="77"/>
      <c r="Y10" s="77"/>
      <c r="Z10" s="110"/>
      <c r="AA10" s="209"/>
      <c r="AB10" s="215"/>
      <c r="AC10" s="215"/>
      <c r="AD10" s="88"/>
      <c r="AE10" s="88"/>
      <c r="AF10" s="111"/>
      <c r="AG10" s="210"/>
      <c r="AH10" s="206"/>
      <c r="AI10" s="206"/>
      <c r="AJ10" s="206"/>
      <c r="AK10" s="206"/>
      <c r="AL10" s="206"/>
      <c r="AM10" s="77"/>
      <c r="AN10" s="77"/>
      <c r="AO10" s="112"/>
      <c r="AP10" s="147"/>
      <c r="AQ10" s="150"/>
      <c r="AR10" s="103" t="s">
        <v>432</v>
      </c>
      <c r="AS10" s="77"/>
      <c r="AT10" s="77"/>
      <c r="AU10" s="112"/>
      <c r="AV10" s="83">
        <v>44676</v>
      </c>
      <c r="AW10" s="31"/>
      <c r="AX10" s="72"/>
    </row>
    <row r="11" spans="1:50" s="68" customFormat="1" ht="18" customHeight="1">
      <c r="A11" s="290"/>
      <c r="B11" s="202" t="s">
        <v>433</v>
      </c>
      <c r="C11" s="202" t="s">
        <v>70</v>
      </c>
      <c r="D11" s="203" t="s">
        <v>71</v>
      </c>
      <c r="E11" s="204"/>
      <c r="F11" s="205"/>
      <c r="G11" s="103"/>
      <c r="H11" s="103" t="s">
        <v>434</v>
      </c>
      <c r="I11" s="205"/>
      <c r="J11" s="103"/>
      <c r="K11" s="103" t="s">
        <v>434</v>
      </c>
      <c r="L11" s="206"/>
      <c r="M11" s="206"/>
      <c r="N11" s="207"/>
      <c r="O11" s="205"/>
      <c r="P11" s="77"/>
      <c r="Q11" s="77"/>
      <c r="R11" s="77"/>
      <c r="S11" s="77"/>
      <c r="T11" s="110"/>
      <c r="U11" s="208"/>
      <c r="V11" s="77"/>
      <c r="W11" s="77" t="s">
        <v>434</v>
      </c>
      <c r="X11" s="77"/>
      <c r="Y11" s="77"/>
      <c r="Z11" s="110"/>
      <c r="AA11" s="209"/>
      <c r="AB11" s="88"/>
      <c r="AC11" s="88"/>
      <c r="AD11" s="88"/>
      <c r="AE11" s="88"/>
      <c r="AF11" s="111"/>
      <c r="AG11" s="210"/>
      <c r="AH11" s="77"/>
      <c r="AI11" s="77"/>
      <c r="AJ11" s="77"/>
      <c r="AK11" s="77"/>
      <c r="AL11" s="77"/>
      <c r="AM11" s="77"/>
      <c r="AN11" s="77"/>
      <c r="AO11" s="112"/>
      <c r="AP11" s="147"/>
      <c r="AQ11" s="150"/>
      <c r="AR11" s="103" t="s">
        <v>434</v>
      </c>
      <c r="AS11" s="77"/>
      <c r="AT11" s="77"/>
      <c r="AU11" s="112"/>
      <c r="AV11" s="83">
        <v>44676</v>
      </c>
      <c r="AW11" s="31"/>
      <c r="AX11" s="72"/>
    </row>
    <row r="12" spans="1:50" s="68" customFormat="1" ht="18" customHeight="1">
      <c r="A12" s="290"/>
      <c r="B12" s="202" t="s">
        <v>435</v>
      </c>
      <c r="C12" s="202" t="s">
        <v>74</v>
      </c>
      <c r="D12" s="203" t="s">
        <v>75</v>
      </c>
      <c r="E12" s="204"/>
      <c r="F12" s="205"/>
      <c r="G12" s="103"/>
      <c r="H12" s="103" t="s">
        <v>436</v>
      </c>
      <c r="I12" s="205"/>
      <c r="J12" s="103"/>
      <c r="K12" s="103" t="s">
        <v>436</v>
      </c>
      <c r="L12" s="206"/>
      <c r="M12" s="206"/>
      <c r="N12" s="207"/>
      <c r="O12" s="205"/>
      <c r="P12" s="77"/>
      <c r="Q12" s="77"/>
      <c r="R12" s="77"/>
      <c r="S12" s="77"/>
      <c r="T12" s="110"/>
      <c r="U12" s="208"/>
      <c r="V12" s="77"/>
      <c r="W12" s="77" t="s">
        <v>436</v>
      </c>
      <c r="X12" s="77"/>
      <c r="Y12" s="77"/>
      <c r="Z12" s="110"/>
      <c r="AA12" s="209"/>
      <c r="AB12" s="88"/>
      <c r="AC12" s="88"/>
      <c r="AD12" s="88"/>
      <c r="AE12" s="88"/>
      <c r="AF12" s="111"/>
      <c r="AG12" s="210"/>
      <c r="AH12" s="77"/>
      <c r="AI12" s="77"/>
      <c r="AJ12" s="77"/>
      <c r="AK12" s="77"/>
      <c r="AL12" s="77"/>
      <c r="AM12" s="77"/>
      <c r="AN12" s="77"/>
      <c r="AO12" s="112"/>
      <c r="AP12" s="147"/>
      <c r="AQ12" s="150"/>
      <c r="AR12" s="103" t="s">
        <v>436</v>
      </c>
      <c r="AS12" s="77"/>
      <c r="AT12" s="77"/>
      <c r="AU12" s="112"/>
      <c r="AV12" s="83">
        <v>44676</v>
      </c>
      <c r="AW12" s="31"/>
      <c r="AX12" s="72"/>
    </row>
    <row r="13" spans="1:50" s="68" customFormat="1" ht="18" customHeight="1">
      <c r="A13" s="290"/>
      <c r="B13" s="202" t="s">
        <v>437</v>
      </c>
      <c r="C13" s="202" t="s">
        <v>77</v>
      </c>
      <c r="D13" s="203" t="s">
        <v>78</v>
      </c>
      <c r="E13" s="204"/>
      <c r="F13" s="205"/>
      <c r="G13" s="103"/>
      <c r="H13" s="103" t="s">
        <v>436</v>
      </c>
      <c r="I13" s="205"/>
      <c r="J13" s="103"/>
      <c r="K13" s="103" t="s">
        <v>436</v>
      </c>
      <c r="L13" s="206"/>
      <c r="M13" s="206"/>
      <c r="N13" s="207"/>
      <c r="O13" s="205"/>
      <c r="P13" s="77"/>
      <c r="Q13" s="77"/>
      <c r="R13" s="77"/>
      <c r="S13" s="77"/>
      <c r="T13" s="110"/>
      <c r="U13" s="208"/>
      <c r="V13" s="77"/>
      <c r="W13" s="77" t="s">
        <v>436</v>
      </c>
      <c r="X13" s="77"/>
      <c r="Y13" s="77"/>
      <c r="Z13" s="110"/>
      <c r="AA13" s="209"/>
      <c r="AB13" s="88"/>
      <c r="AC13" s="88"/>
      <c r="AD13" s="88"/>
      <c r="AE13" s="88"/>
      <c r="AF13" s="111"/>
      <c r="AG13" s="210"/>
      <c r="AH13" s="77"/>
      <c r="AI13" s="77"/>
      <c r="AJ13" s="77"/>
      <c r="AK13" s="77"/>
      <c r="AL13" s="77"/>
      <c r="AM13" s="77"/>
      <c r="AN13" s="77"/>
      <c r="AO13" s="112"/>
      <c r="AP13" s="147"/>
      <c r="AQ13" s="150"/>
      <c r="AR13" s="103" t="s">
        <v>436</v>
      </c>
      <c r="AS13" s="77"/>
      <c r="AT13" s="77"/>
      <c r="AU13" s="112"/>
      <c r="AV13" s="83">
        <v>44676</v>
      </c>
      <c r="AW13" s="31"/>
      <c r="AX13" s="72"/>
    </row>
    <row r="14" spans="1:50" s="68" customFormat="1" ht="18" customHeight="1">
      <c r="A14" s="290"/>
      <c r="B14" s="202" t="s">
        <v>438</v>
      </c>
      <c r="C14" s="202" t="s">
        <v>80</v>
      </c>
      <c r="D14" s="203" t="s">
        <v>81</v>
      </c>
      <c r="E14" s="204"/>
      <c r="F14" s="205"/>
      <c r="G14" s="103"/>
      <c r="H14" s="103" t="s">
        <v>439</v>
      </c>
      <c r="I14" s="205"/>
      <c r="J14" s="103"/>
      <c r="K14" s="103" t="s">
        <v>439</v>
      </c>
      <c r="L14" s="206"/>
      <c r="M14" s="206"/>
      <c r="N14" s="207"/>
      <c r="O14" s="205"/>
      <c r="P14" s="77"/>
      <c r="Q14" s="77"/>
      <c r="R14" s="77"/>
      <c r="S14" s="77"/>
      <c r="T14" s="110"/>
      <c r="U14" s="208"/>
      <c r="V14" s="77"/>
      <c r="W14" s="77" t="s">
        <v>439</v>
      </c>
      <c r="X14" s="77"/>
      <c r="Y14" s="77"/>
      <c r="Z14" s="110"/>
      <c r="AA14" s="209"/>
      <c r="AB14" s="88"/>
      <c r="AC14" s="88"/>
      <c r="AD14" s="88"/>
      <c r="AE14" s="88"/>
      <c r="AF14" s="111"/>
      <c r="AG14" s="210"/>
      <c r="AH14" s="77"/>
      <c r="AI14" s="77"/>
      <c r="AJ14" s="77"/>
      <c r="AK14" s="77"/>
      <c r="AL14" s="77"/>
      <c r="AM14" s="77"/>
      <c r="AN14" s="77"/>
      <c r="AO14" s="112"/>
      <c r="AP14" s="147"/>
      <c r="AQ14" s="150"/>
      <c r="AR14" s="103" t="s">
        <v>439</v>
      </c>
      <c r="AS14" s="77"/>
      <c r="AT14" s="77"/>
      <c r="AU14" s="112"/>
      <c r="AV14" s="83">
        <v>44676</v>
      </c>
      <c r="AW14" s="31"/>
      <c r="AX14" s="72"/>
    </row>
    <row r="15" spans="1:50" s="68" customFormat="1" ht="18" customHeight="1">
      <c r="A15" s="290"/>
      <c r="B15" s="202" t="s">
        <v>440</v>
      </c>
      <c r="C15" s="202" t="s">
        <v>83</v>
      </c>
      <c r="D15" s="203" t="s">
        <v>84</v>
      </c>
      <c r="E15" s="204"/>
      <c r="F15" s="205"/>
      <c r="G15" s="103"/>
      <c r="H15" s="103" t="s">
        <v>441</v>
      </c>
      <c r="I15" s="205"/>
      <c r="J15" s="103"/>
      <c r="K15" s="103" t="s">
        <v>441</v>
      </c>
      <c r="L15" s="206"/>
      <c r="M15" s="206"/>
      <c r="N15" s="207"/>
      <c r="O15" s="205"/>
      <c r="P15" s="206"/>
      <c r="Q15" s="77"/>
      <c r="R15" s="77"/>
      <c r="S15" s="77"/>
      <c r="T15" s="110"/>
      <c r="U15" s="208"/>
      <c r="V15" s="206"/>
      <c r="W15" s="77" t="s">
        <v>441</v>
      </c>
      <c r="X15" s="77"/>
      <c r="Y15" s="77"/>
      <c r="Z15" s="110"/>
      <c r="AA15" s="209"/>
      <c r="AB15" s="215"/>
      <c r="AC15" s="88"/>
      <c r="AD15" s="88"/>
      <c r="AE15" s="88"/>
      <c r="AF15" s="111"/>
      <c r="AG15" s="210"/>
      <c r="AH15" s="206"/>
      <c r="AI15" s="77"/>
      <c r="AJ15" s="77"/>
      <c r="AK15" s="77"/>
      <c r="AL15" s="77"/>
      <c r="AM15" s="77"/>
      <c r="AN15" s="77"/>
      <c r="AO15" s="112"/>
      <c r="AP15" s="147"/>
      <c r="AQ15" s="150"/>
      <c r="AR15" s="103" t="s">
        <v>441</v>
      </c>
      <c r="AS15" s="77"/>
      <c r="AT15" s="77"/>
      <c r="AU15" s="112"/>
      <c r="AV15" s="83">
        <v>44676</v>
      </c>
      <c r="AW15" s="31"/>
      <c r="AX15" s="72"/>
    </row>
    <row r="16" spans="1:50" s="68" customFormat="1" ht="18" customHeight="1">
      <c r="A16" s="290"/>
      <c r="B16" s="202" t="s">
        <v>442</v>
      </c>
      <c r="C16" s="202" t="s">
        <v>86</v>
      </c>
      <c r="D16" s="203" t="s">
        <v>87</v>
      </c>
      <c r="E16" s="204"/>
      <c r="F16" s="205"/>
      <c r="G16" s="103"/>
      <c r="H16" s="103" t="s">
        <v>439</v>
      </c>
      <c r="I16" s="205"/>
      <c r="J16" s="103"/>
      <c r="K16" s="103" t="s">
        <v>439</v>
      </c>
      <c r="L16" s="206"/>
      <c r="M16" s="206"/>
      <c r="N16" s="207"/>
      <c r="O16" s="205"/>
      <c r="P16" s="77"/>
      <c r="Q16" s="77"/>
      <c r="R16" s="77"/>
      <c r="S16" s="77"/>
      <c r="T16" s="110"/>
      <c r="U16" s="208"/>
      <c r="V16" s="77"/>
      <c r="W16" s="77" t="s">
        <v>439</v>
      </c>
      <c r="X16" s="77"/>
      <c r="Y16" s="77"/>
      <c r="Z16" s="110"/>
      <c r="AA16" s="209"/>
      <c r="AB16" s="88"/>
      <c r="AC16" s="88"/>
      <c r="AD16" s="88"/>
      <c r="AE16" s="88"/>
      <c r="AF16" s="111"/>
      <c r="AG16" s="210"/>
      <c r="AH16" s="77"/>
      <c r="AI16" s="77"/>
      <c r="AJ16" s="77"/>
      <c r="AK16" s="77"/>
      <c r="AL16" s="77"/>
      <c r="AM16" s="77"/>
      <c r="AN16" s="77"/>
      <c r="AO16" s="112"/>
      <c r="AP16" s="147"/>
      <c r="AQ16" s="150"/>
      <c r="AR16" s="103" t="s">
        <v>439</v>
      </c>
      <c r="AS16" s="77"/>
      <c r="AT16" s="77"/>
      <c r="AU16" s="112"/>
      <c r="AV16" s="83">
        <v>44676</v>
      </c>
      <c r="AW16" s="31"/>
      <c r="AX16" s="72"/>
    </row>
    <row r="17" spans="1:50" s="68" customFormat="1" ht="18" customHeight="1">
      <c r="A17" s="290"/>
      <c r="B17" s="202" t="s">
        <v>443</v>
      </c>
      <c r="C17" s="202" t="s">
        <v>89</v>
      </c>
      <c r="D17" s="203" t="s">
        <v>90</v>
      </c>
      <c r="E17" s="204"/>
      <c r="F17" s="205"/>
      <c r="G17" s="103"/>
      <c r="H17" s="103" t="s">
        <v>441</v>
      </c>
      <c r="I17" s="205"/>
      <c r="J17" s="103"/>
      <c r="K17" s="103" t="s">
        <v>441</v>
      </c>
      <c r="L17" s="206"/>
      <c r="M17" s="206"/>
      <c r="N17" s="207"/>
      <c r="O17" s="205"/>
      <c r="P17" s="206"/>
      <c r="Q17" s="77"/>
      <c r="R17" s="77"/>
      <c r="S17" s="77"/>
      <c r="T17" s="110"/>
      <c r="U17" s="208"/>
      <c r="V17" s="206"/>
      <c r="W17" s="77" t="s">
        <v>441</v>
      </c>
      <c r="X17" s="77"/>
      <c r="Y17" s="77"/>
      <c r="Z17" s="110"/>
      <c r="AA17" s="209"/>
      <c r="AB17" s="215"/>
      <c r="AC17" s="88"/>
      <c r="AD17" s="88"/>
      <c r="AE17" s="88"/>
      <c r="AF17" s="111"/>
      <c r="AG17" s="210"/>
      <c r="AH17" s="206"/>
      <c r="AI17" s="77"/>
      <c r="AJ17" s="77"/>
      <c r="AK17" s="77"/>
      <c r="AL17" s="77"/>
      <c r="AM17" s="77"/>
      <c r="AN17" s="77"/>
      <c r="AO17" s="112"/>
      <c r="AP17" s="147"/>
      <c r="AQ17" s="150"/>
      <c r="AR17" s="103" t="s">
        <v>441</v>
      </c>
      <c r="AS17" s="77"/>
      <c r="AT17" s="77"/>
      <c r="AU17" s="112"/>
      <c r="AV17" s="83">
        <v>44676</v>
      </c>
      <c r="AW17" s="31"/>
      <c r="AX17" s="72"/>
    </row>
    <row r="18" spans="1:50" s="68" customFormat="1" ht="18" customHeight="1">
      <c r="A18" s="290"/>
      <c r="B18" s="202" t="s">
        <v>444</v>
      </c>
      <c r="C18" s="202" t="s">
        <v>92</v>
      </c>
      <c r="D18" s="203" t="s">
        <v>93</v>
      </c>
      <c r="E18" s="204"/>
      <c r="F18" s="213" t="s">
        <v>412</v>
      </c>
      <c r="G18" s="77" t="s">
        <v>430</v>
      </c>
      <c r="H18" s="206"/>
      <c r="I18" s="205" t="s">
        <v>415</v>
      </c>
      <c r="J18" s="77" t="s">
        <v>430</v>
      </c>
      <c r="K18" s="206"/>
      <c r="L18" s="206"/>
      <c r="M18" s="206"/>
      <c r="N18" s="207"/>
      <c r="O18" s="205"/>
      <c r="P18" s="77"/>
      <c r="Q18" s="77"/>
      <c r="R18" s="77"/>
      <c r="S18" s="77"/>
      <c r="T18" s="110"/>
      <c r="U18" s="208"/>
      <c r="V18" s="77" t="s">
        <v>430</v>
      </c>
      <c r="W18" s="77"/>
      <c r="X18" s="77"/>
      <c r="Y18" s="77"/>
      <c r="Z18" s="110"/>
      <c r="AA18" s="209"/>
      <c r="AB18" s="88"/>
      <c r="AC18" s="88"/>
      <c r="AD18" s="88"/>
      <c r="AE18" s="88"/>
      <c r="AF18" s="111"/>
      <c r="AG18" s="210"/>
      <c r="AH18" s="77"/>
      <c r="AI18" s="77"/>
      <c r="AJ18" s="77"/>
      <c r="AK18" s="77"/>
      <c r="AL18" s="77"/>
      <c r="AM18" s="77"/>
      <c r="AN18" s="77"/>
      <c r="AO18" s="112"/>
      <c r="AP18" s="147"/>
      <c r="AQ18" s="150"/>
      <c r="AR18" s="77"/>
      <c r="AS18" s="77"/>
      <c r="AT18" s="77"/>
      <c r="AU18" s="112"/>
      <c r="AV18" s="83">
        <v>44676</v>
      </c>
      <c r="AW18" s="31"/>
      <c r="AX18" s="72"/>
    </row>
    <row r="19" spans="1:50" s="69" customFormat="1" ht="18" customHeight="1">
      <c r="A19" s="290"/>
      <c r="B19" s="216"/>
      <c r="C19" s="216"/>
      <c r="D19" s="217"/>
      <c r="E19" s="218"/>
      <c r="F19" s="219"/>
      <c r="G19" s="116"/>
      <c r="H19" s="217"/>
      <c r="I19" s="219"/>
      <c r="J19" s="116"/>
      <c r="K19" s="217"/>
      <c r="L19" s="217"/>
      <c r="M19" s="217"/>
      <c r="N19" s="218"/>
      <c r="O19" s="219"/>
      <c r="P19" s="116"/>
      <c r="Q19" s="116"/>
      <c r="R19" s="116"/>
      <c r="S19" s="116"/>
      <c r="T19" s="117"/>
      <c r="U19" s="220"/>
      <c r="V19" s="116"/>
      <c r="W19" s="116"/>
      <c r="X19" s="116"/>
      <c r="Y19" s="116"/>
      <c r="Z19" s="117"/>
      <c r="AA19" s="221"/>
      <c r="AB19" s="118"/>
      <c r="AC19" s="118"/>
      <c r="AD19" s="118"/>
      <c r="AE19" s="118"/>
      <c r="AF19" s="119"/>
      <c r="AG19" s="222"/>
      <c r="AH19" s="116"/>
      <c r="AI19" s="116"/>
      <c r="AJ19" s="116"/>
      <c r="AK19" s="116"/>
      <c r="AL19" s="116"/>
      <c r="AM19" s="116"/>
      <c r="AN19" s="116"/>
      <c r="AO19" s="120"/>
      <c r="AP19" s="223"/>
      <c r="AQ19" s="152"/>
      <c r="AR19" s="116"/>
      <c r="AS19" s="116"/>
      <c r="AT19" s="116"/>
      <c r="AU19" s="120"/>
      <c r="AV19" s="84"/>
      <c r="AW19" s="67"/>
      <c r="AX19" s="76"/>
    </row>
    <row r="20" spans="1:50" s="68" customFormat="1" ht="159.94999999999999">
      <c r="A20" s="290"/>
      <c r="B20" s="202" t="s">
        <v>445</v>
      </c>
      <c r="C20" s="202" t="s">
        <v>99</v>
      </c>
      <c r="D20" s="203" t="s">
        <v>100</v>
      </c>
      <c r="E20" s="224" t="s">
        <v>446</v>
      </c>
      <c r="F20" s="225" t="s">
        <v>412</v>
      </c>
      <c r="G20" s="77" t="s">
        <v>413</v>
      </c>
      <c r="H20" s="77" t="s">
        <v>447</v>
      </c>
      <c r="I20" s="226" t="s">
        <v>415</v>
      </c>
      <c r="J20" s="214" t="s">
        <v>416</v>
      </c>
      <c r="K20" s="214" t="s">
        <v>448</v>
      </c>
      <c r="L20" s="77"/>
      <c r="M20" s="77"/>
      <c r="N20" s="121"/>
      <c r="O20" s="113" t="s">
        <v>419</v>
      </c>
      <c r="P20" s="114" t="s">
        <v>449</v>
      </c>
      <c r="Q20" s="193"/>
      <c r="R20" s="77"/>
      <c r="S20" s="77"/>
      <c r="T20" s="110"/>
      <c r="U20" s="122"/>
      <c r="V20" s="77"/>
      <c r="W20" s="193" t="s">
        <v>422</v>
      </c>
      <c r="X20" s="77"/>
      <c r="Y20" s="77"/>
      <c r="Z20" s="110"/>
      <c r="AA20" s="115" t="s">
        <v>423</v>
      </c>
      <c r="AB20" s="88" t="s">
        <v>424</v>
      </c>
      <c r="AC20" s="171" t="s">
        <v>424</v>
      </c>
      <c r="AD20" s="88"/>
      <c r="AE20" s="88"/>
      <c r="AF20" s="111"/>
      <c r="AG20" s="164" t="s">
        <v>403</v>
      </c>
      <c r="AH20" s="77" t="s">
        <v>426</v>
      </c>
      <c r="AI20" s="168"/>
      <c r="AJ20" s="77" t="s">
        <v>405</v>
      </c>
      <c r="AK20" s="168" t="s">
        <v>426</v>
      </c>
      <c r="AL20" s="168"/>
      <c r="AM20" s="77"/>
      <c r="AN20" s="77"/>
      <c r="AO20" s="112"/>
      <c r="AP20" s="165" t="s">
        <v>406</v>
      </c>
      <c r="AQ20" s="150" t="s">
        <v>450</v>
      </c>
      <c r="AR20" s="168" t="s">
        <v>451</v>
      </c>
      <c r="AS20" s="77"/>
      <c r="AT20" s="77"/>
      <c r="AU20" s="112"/>
      <c r="AV20" s="83">
        <v>44676</v>
      </c>
      <c r="AW20" s="31"/>
      <c r="AX20" s="72"/>
    </row>
    <row r="21" spans="1:50" s="68" customFormat="1" ht="80.099999999999994">
      <c r="A21" s="290"/>
      <c r="B21" s="202" t="s">
        <v>330</v>
      </c>
      <c r="C21" s="202" t="s">
        <v>196</v>
      </c>
      <c r="D21" s="203" t="s">
        <v>197</v>
      </c>
      <c r="E21" s="204"/>
      <c r="F21" s="213" t="s">
        <v>412</v>
      </c>
      <c r="G21" s="227" t="s">
        <v>198</v>
      </c>
      <c r="H21" s="77"/>
      <c r="I21" s="226" t="s">
        <v>415</v>
      </c>
      <c r="J21" s="214" t="s">
        <v>109</v>
      </c>
      <c r="K21" s="77"/>
      <c r="L21" s="77"/>
      <c r="M21" s="77"/>
      <c r="N21" s="121"/>
      <c r="O21" s="90" t="s">
        <v>419</v>
      </c>
      <c r="P21" s="90" t="s">
        <v>109</v>
      </c>
      <c r="Q21" s="90"/>
      <c r="R21" s="122"/>
      <c r="S21" s="77"/>
      <c r="T21" s="110"/>
      <c r="U21" s="122"/>
      <c r="V21" s="77"/>
      <c r="W21" s="77" t="s">
        <v>452</v>
      </c>
      <c r="X21" s="77"/>
      <c r="Y21" s="77"/>
      <c r="Z21" s="110"/>
      <c r="AA21" s="115" t="s">
        <v>423</v>
      </c>
      <c r="AB21" s="99" t="s">
        <v>453</v>
      </c>
      <c r="AC21" s="88"/>
      <c r="AD21" s="88"/>
      <c r="AE21" s="88"/>
      <c r="AF21" s="111"/>
      <c r="AG21" s="164" t="s">
        <v>403</v>
      </c>
      <c r="AH21" s="211" t="s">
        <v>404</v>
      </c>
      <c r="AI21" s="77"/>
      <c r="AJ21" s="77" t="s">
        <v>405</v>
      </c>
      <c r="AK21" s="77" t="s">
        <v>404</v>
      </c>
      <c r="AL21" s="77"/>
      <c r="AM21" s="77"/>
      <c r="AN21" s="77"/>
      <c r="AO21" s="112"/>
      <c r="AP21" s="165" t="s">
        <v>406</v>
      </c>
      <c r="AQ21" s="150" t="s">
        <v>454</v>
      </c>
      <c r="AR21" s="77" t="s">
        <v>455</v>
      </c>
      <c r="AS21" s="77"/>
      <c r="AT21" s="77"/>
      <c r="AU21" s="112"/>
      <c r="AV21" s="83">
        <v>44676</v>
      </c>
      <c r="AW21" s="31"/>
      <c r="AX21" s="72"/>
    </row>
    <row r="22" spans="1:50" s="68" customFormat="1" ht="80.099999999999994">
      <c r="A22" s="290"/>
      <c r="B22" s="202" t="s">
        <v>456</v>
      </c>
      <c r="C22" s="202" t="s">
        <v>201</v>
      </c>
      <c r="D22" s="203" t="s">
        <v>200</v>
      </c>
      <c r="E22" s="204"/>
      <c r="F22" s="213"/>
      <c r="G22" s="227"/>
      <c r="H22" s="77"/>
      <c r="I22" s="226"/>
      <c r="J22" s="214"/>
      <c r="K22" s="77"/>
      <c r="L22" s="77"/>
      <c r="M22" s="77"/>
      <c r="N22" s="121"/>
      <c r="O22" s="123"/>
      <c r="P22" s="89"/>
      <c r="Q22" s="89"/>
      <c r="R22" s="77"/>
      <c r="S22" s="77"/>
      <c r="T22" s="110"/>
      <c r="U22" s="122"/>
      <c r="V22" s="77"/>
      <c r="W22" s="77" t="s">
        <v>452</v>
      </c>
      <c r="X22" s="77"/>
      <c r="Y22" s="77"/>
      <c r="Z22" s="110"/>
      <c r="AA22" s="115"/>
      <c r="AB22" s="88"/>
      <c r="AC22" s="88"/>
      <c r="AD22" s="88"/>
      <c r="AE22" s="88"/>
      <c r="AF22" s="111"/>
      <c r="AG22" s="124"/>
      <c r="AH22" s="77"/>
      <c r="AI22" s="77"/>
      <c r="AJ22" s="77"/>
      <c r="AK22" s="77"/>
      <c r="AL22" s="77"/>
      <c r="AM22" s="77"/>
      <c r="AN22" s="77"/>
      <c r="AO22" s="112"/>
      <c r="AP22" s="165" t="s">
        <v>406</v>
      </c>
      <c r="AQ22" s="150" t="s">
        <v>454</v>
      </c>
      <c r="AR22" s="77" t="s">
        <v>457</v>
      </c>
      <c r="AS22" s="77"/>
      <c r="AT22" s="77"/>
      <c r="AU22" s="112"/>
      <c r="AV22" s="83">
        <v>44676</v>
      </c>
      <c r="AW22" s="31"/>
      <c r="AX22" s="72"/>
    </row>
    <row r="23" spans="1:50" s="68" customFormat="1" ht="103.5" customHeight="1">
      <c r="A23" s="290"/>
      <c r="B23" s="202" t="s">
        <v>331</v>
      </c>
      <c r="C23" s="202" t="s">
        <v>204</v>
      </c>
      <c r="D23" s="203" t="s">
        <v>205</v>
      </c>
      <c r="E23" s="204" t="s">
        <v>458</v>
      </c>
      <c r="F23" s="213" t="s">
        <v>412</v>
      </c>
      <c r="G23" s="227" t="s">
        <v>459</v>
      </c>
      <c r="H23" s="77"/>
      <c r="I23" s="226" t="s">
        <v>415</v>
      </c>
      <c r="J23" s="214" t="s">
        <v>460</v>
      </c>
      <c r="K23" s="77"/>
      <c r="L23" s="77"/>
      <c r="M23" s="77"/>
      <c r="N23" s="121"/>
      <c r="O23" s="90" t="s">
        <v>419</v>
      </c>
      <c r="P23" s="228" t="s">
        <v>461</v>
      </c>
      <c r="Q23" s="90" t="s">
        <v>462</v>
      </c>
      <c r="R23" s="122"/>
      <c r="S23" s="77"/>
      <c r="T23" s="110"/>
      <c r="U23" s="229" t="s">
        <v>463</v>
      </c>
      <c r="V23" s="77" t="s">
        <v>296</v>
      </c>
      <c r="W23" s="77"/>
      <c r="X23" s="77"/>
      <c r="Y23" s="77"/>
      <c r="Z23" s="110"/>
      <c r="AA23" s="115" t="s">
        <v>423</v>
      </c>
      <c r="AB23" s="88" t="s">
        <v>464</v>
      </c>
      <c r="AC23" s="88"/>
      <c r="AD23" s="88"/>
      <c r="AE23" s="88"/>
      <c r="AF23" s="111"/>
      <c r="AG23" s="164" t="s">
        <v>403</v>
      </c>
      <c r="AH23" s="77" t="s">
        <v>465</v>
      </c>
      <c r="AI23" s="77" t="s">
        <v>466</v>
      </c>
      <c r="AJ23" s="77" t="s">
        <v>405</v>
      </c>
      <c r="AK23" s="77" t="s">
        <v>465</v>
      </c>
      <c r="AL23" s="77" t="s">
        <v>467</v>
      </c>
      <c r="AM23" s="77"/>
      <c r="AN23" s="77"/>
      <c r="AO23" s="112"/>
      <c r="AP23" s="165" t="s">
        <v>406</v>
      </c>
      <c r="AQ23" s="150" t="s">
        <v>162</v>
      </c>
      <c r="AR23" s="77"/>
      <c r="AS23" s="77"/>
      <c r="AT23" s="77"/>
      <c r="AU23" s="112"/>
      <c r="AV23" s="83">
        <v>44676</v>
      </c>
      <c r="AW23" s="31"/>
      <c r="AX23" s="72"/>
    </row>
    <row r="24" spans="1:50" s="68" customFormat="1" ht="45" customHeight="1">
      <c r="A24" s="290"/>
      <c r="B24" s="202"/>
      <c r="C24" s="202"/>
      <c r="D24" s="203"/>
      <c r="E24" s="204"/>
      <c r="F24" s="213"/>
      <c r="G24" s="227"/>
      <c r="H24" s="77"/>
      <c r="I24" s="226"/>
      <c r="J24" s="214"/>
      <c r="K24" s="77"/>
      <c r="L24" s="77"/>
      <c r="M24" s="77"/>
      <c r="N24" s="121"/>
      <c r="O24" s="99"/>
      <c r="P24" s="211"/>
      <c r="Q24" s="99"/>
      <c r="R24" s="122"/>
      <c r="S24" s="77"/>
      <c r="T24" s="110"/>
      <c r="U24" s="99"/>
      <c r="V24" s="77"/>
      <c r="W24" s="77"/>
      <c r="X24" s="77"/>
      <c r="Y24" s="77"/>
      <c r="Z24" s="110"/>
      <c r="AA24" s="115"/>
      <c r="AB24" s="88"/>
      <c r="AC24" s="88"/>
      <c r="AD24" s="88"/>
      <c r="AE24" s="88"/>
      <c r="AF24" s="111"/>
      <c r="AG24" s="124"/>
      <c r="AH24" s="77"/>
      <c r="AI24" s="77"/>
      <c r="AJ24" s="77"/>
      <c r="AK24" s="77"/>
      <c r="AL24" s="77"/>
      <c r="AM24" s="77"/>
      <c r="AN24" s="77"/>
      <c r="AO24" s="112"/>
      <c r="AP24" s="147"/>
      <c r="AQ24" s="150"/>
      <c r="AR24" s="77"/>
      <c r="AS24" s="77"/>
      <c r="AT24" s="77"/>
      <c r="AU24" s="112"/>
      <c r="AV24" s="83"/>
      <c r="AW24" s="31"/>
      <c r="AX24" s="72"/>
    </row>
    <row r="25" spans="1:50" s="68" customFormat="1" ht="45" customHeight="1">
      <c r="A25" s="290"/>
      <c r="B25" s="230" t="s">
        <v>468</v>
      </c>
      <c r="C25" s="202"/>
      <c r="D25" s="203"/>
      <c r="E25" s="204"/>
      <c r="F25" s="213"/>
      <c r="G25" s="227"/>
      <c r="H25" s="77"/>
      <c r="I25" s="226"/>
      <c r="J25" s="214"/>
      <c r="K25" s="77"/>
      <c r="L25" s="77"/>
      <c r="M25" s="77"/>
      <c r="N25" s="121"/>
      <c r="O25" s="231"/>
      <c r="P25" s="89"/>
      <c r="Q25" s="89"/>
      <c r="R25" s="77"/>
      <c r="S25" s="77"/>
      <c r="T25" s="110"/>
      <c r="U25" s="99"/>
      <c r="V25" s="77"/>
      <c r="W25" s="77"/>
      <c r="X25" s="77"/>
      <c r="Y25" s="77"/>
      <c r="Z25" s="110"/>
      <c r="AA25" s="115" t="s">
        <v>423</v>
      </c>
      <c r="AB25" s="88" t="s">
        <v>469</v>
      </c>
      <c r="AC25" s="88"/>
      <c r="AD25" s="88"/>
      <c r="AE25" s="88"/>
      <c r="AF25" s="111"/>
      <c r="AG25" s="124"/>
      <c r="AH25" s="77"/>
      <c r="AI25" s="77"/>
      <c r="AJ25" s="77"/>
      <c r="AK25" s="77"/>
      <c r="AL25" s="77"/>
      <c r="AM25" s="77"/>
      <c r="AN25" s="77"/>
      <c r="AO25" s="112"/>
      <c r="AP25" s="147"/>
      <c r="AQ25" s="150"/>
      <c r="AR25" s="77"/>
      <c r="AS25" s="77"/>
      <c r="AT25" s="77"/>
      <c r="AU25" s="112"/>
      <c r="AV25" s="83"/>
      <c r="AW25" s="31"/>
      <c r="AX25" s="72"/>
    </row>
    <row r="26" spans="1:50" s="68" customFormat="1" ht="105" customHeight="1">
      <c r="A26" s="290"/>
      <c r="B26" s="202" t="s">
        <v>333</v>
      </c>
      <c r="C26" s="202" t="s">
        <v>168</v>
      </c>
      <c r="D26" s="203" t="s">
        <v>209</v>
      </c>
      <c r="E26" s="204"/>
      <c r="F26" s="213" t="s">
        <v>412</v>
      </c>
      <c r="G26" s="227" t="s">
        <v>470</v>
      </c>
      <c r="H26" s="77"/>
      <c r="I26" s="226" t="s">
        <v>415</v>
      </c>
      <c r="J26" s="214"/>
      <c r="K26" s="77"/>
      <c r="L26" s="77"/>
      <c r="M26" s="77"/>
      <c r="N26" s="121"/>
      <c r="O26" s="232" t="s">
        <v>419</v>
      </c>
      <c r="P26" s="228" t="s">
        <v>461</v>
      </c>
      <c r="Q26" s="90" t="s">
        <v>471</v>
      </c>
      <c r="R26" s="122"/>
      <c r="S26" s="77"/>
      <c r="T26" s="110"/>
      <c r="U26" s="122"/>
      <c r="V26" s="77"/>
      <c r="W26" s="77"/>
      <c r="X26" s="77"/>
      <c r="Y26" s="77"/>
      <c r="Z26" s="110"/>
      <c r="AA26" s="115"/>
      <c r="AB26" s="88"/>
      <c r="AC26" s="88"/>
      <c r="AD26" s="88"/>
      <c r="AE26" s="88"/>
      <c r="AF26" s="111"/>
      <c r="AG26" s="164" t="s">
        <v>403</v>
      </c>
      <c r="AH26" s="77" t="s">
        <v>426</v>
      </c>
      <c r="AI26" s="77" t="s">
        <v>472</v>
      </c>
      <c r="AJ26" s="77" t="s">
        <v>405</v>
      </c>
      <c r="AK26" s="77" t="s">
        <v>426</v>
      </c>
      <c r="AL26" s="77" t="s">
        <v>473</v>
      </c>
      <c r="AM26" s="77"/>
      <c r="AN26" s="77"/>
      <c r="AO26" s="112"/>
      <c r="AP26" s="165"/>
      <c r="AQ26" s="150"/>
      <c r="AR26" s="77"/>
      <c r="AS26" s="77"/>
      <c r="AT26" s="77"/>
      <c r="AU26" s="112"/>
      <c r="AV26" s="83">
        <v>44676</v>
      </c>
      <c r="AW26" s="31"/>
      <c r="AX26" s="72"/>
    </row>
    <row r="27" spans="1:50" s="68" customFormat="1" ht="83.1" customHeight="1">
      <c r="A27" s="290"/>
      <c r="B27" s="202" t="s">
        <v>474</v>
      </c>
      <c r="C27" s="202" t="s">
        <v>214</v>
      </c>
      <c r="D27" s="203" t="s">
        <v>215</v>
      </c>
      <c r="E27" s="204" t="s">
        <v>475</v>
      </c>
      <c r="F27" s="213" t="s">
        <v>412</v>
      </c>
      <c r="G27" s="122"/>
      <c r="H27" s="77" t="s">
        <v>476</v>
      </c>
      <c r="I27" s="226" t="s">
        <v>415</v>
      </c>
      <c r="J27" s="77"/>
      <c r="K27" s="77" t="s">
        <v>476</v>
      </c>
      <c r="L27" s="77"/>
      <c r="M27" s="77"/>
      <c r="N27" s="121"/>
      <c r="O27" s="99"/>
      <c r="P27" s="233"/>
      <c r="Q27" s="89"/>
      <c r="R27" s="77"/>
      <c r="S27" s="77"/>
      <c r="T27" s="110"/>
      <c r="U27" s="229" t="s">
        <v>463</v>
      </c>
      <c r="V27" s="214" t="s">
        <v>220</v>
      </c>
      <c r="W27" s="77"/>
      <c r="X27" s="77"/>
      <c r="Y27" s="77"/>
      <c r="Z27" s="110"/>
      <c r="AA27" s="115"/>
      <c r="AB27" s="88"/>
      <c r="AC27" s="88"/>
      <c r="AD27" s="88"/>
      <c r="AE27" s="88"/>
      <c r="AF27" s="111"/>
      <c r="AG27" s="124"/>
      <c r="AH27" s="77"/>
      <c r="AI27" s="77"/>
      <c r="AJ27" s="77" t="s">
        <v>405</v>
      </c>
      <c r="AK27" s="211" t="s">
        <v>477</v>
      </c>
      <c r="AL27" s="77"/>
      <c r="AM27" s="77"/>
      <c r="AN27" s="77"/>
      <c r="AO27" s="112"/>
      <c r="AP27" s="165" t="s">
        <v>406</v>
      </c>
      <c r="AQ27" s="150" t="s">
        <v>474</v>
      </c>
      <c r="AR27" s="77"/>
      <c r="AS27" s="77"/>
      <c r="AT27" s="77"/>
      <c r="AU27" s="112"/>
      <c r="AV27" s="83">
        <v>44676</v>
      </c>
      <c r="AW27" s="31"/>
      <c r="AX27" s="72"/>
    </row>
    <row r="28" spans="1:50" s="68" customFormat="1" ht="38.1" customHeight="1">
      <c r="A28" s="290"/>
      <c r="B28" s="230" t="s">
        <v>335</v>
      </c>
      <c r="C28" s="230" t="s">
        <v>148</v>
      </c>
      <c r="D28" s="234"/>
      <c r="E28" s="235"/>
      <c r="F28" s="236"/>
      <c r="G28" s="125"/>
      <c r="H28" s="126"/>
      <c r="I28" s="237"/>
      <c r="J28" s="126"/>
      <c r="K28" s="126"/>
      <c r="L28" s="126"/>
      <c r="M28" s="126"/>
      <c r="N28" s="127"/>
      <c r="O28" s="238" t="s">
        <v>419</v>
      </c>
      <c r="P28" s="228" t="s">
        <v>478</v>
      </c>
      <c r="Q28" s="90" t="s">
        <v>479</v>
      </c>
      <c r="R28" s="122"/>
      <c r="S28" s="77"/>
      <c r="T28" s="110"/>
      <c r="U28" s="99"/>
      <c r="V28" s="214"/>
      <c r="W28" s="77"/>
      <c r="X28" s="77"/>
      <c r="Y28" s="77"/>
      <c r="Z28" s="110"/>
      <c r="AA28" s="115"/>
      <c r="AB28" s="88"/>
      <c r="AC28" s="88"/>
      <c r="AD28" s="88"/>
      <c r="AE28" s="88"/>
      <c r="AF28" s="111"/>
      <c r="AG28" s="164" t="s">
        <v>403</v>
      </c>
      <c r="AH28" s="77" t="s">
        <v>480</v>
      </c>
      <c r="AI28" s="77" t="s">
        <v>481</v>
      </c>
      <c r="AJ28" s="77" t="s">
        <v>405</v>
      </c>
      <c r="AK28" s="77" t="s">
        <v>482</v>
      </c>
      <c r="AL28" s="77" t="s">
        <v>483</v>
      </c>
      <c r="AM28" s="77"/>
      <c r="AN28" s="77"/>
      <c r="AO28" s="112"/>
      <c r="AP28" s="165"/>
      <c r="AQ28" s="150"/>
      <c r="AR28" s="77"/>
      <c r="AS28" s="77"/>
      <c r="AT28" s="77"/>
      <c r="AU28" s="112"/>
      <c r="AV28" s="83"/>
      <c r="AW28" s="31"/>
      <c r="AX28" s="72"/>
    </row>
    <row r="29" spans="1:50" s="68" customFormat="1" ht="18" customHeight="1">
      <c r="A29" s="290"/>
      <c r="B29" s="202" t="s">
        <v>336</v>
      </c>
      <c r="C29" s="202" t="s">
        <v>221</v>
      </c>
      <c r="D29" s="203" t="s">
        <v>222</v>
      </c>
      <c r="E29" s="204"/>
      <c r="F29" s="213" t="s">
        <v>412</v>
      </c>
      <c r="G29" s="227" t="s">
        <v>484</v>
      </c>
      <c r="H29" s="77"/>
      <c r="I29" s="226" t="s">
        <v>415</v>
      </c>
      <c r="J29" s="214" t="s">
        <v>484</v>
      </c>
      <c r="K29" s="77"/>
      <c r="L29" s="77"/>
      <c r="M29" s="77"/>
      <c r="N29" s="121"/>
      <c r="O29" s="90" t="s">
        <v>419</v>
      </c>
      <c r="P29" s="90" t="s">
        <v>485</v>
      </c>
      <c r="Q29" s="90" t="s">
        <v>486</v>
      </c>
      <c r="R29" s="122"/>
      <c r="S29" s="77"/>
      <c r="T29" s="110"/>
      <c r="U29" s="122"/>
      <c r="V29" s="77"/>
      <c r="W29" s="77" t="s">
        <v>452</v>
      </c>
      <c r="X29" s="77"/>
      <c r="Y29" s="77"/>
      <c r="Z29" s="110"/>
      <c r="AA29" s="115" t="s">
        <v>423</v>
      </c>
      <c r="AB29" s="88" t="s">
        <v>487</v>
      </c>
      <c r="AC29" s="88"/>
      <c r="AD29" s="88"/>
      <c r="AE29" s="88"/>
      <c r="AF29" s="111"/>
      <c r="AG29" s="124"/>
      <c r="AH29" s="77"/>
      <c r="AI29" s="77"/>
      <c r="AJ29" s="77"/>
      <c r="AK29" s="77"/>
      <c r="AL29" s="77"/>
      <c r="AM29" s="77"/>
      <c r="AN29" s="77"/>
      <c r="AO29" s="112"/>
      <c r="AP29" s="147"/>
      <c r="AQ29" s="150"/>
      <c r="AR29" s="77"/>
      <c r="AS29" s="77"/>
      <c r="AT29" s="77"/>
      <c r="AU29" s="112"/>
      <c r="AV29" s="83">
        <v>44676</v>
      </c>
      <c r="AW29" s="31"/>
      <c r="AX29" s="72"/>
    </row>
    <row r="30" spans="1:50" s="68" customFormat="1" ht="128.1">
      <c r="A30" s="290"/>
      <c r="B30" s="202" t="s">
        <v>488</v>
      </c>
      <c r="C30" s="202"/>
      <c r="D30" s="203"/>
      <c r="E30" s="204"/>
      <c r="F30" s="213"/>
      <c r="G30" s="227"/>
      <c r="H30" s="77"/>
      <c r="I30" s="226"/>
      <c r="J30" s="214"/>
      <c r="K30" s="77"/>
      <c r="L30" s="77"/>
      <c r="M30" s="77"/>
      <c r="N30" s="121"/>
      <c r="O30" s="123"/>
      <c r="P30" s="99"/>
      <c r="Q30" s="89"/>
      <c r="R30" s="77"/>
      <c r="S30" s="77"/>
      <c r="T30" s="110"/>
      <c r="U30" s="122"/>
      <c r="V30" s="77"/>
      <c r="W30" s="77"/>
      <c r="X30" s="77"/>
      <c r="Y30" s="77"/>
      <c r="Z30" s="110"/>
      <c r="AA30" s="115"/>
      <c r="AB30" s="88" t="s">
        <v>489</v>
      </c>
      <c r="AC30" s="88"/>
      <c r="AD30" s="88"/>
      <c r="AE30" s="88"/>
      <c r="AF30" s="111"/>
      <c r="AG30" s="124" t="s">
        <v>490</v>
      </c>
      <c r="AH30" s="77" t="s">
        <v>491</v>
      </c>
      <c r="AI30" s="77" t="s">
        <v>492</v>
      </c>
      <c r="AJ30" s="77" t="s">
        <v>405</v>
      </c>
      <c r="AK30" s="99" t="s">
        <v>485</v>
      </c>
      <c r="AL30" s="77" t="s">
        <v>493</v>
      </c>
      <c r="AM30" s="77"/>
      <c r="AN30" s="77"/>
      <c r="AO30" s="112"/>
      <c r="AP30" s="165" t="s">
        <v>494</v>
      </c>
      <c r="AQ30" s="150" t="s">
        <v>491</v>
      </c>
      <c r="AR30" s="77"/>
      <c r="AS30" s="77"/>
      <c r="AT30" s="77"/>
      <c r="AU30" s="112"/>
      <c r="AV30" s="83">
        <v>44676</v>
      </c>
      <c r="AW30" s="31"/>
      <c r="AX30" s="72"/>
    </row>
    <row r="31" spans="1:50" s="68" customFormat="1" ht="69.75" customHeight="1">
      <c r="A31" s="290"/>
      <c r="B31" s="202" t="s">
        <v>337</v>
      </c>
      <c r="C31" s="202" t="s">
        <v>224</v>
      </c>
      <c r="D31" s="203" t="s">
        <v>225</v>
      </c>
      <c r="E31" s="204"/>
      <c r="F31" s="213" t="s">
        <v>412</v>
      </c>
      <c r="G31" s="227" t="s">
        <v>495</v>
      </c>
      <c r="H31" s="77"/>
      <c r="I31" s="226" t="s">
        <v>415</v>
      </c>
      <c r="J31" s="214" t="s">
        <v>495</v>
      </c>
      <c r="K31" s="77"/>
      <c r="L31" s="77"/>
      <c r="M31" s="77"/>
      <c r="N31" s="121"/>
      <c r="O31" s="90" t="s">
        <v>419</v>
      </c>
      <c r="P31" s="90" t="s">
        <v>485</v>
      </c>
      <c r="Q31" s="90" t="s">
        <v>479</v>
      </c>
      <c r="R31" s="122"/>
      <c r="S31" s="77"/>
      <c r="T31" s="110"/>
      <c r="U31" s="122"/>
      <c r="V31" s="77"/>
      <c r="W31" s="77" t="s">
        <v>452</v>
      </c>
      <c r="X31" s="77"/>
      <c r="Y31" s="77"/>
      <c r="Z31" s="110"/>
      <c r="AA31" s="115"/>
      <c r="AB31" s="88"/>
      <c r="AC31" s="88"/>
      <c r="AD31" s="88"/>
      <c r="AE31" s="88"/>
      <c r="AF31" s="111"/>
      <c r="AG31" s="124" t="s">
        <v>490</v>
      </c>
      <c r="AH31" s="77" t="s">
        <v>491</v>
      </c>
      <c r="AI31" s="77" t="s">
        <v>496</v>
      </c>
      <c r="AJ31" s="77" t="s">
        <v>405</v>
      </c>
      <c r="AK31" s="99" t="s">
        <v>485</v>
      </c>
      <c r="AL31" s="77" t="s">
        <v>497</v>
      </c>
      <c r="AM31" s="77"/>
      <c r="AN31" s="77"/>
      <c r="AO31" s="112"/>
      <c r="AP31" s="147"/>
      <c r="AQ31" s="150"/>
      <c r="AR31" s="77"/>
      <c r="AS31" s="77"/>
      <c r="AT31" s="77"/>
      <c r="AU31" s="112"/>
      <c r="AV31" s="83">
        <v>44676</v>
      </c>
      <c r="AW31" s="31"/>
      <c r="AX31" s="72"/>
    </row>
    <row r="32" spans="1:50" s="68" customFormat="1" ht="18" customHeight="1">
      <c r="A32" s="290"/>
      <c r="B32" s="202" t="s">
        <v>498</v>
      </c>
      <c r="C32" s="202" t="s">
        <v>228</v>
      </c>
      <c r="D32" s="203" t="s">
        <v>229</v>
      </c>
      <c r="E32" s="204"/>
      <c r="F32" s="213"/>
      <c r="G32" s="227"/>
      <c r="H32" s="77"/>
      <c r="I32" s="226"/>
      <c r="J32" s="214"/>
      <c r="K32" s="77"/>
      <c r="L32" s="77"/>
      <c r="M32" s="77"/>
      <c r="N32" s="121"/>
      <c r="O32" s="128"/>
      <c r="P32" s="98"/>
      <c r="Q32" s="98"/>
      <c r="R32" s="77"/>
      <c r="S32" s="77"/>
      <c r="T32" s="110"/>
      <c r="U32" s="122"/>
      <c r="V32" s="77"/>
      <c r="W32" s="77" t="s">
        <v>452</v>
      </c>
      <c r="X32" s="77"/>
      <c r="Y32" s="77"/>
      <c r="Z32" s="110"/>
      <c r="AA32" s="115"/>
      <c r="AB32" s="88"/>
      <c r="AC32" s="88"/>
      <c r="AD32" s="88"/>
      <c r="AE32" s="88"/>
      <c r="AF32" s="111"/>
      <c r="AG32" s="124"/>
      <c r="AH32" s="77"/>
      <c r="AI32" s="77"/>
      <c r="AJ32" s="77"/>
      <c r="AK32" s="77"/>
      <c r="AL32" s="77"/>
      <c r="AM32" s="77"/>
      <c r="AN32" s="77"/>
      <c r="AO32" s="112"/>
      <c r="AP32" s="147"/>
      <c r="AQ32" s="150"/>
      <c r="AR32" s="77"/>
      <c r="AS32" s="77"/>
      <c r="AT32" s="77"/>
      <c r="AU32" s="112"/>
      <c r="AV32" s="83">
        <v>44676</v>
      </c>
      <c r="AW32" s="31"/>
      <c r="AX32" s="72"/>
    </row>
    <row r="33" spans="1:50" s="68" customFormat="1" ht="48">
      <c r="A33" s="290"/>
      <c r="B33" s="202" t="s">
        <v>499</v>
      </c>
      <c r="C33" s="202" t="s">
        <v>231</v>
      </c>
      <c r="D33" s="203" t="s">
        <v>232</v>
      </c>
      <c r="E33" s="204"/>
      <c r="F33" s="213" t="s">
        <v>412</v>
      </c>
      <c r="G33" s="227" t="s">
        <v>500</v>
      </c>
      <c r="H33" s="77"/>
      <c r="I33" s="226" t="s">
        <v>415</v>
      </c>
      <c r="J33" s="214" t="s">
        <v>233</v>
      </c>
      <c r="K33" s="77"/>
      <c r="L33" s="77"/>
      <c r="M33" s="77"/>
      <c r="N33" s="121"/>
      <c r="O33" s="129"/>
      <c r="P33" s="77"/>
      <c r="Q33" s="77"/>
      <c r="R33" s="77"/>
      <c r="S33" s="77"/>
      <c r="T33" s="110"/>
      <c r="U33" s="122"/>
      <c r="V33" s="77"/>
      <c r="W33" s="77" t="s">
        <v>452</v>
      </c>
      <c r="X33" s="77"/>
      <c r="Y33" s="77"/>
      <c r="Z33" s="110"/>
      <c r="AA33" s="115"/>
      <c r="AB33" s="88"/>
      <c r="AC33" s="88"/>
      <c r="AD33" s="88"/>
      <c r="AE33" s="88"/>
      <c r="AF33" s="111"/>
      <c r="AG33" s="124"/>
      <c r="AH33" s="77"/>
      <c r="AI33" s="77"/>
      <c r="AJ33" s="77"/>
      <c r="AK33" s="77"/>
      <c r="AL33" s="77"/>
      <c r="AM33" s="77"/>
      <c r="AN33" s="77"/>
      <c r="AO33" s="112"/>
      <c r="AP33" s="147"/>
      <c r="AQ33" s="150"/>
      <c r="AR33" s="77"/>
      <c r="AS33" s="77"/>
      <c r="AT33" s="77"/>
      <c r="AU33" s="112"/>
      <c r="AV33" s="83">
        <v>44676</v>
      </c>
      <c r="AW33" s="31"/>
      <c r="AX33" s="72"/>
    </row>
    <row r="34" spans="1:50" s="68" customFormat="1" ht="18" customHeight="1">
      <c r="A34" s="290"/>
      <c r="B34" s="202" t="s">
        <v>501</v>
      </c>
      <c r="C34" s="202" t="s">
        <v>236</v>
      </c>
      <c r="D34" s="203" t="s">
        <v>237</v>
      </c>
      <c r="E34" s="204"/>
      <c r="F34" s="213"/>
      <c r="G34" s="122"/>
      <c r="H34" s="77"/>
      <c r="I34" s="226"/>
      <c r="J34" s="77"/>
      <c r="K34" s="77"/>
      <c r="L34" s="77"/>
      <c r="M34" s="77"/>
      <c r="N34" s="121"/>
      <c r="O34" s="239"/>
      <c r="P34" s="214"/>
      <c r="Q34" s="77"/>
      <c r="R34" s="77"/>
      <c r="S34" s="77"/>
      <c r="T34" s="110"/>
      <c r="U34" s="229" t="s">
        <v>463</v>
      </c>
      <c r="V34" s="214" t="s">
        <v>239</v>
      </c>
      <c r="W34" s="77"/>
      <c r="X34" s="77"/>
      <c r="Y34" s="77"/>
      <c r="Z34" s="110"/>
      <c r="AA34" s="115"/>
      <c r="AB34" s="88"/>
      <c r="AC34" s="88"/>
      <c r="AD34" s="88"/>
      <c r="AE34" s="88"/>
      <c r="AF34" s="111"/>
      <c r="AG34" s="124"/>
      <c r="AH34" s="77"/>
      <c r="AI34" s="77"/>
      <c r="AJ34" s="77"/>
      <c r="AK34" s="77"/>
      <c r="AL34" s="77"/>
      <c r="AM34" s="77"/>
      <c r="AN34" s="77"/>
      <c r="AO34" s="112"/>
      <c r="AP34" s="147"/>
      <c r="AQ34" s="150"/>
      <c r="AR34" s="77"/>
      <c r="AS34" s="77"/>
      <c r="AT34" s="77"/>
      <c r="AU34" s="112"/>
      <c r="AV34" s="83">
        <v>44676</v>
      </c>
      <c r="AW34" s="31"/>
      <c r="AX34" s="72"/>
    </row>
    <row r="35" spans="1:50" s="68" customFormat="1" ht="18" customHeight="1">
      <c r="A35" s="290"/>
      <c r="B35" s="202" t="s">
        <v>502</v>
      </c>
      <c r="C35" s="202" t="s">
        <v>240</v>
      </c>
      <c r="D35" s="203" t="s">
        <v>241</v>
      </c>
      <c r="E35" s="204"/>
      <c r="F35" s="213"/>
      <c r="G35" s="122"/>
      <c r="H35" s="77"/>
      <c r="I35" s="226"/>
      <c r="J35" s="77"/>
      <c r="K35" s="77"/>
      <c r="L35" s="77"/>
      <c r="M35" s="77"/>
      <c r="N35" s="121"/>
      <c r="O35" s="239"/>
      <c r="P35" s="214"/>
      <c r="Q35" s="77"/>
      <c r="R35" s="77"/>
      <c r="S35" s="77"/>
      <c r="T35" s="110"/>
      <c r="U35" s="229" t="s">
        <v>463</v>
      </c>
      <c r="V35" s="214" t="s">
        <v>243</v>
      </c>
      <c r="W35" s="77"/>
      <c r="X35" s="77"/>
      <c r="Y35" s="77"/>
      <c r="Z35" s="110"/>
      <c r="AA35" s="115"/>
      <c r="AB35" s="88"/>
      <c r="AC35" s="88"/>
      <c r="AD35" s="88"/>
      <c r="AE35" s="88"/>
      <c r="AF35" s="111"/>
      <c r="AG35" s="124"/>
      <c r="AH35" s="77"/>
      <c r="AI35" s="77"/>
      <c r="AJ35" s="77"/>
      <c r="AK35" s="77"/>
      <c r="AL35" s="77"/>
      <c r="AM35" s="77"/>
      <c r="AN35" s="77"/>
      <c r="AO35" s="112"/>
      <c r="AP35" s="147"/>
      <c r="AQ35" s="150"/>
      <c r="AR35" s="77"/>
      <c r="AS35" s="77"/>
      <c r="AT35" s="77"/>
      <c r="AU35" s="112"/>
      <c r="AV35" s="83">
        <v>44676</v>
      </c>
      <c r="AW35" s="31"/>
      <c r="AX35" s="72"/>
    </row>
    <row r="36" spans="1:50" s="68" customFormat="1" ht="18" customHeight="1">
      <c r="A36" s="290"/>
      <c r="B36" s="202" t="s">
        <v>503</v>
      </c>
      <c r="C36" s="202" t="s">
        <v>250</v>
      </c>
      <c r="D36" s="203" t="s">
        <v>251</v>
      </c>
      <c r="E36" s="204"/>
      <c r="F36" s="213"/>
      <c r="G36" s="122"/>
      <c r="H36" s="77"/>
      <c r="I36" s="226"/>
      <c r="J36" s="77"/>
      <c r="K36" s="77"/>
      <c r="L36" s="77"/>
      <c r="M36" s="77"/>
      <c r="N36" s="121"/>
      <c r="O36" s="239"/>
      <c r="P36" s="214"/>
      <c r="Q36" s="77"/>
      <c r="R36" s="77"/>
      <c r="S36" s="77"/>
      <c r="T36" s="110"/>
      <c r="U36" s="229" t="s">
        <v>463</v>
      </c>
      <c r="V36" s="214" t="s">
        <v>253</v>
      </c>
      <c r="W36" s="77"/>
      <c r="X36" s="77"/>
      <c r="Y36" s="77"/>
      <c r="Z36" s="110"/>
      <c r="AA36" s="115"/>
      <c r="AB36" s="88"/>
      <c r="AC36" s="88"/>
      <c r="AD36" s="88"/>
      <c r="AE36" s="88"/>
      <c r="AF36" s="111"/>
      <c r="AG36" s="124"/>
      <c r="AH36" s="77"/>
      <c r="AI36" s="77"/>
      <c r="AJ36" s="77"/>
      <c r="AK36" s="77"/>
      <c r="AL36" s="77"/>
      <c r="AM36" s="77"/>
      <c r="AN36" s="77"/>
      <c r="AO36" s="112"/>
      <c r="AP36" s="147"/>
      <c r="AQ36" s="150"/>
      <c r="AR36" s="77"/>
      <c r="AS36" s="77"/>
      <c r="AT36" s="77"/>
      <c r="AU36" s="112"/>
      <c r="AV36" s="83">
        <v>44676</v>
      </c>
      <c r="AW36" s="31"/>
      <c r="AX36" s="72"/>
    </row>
    <row r="37" spans="1:50" s="68" customFormat="1" ht="18" customHeight="1">
      <c r="A37" s="290"/>
      <c r="B37" s="202" t="s">
        <v>504</v>
      </c>
      <c r="C37" s="202" t="s">
        <v>255</v>
      </c>
      <c r="D37" s="203" t="s">
        <v>256</v>
      </c>
      <c r="E37" s="204"/>
      <c r="F37" s="213"/>
      <c r="G37" s="122"/>
      <c r="H37" s="77"/>
      <c r="I37" s="226"/>
      <c r="J37" s="77"/>
      <c r="K37" s="114"/>
      <c r="L37" s="77"/>
      <c r="M37" s="77"/>
      <c r="N37" s="121"/>
      <c r="O37" s="240"/>
      <c r="P37" s="241"/>
      <c r="Q37" s="114"/>
      <c r="R37" s="77"/>
      <c r="S37" s="77"/>
      <c r="T37" s="110"/>
      <c r="U37" s="229" t="s">
        <v>463</v>
      </c>
      <c r="V37" s="214" t="s">
        <v>258</v>
      </c>
      <c r="W37" s="77"/>
      <c r="X37" s="77"/>
      <c r="Y37" s="77"/>
      <c r="Z37" s="110"/>
      <c r="AA37" s="115"/>
      <c r="AB37" s="88"/>
      <c r="AC37" s="88"/>
      <c r="AD37" s="88"/>
      <c r="AE37" s="88"/>
      <c r="AF37" s="111"/>
      <c r="AG37" s="124"/>
      <c r="AH37" s="77"/>
      <c r="AI37" s="77"/>
      <c r="AJ37" s="77"/>
      <c r="AK37" s="77"/>
      <c r="AL37" s="77"/>
      <c r="AM37" s="77"/>
      <c r="AN37" s="77"/>
      <c r="AO37" s="112"/>
      <c r="AP37" s="147"/>
      <c r="AQ37" s="150"/>
      <c r="AR37" s="77"/>
      <c r="AS37" s="77"/>
      <c r="AT37" s="77"/>
      <c r="AU37" s="112"/>
      <c r="AV37" s="83">
        <v>44676</v>
      </c>
      <c r="AW37" s="31"/>
      <c r="AX37" s="72"/>
    </row>
    <row r="38" spans="1:50" s="68" customFormat="1" ht="18" customHeight="1">
      <c r="A38" s="290"/>
      <c r="B38" s="202" t="s">
        <v>338</v>
      </c>
      <c r="C38" s="202" t="s">
        <v>259</v>
      </c>
      <c r="D38" s="203" t="s">
        <v>260</v>
      </c>
      <c r="E38" s="204"/>
      <c r="F38" s="213" t="s">
        <v>412</v>
      </c>
      <c r="G38" s="166" t="s">
        <v>505</v>
      </c>
      <c r="H38" s="77" t="s">
        <v>506</v>
      </c>
      <c r="I38" s="226" t="s">
        <v>415</v>
      </c>
      <c r="J38" s="167" t="s">
        <v>505</v>
      </c>
      <c r="K38" s="77" t="s">
        <v>507</v>
      </c>
      <c r="L38" s="122"/>
      <c r="M38" s="77"/>
      <c r="N38" s="121"/>
      <c r="O38" s="90" t="s">
        <v>419</v>
      </c>
      <c r="P38" s="242" t="s">
        <v>508</v>
      </c>
      <c r="Q38" s="90" t="s">
        <v>509</v>
      </c>
      <c r="R38" s="122"/>
      <c r="S38" s="77"/>
      <c r="T38" s="110"/>
      <c r="U38" s="229" t="s">
        <v>463</v>
      </c>
      <c r="V38" s="214" t="s">
        <v>262</v>
      </c>
      <c r="W38" s="77"/>
      <c r="X38" s="77"/>
      <c r="Y38" s="77"/>
      <c r="Z38" s="110"/>
      <c r="AA38" s="115"/>
      <c r="AB38" s="88"/>
      <c r="AC38" s="88"/>
      <c r="AD38" s="88"/>
      <c r="AE38" s="88"/>
      <c r="AF38" s="111"/>
      <c r="AG38" s="164" t="s">
        <v>403</v>
      </c>
      <c r="AH38" s="168" t="s">
        <v>508</v>
      </c>
      <c r="AI38" s="168" t="s">
        <v>510</v>
      </c>
      <c r="AJ38" s="77" t="s">
        <v>405</v>
      </c>
      <c r="AK38" s="168" t="s">
        <v>508</v>
      </c>
      <c r="AL38" s="77" t="s">
        <v>511</v>
      </c>
      <c r="AM38" s="77"/>
      <c r="AN38" s="77"/>
      <c r="AO38" s="112"/>
      <c r="AP38" s="165"/>
      <c r="AQ38" s="169"/>
      <c r="AR38" s="168"/>
      <c r="AS38" s="77"/>
      <c r="AT38" s="77"/>
      <c r="AU38" s="112"/>
      <c r="AV38" s="83">
        <v>44676</v>
      </c>
      <c r="AW38" s="31"/>
      <c r="AX38" s="72"/>
    </row>
    <row r="39" spans="1:50" s="68" customFormat="1" ht="18" customHeight="1">
      <c r="A39" s="290"/>
      <c r="B39" s="202" t="s">
        <v>512</v>
      </c>
      <c r="C39" s="202" t="s">
        <v>259</v>
      </c>
      <c r="D39" s="203" t="s">
        <v>260</v>
      </c>
      <c r="E39" s="204"/>
      <c r="F39" s="213"/>
      <c r="G39" s="166"/>
      <c r="H39" s="77"/>
      <c r="I39" s="226"/>
      <c r="J39" s="167"/>
      <c r="K39" s="98"/>
      <c r="L39" s="122"/>
      <c r="M39" s="77"/>
      <c r="N39" s="121"/>
      <c r="O39" s="243"/>
      <c r="P39" s="244"/>
      <c r="Q39" s="99"/>
      <c r="R39" s="122"/>
      <c r="S39" s="77"/>
      <c r="T39" s="110"/>
      <c r="U39" s="229"/>
      <c r="V39" s="214"/>
      <c r="W39" s="77"/>
      <c r="X39" s="77"/>
      <c r="Y39" s="77"/>
      <c r="Z39" s="110"/>
      <c r="AA39" s="115"/>
      <c r="AB39" s="88"/>
      <c r="AC39" s="88"/>
      <c r="AD39" s="88"/>
      <c r="AE39" s="88"/>
      <c r="AF39" s="111"/>
      <c r="AG39" s="164"/>
      <c r="AH39" s="168"/>
      <c r="AI39" s="168"/>
      <c r="AJ39" s="77" t="s">
        <v>405</v>
      </c>
      <c r="AK39" s="168" t="s">
        <v>513</v>
      </c>
      <c r="AL39" s="77" t="s">
        <v>514</v>
      </c>
      <c r="AM39" s="77"/>
      <c r="AN39" s="77"/>
      <c r="AO39" s="112"/>
      <c r="AP39" s="165"/>
      <c r="AQ39" s="169"/>
      <c r="AR39" s="168"/>
      <c r="AS39" s="77"/>
      <c r="AT39" s="77"/>
      <c r="AU39" s="112"/>
      <c r="AV39" s="83"/>
      <c r="AW39" s="31"/>
      <c r="AX39" s="72"/>
    </row>
    <row r="40" spans="1:50" s="68" customFormat="1" ht="18" customHeight="1">
      <c r="A40" s="290"/>
      <c r="B40" s="202" t="s">
        <v>515</v>
      </c>
      <c r="C40" s="202" t="s">
        <v>516</v>
      </c>
      <c r="D40" s="203" t="s">
        <v>260</v>
      </c>
      <c r="E40" s="204"/>
      <c r="F40" s="213"/>
      <c r="G40" s="166"/>
      <c r="H40" s="77"/>
      <c r="I40" s="226"/>
      <c r="J40" s="167"/>
      <c r="K40" s="98"/>
      <c r="L40" s="122"/>
      <c r="M40" s="77"/>
      <c r="N40" s="121"/>
      <c r="O40" s="243"/>
      <c r="P40" s="244"/>
      <c r="Q40" s="99"/>
      <c r="R40" s="122"/>
      <c r="S40" s="77"/>
      <c r="T40" s="110"/>
      <c r="U40" s="229"/>
      <c r="V40" s="214"/>
      <c r="W40" s="77"/>
      <c r="X40" s="77"/>
      <c r="Y40" s="77"/>
      <c r="Z40" s="110"/>
      <c r="AA40" s="115"/>
      <c r="AB40" s="88"/>
      <c r="AC40" s="88"/>
      <c r="AD40" s="88"/>
      <c r="AE40" s="88"/>
      <c r="AF40" s="111"/>
      <c r="AG40" s="164" t="s">
        <v>403</v>
      </c>
      <c r="AH40" s="168" t="s">
        <v>517</v>
      </c>
      <c r="AI40" s="168" t="s">
        <v>518</v>
      </c>
      <c r="AJ40" s="168"/>
      <c r="AK40" s="168"/>
      <c r="AL40" s="168"/>
      <c r="AM40" s="77"/>
      <c r="AN40" s="77"/>
      <c r="AO40" s="112"/>
      <c r="AP40" s="165"/>
      <c r="AQ40" s="169"/>
      <c r="AR40" s="168"/>
      <c r="AS40" s="77"/>
      <c r="AT40" s="77"/>
      <c r="AU40" s="112"/>
      <c r="AV40" s="83"/>
      <c r="AW40" s="31"/>
      <c r="AX40" s="72"/>
    </row>
    <row r="41" spans="1:50" s="68" customFormat="1" ht="18" customHeight="1">
      <c r="A41" s="290"/>
      <c r="B41" s="202" t="s">
        <v>519</v>
      </c>
      <c r="C41" s="202" t="s">
        <v>264</v>
      </c>
      <c r="D41" s="203" t="s">
        <v>265</v>
      </c>
      <c r="E41" s="204"/>
      <c r="F41" s="213"/>
      <c r="G41" s="122"/>
      <c r="H41" s="77"/>
      <c r="I41" s="226"/>
      <c r="J41" s="77"/>
      <c r="K41" s="98"/>
      <c r="L41" s="77"/>
      <c r="M41" s="77"/>
      <c r="N41" s="121"/>
      <c r="O41" s="245"/>
      <c r="P41" s="246"/>
      <c r="Q41" s="98"/>
      <c r="R41" s="77"/>
      <c r="S41" s="77"/>
      <c r="T41" s="110"/>
      <c r="U41" s="229" t="s">
        <v>463</v>
      </c>
      <c r="V41" s="214" t="s">
        <v>267</v>
      </c>
      <c r="W41" s="77"/>
      <c r="X41" s="77"/>
      <c r="Y41" s="77"/>
      <c r="Z41" s="110"/>
      <c r="AA41" s="115"/>
      <c r="AB41" s="88"/>
      <c r="AC41" s="88"/>
      <c r="AD41" s="88"/>
      <c r="AE41" s="88"/>
      <c r="AF41" s="111"/>
      <c r="AG41" s="124"/>
      <c r="AH41" s="77"/>
      <c r="AI41" s="77"/>
      <c r="AJ41" s="77"/>
      <c r="AK41" s="77"/>
      <c r="AL41" s="77"/>
      <c r="AM41" s="77"/>
      <c r="AN41" s="77"/>
      <c r="AO41" s="112"/>
      <c r="AP41" s="147"/>
      <c r="AQ41" s="150"/>
      <c r="AR41" s="77"/>
      <c r="AS41" s="77"/>
      <c r="AT41" s="77"/>
      <c r="AU41" s="112"/>
      <c r="AV41" s="83">
        <v>44676</v>
      </c>
      <c r="AW41" s="31"/>
      <c r="AX41" s="72"/>
    </row>
    <row r="42" spans="1:50" s="68" customFormat="1" ht="15.75" customHeight="1">
      <c r="A42" s="290"/>
      <c r="B42" s="202" t="s">
        <v>520</v>
      </c>
      <c r="C42" s="202" t="s">
        <v>274</v>
      </c>
      <c r="D42" s="203" t="s">
        <v>275</v>
      </c>
      <c r="E42" s="204"/>
      <c r="F42" s="213"/>
      <c r="G42" s="122"/>
      <c r="H42" s="77"/>
      <c r="I42" s="226"/>
      <c r="J42" s="77"/>
      <c r="K42" s="77"/>
      <c r="L42" s="77"/>
      <c r="M42" s="77"/>
      <c r="N42" s="121"/>
      <c r="O42" s="240"/>
      <c r="P42" s="241"/>
      <c r="Q42" s="114"/>
      <c r="R42" s="77"/>
      <c r="S42" s="77"/>
      <c r="T42" s="110"/>
      <c r="U42" s="229" t="s">
        <v>463</v>
      </c>
      <c r="V42" s="214" t="s">
        <v>276</v>
      </c>
      <c r="W42" s="77"/>
      <c r="X42" s="77"/>
      <c r="Y42" s="77"/>
      <c r="Z42" s="110"/>
      <c r="AA42" s="170"/>
      <c r="AB42" s="171"/>
      <c r="AC42" s="171"/>
      <c r="AD42" s="171"/>
      <c r="AE42" s="171"/>
      <c r="AF42" s="172"/>
      <c r="AG42" s="164"/>
      <c r="AH42" s="168"/>
      <c r="AI42" s="168"/>
      <c r="AJ42" s="168"/>
      <c r="AK42" s="168"/>
      <c r="AL42" s="168"/>
      <c r="AM42" s="168"/>
      <c r="AN42" s="168"/>
      <c r="AO42" s="173"/>
      <c r="AP42" s="165"/>
      <c r="AQ42" s="169"/>
      <c r="AR42" s="168"/>
      <c r="AS42" s="168"/>
      <c r="AT42" s="168"/>
      <c r="AU42" s="173"/>
      <c r="AV42" s="83">
        <v>44676</v>
      </c>
      <c r="AW42" s="31"/>
      <c r="AX42" s="72"/>
    </row>
    <row r="43" spans="1:50" s="68" customFormat="1" ht="15.75" customHeight="1">
      <c r="A43" s="290"/>
      <c r="B43" s="202" t="s">
        <v>521</v>
      </c>
      <c r="C43" s="202" t="s">
        <v>522</v>
      </c>
      <c r="D43" s="203"/>
      <c r="E43" s="204"/>
      <c r="F43" s="213"/>
      <c r="G43" s="122"/>
      <c r="H43" s="77"/>
      <c r="I43" s="226"/>
      <c r="J43" s="99"/>
      <c r="K43" s="99"/>
      <c r="L43" s="77"/>
      <c r="M43" s="77"/>
      <c r="N43" s="121"/>
      <c r="O43" s="247"/>
      <c r="P43" s="244"/>
      <c r="Q43" s="99"/>
      <c r="R43" s="122"/>
      <c r="S43" s="77"/>
      <c r="T43" s="110"/>
      <c r="U43" s="229"/>
      <c r="V43" s="214"/>
      <c r="W43" s="77"/>
      <c r="X43" s="77"/>
      <c r="Y43" s="77"/>
      <c r="Z43" s="110"/>
      <c r="AA43" s="170"/>
      <c r="AB43" s="171"/>
      <c r="AC43" s="171"/>
      <c r="AD43" s="171"/>
      <c r="AE43" s="171"/>
      <c r="AF43" s="172"/>
      <c r="AG43" s="164" t="s">
        <v>403</v>
      </c>
      <c r="AH43" s="168" t="s">
        <v>523</v>
      </c>
      <c r="AI43" s="168" t="s">
        <v>524</v>
      </c>
      <c r="AJ43" s="168"/>
      <c r="AK43" s="168"/>
      <c r="AL43" s="168"/>
      <c r="AM43" s="168"/>
      <c r="AN43" s="168"/>
      <c r="AO43" s="173"/>
      <c r="AP43" s="165"/>
      <c r="AQ43" s="169"/>
      <c r="AR43" s="168"/>
      <c r="AS43" s="168"/>
      <c r="AT43" s="168"/>
      <c r="AU43" s="173"/>
      <c r="AV43" s="83"/>
      <c r="AW43" s="31"/>
      <c r="AX43" s="72"/>
    </row>
    <row r="44" spans="1:50" s="68" customFormat="1" ht="40.5" customHeight="1">
      <c r="A44" s="290"/>
      <c r="B44" s="202" t="s">
        <v>339</v>
      </c>
      <c r="C44" s="202" t="s">
        <v>298</v>
      </c>
      <c r="D44" s="203" t="s">
        <v>299</v>
      </c>
      <c r="E44" s="204"/>
      <c r="F44" s="213"/>
      <c r="G44" s="122"/>
      <c r="H44" s="77"/>
      <c r="I44" s="226"/>
      <c r="J44" s="99"/>
      <c r="K44" s="99"/>
      <c r="L44" s="77"/>
      <c r="M44" s="77"/>
      <c r="N44" s="121"/>
      <c r="O44" s="90" t="s">
        <v>419</v>
      </c>
      <c r="P44" s="242" t="s">
        <v>525</v>
      </c>
      <c r="Q44" s="90" t="s">
        <v>526</v>
      </c>
      <c r="R44" s="122"/>
      <c r="S44" s="77"/>
      <c r="T44" s="110"/>
      <c r="U44" s="229" t="s">
        <v>463</v>
      </c>
      <c r="V44" s="214" t="s">
        <v>301</v>
      </c>
      <c r="W44" s="77"/>
      <c r="X44" s="77"/>
      <c r="Y44" s="77"/>
      <c r="Z44" s="110"/>
      <c r="AA44" s="170"/>
      <c r="AB44" s="171"/>
      <c r="AC44" s="171"/>
      <c r="AD44" s="171"/>
      <c r="AE44" s="171"/>
      <c r="AF44" s="172"/>
      <c r="AG44" s="164" t="s">
        <v>403</v>
      </c>
      <c r="AH44" s="168" t="s">
        <v>508</v>
      </c>
      <c r="AI44" s="168" t="s">
        <v>527</v>
      </c>
      <c r="AJ44" s="77" t="s">
        <v>405</v>
      </c>
      <c r="AK44" s="168" t="s">
        <v>508</v>
      </c>
      <c r="AL44" s="77" t="s">
        <v>528</v>
      </c>
      <c r="AM44" s="168"/>
      <c r="AN44" s="168"/>
      <c r="AO44" s="173"/>
      <c r="AP44" s="165"/>
      <c r="AQ44" s="169"/>
      <c r="AR44" s="168"/>
      <c r="AS44" s="168"/>
      <c r="AT44" s="168"/>
      <c r="AU44" s="173"/>
      <c r="AV44" s="83">
        <v>44676</v>
      </c>
      <c r="AW44" s="31"/>
      <c r="AX44" s="72"/>
    </row>
    <row r="45" spans="1:50" s="68" customFormat="1" ht="40.5" customHeight="1">
      <c r="A45" s="290"/>
      <c r="B45" s="202" t="s">
        <v>529</v>
      </c>
      <c r="C45" s="202" t="s">
        <v>298</v>
      </c>
      <c r="D45" s="203" t="s">
        <v>299</v>
      </c>
      <c r="E45" s="204"/>
      <c r="F45" s="213"/>
      <c r="G45" s="122"/>
      <c r="H45" s="77"/>
      <c r="I45" s="226"/>
      <c r="J45" s="99"/>
      <c r="K45" s="99"/>
      <c r="L45" s="77"/>
      <c r="M45" s="77"/>
      <c r="N45" s="121"/>
      <c r="O45" s="243"/>
      <c r="P45" s="244"/>
      <c r="Q45" s="99"/>
      <c r="R45" s="122"/>
      <c r="S45" s="77"/>
      <c r="T45" s="110"/>
      <c r="U45" s="229"/>
      <c r="V45" s="214"/>
      <c r="W45" s="77"/>
      <c r="X45" s="77"/>
      <c r="Y45" s="77"/>
      <c r="Z45" s="110"/>
      <c r="AA45" s="170"/>
      <c r="AB45" s="171"/>
      <c r="AC45" s="171"/>
      <c r="AD45" s="171"/>
      <c r="AE45" s="171"/>
      <c r="AF45" s="172"/>
      <c r="AG45" s="164"/>
      <c r="AH45" s="168"/>
      <c r="AI45" s="168"/>
      <c r="AJ45" s="77" t="s">
        <v>405</v>
      </c>
      <c r="AK45" s="168" t="s">
        <v>513</v>
      </c>
      <c r="AL45" s="77" t="s">
        <v>530</v>
      </c>
      <c r="AM45" s="168"/>
      <c r="AN45" s="168"/>
      <c r="AO45" s="173"/>
      <c r="AP45" s="165"/>
      <c r="AQ45" s="169"/>
      <c r="AR45" s="168"/>
      <c r="AS45" s="168"/>
      <c r="AT45" s="168"/>
      <c r="AU45" s="173"/>
      <c r="AV45" s="83"/>
      <c r="AW45" s="31"/>
      <c r="AX45" s="72"/>
    </row>
    <row r="46" spans="1:50" s="68" customFormat="1" ht="24" customHeight="1">
      <c r="A46" s="290"/>
      <c r="B46" s="202" t="s">
        <v>531</v>
      </c>
      <c r="C46" s="202" t="s">
        <v>303</v>
      </c>
      <c r="D46" s="203" t="s">
        <v>304</v>
      </c>
      <c r="E46" s="204"/>
      <c r="F46" s="213"/>
      <c r="G46" s="122"/>
      <c r="H46" s="77"/>
      <c r="I46" s="226"/>
      <c r="J46" s="77"/>
      <c r="K46" s="77"/>
      <c r="L46" s="77"/>
      <c r="M46" s="77"/>
      <c r="N46" s="121"/>
      <c r="O46" s="245"/>
      <c r="P46" s="246"/>
      <c r="Q46" s="98"/>
      <c r="R46" s="77"/>
      <c r="S46" s="77"/>
      <c r="T46" s="110"/>
      <c r="U46" s="229" t="s">
        <v>463</v>
      </c>
      <c r="V46" s="214" t="s">
        <v>305</v>
      </c>
      <c r="W46" s="77"/>
      <c r="X46" s="77"/>
      <c r="Y46" s="77"/>
      <c r="Z46" s="110"/>
      <c r="AA46" s="170"/>
      <c r="AB46" s="171"/>
      <c r="AC46" s="171"/>
      <c r="AD46" s="171"/>
      <c r="AE46" s="171"/>
      <c r="AF46" s="172"/>
      <c r="AG46" s="164"/>
      <c r="AH46" s="168"/>
      <c r="AI46" s="168"/>
      <c r="AJ46" s="168"/>
      <c r="AK46" s="168"/>
      <c r="AL46" s="168"/>
      <c r="AM46" s="168"/>
      <c r="AN46" s="168"/>
      <c r="AO46" s="173"/>
      <c r="AP46" s="165"/>
      <c r="AQ46" s="169"/>
      <c r="AR46" s="168"/>
      <c r="AS46" s="168"/>
      <c r="AT46" s="168"/>
      <c r="AU46" s="173"/>
      <c r="AV46" s="83">
        <v>44676</v>
      </c>
      <c r="AW46" s="31"/>
      <c r="AX46" s="72"/>
    </row>
    <row r="47" spans="1:50" s="68" customFormat="1" ht="18" customHeight="1">
      <c r="A47" s="290"/>
      <c r="B47" s="202" t="s">
        <v>532</v>
      </c>
      <c r="C47" s="202" t="s">
        <v>307</v>
      </c>
      <c r="D47" s="203" t="s">
        <v>308</v>
      </c>
      <c r="E47" s="204"/>
      <c r="F47" s="213"/>
      <c r="G47" s="122"/>
      <c r="H47" s="77"/>
      <c r="I47" s="226"/>
      <c r="J47" s="77"/>
      <c r="K47" s="77"/>
      <c r="L47" s="77"/>
      <c r="M47" s="77"/>
      <c r="N47" s="121"/>
      <c r="O47" s="240"/>
      <c r="P47" s="241"/>
      <c r="Q47" s="114"/>
      <c r="R47" s="77"/>
      <c r="S47" s="77"/>
      <c r="T47" s="110"/>
      <c r="U47" s="229" t="s">
        <v>463</v>
      </c>
      <c r="V47" s="214" t="s">
        <v>309</v>
      </c>
      <c r="W47" s="77"/>
      <c r="X47" s="77"/>
      <c r="Y47" s="77"/>
      <c r="Z47" s="110"/>
      <c r="AA47" s="115"/>
      <c r="AB47" s="88"/>
      <c r="AC47" s="88"/>
      <c r="AD47" s="248"/>
      <c r="AE47" s="248"/>
      <c r="AF47" s="172"/>
      <c r="AG47" s="124"/>
      <c r="AH47" s="77"/>
      <c r="AI47" s="77"/>
      <c r="AJ47" s="77"/>
      <c r="AK47" s="77"/>
      <c r="AL47" s="77"/>
      <c r="AM47" s="167"/>
      <c r="AN47" s="167"/>
      <c r="AO47" s="173"/>
      <c r="AP47" s="147"/>
      <c r="AQ47" s="150"/>
      <c r="AR47" s="77"/>
      <c r="AS47" s="167"/>
      <c r="AT47" s="167"/>
      <c r="AU47" s="173"/>
      <c r="AV47" s="83">
        <v>44676</v>
      </c>
      <c r="AW47" s="31"/>
      <c r="AX47" s="72"/>
    </row>
    <row r="48" spans="1:50" s="68" customFormat="1" ht="80.099999999999994">
      <c r="A48" s="290"/>
      <c r="B48" s="202" t="s">
        <v>340</v>
      </c>
      <c r="C48" s="202" t="s">
        <v>310</v>
      </c>
      <c r="D48" s="203" t="s">
        <v>311</v>
      </c>
      <c r="E48" s="204"/>
      <c r="F48" s="213" t="s">
        <v>412</v>
      </c>
      <c r="G48" s="227" t="s">
        <v>533</v>
      </c>
      <c r="H48" s="77"/>
      <c r="I48" s="226" t="s">
        <v>415</v>
      </c>
      <c r="J48" s="214" t="s">
        <v>534</v>
      </c>
      <c r="K48" s="77"/>
      <c r="L48" s="77"/>
      <c r="M48" s="77"/>
      <c r="N48" s="121"/>
      <c r="O48" s="90" t="s">
        <v>419</v>
      </c>
      <c r="P48" s="90" t="s">
        <v>535</v>
      </c>
      <c r="Q48" s="90" t="s">
        <v>479</v>
      </c>
      <c r="R48" s="122"/>
      <c r="S48" s="77"/>
      <c r="T48" s="110"/>
      <c r="U48" s="122"/>
      <c r="V48" s="77"/>
      <c r="W48" s="77" t="s">
        <v>452</v>
      </c>
      <c r="X48" s="77"/>
      <c r="Y48" s="77"/>
      <c r="Z48" s="110"/>
      <c r="AA48" s="115" t="s">
        <v>423</v>
      </c>
      <c r="AB48" s="88" t="s">
        <v>536</v>
      </c>
      <c r="AC48" s="88"/>
      <c r="AD48" s="88"/>
      <c r="AE48" s="88"/>
      <c r="AF48" s="172"/>
      <c r="AG48" s="124"/>
      <c r="AH48" s="77"/>
      <c r="AI48" s="77"/>
      <c r="AJ48" s="77"/>
      <c r="AK48" s="77"/>
      <c r="AL48" s="77"/>
      <c r="AM48" s="77"/>
      <c r="AN48" s="77"/>
      <c r="AO48" s="173"/>
      <c r="AP48" s="165" t="s">
        <v>406</v>
      </c>
      <c r="AQ48" s="150" t="s">
        <v>537</v>
      </c>
      <c r="AR48" s="77"/>
      <c r="AS48" s="77"/>
      <c r="AT48" s="77"/>
      <c r="AU48" s="173"/>
      <c r="AV48" s="83">
        <v>44676</v>
      </c>
      <c r="AW48" s="31"/>
      <c r="AX48" s="72"/>
    </row>
    <row r="49" spans="1:50" s="68" customFormat="1" ht="18" customHeight="1">
      <c r="A49" s="290"/>
      <c r="B49" s="202" t="s">
        <v>341</v>
      </c>
      <c r="C49" s="202" t="s">
        <v>312</v>
      </c>
      <c r="D49" s="203" t="s">
        <v>313</v>
      </c>
      <c r="E49" s="204"/>
      <c r="F49" s="213" t="s">
        <v>412</v>
      </c>
      <c r="G49" s="227" t="s">
        <v>505</v>
      </c>
      <c r="H49" s="77" t="s">
        <v>538</v>
      </c>
      <c r="I49" s="226" t="s">
        <v>415</v>
      </c>
      <c r="J49" s="214" t="s">
        <v>505</v>
      </c>
      <c r="K49" s="77" t="s">
        <v>539</v>
      </c>
      <c r="L49" s="77"/>
      <c r="M49" s="77"/>
      <c r="N49" s="121"/>
      <c r="O49" s="90" t="s">
        <v>419</v>
      </c>
      <c r="P49" s="90" t="s">
        <v>540</v>
      </c>
      <c r="Q49" s="90"/>
      <c r="R49" s="122"/>
      <c r="S49" s="77"/>
      <c r="T49" s="110"/>
      <c r="U49" s="122"/>
      <c r="V49" s="77"/>
      <c r="W49" s="77" t="s">
        <v>452</v>
      </c>
      <c r="X49" s="77"/>
      <c r="Y49" s="77"/>
      <c r="Z49" s="110"/>
      <c r="AA49" s="115"/>
      <c r="AB49" s="88"/>
      <c r="AC49" s="88"/>
      <c r="AD49" s="171"/>
      <c r="AE49" s="171"/>
      <c r="AF49" s="172"/>
      <c r="AG49" s="124"/>
      <c r="AH49" s="77"/>
      <c r="AI49" s="77"/>
      <c r="AJ49" s="77"/>
      <c r="AK49" s="77"/>
      <c r="AL49" s="77"/>
      <c r="AM49" s="168"/>
      <c r="AN49" s="168"/>
      <c r="AO49" s="173"/>
      <c r="AP49" s="147"/>
      <c r="AQ49" s="150"/>
      <c r="AR49" s="77"/>
      <c r="AS49" s="168"/>
      <c r="AT49" s="168"/>
      <c r="AU49" s="173"/>
      <c r="AV49" s="83">
        <v>44676</v>
      </c>
      <c r="AW49" s="31"/>
      <c r="AX49" s="72"/>
    </row>
    <row r="50" spans="1:50" s="68" customFormat="1" ht="18" customHeight="1">
      <c r="A50" s="290"/>
      <c r="B50" s="202" t="s">
        <v>343</v>
      </c>
      <c r="C50" s="202" t="s">
        <v>342</v>
      </c>
      <c r="D50" s="202" t="s">
        <v>342</v>
      </c>
      <c r="E50" s="204"/>
      <c r="F50" s="213"/>
      <c r="G50" s="227"/>
      <c r="H50" s="77"/>
      <c r="I50" s="225"/>
      <c r="J50" s="214"/>
      <c r="K50" s="77"/>
      <c r="L50" s="77"/>
      <c r="M50" s="77"/>
      <c r="N50" s="121"/>
      <c r="O50" s="90" t="s">
        <v>419</v>
      </c>
      <c r="P50" s="90" t="s">
        <v>541</v>
      </c>
      <c r="Q50" s="90"/>
      <c r="R50" s="122"/>
      <c r="S50" s="77"/>
      <c r="T50" s="110"/>
      <c r="U50" s="122"/>
      <c r="V50" s="77"/>
      <c r="W50" s="77"/>
      <c r="X50" s="77"/>
      <c r="Y50" s="77"/>
      <c r="Z50" s="110"/>
      <c r="AA50" s="115"/>
      <c r="AB50" s="88"/>
      <c r="AC50" s="88"/>
      <c r="AD50" s="171"/>
      <c r="AE50" s="171"/>
      <c r="AF50" s="172"/>
      <c r="AG50" s="124"/>
      <c r="AH50" s="77"/>
      <c r="AI50" s="77"/>
      <c r="AJ50" s="77"/>
      <c r="AK50" s="77"/>
      <c r="AL50" s="77"/>
      <c r="AM50" s="168"/>
      <c r="AN50" s="168"/>
      <c r="AO50" s="173"/>
      <c r="AP50" s="147"/>
      <c r="AQ50" s="150"/>
      <c r="AR50" s="77"/>
      <c r="AS50" s="168"/>
      <c r="AT50" s="168"/>
      <c r="AU50" s="173"/>
      <c r="AV50" s="83"/>
      <c r="AW50" s="31"/>
      <c r="AX50" s="72"/>
    </row>
    <row r="51" spans="1:50" s="68" customFormat="1" ht="18" customHeight="1">
      <c r="A51" s="290"/>
      <c r="B51" s="202" t="s">
        <v>345</v>
      </c>
      <c r="C51" s="202" t="s">
        <v>344</v>
      </c>
      <c r="D51" s="202" t="s">
        <v>344</v>
      </c>
      <c r="E51" s="204"/>
      <c r="F51" s="213"/>
      <c r="G51" s="227"/>
      <c r="H51" s="77"/>
      <c r="I51" s="225"/>
      <c r="J51" s="214"/>
      <c r="K51" s="77"/>
      <c r="L51" s="77"/>
      <c r="M51" s="77"/>
      <c r="N51" s="121"/>
      <c r="O51" s="90" t="s">
        <v>419</v>
      </c>
      <c r="P51" s="90" t="s">
        <v>542</v>
      </c>
      <c r="Q51" s="90"/>
      <c r="R51" s="122"/>
      <c r="S51" s="77"/>
      <c r="T51" s="110"/>
      <c r="U51" s="122"/>
      <c r="V51" s="77"/>
      <c r="W51" s="77"/>
      <c r="X51" s="77"/>
      <c r="Y51" s="77"/>
      <c r="Z51" s="110"/>
      <c r="AA51" s="115"/>
      <c r="AB51" s="88"/>
      <c r="AC51" s="88"/>
      <c r="AD51" s="171"/>
      <c r="AE51" s="171"/>
      <c r="AF51" s="172"/>
      <c r="AG51" s="124"/>
      <c r="AH51" s="77"/>
      <c r="AI51" s="77"/>
      <c r="AJ51" s="77"/>
      <c r="AK51" s="77"/>
      <c r="AL51" s="77"/>
      <c r="AM51" s="168"/>
      <c r="AN51" s="168"/>
      <c r="AO51" s="173"/>
      <c r="AP51" s="147"/>
      <c r="AQ51" s="150"/>
      <c r="AR51" s="77"/>
      <c r="AS51" s="168"/>
      <c r="AT51" s="168"/>
      <c r="AU51" s="173"/>
      <c r="AV51" s="83"/>
      <c r="AW51" s="31"/>
      <c r="AX51" s="72"/>
    </row>
    <row r="52" spans="1:50" s="68" customFormat="1" ht="18" customHeight="1">
      <c r="A52" s="290"/>
      <c r="B52" s="202" t="s">
        <v>543</v>
      </c>
      <c r="C52" s="202" t="s">
        <v>316</v>
      </c>
      <c r="D52" s="203" t="s">
        <v>317</v>
      </c>
      <c r="E52" s="204"/>
      <c r="F52" s="213"/>
      <c r="G52" s="227"/>
      <c r="H52" s="77"/>
      <c r="I52" s="225"/>
      <c r="J52" s="214"/>
      <c r="K52" s="77"/>
      <c r="L52" s="77"/>
      <c r="M52" s="77"/>
      <c r="N52" s="121"/>
      <c r="O52" s="128"/>
      <c r="P52" s="98"/>
      <c r="Q52" s="98"/>
      <c r="R52" s="77"/>
      <c r="S52" s="77"/>
      <c r="T52" s="110"/>
      <c r="U52" s="122"/>
      <c r="V52" s="77"/>
      <c r="W52" s="77" t="s">
        <v>452</v>
      </c>
      <c r="X52" s="77"/>
      <c r="Y52" s="77"/>
      <c r="Z52" s="110"/>
      <c r="AA52" s="115"/>
      <c r="AB52" s="88"/>
      <c r="AC52" s="88"/>
      <c r="AD52" s="171"/>
      <c r="AE52" s="171"/>
      <c r="AF52" s="172"/>
      <c r="AG52" s="124"/>
      <c r="AH52" s="77"/>
      <c r="AI52" s="77"/>
      <c r="AJ52" s="77"/>
      <c r="AK52" s="77"/>
      <c r="AL52" s="77"/>
      <c r="AM52" s="168"/>
      <c r="AN52" s="168"/>
      <c r="AO52" s="173"/>
      <c r="AP52" s="147"/>
      <c r="AQ52" s="150"/>
      <c r="AR52" s="77"/>
      <c r="AS52" s="168"/>
      <c r="AT52" s="168"/>
      <c r="AU52" s="173"/>
      <c r="AV52" s="83">
        <v>44676</v>
      </c>
      <c r="AW52" s="31"/>
      <c r="AX52" s="72"/>
    </row>
    <row r="53" spans="1:50" s="82" customFormat="1" ht="80.099999999999994">
      <c r="A53" s="291"/>
      <c r="B53" s="249" t="s">
        <v>544</v>
      </c>
      <c r="C53" s="249" t="s">
        <v>545</v>
      </c>
      <c r="D53" s="250"/>
      <c r="E53" s="251"/>
      <c r="F53" s="252"/>
      <c r="G53" s="175"/>
      <c r="H53" s="130"/>
      <c r="I53" s="253"/>
      <c r="J53" s="130"/>
      <c r="K53" s="130"/>
      <c r="L53" s="130"/>
      <c r="M53" s="130"/>
      <c r="N53" s="131"/>
      <c r="O53" s="174"/>
      <c r="P53" s="130"/>
      <c r="Q53" s="130"/>
      <c r="R53" s="130"/>
      <c r="S53" s="130"/>
      <c r="T53" s="132"/>
      <c r="U53" s="175"/>
      <c r="V53" s="130"/>
      <c r="W53" s="130"/>
      <c r="X53" s="130"/>
      <c r="Y53" s="130"/>
      <c r="Z53" s="132"/>
      <c r="AA53" s="115" t="s">
        <v>423</v>
      </c>
      <c r="AB53" s="88" t="s">
        <v>546</v>
      </c>
      <c r="AC53" s="88"/>
      <c r="AD53" s="171"/>
      <c r="AE53" s="171"/>
      <c r="AF53" s="172"/>
      <c r="AG53" s="124"/>
      <c r="AH53" s="77"/>
      <c r="AI53" s="77"/>
      <c r="AJ53" s="77"/>
      <c r="AK53" s="77"/>
      <c r="AL53" s="77"/>
      <c r="AM53" s="168"/>
      <c r="AN53" s="168"/>
      <c r="AO53" s="173"/>
      <c r="AP53" s="165" t="s">
        <v>406</v>
      </c>
      <c r="AQ53" s="150" t="s">
        <v>547</v>
      </c>
      <c r="AR53" s="77"/>
      <c r="AS53" s="168"/>
      <c r="AT53" s="168"/>
      <c r="AU53" s="173"/>
      <c r="AV53" s="85"/>
      <c r="AW53" s="80"/>
      <c r="AX53" s="81"/>
    </row>
    <row r="54" spans="1:50" s="82" customFormat="1" ht="18" customHeight="1">
      <c r="A54" s="291"/>
      <c r="B54" s="249" t="s">
        <v>548</v>
      </c>
      <c r="C54" s="249" t="s">
        <v>549</v>
      </c>
      <c r="D54" s="250"/>
      <c r="E54" s="251"/>
      <c r="F54" s="252"/>
      <c r="G54" s="175"/>
      <c r="H54" s="130"/>
      <c r="I54" s="253"/>
      <c r="J54" s="130"/>
      <c r="K54" s="130"/>
      <c r="L54" s="130"/>
      <c r="M54" s="130"/>
      <c r="N54" s="131"/>
      <c r="O54" s="174"/>
      <c r="P54" s="130"/>
      <c r="Q54" s="130"/>
      <c r="R54" s="130"/>
      <c r="S54" s="130"/>
      <c r="T54" s="132"/>
      <c r="U54" s="175"/>
      <c r="V54" s="130"/>
      <c r="W54" s="130"/>
      <c r="X54" s="130"/>
      <c r="Y54" s="130"/>
      <c r="Z54" s="132"/>
      <c r="AA54" s="115" t="s">
        <v>423</v>
      </c>
      <c r="AB54" s="88" t="s">
        <v>550</v>
      </c>
      <c r="AC54" s="88"/>
      <c r="AD54" s="171"/>
      <c r="AE54" s="171"/>
      <c r="AF54" s="172"/>
      <c r="AG54" s="124"/>
      <c r="AH54" s="77"/>
      <c r="AI54" s="77"/>
      <c r="AJ54" s="77"/>
      <c r="AK54" s="77"/>
      <c r="AL54" s="77"/>
      <c r="AM54" s="168"/>
      <c r="AN54" s="168"/>
      <c r="AO54" s="173"/>
      <c r="AP54" s="147"/>
      <c r="AQ54" s="150"/>
      <c r="AR54" s="77"/>
      <c r="AS54" s="168"/>
      <c r="AT54" s="168"/>
      <c r="AU54" s="173"/>
      <c r="AV54" s="85"/>
      <c r="AW54" s="80"/>
      <c r="AX54" s="81"/>
    </row>
    <row r="55" spans="1:50" s="82" customFormat="1" ht="18" customHeight="1">
      <c r="A55" s="291"/>
      <c r="B55" s="249" t="s">
        <v>551</v>
      </c>
      <c r="C55" s="249" t="s">
        <v>552</v>
      </c>
      <c r="D55" s="250"/>
      <c r="E55" s="251"/>
      <c r="F55" s="252"/>
      <c r="G55" s="175"/>
      <c r="H55" s="130"/>
      <c r="I55" s="253"/>
      <c r="J55" s="130"/>
      <c r="K55" s="130"/>
      <c r="L55" s="130"/>
      <c r="M55" s="130"/>
      <c r="N55" s="131"/>
      <c r="O55" s="174"/>
      <c r="P55" s="130"/>
      <c r="Q55" s="130"/>
      <c r="R55" s="130"/>
      <c r="S55" s="130"/>
      <c r="T55" s="132"/>
      <c r="U55" s="175"/>
      <c r="V55" s="130"/>
      <c r="W55" s="130"/>
      <c r="X55" s="130"/>
      <c r="Y55" s="130"/>
      <c r="Z55" s="132"/>
      <c r="AA55" s="115" t="s">
        <v>423</v>
      </c>
      <c r="AB55" s="88" t="s">
        <v>553</v>
      </c>
      <c r="AC55" s="88"/>
      <c r="AD55" s="171"/>
      <c r="AE55" s="171"/>
      <c r="AF55" s="172"/>
      <c r="AG55" s="124"/>
      <c r="AH55" s="77"/>
      <c r="AI55" s="77"/>
      <c r="AJ55" s="77"/>
      <c r="AK55" s="77"/>
      <c r="AL55" s="77"/>
      <c r="AM55" s="168"/>
      <c r="AN55" s="168"/>
      <c r="AO55" s="173"/>
      <c r="AP55" s="147"/>
      <c r="AQ55" s="150"/>
      <c r="AR55" s="77"/>
      <c r="AS55" s="168"/>
      <c r="AT55" s="168"/>
      <c r="AU55" s="173"/>
      <c r="AV55" s="85"/>
      <c r="AW55" s="80"/>
      <c r="AX55" s="81"/>
    </row>
    <row r="56" spans="1:50" s="82" customFormat="1" ht="18" customHeight="1">
      <c r="A56" s="291"/>
      <c r="B56" s="249" t="s">
        <v>554</v>
      </c>
      <c r="C56" s="254"/>
      <c r="D56" s="250"/>
      <c r="E56" s="251"/>
      <c r="F56" s="252"/>
      <c r="G56" s="175"/>
      <c r="H56" s="130"/>
      <c r="I56" s="253"/>
      <c r="J56" s="130"/>
      <c r="K56" s="130"/>
      <c r="L56" s="130"/>
      <c r="M56" s="130"/>
      <c r="N56" s="131"/>
      <c r="O56" s="174"/>
      <c r="P56" s="130"/>
      <c r="Q56" s="130"/>
      <c r="R56" s="130"/>
      <c r="S56" s="130"/>
      <c r="T56" s="132"/>
      <c r="U56" s="175"/>
      <c r="V56" s="130"/>
      <c r="W56" s="130"/>
      <c r="X56" s="130"/>
      <c r="Y56" s="130"/>
      <c r="Z56" s="132"/>
      <c r="AA56" s="115"/>
      <c r="AB56" s="88"/>
      <c r="AC56" s="88"/>
      <c r="AD56" s="171"/>
      <c r="AE56" s="171"/>
      <c r="AF56" s="172"/>
      <c r="AG56" s="124"/>
      <c r="AH56" s="77"/>
      <c r="AI56" s="77"/>
      <c r="AJ56" s="77" t="s">
        <v>405</v>
      </c>
      <c r="AK56" s="77" t="s">
        <v>555</v>
      </c>
      <c r="AL56" s="77"/>
      <c r="AM56" s="168"/>
      <c r="AN56" s="168"/>
      <c r="AO56" s="173"/>
      <c r="AP56" s="147"/>
      <c r="AQ56" s="150"/>
      <c r="AR56" s="77"/>
      <c r="AS56" s="168"/>
      <c r="AT56" s="168"/>
      <c r="AU56" s="173"/>
      <c r="AV56" s="85"/>
      <c r="AW56" s="80"/>
      <c r="AX56" s="81"/>
    </row>
    <row r="57" spans="1:50" s="82" customFormat="1" ht="18" customHeight="1">
      <c r="A57" s="291"/>
      <c r="B57" s="249" t="s">
        <v>556</v>
      </c>
      <c r="C57" s="254"/>
      <c r="D57" s="250"/>
      <c r="E57" s="251"/>
      <c r="F57" s="252"/>
      <c r="G57" s="175"/>
      <c r="H57" s="130"/>
      <c r="I57" s="253"/>
      <c r="J57" s="130"/>
      <c r="K57" s="130"/>
      <c r="L57" s="130"/>
      <c r="M57" s="130"/>
      <c r="N57" s="131"/>
      <c r="O57" s="174"/>
      <c r="P57" s="130"/>
      <c r="Q57" s="130"/>
      <c r="R57" s="130"/>
      <c r="S57" s="130"/>
      <c r="T57" s="132"/>
      <c r="U57" s="175"/>
      <c r="V57" s="130"/>
      <c r="W57" s="130"/>
      <c r="X57" s="130"/>
      <c r="Y57" s="130"/>
      <c r="Z57" s="132"/>
      <c r="AA57" s="115"/>
      <c r="AB57" s="88"/>
      <c r="AC57" s="88"/>
      <c r="AD57" s="171"/>
      <c r="AE57" s="171"/>
      <c r="AF57" s="172"/>
      <c r="AG57" s="124"/>
      <c r="AH57" s="77"/>
      <c r="AI57" s="77"/>
      <c r="AJ57" s="77" t="s">
        <v>405</v>
      </c>
      <c r="AK57" s="77" t="s">
        <v>557</v>
      </c>
      <c r="AL57" s="77"/>
      <c r="AM57" s="168"/>
      <c r="AN57" s="168"/>
      <c r="AO57" s="173"/>
      <c r="AP57" s="147"/>
      <c r="AQ57" s="150"/>
      <c r="AR57" s="77"/>
      <c r="AS57" s="168"/>
      <c r="AT57" s="168"/>
      <c r="AU57" s="173"/>
      <c r="AV57" s="85"/>
      <c r="AW57" s="80"/>
      <c r="AX57" s="81"/>
    </row>
    <row r="58" spans="1:50" s="68" customFormat="1" ht="18" customHeight="1">
      <c r="A58" s="291"/>
      <c r="B58" s="255" t="s">
        <v>558</v>
      </c>
      <c r="C58" s="255" t="s">
        <v>559</v>
      </c>
      <c r="D58" s="256"/>
      <c r="E58" s="257"/>
      <c r="F58" s="258"/>
      <c r="G58" s="259"/>
      <c r="H58" s="114"/>
      <c r="I58" s="260"/>
      <c r="J58" s="241"/>
      <c r="K58" s="114"/>
      <c r="L58" s="114"/>
      <c r="M58" s="114"/>
      <c r="N58" s="133"/>
      <c r="O58" s="113"/>
      <c r="P58" s="114"/>
      <c r="Q58" s="114"/>
      <c r="R58" s="114"/>
      <c r="S58" s="114"/>
      <c r="T58" s="134"/>
      <c r="U58" s="138"/>
      <c r="V58" s="114"/>
      <c r="W58" s="114"/>
      <c r="X58" s="114"/>
      <c r="Y58" s="114"/>
      <c r="Z58" s="134"/>
      <c r="AA58" s="115" t="s">
        <v>423</v>
      </c>
      <c r="AB58" s="88" t="s">
        <v>560</v>
      </c>
      <c r="AC58" s="88"/>
      <c r="AD58" s="171"/>
      <c r="AE58" s="171"/>
      <c r="AF58" s="172"/>
      <c r="AG58" s="124"/>
      <c r="AH58" s="77"/>
      <c r="AI58" s="77"/>
      <c r="AJ58" s="77"/>
      <c r="AK58" s="77"/>
      <c r="AL58" s="77"/>
      <c r="AM58" s="168"/>
      <c r="AN58" s="168"/>
      <c r="AO58" s="173"/>
      <c r="AP58" s="147"/>
      <c r="AQ58" s="150"/>
      <c r="AR58" s="77"/>
      <c r="AS58" s="168"/>
      <c r="AT58" s="168"/>
      <c r="AU58" s="173"/>
      <c r="AV58" s="83"/>
      <c r="AW58" s="31"/>
      <c r="AX58" s="72"/>
    </row>
    <row r="59" spans="1:50" s="68" customFormat="1" ht="18" customHeight="1">
      <c r="A59" s="291"/>
      <c r="B59" s="255" t="s">
        <v>561</v>
      </c>
      <c r="C59" s="255" t="s">
        <v>562</v>
      </c>
      <c r="D59" s="256"/>
      <c r="E59" s="257"/>
      <c r="F59" s="258"/>
      <c r="G59" s="259"/>
      <c r="H59" s="114"/>
      <c r="I59" s="260"/>
      <c r="J59" s="241"/>
      <c r="K59" s="114"/>
      <c r="L59" s="114"/>
      <c r="M59" s="114"/>
      <c r="N59" s="133"/>
      <c r="O59" s="113"/>
      <c r="P59" s="114"/>
      <c r="Q59" s="114"/>
      <c r="R59" s="114"/>
      <c r="S59" s="114"/>
      <c r="T59" s="134"/>
      <c r="U59" s="138"/>
      <c r="V59" s="114"/>
      <c r="W59" s="114"/>
      <c r="X59" s="114"/>
      <c r="Y59" s="114"/>
      <c r="Z59" s="134"/>
      <c r="AA59" s="135" t="s">
        <v>423</v>
      </c>
      <c r="AB59" s="136" t="s">
        <v>563</v>
      </c>
      <c r="AC59" s="136"/>
      <c r="AD59" s="176"/>
      <c r="AE59" s="176"/>
      <c r="AF59" s="177"/>
      <c r="AG59" s="137"/>
      <c r="AH59" s="114"/>
      <c r="AI59" s="114"/>
      <c r="AJ59" s="114"/>
      <c r="AK59" s="114"/>
      <c r="AL59" s="114"/>
      <c r="AM59" s="178"/>
      <c r="AN59" s="178"/>
      <c r="AO59" s="179"/>
      <c r="AP59" s="148"/>
      <c r="AQ59" s="153"/>
      <c r="AR59" s="114"/>
      <c r="AS59" s="178"/>
      <c r="AT59" s="178"/>
      <c r="AU59" s="179"/>
      <c r="AV59" s="86"/>
      <c r="AW59" s="78"/>
      <c r="AX59" s="79"/>
    </row>
    <row r="60" spans="1:50" s="68" customFormat="1" ht="80.099999999999994">
      <c r="A60" s="291"/>
      <c r="B60" s="255" t="s">
        <v>564</v>
      </c>
      <c r="C60" s="255" t="s">
        <v>565</v>
      </c>
      <c r="D60" s="256"/>
      <c r="E60" s="257"/>
      <c r="F60" s="258"/>
      <c r="G60" s="259"/>
      <c r="H60" s="114"/>
      <c r="I60" s="260"/>
      <c r="J60" s="241"/>
      <c r="K60" s="114"/>
      <c r="L60" s="114"/>
      <c r="M60" s="114"/>
      <c r="N60" s="133"/>
      <c r="O60" s="113"/>
      <c r="P60" s="114"/>
      <c r="Q60" s="114"/>
      <c r="R60" s="114"/>
      <c r="S60" s="114"/>
      <c r="T60" s="134"/>
      <c r="U60" s="138"/>
      <c r="V60" s="114"/>
      <c r="W60" s="114"/>
      <c r="X60" s="114"/>
      <c r="Y60" s="114"/>
      <c r="Z60" s="134"/>
      <c r="AA60" s="135" t="s">
        <v>423</v>
      </c>
      <c r="AB60" s="136" t="s">
        <v>566</v>
      </c>
      <c r="AC60" s="136"/>
      <c r="AD60" s="176"/>
      <c r="AE60" s="176"/>
      <c r="AF60" s="177"/>
      <c r="AG60" s="137"/>
      <c r="AH60" s="114"/>
      <c r="AI60" s="114"/>
      <c r="AJ60" s="114"/>
      <c r="AK60" s="114"/>
      <c r="AL60" s="114"/>
      <c r="AM60" s="178"/>
      <c r="AN60" s="178"/>
      <c r="AO60" s="179"/>
      <c r="AP60" s="165" t="s">
        <v>406</v>
      </c>
      <c r="AQ60" s="153" t="s">
        <v>567</v>
      </c>
      <c r="AR60" s="114"/>
      <c r="AS60" s="178"/>
      <c r="AT60" s="178"/>
      <c r="AU60" s="179"/>
      <c r="AV60" s="86"/>
      <c r="AW60" s="78"/>
      <c r="AX60" s="79"/>
    </row>
    <row r="61" spans="1:50" s="68" customFormat="1" ht="18" customHeight="1">
      <c r="A61" s="291"/>
      <c r="B61" s="255" t="s">
        <v>568</v>
      </c>
      <c r="C61" s="255" t="s">
        <v>569</v>
      </c>
      <c r="D61" s="256"/>
      <c r="E61" s="257"/>
      <c r="F61" s="258"/>
      <c r="G61" s="259"/>
      <c r="H61" s="114"/>
      <c r="I61" s="260"/>
      <c r="J61" s="241"/>
      <c r="K61" s="114"/>
      <c r="L61" s="114"/>
      <c r="M61" s="114"/>
      <c r="N61" s="133"/>
      <c r="O61" s="113"/>
      <c r="P61" s="114"/>
      <c r="Q61" s="114"/>
      <c r="R61" s="114"/>
      <c r="S61" s="114"/>
      <c r="T61" s="134"/>
      <c r="U61" s="138"/>
      <c r="V61" s="114"/>
      <c r="W61" s="114"/>
      <c r="X61" s="114"/>
      <c r="Y61" s="114"/>
      <c r="Z61" s="134"/>
      <c r="AA61" s="135" t="s">
        <v>423</v>
      </c>
      <c r="AB61" s="136" t="s">
        <v>570</v>
      </c>
      <c r="AC61" s="136"/>
      <c r="AD61" s="176"/>
      <c r="AE61" s="176"/>
      <c r="AF61" s="177"/>
      <c r="AG61" s="137"/>
      <c r="AH61" s="114"/>
      <c r="AI61" s="114"/>
      <c r="AJ61" s="114"/>
      <c r="AK61" s="114"/>
      <c r="AL61" s="114"/>
      <c r="AM61" s="178"/>
      <c r="AN61" s="178"/>
      <c r="AO61" s="179"/>
      <c r="AP61" s="148"/>
      <c r="AQ61" s="153"/>
      <c r="AR61" s="114"/>
      <c r="AS61" s="178"/>
      <c r="AT61" s="178"/>
      <c r="AU61" s="179"/>
      <c r="AV61" s="86"/>
      <c r="AW61" s="78"/>
      <c r="AX61" s="79"/>
    </row>
    <row r="62" spans="1:50" s="68" customFormat="1" ht="18" customHeight="1">
      <c r="A62" s="291"/>
      <c r="B62" s="255" t="s">
        <v>571</v>
      </c>
      <c r="C62" s="255" t="s">
        <v>572</v>
      </c>
      <c r="D62" s="256"/>
      <c r="E62" s="257"/>
      <c r="F62" s="258"/>
      <c r="G62" s="259"/>
      <c r="H62" s="114"/>
      <c r="I62" s="260"/>
      <c r="J62" s="241"/>
      <c r="K62" s="114"/>
      <c r="L62" s="114"/>
      <c r="M62" s="114"/>
      <c r="N62" s="133"/>
      <c r="O62" s="113"/>
      <c r="P62" s="114"/>
      <c r="Q62" s="114"/>
      <c r="R62" s="114"/>
      <c r="S62" s="114"/>
      <c r="T62" s="134"/>
      <c r="U62" s="138"/>
      <c r="V62" s="114"/>
      <c r="W62" s="114"/>
      <c r="X62" s="114"/>
      <c r="Y62" s="114"/>
      <c r="Z62" s="134"/>
      <c r="AA62" s="135" t="s">
        <v>423</v>
      </c>
      <c r="AB62" s="136" t="s">
        <v>573</v>
      </c>
      <c r="AC62" s="136"/>
      <c r="AD62" s="176"/>
      <c r="AE62" s="176"/>
      <c r="AF62" s="177"/>
      <c r="AG62" s="137"/>
      <c r="AH62" s="114"/>
      <c r="AI62" s="114"/>
      <c r="AJ62" s="114"/>
      <c r="AK62" s="114"/>
      <c r="AL62" s="114"/>
      <c r="AM62" s="178"/>
      <c r="AN62" s="178"/>
      <c r="AO62" s="179"/>
      <c r="AP62" s="148"/>
      <c r="AQ62" s="153"/>
      <c r="AR62" s="114"/>
      <c r="AS62" s="178"/>
      <c r="AT62" s="178"/>
      <c r="AU62" s="179"/>
      <c r="AV62" s="86"/>
      <c r="AW62" s="78"/>
      <c r="AX62" s="79"/>
    </row>
    <row r="63" spans="1:50" s="68" customFormat="1" ht="18" customHeight="1">
      <c r="A63" s="291"/>
      <c r="B63" s="255" t="s">
        <v>574</v>
      </c>
      <c r="C63" s="255"/>
      <c r="D63" s="256"/>
      <c r="E63" s="257"/>
      <c r="F63" s="258"/>
      <c r="G63" s="259"/>
      <c r="H63" s="114"/>
      <c r="I63" s="260"/>
      <c r="J63" s="241"/>
      <c r="K63" s="114"/>
      <c r="L63" s="114"/>
      <c r="M63" s="114"/>
      <c r="N63" s="133"/>
      <c r="O63" s="113"/>
      <c r="P63" s="114"/>
      <c r="Q63" s="114"/>
      <c r="R63" s="114"/>
      <c r="S63" s="114"/>
      <c r="T63" s="134"/>
      <c r="U63" s="138"/>
      <c r="V63" s="114"/>
      <c r="W63" s="114"/>
      <c r="X63" s="114"/>
      <c r="Y63" s="114"/>
      <c r="Z63" s="134"/>
      <c r="AA63" s="135" t="s">
        <v>423</v>
      </c>
      <c r="AB63" s="136" t="s">
        <v>575</v>
      </c>
      <c r="AC63" s="136"/>
      <c r="AD63" s="176"/>
      <c r="AE63" s="176"/>
      <c r="AF63" s="177"/>
      <c r="AG63" s="137"/>
      <c r="AH63" s="114"/>
      <c r="AI63" s="114"/>
      <c r="AJ63" s="114"/>
      <c r="AK63" s="114"/>
      <c r="AL63" s="114"/>
      <c r="AM63" s="178"/>
      <c r="AN63" s="178"/>
      <c r="AO63" s="179"/>
      <c r="AP63" s="148"/>
      <c r="AQ63" s="153"/>
      <c r="AR63" s="114"/>
      <c r="AS63" s="178"/>
      <c r="AT63" s="178"/>
      <c r="AU63" s="179"/>
      <c r="AV63" s="86"/>
      <c r="AW63" s="78"/>
      <c r="AX63" s="79"/>
    </row>
    <row r="64" spans="1:50" s="68" customFormat="1" ht="18" customHeight="1">
      <c r="A64" s="291"/>
      <c r="B64" s="255" t="s">
        <v>576</v>
      </c>
      <c r="C64" s="255"/>
      <c r="D64" s="256"/>
      <c r="E64" s="257"/>
      <c r="F64" s="258"/>
      <c r="G64" s="259"/>
      <c r="H64" s="114"/>
      <c r="I64" s="260"/>
      <c r="J64" s="241"/>
      <c r="K64" s="114"/>
      <c r="L64" s="114"/>
      <c r="M64" s="114"/>
      <c r="N64" s="133"/>
      <c r="O64" s="113"/>
      <c r="P64" s="114"/>
      <c r="Q64" s="114"/>
      <c r="R64" s="114"/>
      <c r="S64" s="114"/>
      <c r="T64" s="134"/>
      <c r="U64" s="138"/>
      <c r="V64" s="114"/>
      <c r="W64" s="114"/>
      <c r="X64" s="114"/>
      <c r="Y64" s="114"/>
      <c r="Z64" s="134"/>
      <c r="AA64" s="135" t="s">
        <v>423</v>
      </c>
      <c r="AB64" s="136" t="s">
        <v>577</v>
      </c>
      <c r="AC64" s="136"/>
      <c r="AD64" s="176"/>
      <c r="AE64" s="176"/>
      <c r="AF64" s="177"/>
      <c r="AG64" s="137"/>
      <c r="AH64" s="114"/>
      <c r="AI64" s="114"/>
      <c r="AJ64" s="114"/>
      <c r="AK64" s="114"/>
      <c r="AL64" s="114"/>
      <c r="AM64" s="178"/>
      <c r="AN64" s="178"/>
      <c r="AO64" s="179"/>
      <c r="AP64" s="148"/>
      <c r="AQ64" s="153"/>
      <c r="AR64" s="114"/>
      <c r="AS64" s="178"/>
      <c r="AT64" s="178"/>
      <c r="AU64" s="179"/>
      <c r="AV64" s="86"/>
      <c r="AW64" s="78"/>
      <c r="AX64" s="79"/>
    </row>
    <row r="65" spans="1:50" s="68" customFormat="1" ht="80.099999999999994">
      <c r="A65" s="291"/>
      <c r="B65" s="255" t="s">
        <v>578</v>
      </c>
      <c r="C65" s="255"/>
      <c r="D65" s="256"/>
      <c r="E65" s="257"/>
      <c r="F65" s="258"/>
      <c r="G65" s="259"/>
      <c r="H65" s="114"/>
      <c r="I65" s="260"/>
      <c r="J65" s="241"/>
      <c r="K65" s="114"/>
      <c r="L65" s="114"/>
      <c r="M65" s="114"/>
      <c r="N65" s="133"/>
      <c r="O65" s="113"/>
      <c r="P65" s="114"/>
      <c r="Q65" s="114"/>
      <c r="R65" s="114"/>
      <c r="S65" s="114"/>
      <c r="T65" s="134"/>
      <c r="U65" s="138"/>
      <c r="V65" s="114"/>
      <c r="W65" s="114"/>
      <c r="X65" s="114"/>
      <c r="Y65" s="114"/>
      <c r="Z65" s="134"/>
      <c r="AA65" s="135" t="s">
        <v>423</v>
      </c>
      <c r="AB65" s="136" t="s">
        <v>579</v>
      </c>
      <c r="AC65" s="136"/>
      <c r="AD65" s="176"/>
      <c r="AE65" s="176"/>
      <c r="AF65" s="177"/>
      <c r="AG65" s="137"/>
      <c r="AH65" s="114"/>
      <c r="AI65" s="114"/>
      <c r="AJ65" s="114"/>
      <c r="AK65" s="114"/>
      <c r="AL65" s="114"/>
      <c r="AM65" s="178"/>
      <c r="AN65" s="178"/>
      <c r="AO65" s="179"/>
      <c r="AP65" s="165" t="s">
        <v>406</v>
      </c>
      <c r="AQ65" s="153" t="s">
        <v>578</v>
      </c>
      <c r="AR65" s="114"/>
      <c r="AS65" s="178"/>
      <c r="AT65" s="178"/>
      <c r="AU65" s="179"/>
      <c r="AV65" s="86"/>
      <c r="AW65" s="78"/>
      <c r="AX65" s="79"/>
    </row>
    <row r="66" spans="1:50" s="68" customFormat="1" ht="18" customHeight="1">
      <c r="A66" s="291"/>
      <c r="B66" s="255" t="s">
        <v>580</v>
      </c>
      <c r="C66" s="255"/>
      <c r="D66" s="256"/>
      <c r="E66" s="257"/>
      <c r="F66" s="258"/>
      <c r="G66" s="259"/>
      <c r="H66" s="114"/>
      <c r="I66" s="260"/>
      <c r="J66" s="241"/>
      <c r="K66" s="114"/>
      <c r="L66" s="114"/>
      <c r="M66" s="114"/>
      <c r="N66" s="133"/>
      <c r="O66" s="113"/>
      <c r="P66" s="114"/>
      <c r="Q66" s="114"/>
      <c r="R66" s="114"/>
      <c r="S66" s="114"/>
      <c r="T66" s="134"/>
      <c r="U66" s="138"/>
      <c r="V66" s="114"/>
      <c r="W66" s="114"/>
      <c r="X66" s="114"/>
      <c r="Y66" s="114"/>
      <c r="Z66" s="134"/>
      <c r="AA66" s="135" t="s">
        <v>423</v>
      </c>
      <c r="AB66" s="136" t="s">
        <v>581</v>
      </c>
      <c r="AC66" s="136"/>
      <c r="AD66" s="176"/>
      <c r="AE66" s="176"/>
      <c r="AF66" s="177"/>
      <c r="AG66" s="137"/>
      <c r="AH66" s="114"/>
      <c r="AI66" s="114"/>
      <c r="AJ66" s="114"/>
      <c r="AK66" s="114"/>
      <c r="AL66" s="114"/>
      <c r="AM66" s="178"/>
      <c r="AN66" s="178"/>
      <c r="AO66" s="179"/>
      <c r="AP66" s="148"/>
      <c r="AQ66" s="153"/>
      <c r="AR66" s="114"/>
      <c r="AS66" s="178"/>
      <c r="AT66" s="178"/>
      <c r="AU66" s="179"/>
      <c r="AV66" s="86"/>
      <c r="AW66" s="78"/>
      <c r="AX66" s="79"/>
    </row>
    <row r="67" spans="1:50" s="68" customFormat="1" ht="18" customHeight="1">
      <c r="A67" s="291"/>
      <c r="B67" s="255" t="s">
        <v>582</v>
      </c>
      <c r="C67" s="255"/>
      <c r="D67" s="256"/>
      <c r="E67" s="257"/>
      <c r="F67" s="258"/>
      <c r="G67" s="259"/>
      <c r="H67" s="114"/>
      <c r="I67" s="260"/>
      <c r="J67" s="241"/>
      <c r="K67" s="114"/>
      <c r="L67" s="114"/>
      <c r="M67" s="114"/>
      <c r="N67" s="133"/>
      <c r="O67" s="113"/>
      <c r="P67" s="114"/>
      <c r="Q67" s="114"/>
      <c r="R67" s="114"/>
      <c r="S67" s="114"/>
      <c r="T67" s="134"/>
      <c r="U67" s="138"/>
      <c r="V67" s="114"/>
      <c r="W67" s="114"/>
      <c r="X67" s="114"/>
      <c r="Y67" s="114"/>
      <c r="Z67" s="134"/>
      <c r="AA67" s="135" t="s">
        <v>423</v>
      </c>
      <c r="AB67" s="136" t="s">
        <v>583</v>
      </c>
      <c r="AC67" s="136"/>
      <c r="AD67" s="176"/>
      <c r="AE67" s="176"/>
      <c r="AF67" s="177"/>
      <c r="AG67" s="137"/>
      <c r="AH67" s="114"/>
      <c r="AI67" s="114"/>
      <c r="AJ67" s="114"/>
      <c r="AK67" s="114"/>
      <c r="AL67" s="114"/>
      <c r="AM67" s="178"/>
      <c r="AN67" s="178"/>
      <c r="AO67" s="179"/>
      <c r="AP67" s="148"/>
      <c r="AQ67" s="153"/>
      <c r="AR67" s="114"/>
      <c r="AS67" s="178"/>
      <c r="AT67" s="178"/>
      <c r="AU67" s="179"/>
      <c r="AV67" s="86"/>
      <c r="AW67" s="78"/>
      <c r="AX67" s="79"/>
    </row>
    <row r="68" spans="1:50" s="68" customFormat="1" ht="18" customHeight="1">
      <c r="A68" s="291"/>
      <c r="B68" s="255" t="s">
        <v>584</v>
      </c>
      <c r="C68" s="255"/>
      <c r="D68" s="256"/>
      <c r="E68" s="257"/>
      <c r="F68" s="258"/>
      <c r="G68" s="259"/>
      <c r="H68" s="114"/>
      <c r="I68" s="260"/>
      <c r="J68" s="241"/>
      <c r="K68" s="114"/>
      <c r="L68" s="114"/>
      <c r="M68" s="114"/>
      <c r="N68" s="133"/>
      <c r="O68" s="113"/>
      <c r="P68" s="114"/>
      <c r="Q68" s="114"/>
      <c r="R68" s="114"/>
      <c r="S68" s="114"/>
      <c r="T68" s="134"/>
      <c r="U68" s="138"/>
      <c r="V68" s="114"/>
      <c r="W68" s="114"/>
      <c r="X68" s="114"/>
      <c r="Y68" s="114"/>
      <c r="Z68" s="134"/>
      <c r="AA68" s="135" t="s">
        <v>423</v>
      </c>
      <c r="AB68" s="136" t="s">
        <v>585</v>
      </c>
      <c r="AC68" s="136"/>
      <c r="AD68" s="176"/>
      <c r="AE68" s="176"/>
      <c r="AF68" s="177"/>
      <c r="AG68" s="137"/>
      <c r="AH68" s="114"/>
      <c r="AI68" s="114"/>
      <c r="AJ68" s="114"/>
      <c r="AK68" s="114"/>
      <c r="AL68" s="114"/>
      <c r="AM68" s="178"/>
      <c r="AN68" s="178"/>
      <c r="AO68" s="179"/>
      <c r="AP68" s="148"/>
      <c r="AQ68" s="153"/>
      <c r="AR68" s="114"/>
      <c r="AS68" s="178"/>
      <c r="AT68" s="178"/>
      <c r="AU68" s="179"/>
      <c r="AV68" s="86"/>
      <c r="AW68" s="78"/>
      <c r="AX68" s="79"/>
    </row>
    <row r="69" spans="1:50" s="68" customFormat="1" ht="18" customHeight="1">
      <c r="A69" s="291"/>
      <c r="B69" s="255" t="s">
        <v>586</v>
      </c>
      <c r="C69" s="255"/>
      <c r="D69" s="256"/>
      <c r="E69" s="257"/>
      <c r="F69" s="258"/>
      <c r="G69" s="259"/>
      <c r="H69" s="114"/>
      <c r="I69" s="260"/>
      <c r="J69" s="241"/>
      <c r="K69" s="114"/>
      <c r="L69" s="114"/>
      <c r="M69" s="114"/>
      <c r="N69" s="133"/>
      <c r="O69" s="113"/>
      <c r="P69" s="114"/>
      <c r="Q69" s="114"/>
      <c r="R69" s="114"/>
      <c r="S69" s="114"/>
      <c r="T69" s="134"/>
      <c r="U69" s="138"/>
      <c r="V69" s="114"/>
      <c r="W69" s="114"/>
      <c r="X69" s="114"/>
      <c r="Y69" s="114"/>
      <c r="Z69" s="134"/>
      <c r="AA69" s="135" t="s">
        <v>423</v>
      </c>
      <c r="AB69" s="136" t="s">
        <v>587</v>
      </c>
      <c r="AC69" s="136"/>
      <c r="AD69" s="176"/>
      <c r="AE69" s="176"/>
      <c r="AF69" s="177"/>
      <c r="AG69" s="137"/>
      <c r="AH69" s="114"/>
      <c r="AI69" s="114"/>
      <c r="AJ69" s="114"/>
      <c r="AK69" s="114"/>
      <c r="AL69" s="114"/>
      <c r="AM69" s="178"/>
      <c r="AN69" s="178"/>
      <c r="AO69" s="179"/>
      <c r="AP69" s="148"/>
      <c r="AQ69" s="153"/>
      <c r="AR69" s="114"/>
      <c r="AS69" s="178"/>
      <c r="AT69" s="178"/>
      <c r="AU69" s="179"/>
      <c r="AV69" s="86"/>
      <c r="AW69" s="78"/>
      <c r="AX69" s="79"/>
    </row>
    <row r="70" spans="1:50" s="68" customFormat="1" ht="18" customHeight="1">
      <c r="A70" s="291"/>
      <c r="B70" s="255" t="s">
        <v>588</v>
      </c>
      <c r="C70" s="255"/>
      <c r="D70" s="256"/>
      <c r="E70" s="257"/>
      <c r="F70" s="258"/>
      <c r="G70" s="259"/>
      <c r="H70" s="114"/>
      <c r="I70" s="260"/>
      <c r="J70" s="241"/>
      <c r="K70" s="114"/>
      <c r="L70" s="114"/>
      <c r="M70" s="114"/>
      <c r="N70" s="133"/>
      <c r="O70" s="113"/>
      <c r="P70" s="114"/>
      <c r="Q70" s="114"/>
      <c r="R70" s="114"/>
      <c r="S70" s="114"/>
      <c r="T70" s="134"/>
      <c r="U70" s="138"/>
      <c r="V70" s="114"/>
      <c r="W70" s="114"/>
      <c r="X70" s="114"/>
      <c r="Y70" s="114"/>
      <c r="Z70" s="134"/>
      <c r="AA70" s="135" t="s">
        <v>423</v>
      </c>
      <c r="AB70" s="136" t="s">
        <v>589</v>
      </c>
      <c r="AC70" s="136"/>
      <c r="AD70" s="176"/>
      <c r="AE70" s="176"/>
      <c r="AF70" s="177"/>
      <c r="AG70" s="137"/>
      <c r="AH70" s="114"/>
      <c r="AI70" s="114"/>
      <c r="AJ70" s="114"/>
      <c r="AK70" s="114"/>
      <c r="AL70" s="114"/>
      <c r="AM70" s="178"/>
      <c r="AN70" s="178"/>
      <c r="AO70" s="179"/>
      <c r="AP70" s="148"/>
      <c r="AQ70" s="153"/>
      <c r="AR70" s="114"/>
      <c r="AS70" s="178"/>
      <c r="AT70" s="178"/>
      <c r="AU70" s="179"/>
      <c r="AV70" s="86"/>
      <c r="AW70" s="78"/>
      <c r="AX70" s="79"/>
    </row>
    <row r="71" spans="1:50" s="68" customFormat="1" ht="18" customHeight="1">
      <c r="A71" s="291"/>
      <c r="B71" s="255" t="s">
        <v>590</v>
      </c>
      <c r="C71" s="255"/>
      <c r="D71" s="256"/>
      <c r="E71" s="257"/>
      <c r="F71" s="258"/>
      <c r="G71" s="259"/>
      <c r="H71" s="114"/>
      <c r="I71" s="260"/>
      <c r="J71" s="241"/>
      <c r="K71" s="114"/>
      <c r="L71" s="114"/>
      <c r="M71" s="114"/>
      <c r="N71" s="133"/>
      <c r="O71" s="113"/>
      <c r="P71" s="114"/>
      <c r="Q71" s="114"/>
      <c r="R71" s="114"/>
      <c r="S71" s="114"/>
      <c r="T71" s="134"/>
      <c r="U71" s="138"/>
      <c r="V71" s="114"/>
      <c r="W71" s="114"/>
      <c r="X71" s="114"/>
      <c r="Y71" s="114"/>
      <c r="Z71" s="134"/>
      <c r="AA71" s="135" t="s">
        <v>423</v>
      </c>
      <c r="AB71" s="136" t="s">
        <v>591</v>
      </c>
      <c r="AC71" s="136"/>
      <c r="AD71" s="176"/>
      <c r="AE71" s="176"/>
      <c r="AF71" s="177"/>
      <c r="AG71" s="180" t="s">
        <v>403</v>
      </c>
      <c r="AH71" s="90" t="s">
        <v>590</v>
      </c>
      <c r="AI71" s="90"/>
      <c r="AJ71" s="138" t="s">
        <v>405</v>
      </c>
      <c r="AK71" s="261" t="s">
        <v>590</v>
      </c>
      <c r="AL71" s="114"/>
      <c r="AM71" s="178"/>
      <c r="AN71" s="178"/>
      <c r="AO71" s="179"/>
      <c r="AP71" s="181"/>
      <c r="AQ71" s="154"/>
      <c r="AR71" s="90"/>
      <c r="AS71" s="178"/>
      <c r="AT71" s="178"/>
      <c r="AU71" s="179"/>
      <c r="AV71" s="86"/>
      <c r="AW71" s="78"/>
      <c r="AX71" s="79"/>
    </row>
    <row r="72" spans="1:50" s="68" customFormat="1" ht="80.099999999999994">
      <c r="A72" s="291"/>
      <c r="B72" s="262" t="s">
        <v>592</v>
      </c>
      <c r="C72" s="255"/>
      <c r="D72" s="256"/>
      <c r="E72" s="257"/>
      <c r="F72" s="258"/>
      <c r="G72" s="259"/>
      <c r="H72" s="114"/>
      <c r="I72" s="260"/>
      <c r="J72" s="241"/>
      <c r="K72" s="114"/>
      <c r="L72" s="114"/>
      <c r="M72" s="114"/>
      <c r="N72" s="133"/>
      <c r="O72" s="113"/>
      <c r="P72" s="114"/>
      <c r="Q72" s="114"/>
      <c r="R72" s="114"/>
      <c r="S72" s="114"/>
      <c r="T72" s="134"/>
      <c r="U72" s="138"/>
      <c r="V72" s="114"/>
      <c r="W72" s="114"/>
      <c r="X72" s="114"/>
      <c r="Y72" s="114"/>
      <c r="Z72" s="134"/>
      <c r="AA72" s="135"/>
      <c r="AB72" s="136"/>
      <c r="AC72" s="136"/>
      <c r="AD72" s="176"/>
      <c r="AE72" s="176"/>
      <c r="AF72" s="177"/>
      <c r="AG72" s="180"/>
      <c r="AH72" s="263"/>
      <c r="AI72" s="90"/>
      <c r="AJ72" s="138" t="s">
        <v>405</v>
      </c>
      <c r="AK72" s="261" t="s">
        <v>592</v>
      </c>
      <c r="AL72" s="114"/>
      <c r="AM72" s="178"/>
      <c r="AN72" s="178"/>
      <c r="AO72" s="179"/>
      <c r="AP72" s="165" t="s">
        <v>406</v>
      </c>
      <c r="AQ72" s="153" t="s">
        <v>592</v>
      </c>
      <c r="AR72" s="90"/>
      <c r="AS72" s="178"/>
      <c r="AT72" s="178"/>
      <c r="AU72" s="179"/>
      <c r="AV72" s="86"/>
      <c r="AW72" s="78"/>
      <c r="AX72" s="79"/>
    </row>
    <row r="73" spans="1:50" s="68" customFormat="1" ht="18" customHeight="1">
      <c r="A73" s="291"/>
      <c r="B73" s="262" t="s">
        <v>593</v>
      </c>
      <c r="C73" s="255"/>
      <c r="D73" s="256"/>
      <c r="E73" s="257"/>
      <c r="F73" s="258"/>
      <c r="G73" s="259"/>
      <c r="H73" s="114"/>
      <c r="I73" s="260"/>
      <c r="J73" s="241"/>
      <c r="K73" s="114"/>
      <c r="L73" s="114"/>
      <c r="M73" s="114"/>
      <c r="N73" s="133"/>
      <c r="O73" s="113"/>
      <c r="P73" s="114"/>
      <c r="Q73" s="114"/>
      <c r="R73" s="114"/>
      <c r="S73" s="114"/>
      <c r="T73" s="134"/>
      <c r="U73" s="138"/>
      <c r="V73" s="114"/>
      <c r="W73" s="114"/>
      <c r="X73" s="114"/>
      <c r="Y73" s="114"/>
      <c r="Z73" s="134"/>
      <c r="AA73" s="135"/>
      <c r="AB73" s="136"/>
      <c r="AC73" s="136"/>
      <c r="AD73" s="176"/>
      <c r="AE73" s="176"/>
      <c r="AF73" s="177"/>
      <c r="AG73" s="180" t="s">
        <v>403</v>
      </c>
      <c r="AH73" s="263" t="s">
        <v>594</v>
      </c>
      <c r="AI73" s="90"/>
      <c r="AJ73" s="138" t="s">
        <v>405</v>
      </c>
      <c r="AK73" s="261" t="s">
        <v>593</v>
      </c>
      <c r="AL73" s="114"/>
      <c r="AM73" s="178"/>
      <c r="AN73" s="178"/>
      <c r="AO73" s="179"/>
      <c r="AP73" s="181"/>
      <c r="AQ73" s="264"/>
      <c r="AR73" s="90"/>
      <c r="AS73" s="178"/>
      <c r="AT73" s="178"/>
      <c r="AU73" s="179"/>
      <c r="AV73" s="86"/>
      <c r="AW73" s="78"/>
      <c r="AX73" s="79"/>
    </row>
    <row r="74" spans="1:50" s="68" customFormat="1" ht="18" customHeight="1">
      <c r="A74" s="291"/>
      <c r="B74" s="262" t="s">
        <v>595</v>
      </c>
      <c r="C74" s="255"/>
      <c r="D74" s="256"/>
      <c r="E74" s="257"/>
      <c r="F74" s="258"/>
      <c r="G74" s="259"/>
      <c r="H74" s="114"/>
      <c r="I74" s="260"/>
      <c r="J74" s="241"/>
      <c r="K74" s="114"/>
      <c r="L74" s="114"/>
      <c r="M74" s="114"/>
      <c r="N74" s="133"/>
      <c r="O74" s="113"/>
      <c r="P74" s="114"/>
      <c r="Q74" s="114"/>
      <c r="R74" s="114"/>
      <c r="S74" s="114"/>
      <c r="T74" s="134"/>
      <c r="U74" s="138"/>
      <c r="V74" s="114"/>
      <c r="W74" s="114"/>
      <c r="X74" s="114"/>
      <c r="Y74" s="114"/>
      <c r="Z74" s="134"/>
      <c r="AA74" s="135"/>
      <c r="AB74" s="136"/>
      <c r="AC74" s="136"/>
      <c r="AD74" s="176"/>
      <c r="AE74" s="176"/>
      <c r="AF74" s="177"/>
      <c r="AG74" s="182" t="s">
        <v>403</v>
      </c>
      <c r="AH74" s="263" t="s">
        <v>596</v>
      </c>
      <c r="AI74" s="90"/>
      <c r="AJ74" s="138" t="s">
        <v>405</v>
      </c>
      <c r="AK74" s="261" t="s">
        <v>595</v>
      </c>
      <c r="AL74" s="114"/>
      <c r="AM74" s="178"/>
      <c r="AN74" s="178"/>
      <c r="AO74" s="179"/>
      <c r="AP74" s="183"/>
      <c r="AQ74" s="264"/>
      <c r="AR74" s="90"/>
      <c r="AS74" s="178"/>
      <c r="AT74" s="178"/>
      <c r="AU74" s="179"/>
      <c r="AV74" s="86"/>
      <c r="AW74" s="78"/>
      <c r="AX74" s="79"/>
    </row>
    <row r="75" spans="1:50" s="68" customFormat="1" ht="15.95">
      <c r="A75" s="291"/>
      <c r="B75" s="255" t="s">
        <v>597</v>
      </c>
      <c r="C75" s="255"/>
      <c r="D75" s="256"/>
      <c r="E75" s="257"/>
      <c r="F75" s="258"/>
      <c r="G75" s="259"/>
      <c r="H75" s="114"/>
      <c r="I75" s="260"/>
      <c r="J75" s="241"/>
      <c r="K75" s="114"/>
      <c r="L75" s="114"/>
      <c r="M75" s="114"/>
      <c r="N75" s="133"/>
      <c r="O75" s="113"/>
      <c r="P75" s="114"/>
      <c r="Q75" s="114"/>
      <c r="R75" s="114"/>
      <c r="S75" s="114"/>
      <c r="T75" s="134"/>
      <c r="U75" s="138"/>
      <c r="V75" s="114"/>
      <c r="W75" s="114"/>
      <c r="X75" s="114"/>
      <c r="Y75" s="114"/>
      <c r="Z75" s="134"/>
      <c r="AA75" s="135"/>
      <c r="AB75" s="136"/>
      <c r="AC75" s="136"/>
      <c r="AD75" s="176"/>
      <c r="AE75" s="176"/>
      <c r="AF75" s="177"/>
      <c r="AG75" s="184" t="s">
        <v>403</v>
      </c>
      <c r="AH75" s="90" t="s">
        <v>598</v>
      </c>
      <c r="AI75" s="90"/>
      <c r="AJ75" s="138"/>
      <c r="AK75" s="114"/>
      <c r="AL75" s="114"/>
      <c r="AM75" s="178"/>
      <c r="AN75" s="178"/>
      <c r="AO75" s="179"/>
      <c r="AP75" s="185"/>
      <c r="AQ75" s="154"/>
      <c r="AR75" s="90"/>
      <c r="AS75" s="178"/>
      <c r="AT75" s="178"/>
      <c r="AU75" s="179"/>
      <c r="AV75" s="86"/>
      <c r="AW75" s="78"/>
      <c r="AX75" s="79"/>
    </row>
    <row r="76" spans="1:50" s="68" customFormat="1" ht="18" customHeight="1">
      <c r="A76" s="291"/>
      <c r="B76" s="255" t="s">
        <v>599</v>
      </c>
      <c r="C76" s="255"/>
      <c r="D76" s="256"/>
      <c r="E76" s="257"/>
      <c r="F76" s="258"/>
      <c r="G76" s="259"/>
      <c r="H76" s="114"/>
      <c r="I76" s="260"/>
      <c r="J76" s="241"/>
      <c r="K76" s="114"/>
      <c r="L76" s="114"/>
      <c r="M76" s="114"/>
      <c r="N76" s="133"/>
      <c r="O76" s="113"/>
      <c r="P76" s="114"/>
      <c r="Q76" s="114"/>
      <c r="R76" s="114"/>
      <c r="S76" s="114"/>
      <c r="T76" s="134"/>
      <c r="U76" s="138"/>
      <c r="V76" s="114"/>
      <c r="W76" s="114"/>
      <c r="X76" s="114"/>
      <c r="Y76" s="114"/>
      <c r="Z76" s="134"/>
      <c r="AA76" s="135" t="s">
        <v>423</v>
      </c>
      <c r="AB76" s="136" t="s">
        <v>600</v>
      </c>
      <c r="AC76" s="136"/>
      <c r="AD76" s="176"/>
      <c r="AE76" s="176"/>
      <c r="AF76" s="177"/>
      <c r="AG76" s="139"/>
      <c r="AH76" s="90"/>
      <c r="AI76" s="90"/>
      <c r="AJ76" s="138"/>
      <c r="AK76" s="114"/>
      <c r="AL76" s="114"/>
      <c r="AM76" s="178"/>
      <c r="AN76" s="178"/>
      <c r="AO76" s="179"/>
      <c r="AP76" s="149"/>
      <c r="AQ76" s="154"/>
      <c r="AR76" s="90"/>
      <c r="AS76" s="178"/>
      <c r="AT76" s="178"/>
      <c r="AU76" s="179"/>
      <c r="AV76" s="86"/>
      <c r="AW76" s="78"/>
      <c r="AX76" s="79"/>
    </row>
    <row r="77" spans="1:50" s="68" customFormat="1" ht="18" customHeight="1">
      <c r="A77" s="291"/>
      <c r="B77" s="255" t="s">
        <v>601</v>
      </c>
      <c r="C77" s="255"/>
      <c r="D77" s="256"/>
      <c r="E77" s="257"/>
      <c r="F77" s="258"/>
      <c r="G77" s="259"/>
      <c r="H77" s="114"/>
      <c r="I77" s="260"/>
      <c r="J77" s="241"/>
      <c r="K77" s="114"/>
      <c r="L77" s="114"/>
      <c r="M77" s="114"/>
      <c r="N77" s="133"/>
      <c r="O77" s="113"/>
      <c r="P77" s="114"/>
      <c r="Q77" s="114"/>
      <c r="R77" s="114"/>
      <c r="S77" s="114"/>
      <c r="T77" s="134"/>
      <c r="U77" s="138"/>
      <c r="V77" s="114"/>
      <c r="W77" s="114"/>
      <c r="X77" s="114"/>
      <c r="Y77" s="114"/>
      <c r="Z77" s="134"/>
      <c r="AA77" s="135" t="s">
        <v>423</v>
      </c>
      <c r="AB77" s="136" t="s">
        <v>602</v>
      </c>
      <c r="AC77" s="136"/>
      <c r="AD77" s="176"/>
      <c r="AE77" s="176"/>
      <c r="AF77" s="177"/>
      <c r="AG77" s="139" t="s">
        <v>403</v>
      </c>
      <c r="AH77" s="90" t="s">
        <v>426</v>
      </c>
      <c r="AI77" s="90"/>
      <c r="AJ77" s="138" t="s">
        <v>405</v>
      </c>
      <c r="AK77" s="114" t="s">
        <v>603</v>
      </c>
      <c r="AL77" s="114"/>
      <c r="AM77" s="178"/>
      <c r="AN77" s="178"/>
      <c r="AO77" s="179"/>
      <c r="AP77" s="149"/>
      <c r="AQ77" s="154"/>
      <c r="AR77" s="90"/>
      <c r="AS77" s="178"/>
      <c r="AT77" s="178"/>
      <c r="AU77" s="179"/>
      <c r="AV77" s="86"/>
      <c r="AW77" s="78"/>
      <c r="AX77" s="79"/>
    </row>
    <row r="78" spans="1:50" s="68" customFormat="1" ht="80.099999999999994">
      <c r="A78" s="291"/>
      <c r="B78" s="255" t="s">
        <v>604</v>
      </c>
      <c r="C78" s="255"/>
      <c r="D78" s="256"/>
      <c r="E78" s="257"/>
      <c r="F78" s="258"/>
      <c r="G78" s="259"/>
      <c r="H78" s="114"/>
      <c r="I78" s="260"/>
      <c r="J78" s="241"/>
      <c r="K78" s="114"/>
      <c r="L78" s="114"/>
      <c r="M78" s="114"/>
      <c r="N78" s="133"/>
      <c r="O78" s="113"/>
      <c r="P78" s="114"/>
      <c r="Q78" s="114"/>
      <c r="R78" s="114"/>
      <c r="S78" s="114"/>
      <c r="T78" s="134"/>
      <c r="U78" s="138"/>
      <c r="V78" s="114"/>
      <c r="W78" s="114"/>
      <c r="X78" s="114"/>
      <c r="Y78" s="114"/>
      <c r="Z78" s="134"/>
      <c r="AA78" s="135" t="s">
        <v>423</v>
      </c>
      <c r="AB78" s="136" t="s">
        <v>605</v>
      </c>
      <c r="AC78" s="136"/>
      <c r="AD78" s="176"/>
      <c r="AE78" s="176"/>
      <c r="AF78" s="177"/>
      <c r="AG78" s="139"/>
      <c r="AH78" s="90"/>
      <c r="AI78" s="90"/>
      <c r="AJ78" s="138"/>
      <c r="AK78" s="114"/>
      <c r="AL78" s="114"/>
      <c r="AM78" s="178"/>
      <c r="AN78" s="178"/>
      <c r="AO78" s="179"/>
      <c r="AP78" s="165" t="s">
        <v>406</v>
      </c>
      <c r="AQ78" s="154" t="s">
        <v>606</v>
      </c>
      <c r="AR78" s="90"/>
      <c r="AS78" s="178"/>
      <c r="AT78" s="178"/>
      <c r="AU78" s="179"/>
      <c r="AV78" s="86"/>
      <c r="AW78" s="78"/>
      <c r="AX78" s="79"/>
    </row>
    <row r="79" spans="1:50" s="68" customFormat="1" ht="18" customHeight="1">
      <c r="A79" s="291"/>
      <c r="B79" s="255" t="s">
        <v>607</v>
      </c>
      <c r="C79" s="255"/>
      <c r="D79" s="256"/>
      <c r="E79" s="257"/>
      <c r="F79" s="258"/>
      <c r="G79" s="259"/>
      <c r="H79" s="114"/>
      <c r="I79" s="260"/>
      <c r="J79" s="241"/>
      <c r="K79" s="114"/>
      <c r="L79" s="114"/>
      <c r="M79" s="114"/>
      <c r="N79" s="133"/>
      <c r="O79" s="113"/>
      <c r="P79" s="114"/>
      <c r="Q79" s="114"/>
      <c r="R79" s="114"/>
      <c r="S79" s="114"/>
      <c r="T79" s="134"/>
      <c r="U79" s="138"/>
      <c r="V79" s="114"/>
      <c r="W79" s="114"/>
      <c r="X79" s="114"/>
      <c r="Y79" s="114"/>
      <c r="Z79" s="134"/>
      <c r="AA79" s="135" t="s">
        <v>423</v>
      </c>
      <c r="AB79" s="136" t="s">
        <v>608</v>
      </c>
      <c r="AC79" s="136"/>
      <c r="AD79" s="176"/>
      <c r="AE79" s="176"/>
      <c r="AF79" s="177"/>
      <c r="AG79" s="164" t="s">
        <v>403</v>
      </c>
      <c r="AH79" s="89" t="s">
        <v>609</v>
      </c>
      <c r="AI79" s="89"/>
      <c r="AJ79" s="114"/>
      <c r="AK79" s="114"/>
      <c r="AL79" s="114"/>
      <c r="AM79" s="178"/>
      <c r="AN79" s="178"/>
      <c r="AO79" s="179"/>
      <c r="AP79" s="165"/>
      <c r="AQ79" s="155"/>
      <c r="AR79" s="89"/>
      <c r="AS79" s="178"/>
      <c r="AT79" s="178"/>
      <c r="AU79" s="179"/>
      <c r="AV79" s="86"/>
      <c r="AW79" s="78"/>
      <c r="AX79" s="79"/>
    </row>
    <row r="80" spans="1:50" s="68" customFormat="1" ht="18" customHeight="1">
      <c r="A80" s="291"/>
      <c r="B80" s="255" t="s">
        <v>610</v>
      </c>
      <c r="C80" s="255"/>
      <c r="D80" s="256"/>
      <c r="E80" s="257"/>
      <c r="F80" s="258"/>
      <c r="G80" s="259"/>
      <c r="H80" s="114"/>
      <c r="I80" s="260"/>
      <c r="J80" s="241"/>
      <c r="K80" s="114"/>
      <c r="L80" s="114"/>
      <c r="M80" s="114"/>
      <c r="N80" s="133"/>
      <c r="O80" s="113"/>
      <c r="P80" s="114"/>
      <c r="Q80" s="114"/>
      <c r="R80" s="114"/>
      <c r="S80" s="114"/>
      <c r="T80" s="134"/>
      <c r="U80" s="138"/>
      <c r="V80" s="114"/>
      <c r="W80" s="114"/>
      <c r="X80" s="114"/>
      <c r="Y80" s="114"/>
      <c r="Z80" s="134"/>
      <c r="AA80" s="135" t="s">
        <v>423</v>
      </c>
      <c r="AB80" s="136" t="s">
        <v>608</v>
      </c>
      <c r="AC80" s="136"/>
      <c r="AD80" s="176"/>
      <c r="AE80" s="176"/>
      <c r="AF80" s="177"/>
      <c r="AG80" s="137"/>
      <c r="AH80" s="114"/>
      <c r="AI80" s="114"/>
      <c r="AJ80" s="114"/>
      <c r="AK80" s="114"/>
      <c r="AL80" s="114"/>
      <c r="AM80" s="178"/>
      <c r="AN80" s="178"/>
      <c r="AO80" s="179"/>
      <c r="AP80" s="148"/>
      <c r="AQ80" s="153"/>
      <c r="AR80" s="114"/>
      <c r="AS80" s="178"/>
      <c r="AT80" s="178"/>
      <c r="AU80" s="179"/>
      <c r="AV80" s="86"/>
      <c r="AW80" s="78"/>
      <c r="AX80" s="79"/>
    </row>
    <row r="81" spans="1:50" s="68" customFormat="1" ht="18" customHeight="1">
      <c r="A81" s="291"/>
      <c r="B81" s="255" t="s">
        <v>611</v>
      </c>
      <c r="C81" s="255"/>
      <c r="D81" s="256"/>
      <c r="E81" s="257"/>
      <c r="F81" s="258"/>
      <c r="G81" s="259"/>
      <c r="H81" s="114"/>
      <c r="I81" s="260"/>
      <c r="J81" s="241"/>
      <c r="K81" s="114"/>
      <c r="L81" s="114"/>
      <c r="M81" s="114"/>
      <c r="N81" s="133"/>
      <c r="O81" s="113"/>
      <c r="P81" s="114"/>
      <c r="Q81" s="114"/>
      <c r="R81" s="114"/>
      <c r="S81" s="114"/>
      <c r="T81" s="134"/>
      <c r="U81" s="138"/>
      <c r="V81" s="114"/>
      <c r="W81" s="114"/>
      <c r="X81" s="114"/>
      <c r="Y81" s="114"/>
      <c r="Z81" s="134"/>
      <c r="AA81" s="135"/>
      <c r="AB81" s="136"/>
      <c r="AC81" s="136"/>
      <c r="AD81" s="176"/>
      <c r="AE81" s="176"/>
      <c r="AF81" s="177"/>
      <c r="AG81" s="164" t="s">
        <v>403</v>
      </c>
      <c r="AH81" s="263" t="s">
        <v>612</v>
      </c>
      <c r="AI81" s="114"/>
      <c r="AJ81" s="114"/>
      <c r="AK81" s="114"/>
      <c r="AL81" s="114"/>
      <c r="AM81" s="178"/>
      <c r="AN81" s="178"/>
      <c r="AO81" s="179"/>
      <c r="AP81" s="165"/>
      <c r="AQ81" s="264"/>
      <c r="AR81" s="114"/>
      <c r="AS81" s="178"/>
      <c r="AT81" s="178"/>
      <c r="AU81" s="179"/>
      <c r="AV81" s="86"/>
      <c r="AW81" s="78"/>
      <c r="AX81" s="79"/>
    </row>
    <row r="82" spans="1:50" s="68" customFormat="1" ht="18" customHeight="1">
      <c r="A82" s="291"/>
      <c r="B82" s="265" t="s">
        <v>613</v>
      </c>
      <c r="C82" s="255"/>
      <c r="D82" s="256"/>
      <c r="E82" s="257"/>
      <c r="F82" s="258"/>
      <c r="G82" s="259"/>
      <c r="H82" s="114"/>
      <c r="I82" s="260"/>
      <c r="J82" s="241"/>
      <c r="K82" s="114"/>
      <c r="L82" s="114"/>
      <c r="M82" s="114"/>
      <c r="N82" s="133"/>
      <c r="O82" s="113"/>
      <c r="P82" s="114"/>
      <c r="Q82" s="114"/>
      <c r="R82" s="114"/>
      <c r="S82" s="114"/>
      <c r="T82" s="134"/>
      <c r="U82" s="138"/>
      <c r="V82" s="114"/>
      <c r="W82" s="114"/>
      <c r="X82" s="114"/>
      <c r="Y82" s="114"/>
      <c r="Z82" s="134"/>
      <c r="AA82" s="135"/>
      <c r="AB82" s="136"/>
      <c r="AC82" s="136"/>
      <c r="AD82" s="176"/>
      <c r="AE82" s="176"/>
      <c r="AF82" s="177"/>
      <c r="AG82" s="164" t="s">
        <v>403</v>
      </c>
      <c r="AH82" s="263" t="s">
        <v>614</v>
      </c>
      <c r="AI82" s="114"/>
      <c r="AJ82" s="114"/>
      <c r="AK82" s="114"/>
      <c r="AL82" s="114"/>
      <c r="AM82" s="178"/>
      <c r="AN82" s="178"/>
      <c r="AO82" s="179"/>
      <c r="AP82" s="165"/>
      <c r="AQ82" s="264"/>
      <c r="AR82" s="114"/>
      <c r="AS82" s="178"/>
      <c r="AT82" s="178"/>
      <c r="AU82" s="179"/>
      <c r="AV82" s="86"/>
      <c r="AW82" s="78"/>
      <c r="AX82" s="79"/>
    </row>
    <row r="83" spans="1:50" s="68" customFormat="1" ht="15.95">
      <c r="A83" s="291"/>
      <c r="B83" s="265" t="s">
        <v>615</v>
      </c>
      <c r="C83" s="255"/>
      <c r="D83" s="256"/>
      <c r="E83" s="257"/>
      <c r="F83" s="258"/>
      <c r="G83" s="259"/>
      <c r="H83" s="114"/>
      <c r="I83" s="260"/>
      <c r="J83" s="241"/>
      <c r="K83" s="114"/>
      <c r="L83" s="114"/>
      <c r="M83" s="114"/>
      <c r="N83" s="133"/>
      <c r="O83" s="113"/>
      <c r="P83" s="114"/>
      <c r="Q83" s="114"/>
      <c r="R83" s="114"/>
      <c r="S83" s="114"/>
      <c r="T83" s="134"/>
      <c r="U83" s="138"/>
      <c r="V83" s="114"/>
      <c r="W83" s="114"/>
      <c r="X83" s="114"/>
      <c r="Y83" s="114"/>
      <c r="Z83" s="134"/>
      <c r="AA83" s="135"/>
      <c r="AB83" s="136"/>
      <c r="AC83" s="136"/>
      <c r="AD83" s="176"/>
      <c r="AE83" s="176"/>
      <c r="AF83" s="177"/>
      <c r="AG83" s="164" t="s">
        <v>403</v>
      </c>
      <c r="AH83" s="263" t="s">
        <v>616</v>
      </c>
      <c r="AI83" s="114"/>
      <c r="AJ83" s="114" t="s">
        <v>405</v>
      </c>
      <c r="AK83" s="114" t="s">
        <v>617</v>
      </c>
      <c r="AL83" s="114"/>
      <c r="AM83" s="178"/>
      <c r="AN83" s="178"/>
      <c r="AO83" s="179"/>
      <c r="AP83" s="165"/>
      <c r="AQ83" s="264"/>
      <c r="AR83" s="114"/>
      <c r="AS83" s="178"/>
      <c r="AT83" s="178"/>
      <c r="AU83" s="179"/>
      <c r="AV83" s="86"/>
      <c r="AW83" s="78"/>
      <c r="AX83" s="79"/>
    </row>
    <row r="84" spans="1:50" s="68" customFormat="1" ht="80.099999999999994">
      <c r="A84" s="291"/>
      <c r="B84" s="266" t="s">
        <v>618</v>
      </c>
      <c r="C84" s="255"/>
      <c r="D84" s="256"/>
      <c r="E84" s="257"/>
      <c r="F84" s="258"/>
      <c r="G84" s="259"/>
      <c r="H84" s="114"/>
      <c r="I84" s="260"/>
      <c r="J84" s="241"/>
      <c r="K84" s="114"/>
      <c r="L84" s="114"/>
      <c r="M84" s="114"/>
      <c r="N84" s="133"/>
      <c r="O84" s="113"/>
      <c r="P84" s="114"/>
      <c r="Q84" s="114"/>
      <c r="R84" s="114"/>
      <c r="S84" s="114"/>
      <c r="T84" s="134"/>
      <c r="U84" s="138"/>
      <c r="V84" s="114"/>
      <c r="W84" s="114"/>
      <c r="X84" s="114"/>
      <c r="Y84" s="114"/>
      <c r="Z84" s="134"/>
      <c r="AA84" s="135"/>
      <c r="AB84" s="136"/>
      <c r="AC84" s="136"/>
      <c r="AD84" s="176"/>
      <c r="AE84" s="176"/>
      <c r="AF84" s="177"/>
      <c r="AG84" s="186"/>
      <c r="AH84" s="267"/>
      <c r="AI84" s="114"/>
      <c r="AJ84" s="114"/>
      <c r="AK84" s="99"/>
      <c r="AL84" s="114"/>
      <c r="AM84" s="178"/>
      <c r="AN84" s="178"/>
      <c r="AO84" s="179"/>
      <c r="AP84" s="165" t="s">
        <v>406</v>
      </c>
      <c r="AQ84" s="264" t="s">
        <v>619</v>
      </c>
      <c r="AR84" s="114"/>
      <c r="AS84" s="178"/>
      <c r="AT84" s="178"/>
      <c r="AU84" s="179"/>
      <c r="AV84" s="86"/>
      <c r="AW84" s="78"/>
      <c r="AX84" s="79"/>
    </row>
    <row r="85" spans="1:50" s="68" customFormat="1" ht="32.1">
      <c r="A85" s="291"/>
      <c r="B85" s="266" t="s">
        <v>620</v>
      </c>
      <c r="C85" s="255"/>
      <c r="D85" s="256"/>
      <c r="E85" s="257"/>
      <c r="F85" s="258"/>
      <c r="G85" s="259"/>
      <c r="H85" s="114"/>
      <c r="I85" s="260"/>
      <c r="J85" s="241"/>
      <c r="K85" s="114"/>
      <c r="L85" s="114"/>
      <c r="M85" s="114"/>
      <c r="N85" s="133"/>
      <c r="O85" s="113"/>
      <c r="P85" s="114"/>
      <c r="Q85" s="114"/>
      <c r="R85" s="114"/>
      <c r="S85" s="114"/>
      <c r="T85" s="134"/>
      <c r="U85" s="138"/>
      <c r="V85" s="114"/>
      <c r="W85" s="114"/>
      <c r="X85" s="114"/>
      <c r="Y85" s="114"/>
      <c r="Z85" s="134"/>
      <c r="AA85" s="135"/>
      <c r="AB85" s="136"/>
      <c r="AC85" s="136"/>
      <c r="AD85" s="176"/>
      <c r="AE85" s="176"/>
      <c r="AF85" s="177"/>
      <c r="AG85" s="186"/>
      <c r="AH85" s="267"/>
      <c r="AI85" s="114"/>
      <c r="AJ85" s="114"/>
      <c r="AK85" s="99"/>
      <c r="AL85" s="114"/>
      <c r="AM85" s="178"/>
      <c r="AN85" s="178"/>
      <c r="AO85" s="179"/>
      <c r="AP85" s="165" t="s">
        <v>494</v>
      </c>
      <c r="AQ85" s="154" t="s">
        <v>620</v>
      </c>
      <c r="AR85" s="114"/>
      <c r="AS85" s="178"/>
      <c r="AT85" s="178"/>
      <c r="AU85" s="179"/>
      <c r="AV85" s="86"/>
      <c r="AW85" s="78"/>
      <c r="AX85" s="79"/>
    </row>
    <row r="86" spans="1:50" s="68" customFormat="1" ht="32.1">
      <c r="A86" s="291"/>
      <c r="B86" t="s">
        <v>621</v>
      </c>
      <c r="C86" s="255"/>
      <c r="D86" s="256"/>
      <c r="E86" s="257"/>
      <c r="F86" s="258"/>
      <c r="G86" s="259"/>
      <c r="H86" s="114"/>
      <c r="I86" s="260"/>
      <c r="J86" s="241"/>
      <c r="K86" s="114"/>
      <c r="L86" s="114"/>
      <c r="M86" s="114"/>
      <c r="N86" s="133"/>
      <c r="O86" s="113"/>
      <c r="P86" s="114"/>
      <c r="Q86" s="114"/>
      <c r="R86" s="114"/>
      <c r="S86" s="114"/>
      <c r="T86" s="134"/>
      <c r="U86" s="138"/>
      <c r="V86" s="114"/>
      <c r="W86" s="114"/>
      <c r="X86" s="114"/>
      <c r="Y86" s="114"/>
      <c r="Z86" s="134"/>
      <c r="AA86" s="135"/>
      <c r="AB86" s="136"/>
      <c r="AC86" s="136"/>
      <c r="AD86" s="176"/>
      <c r="AE86" s="176"/>
      <c r="AF86" s="177"/>
      <c r="AG86" s="137"/>
      <c r="AH86" s="267"/>
      <c r="AI86" s="114"/>
      <c r="AJ86" s="114" t="s">
        <v>405</v>
      </c>
      <c r="AK86" s="267" t="s">
        <v>622</v>
      </c>
      <c r="AL86" s="114"/>
      <c r="AM86" s="178"/>
      <c r="AN86" s="178"/>
      <c r="AO86" s="179"/>
      <c r="AP86" s="148"/>
      <c r="AQ86" s="212"/>
      <c r="AR86" s="114"/>
      <c r="AS86" s="178"/>
      <c r="AT86" s="178"/>
      <c r="AU86" s="179"/>
      <c r="AV86" s="86"/>
      <c r="AW86" s="78"/>
      <c r="AX86" s="79"/>
    </row>
    <row r="87" spans="1:50" s="68" customFormat="1" ht="81" thickBot="1">
      <c r="A87" s="292"/>
      <c r="B87" s="268" t="s">
        <v>623</v>
      </c>
      <c r="C87" s="268" t="s">
        <v>320</v>
      </c>
      <c r="D87" s="269" t="s">
        <v>321</v>
      </c>
      <c r="E87" s="270"/>
      <c r="F87" s="271"/>
      <c r="G87" s="272"/>
      <c r="H87" s="140"/>
      <c r="I87" s="273"/>
      <c r="J87" s="274"/>
      <c r="K87" s="140"/>
      <c r="L87" s="140"/>
      <c r="M87" s="140"/>
      <c r="N87" s="141"/>
      <c r="O87" s="187"/>
      <c r="P87" s="140"/>
      <c r="Q87" s="140"/>
      <c r="R87" s="140"/>
      <c r="S87" s="140"/>
      <c r="T87" s="142"/>
      <c r="U87" s="188"/>
      <c r="V87" s="140"/>
      <c r="W87" s="140" t="s">
        <v>452</v>
      </c>
      <c r="X87" s="140"/>
      <c r="Y87" s="140"/>
      <c r="Z87" s="142"/>
      <c r="AA87" s="143"/>
      <c r="AB87" s="144"/>
      <c r="AC87" s="144"/>
      <c r="AD87" s="189"/>
      <c r="AE87" s="189"/>
      <c r="AF87" s="190"/>
      <c r="AG87" s="145"/>
      <c r="AH87" s="146"/>
      <c r="AI87" s="146"/>
      <c r="AJ87" s="146"/>
      <c r="AK87" s="146"/>
      <c r="AL87" s="146"/>
      <c r="AM87" s="191"/>
      <c r="AN87" s="191"/>
      <c r="AO87" s="192"/>
      <c r="AP87" s="165" t="s">
        <v>406</v>
      </c>
      <c r="AQ87" s="156" t="s">
        <v>179</v>
      </c>
      <c r="AR87" s="146"/>
      <c r="AS87" s="191"/>
      <c r="AT87" s="191"/>
      <c r="AU87" s="192"/>
      <c r="AV87" s="87">
        <v>44676</v>
      </c>
      <c r="AW87" s="73"/>
      <c r="AX87" s="74"/>
    </row>
    <row r="89" spans="1:50" ht="18" customHeight="1">
      <c r="Z89" t="s">
        <v>624</v>
      </c>
    </row>
    <row r="91" spans="1:50" ht="30.75" customHeight="1">
      <c r="F91" s="275" t="s">
        <v>625</v>
      </c>
      <c r="G91" s="276" t="s">
        <v>626</v>
      </c>
      <c r="H91" s="275" t="s">
        <v>627</v>
      </c>
      <c r="I91" s="275" t="s">
        <v>625</v>
      </c>
      <c r="J91" s="276" t="s">
        <v>626</v>
      </c>
      <c r="K91" s="275" t="s">
        <v>627</v>
      </c>
      <c r="L91" s="277" t="s">
        <v>628</v>
      </c>
      <c r="M91" s="277" t="s">
        <v>629</v>
      </c>
      <c r="O91" s="275" t="s">
        <v>625</v>
      </c>
      <c r="P91" s="276" t="s">
        <v>630</v>
      </c>
      <c r="Q91" s="275" t="s">
        <v>627</v>
      </c>
      <c r="R91" s="277" t="s">
        <v>628</v>
      </c>
      <c r="S91" s="277" t="s">
        <v>629</v>
      </c>
      <c r="U91" s="275" t="s">
        <v>625</v>
      </c>
      <c r="V91" s="276" t="s">
        <v>630</v>
      </c>
      <c r="W91" s="276" t="s">
        <v>627</v>
      </c>
      <c r="X91" s="277" t="s">
        <v>628</v>
      </c>
      <c r="Y91" s="277" t="s">
        <v>629</v>
      </c>
    </row>
    <row r="92" spans="1:50" ht="40.5" customHeight="1">
      <c r="F92" s="275" t="s">
        <v>631</v>
      </c>
      <c r="G92" s="275">
        <v>12</v>
      </c>
      <c r="H92" s="275">
        <v>13</v>
      </c>
      <c r="I92" s="275" t="s">
        <v>631</v>
      </c>
      <c r="J92" s="275">
        <v>12</v>
      </c>
      <c r="K92" s="275">
        <v>13</v>
      </c>
      <c r="L92" s="275"/>
      <c r="M92" s="275" t="s">
        <v>632</v>
      </c>
      <c r="O92" s="275" t="s">
        <v>633</v>
      </c>
      <c r="P92" s="275"/>
      <c r="Q92" s="275"/>
      <c r="R92" s="275"/>
      <c r="S92" s="275"/>
      <c r="U92" s="275" t="s">
        <v>633</v>
      </c>
      <c r="V92" s="275">
        <v>12</v>
      </c>
      <c r="W92" s="275">
        <v>12</v>
      </c>
      <c r="X92" s="275"/>
      <c r="Y92" s="275"/>
    </row>
  </sheetData>
  <mergeCells count="9">
    <mergeCell ref="AA1:AF1"/>
    <mergeCell ref="AV1:AX1"/>
    <mergeCell ref="A3:A87"/>
    <mergeCell ref="A1:D1"/>
    <mergeCell ref="F1:N1"/>
    <mergeCell ref="U1:Z1"/>
    <mergeCell ref="O1:T1"/>
    <mergeCell ref="AG1:AO1"/>
    <mergeCell ref="AP1:AU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1C9E7-A8FB-4730-87D3-0BB928B3CA1A}">
  <dimension ref="A1:B42"/>
  <sheetViews>
    <sheetView topLeftCell="A14" workbookViewId="0">
      <selection activeCell="B3" sqref="B3"/>
    </sheetView>
  </sheetViews>
  <sheetFormatPr defaultColWidth="8.85546875" defaultRowHeight="15"/>
  <cols>
    <col min="1" max="1" width="30.7109375" bestFit="1" customWidth="1"/>
    <col min="2" max="2" width="29.42578125" bestFit="1" customWidth="1"/>
  </cols>
  <sheetData>
    <row r="1" spans="1:2">
      <c r="A1" t="s">
        <v>42</v>
      </c>
      <c r="B1" t="s">
        <v>395</v>
      </c>
    </row>
    <row r="2" spans="1:2">
      <c r="A2" t="s">
        <v>634</v>
      </c>
      <c r="B2" t="s">
        <v>402</v>
      </c>
    </row>
    <row r="3" spans="1:2">
      <c r="A3" t="s">
        <v>635</v>
      </c>
      <c r="B3" t="s">
        <v>408</v>
      </c>
    </row>
    <row r="4" spans="1:2">
      <c r="A4" t="s">
        <v>636</v>
      </c>
      <c r="B4" t="s">
        <v>409</v>
      </c>
    </row>
    <row r="5" spans="1:2">
      <c r="A5" t="s">
        <v>637</v>
      </c>
      <c r="B5" t="s">
        <v>410</v>
      </c>
    </row>
    <row r="6" spans="1:2">
      <c r="A6" t="s">
        <v>60</v>
      </c>
      <c r="B6" t="s">
        <v>411</v>
      </c>
    </row>
    <row r="7" spans="1:2">
      <c r="A7" t="s">
        <v>638</v>
      </c>
      <c r="B7" t="s">
        <v>429</v>
      </c>
    </row>
    <row r="8" spans="1:2">
      <c r="A8" t="s">
        <v>639</v>
      </c>
      <c r="B8" t="s">
        <v>431</v>
      </c>
    </row>
    <row r="9" spans="1:2">
      <c r="A9" t="s">
        <v>640</v>
      </c>
      <c r="B9" t="s">
        <v>433</v>
      </c>
    </row>
    <row r="10" spans="1:2">
      <c r="A10" t="s">
        <v>641</v>
      </c>
      <c r="B10" t="s">
        <v>435</v>
      </c>
    </row>
    <row r="11" spans="1:2">
      <c r="A11" t="s">
        <v>642</v>
      </c>
      <c r="B11" t="s">
        <v>437</v>
      </c>
    </row>
    <row r="12" spans="1:2">
      <c r="A12" t="s">
        <v>643</v>
      </c>
      <c r="B12" t="s">
        <v>438</v>
      </c>
    </row>
    <row r="13" spans="1:2">
      <c r="A13" t="s">
        <v>644</v>
      </c>
      <c r="B13" t="s">
        <v>440</v>
      </c>
    </row>
    <row r="14" spans="1:2">
      <c r="A14" t="s">
        <v>86</v>
      </c>
      <c r="B14" t="s">
        <v>442</v>
      </c>
    </row>
    <row r="15" spans="1:2">
      <c r="A15" t="s">
        <v>645</v>
      </c>
      <c r="B15" t="s">
        <v>443</v>
      </c>
    </row>
    <row r="16" spans="1:2">
      <c r="A16" t="s">
        <v>92</v>
      </c>
      <c r="B16" t="s">
        <v>444</v>
      </c>
    </row>
    <row r="17" spans="1:2">
      <c r="A17" t="s">
        <v>99</v>
      </c>
      <c r="B17" t="s">
        <v>445</v>
      </c>
    </row>
    <row r="18" spans="1:2">
      <c r="A18" t="s">
        <v>196</v>
      </c>
      <c r="B18" t="s">
        <v>330</v>
      </c>
    </row>
    <row r="19" spans="1:2">
      <c r="A19" t="s">
        <v>201</v>
      </c>
      <c r="B19" t="s">
        <v>456</v>
      </c>
    </row>
    <row r="20" spans="1:2">
      <c r="A20" t="s">
        <v>190</v>
      </c>
      <c r="B20" t="s">
        <v>331</v>
      </c>
    </row>
    <row r="21" spans="1:2">
      <c r="A21" t="s">
        <v>168</v>
      </c>
      <c r="B21" t="s">
        <v>333</v>
      </c>
    </row>
    <row r="22" spans="1:2">
      <c r="A22" t="s">
        <v>172</v>
      </c>
      <c r="B22" t="s">
        <v>474</v>
      </c>
    </row>
    <row r="23" spans="1:2">
      <c r="A23" t="s">
        <v>221</v>
      </c>
      <c r="B23" t="s">
        <v>336</v>
      </c>
    </row>
    <row r="24" spans="1:2">
      <c r="A24" t="s">
        <v>224</v>
      </c>
      <c r="B24" t="s">
        <v>337</v>
      </c>
    </row>
    <row r="25" spans="1:2">
      <c r="A25" t="s">
        <v>228</v>
      </c>
      <c r="B25" t="s">
        <v>498</v>
      </c>
    </row>
    <row r="26" spans="1:2">
      <c r="A26" t="s">
        <v>231</v>
      </c>
      <c r="B26" t="s">
        <v>499</v>
      </c>
    </row>
    <row r="27" spans="1:2">
      <c r="A27" t="s">
        <v>236</v>
      </c>
      <c r="B27" t="s">
        <v>501</v>
      </c>
    </row>
    <row r="28" spans="1:2">
      <c r="A28" t="s">
        <v>240</v>
      </c>
      <c r="B28" t="s">
        <v>502</v>
      </c>
    </row>
    <row r="29" spans="1:2">
      <c r="A29" t="s">
        <v>250</v>
      </c>
      <c r="B29" t="s">
        <v>503</v>
      </c>
    </row>
    <row r="30" spans="1:2">
      <c r="A30" t="s">
        <v>255</v>
      </c>
      <c r="B30" t="s">
        <v>504</v>
      </c>
    </row>
    <row r="31" spans="1:2">
      <c r="A31" t="s">
        <v>259</v>
      </c>
      <c r="B31" t="s">
        <v>338</v>
      </c>
    </row>
    <row r="32" spans="1:2">
      <c r="A32" t="s">
        <v>264</v>
      </c>
      <c r="B32" t="s">
        <v>519</v>
      </c>
    </row>
    <row r="33" spans="1:2">
      <c r="A33" t="s">
        <v>274</v>
      </c>
      <c r="B33" t="s">
        <v>520</v>
      </c>
    </row>
    <row r="34" spans="1:2">
      <c r="A34" t="s">
        <v>184</v>
      </c>
      <c r="B34" t="s">
        <v>339</v>
      </c>
    </row>
    <row r="35" spans="1:2">
      <c r="A35" t="s">
        <v>303</v>
      </c>
      <c r="B35" t="s">
        <v>531</v>
      </c>
    </row>
    <row r="36" spans="1:2">
      <c r="A36" t="s">
        <v>307</v>
      </c>
      <c r="B36" t="s">
        <v>532</v>
      </c>
    </row>
    <row r="37" spans="1:2">
      <c r="A37" t="s">
        <v>310</v>
      </c>
      <c r="B37" t="s">
        <v>340</v>
      </c>
    </row>
    <row r="38" spans="1:2">
      <c r="A38" t="s">
        <v>120</v>
      </c>
      <c r="B38" t="s">
        <v>341</v>
      </c>
    </row>
    <row r="39" spans="1:2">
      <c r="A39" t="s">
        <v>646</v>
      </c>
      <c r="B39" t="s">
        <v>343</v>
      </c>
    </row>
    <row r="40" spans="1:2">
      <c r="A40" t="s">
        <v>344</v>
      </c>
      <c r="B40" t="s">
        <v>345</v>
      </c>
    </row>
    <row r="41" spans="1:2">
      <c r="A41" t="s">
        <v>316</v>
      </c>
      <c r="B41" t="s">
        <v>543</v>
      </c>
    </row>
    <row r="42" spans="1:2">
      <c r="A42" t="s">
        <v>320</v>
      </c>
      <c r="B42" t="s">
        <v>623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430BB-6FC5-4210-ADCA-F4A8FA5E15F2}">
  <dimension ref="A1:G5"/>
  <sheetViews>
    <sheetView workbookViewId="0">
      <selection activeCell="I12" sqref="I12"/>
    </sheetView>
  </sheetViews>
  <sheetFormatPr defaultColWidth="8.85546875" defaultRowHeight="15"/>
  <cols>
    <col min="7" max="7" width="50.140625" customWidth="1"/>
  </cols>
  <sheetData>
    <row r="1" spans="1:7">
      <c r="A1" s="8"/>
      <c r="B1" s="8" t="s">
        <v>647</v>
      </c>
      <c r="C1" s="8" t="s">
        <v>648</v>
      </c>
      <c r="D1" s="9"/>
      <c r="G1" t="s">
        <v>649</v>
      </c>
    </row>
    <row r="2" spans="1:7">
      <c r="A2" s="8"/>
      <c r="B2" s="8"/>
      <c r="C2" s="8"/>
      <c r="D2" s="9"/>
    </row>
    <row r="3" spans="1:7">
      <c r="A3" s="8"/>
      <c r="B3" s="8"/>
      <c r="C3" s="8"/>
      <c r="D3" s="9"/>
    </row>
    <row r="4" spans="1:7">
      <c r="A4" s="8"/>
      <c r="B4" s="8"/>
      <c r="C4" s="8" t="s">
        <v>211</v>
      </c>
      <c r="D4" s="9"/>
    </row>
    <row r="5" spans="1:7">
      <c r="C5" s="8" t="s">
        <v>650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5BF449294E418DC23525A0B953FD" ma:contentTypeVersion="18" ma:contentTypeDescription="Create a new document." ma:contentTypeScope="" ma:versionID="b6ab64fc5cdadf794086871bd36e257c">
  <xsd:schema xmlns:xsd="http://www.w3.org/2001/XMLSchema" xmlns:xs="http://www.w3.org/2001/XMLSchema" xmlns:p="http://schemas.microsoft.com/office/2006/metadata/properties" xmlns:ns1="http://schemas.microsoft.com/sharepoint/v3" xmlns:ns2="96405748-fe4f-41e7-ad0c-1205d6957a64" xmlns:ns3="5a606993-efe1-4606-bab3-878430297cbc" targetNamespace="http://schemas.microsoft.com/office/2006/metadata/properties" ma:root="true" ma:fieldsID="34ffd98a5cdf03ab3bec8221a51347e7" ns1:_="" ns2:_="" ns3:_="">
    <xsd:import namespace="http://schemas.microsoft.com/sharepoint/v3"/>
    <xsd:import namespace="96405748-fe4f-41e7-ad0c-1205d6957a64"/>
    <xsd:import namespace="5a606993-efe1-4606-bab3-878430297c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405748-fe4f-41e7-ad0c-1205d6957a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bdeba56b-b586-4f1f-900d-c20ffdcbaa3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a606993-efe1-4606-bab3-878430297cb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d740d630-16fe-42d4-96b6-c48986844198}" ma:internalName="TaxCatchAll" ma:showField="CatchAllData" ma:web="5a606993-efe1-4606-bab3-878430297c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4</_ip_UnifiedCompliancePolicyUIAction>
    <_ip_UnifiedCompliancePolicyProperties xmlns="http://schemas.microsoft.com/sharepoint/v3" xsi:nil="true"/>
    <TaxCatchAll xmlns="5a606993-efe1-4606-bab3-878430297cbc" xsi:nil="true"/>
    <lcf76f155ced4ddcb4097134ff3c332f xmlns="96405748-fe4f-41e7-ad0c-1205d6957a64">
      <Terms xmlns="http://schemas.microsoft.com/office/infopath/2007/PartnerControls"/>
    </lcf76f155ced4ddcb4097134ff3c332f>
  </documentManagement>
</p:properties>
</file>

<file path=customXml/item3.xml><?xml version="1.0" encoding="utf-8"?>
<SyracuseOfficeCustomData>{"createMode":"plain_doc","forceRefresh":"0"}</SyracuseOfficeCustomDat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EEEA1A-9CDF-4CFF-825F-2B169CB96C29}"/>
</file>

<file path=customXml/itemProps2.xml><?xml version="1.0" encoding="utf-8"?>
<ds:datastoreItem xmlns:ds="http://schemas.openxmlformats.org/officeDocument/2006/customXml" ds:itemID="{3C7161C8-94D2-42B4-9698-8B20AA0C896D}"/>
</file>

<file path=customXml/itemProps3.xml><?xml version="1.0" encoding="utf-8"?>
<ds:datastoreItem xmlns:ds="http://schemas.openxmlformats.org/officeDocument/2006/customXml" ds:itemID="{6DDEED58-2F18-4EFC-A694-39E37E0CFA15}"/>
</file>

<file path=customXml/itemProps4.xml><?xml version="1.0" encoding="utf-8"?>
<ds:datastoreItem xmlns:ds="http://schemas.openxmlformats.org/officeDocument/2006/customXml" ds:itemID="{BE78F432-87C4-4259-A1B5-B9C7A2AF517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Togiti, Snigdha 12/31/2022</dc:creator>
  <cp:keywords/>
  <dc:description/>
  <cp:lastModifiedBy>Ramachandran, Bala 11/4/2022</cp:lastModifiedBy>
  <cp:revision/>
  <dcterms:created xsi:type="dcterms:W3CDTF">2021-09-09T18:24:04Z</dcterms:created>
  <dcterms:modified xsi:type="dcterms:W3CDTF">2022-09-02T13:04:51Z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0x0101006AB05BF449294E418DC23525A0B953FD</vt:lpwstr>
  </property>
  <property fmtid="{D5CDD505-2E9C-101B-9397-08002B2CF9AE}" pid="3" name="TitusGUID">
    <vt:lpwstr>59c49cb4-8a66-4a28-9ac2-a77d36e74a28</vt:lpwstr>
  </property>
  <property fmtid="{D5CDD505-2E9C-101B-9397-08002B2CF9AE}" pid="4" name="HCLClassD6">
    <vt:lpwstr>False</vt:lpwstr>
  </property>
  <property fmtid="{D5CDD505-2E9C-101B-9397-08002B2CF9AE}" pid="5" name="MediaServiceImageTags">
    <vt:lpwstr/>
  </property>
  <property fmtid="{D5CDD505-2E9C-101B-9397-08002B2CF9AE}" pid="6" name="MSIP_Label_7a5beb08-e14a-45ab-9549-3b5460cdc119_Enabled">
    <vt:lpwstr>true</vt:lpwstr>
  </property>
  <property fmtid="{D5CDD505-2E9C-101B-9397-08002B2CF9AE}" pid="7" name="MSIP_Label_7a5beb08-e14a-45ab-9549-3b5460cdc119_SetDate">
    <vt:lpwstr>2022-08-24T08:29:37Z</vt:lpwstr>
  </property>
  <property fmtid="{D5CDD505-2E9C-101B-9397-08002B2CF9AE}" pid="8" name="MSIP_Label_7a5beb08-e14a-45ab-9549-3b5460cdc119_Method">
    <vt:lpwstr>Standard</vt:lpwstr>
  </property>
  <property fmtid="{D5CDD505-2E9C-101B-9397-08002B2CF9AE}" pid="9" name="MSIP_Label_7a5beb08-e14a-45ab-9549-3b5460cdc119_Name">
    <vt:lpwstr>7a5beb08-e14a-45ab-9549-3b5460cdc119</vt:lpwstr>
  </property>
  <property fmtid="{D5CDD505-2E9C-101B-9397-08002B2CF9AE}" pid="10" name="MSIP_Label_7a5beb08-e14a-45ab-9549-3b5460cdc119_SiteId">
    <vt:lpwstr>d4062de4-74ba-4730-a339-59645ae170de</vt:lpwstr>
  </property>
  <property fmtid="{D5CDD505-2E9C-101B-9397-08002B2CF9AE}" pid="11" name="MSIP_Label_7a5beb08-e14a-45ab-9549-3b5460cdc119_ActionId">
    <vt:lpwstr>3bce2eb0-3908-413b-8f57-5c7578a9539f</vt:lpwstr>
  </property>
  <property fmtid="{D5CDD505-2E9C-101B-9397-08002B2CF9AE}" pid="12" name="MSIP_Label_7a5beb08-e14a-45ab-9549-3b5460cdc119_ContentBits">
    <vt:lpwstr>0</vt:lpwstr>
  </property>
  <property fmtid="{D5CDD505-2E9C-101B-9397-08002B2CF9AE}" pid="13" name="HCLClassification">
    <vt:lpwstr>HCL_Cla5s_1nt3rnal</vt:lpwstr>
  </property>
</Properties>
</file>