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shahid\Downloads\"/>
    </mc:Choice>
  </mc:AlternateContent>
  <xr:revisionPtr revIDLastSave="0" documentId="8_{D19F023D-F3B2-41D5-9071-64A29CBFFFAE}" xr6:coauthVersionLast="47" xr6:coauthVersionMax="47" xr10:uidLastSave="{00000000-0000-0000-0000-000000000000}"/>
  <bookViews>
    <workbookView xWindow="-108" yWindow="-108" windowWidth="23256" windowHeight="12456" firstSheet="2" activeTab="9" xr2:uid="{00000000-000D-0000-FFFF-FFFF00000000}"/>
  </bookViews>
  <sheets>
    <sheet name="KPI" sheetId="7" r:id="rId1"/>
    <sheet name="RATING" sheetId="8" r:id="rId2"/>
    <sheet name="GENDER" sheetId="9" r:id="rId3"/>
    <sheet name="INCOME" sheetId="10" r:id="rId4"/>
    <sheet name="JOB ROLE" sheetId="11" r:id="rId5"/>
    <sheet name="dept" sheetId="12" r:id="rId6"/>
    <sheet name="AGE" sheetId="13" r:id="rId7"/>
    <sheet name="MRITAL" sheetId="14" r:id="rId8"/>
    <sheet name="Data" sheetId="1" r:id="rId9"/>
    <sheet name="DASHBOARD" sheetId="4" r:id="rId10"/>
    <sheet name="Images" sheetId="2" r:id="rId11"/>
  </sheets>
  <definedNames>
    <definedName name="_xlchart.v1.0" hidden="1">'JOB ROLE'!$D$4:$D$12</definedName>
    <definedName name="_xlchart.v1.1" hidden="1">'JOB ROLE'!$E$4:$E$12</definedName>
    <definedName name="_xlchart.v1.5" hidden="1">'JOB ROLE'!$D$4:$D$12</definedName>
    <definedName name="_xlchart.v1.6" hidden="1">'JOB ROLE'!$E$4:$E$12</definedName>
    <definedName name="_xlchart.v2.2" hidden="1">MRITAL!$A$11:$A$13</definedName>
    <definedName name="_xlchart.v2.3" hidden="1">MRITAL!$B$10</definedName>
    <definedName name="_xlchart.v2.4" hidden="1">MRITAL!$B$11:$B$13</definedName>
    <definedName name="_xlchart.v2.7" hidden="1">MRITAL!$A$11:$A$13</definedName>
    <definedName name="_xlchart.v2.8" hidden="1">MRITAL!$B$10</definedName>
    <definedName name="_xlchart.v2.9" hidden="1">MRITAL!$B$11:$B$13</definedName>
    <definedName name="Slicer_Department1">#N/A</definedName>
    <definedName name="Slicer_Education_Field1">#N/A</definedName>
    <definedName name="Slicer_Gender">#N/A</definedName>
    <definedName name="Slicer_Gender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B12" i="14" l="1"/>
  <c r="B13" i="14"/>
  <c r="B11" i="14"/>
  <c r="E5" i="11"/>
  <c r="E6" i="11"/>
  <c r="E7" i="11"/>
  <c r="E8" i="11"/>
  <c r="E9" i="11"/>
  <c r="E10" i="11"/>
  <c r="E11" i="11"/>
  <c r="E12" i="11"/>
  <c r="E4" i="11"/>
  <c r="D5" i="11"/>
  <c r="D6" i="11"/>
  <c r="D7" i="11"/>
  <c r="D8" i="11"/>
  <c r="D9" i="11"/>
  <c r="D10" i="11"/>
  <c r="D11" i="11"/>
  <c r="D12" i="11"/>
  <c r="D4" i="11"/>
  <c r="AE3" i="1" a="1"/>
  <c r="AE3" i="1" s="1"/>
  <c r="AE4" i="1" a="1"/>
  <c r="AE4" i="1" s="1"/>
  <c r="AE5" i="1" a="1"/>
  <c r="AE5" i="1" s="1"/>
  <c r="AE6" i="1" a="1"/>
  <c r="AE6" i="1"/>
  <c r="AE7" i="1" a="1"/>
  <c r="AE7" i="1" s="1"/>
  <c r="AE8" i="1" a="1"/>
  <c r="AE8" i="1" s="1"/>
  <c r="AE9" i="1" a="1"/>
  <c r="AE9" i="1" s="1"/>
  <c r="AE10" i="1" a="1"/>
  <c r="AE10" i="1"/>
  <c r="AE11" i="1" a="1"/>
  <c r="AE11" i="1" s="1"/>
  <c r="AE12" i="1" a="1"/>
  <c r="AE12" i="1" s="1"/>
  <c r="AE13" i="1" a="1"/>
  <c r="AE13" i="1" s="1"/>
  <c r="AE14" i="1" a="1"/>
  <c r="AE14" i="1" s="1"/>
  <c r="AE15" i="1" a="1"/>
  <c r="AE15" i="1" s="1"/>
  <c r="AE16" i="1" a="1"/>
  <c r="AE16" i="1" s="1"/>
  <c r="AE17" i="1" a="1"/>
  <c r="AE17" i="1" s="1"/>
  <c r="AE18" i="1" a="1"/>
  <c r="AE18" i="1" s="1"/>
  <c r="AE19" i="1" a="1"/>
  <c r="AE19" i="1" s="1"/>
  <c r="AE20" i="1" a="1"/>
  <c r="AE20" i="1" s="1"/>
  <c r="AE21" i="1" a="1"/>
  <c r="AE21" i="1" s="1"/>
  <c r="AE22" i="1" a="1"/>
  <c r="AE22" i="1" s="1"/>
  <c r="AE23" i="1" a="1"/>
  <c r="AE23" i="1" s="1"/>
  <c r="AE24" i="1" a="1"/>
  <c r="AE24" i="1" s="1"/>
  <c r="AE25" i="1" a="1"/>
  <c r="AE25" i="1" s="1"/>
  <c r="AE26" i="1" a="1"/>
  <c r="AE26" i="1" s="1"/>
  <c r="AE27" i="1" a="1"/>
  <c r="AE27" i="1" s="1"/>
  <c r="AE28" i="1" a="1"/>
  <c r="AE28" i="1" s="1"/>
  <c r="AE29" i="1" a="1"/>
  <c r="AE29" i="1" s="1"/>
  <c r="AE30" i="1" a="1"/>
  <c r="AE30" i="1" s="1"/>
  <c r="AE31" i="1" a="1"/>
  <c r="AE31" i="1" s="1"/>
  <c r="AE32" i="1" a="1"/>
  <c r="AE32" i="1" s="1"/>
  <c r="AE33" i="1" a="1"/>
  <c r="AE33" i="1" s="1"/>
  <c r="AE34" i="1" a="1"/>
  <c r="AE34" i="1"/>
  <c r="AE35" i="1" a="1"/>
  <c r="AE35" i="1" s="1"/>
  <c r="AE36" i="1" a="1"/>
  <c r="AE36" i="1" s="1"/>
  <c r="AE37" i="1" a="1"/>
  <c r="AE37" i="1" s="1"/>
  <c r="AE38" i="1" a="1"/>
  <c r="AE38" i="1"/>
  <c r="AE39" i="1" a="1"/>
  <c r="AE39" i="1" s="1"/>
  <c r="AE40" i="1" a="1"/>
  <c r="AE40" i="1" s="1"/>
  <c r="AE41" i="1" a="1"/>
  <c r="AE41" i="1" s="1"/>
  <c r="AE42" i="1" a="1"/>
  <c r="AE42" i="1" s="1"/>
  <c r="AE43" i="1" a="1"/>
  <c r="AE43" i="1" s="1"/>
  <c r="AE44" i="1" a="1"/>
  <c r="AE44" i="1" s="1"/>
  <c r="AE45" i="1" a="1"/>
  <c r="AE45" i="1" s="1"/>
  <c r="AE46" i="1" a="1"/>
  <c r="AE46" i="1" s="1"/>
  <c r="AE47" i="1" a="1"/>
  <c r="AE47" i="1" s="1"/>
  <c r="AE48" i="1" a="1"/>
  <c r="AE48" i="1" s="1"/>
  <c r="AE49" i="1" a="1"/>
  <c r="AE49" i="1" s="1"/>
  <c r="AE50" i="1" a="1"/>
  <c r="AE50" i="1"/>
  <c r="AE51" i="1" a="1"/>
  <c r="AE51" i="1" s="1"/>
  <c r="AE52" i="1" a="1"/>
  <c r="AE52" i="1" s="1"/>
  <c r="AE53" i="1" a="1"/>
  <c r="AE53" i="1" s="1"/>
  <c r="AE54" i="1" a="1"/>
  <c r="AE54" i="1" s="1"/>
  <c r="AE55" i="1" a="1"/>
  <c r="AE55" i="1" s="1"/>
  <c r="AE56" i="1" a="1"/>
  <c r="AE56" i="1" s="1"/>
  <c r="AE57" i="1" a="1"/>
  <c r="AE57" i="1" s="1"/>
  <c r="AE58" i="1" a="1"/>
  <c r="AE58" i="1" s="1"/>
  <c r="AE59" i="1" a="1"/>
  <c r="AE59" i="1" s="1"/>
  <c r="AE60" i="1" a="1"/>
  <c r="AE60" i="1" s="1"/>
  <c r="AE61" i="1" a="1"/>
  <c r="AE61" i="1" s="1"/>
  <c r="AE62" i="1" a="1"/>
  <c r="AE62" i="1" s="1"/>
  <c r="AE63" i="1" a="1"/>
  <c r="AE63" i="1" s="1"/>
  <c r="AE64" i="1" a="1"/>
  <c r="AE64" i="1" s="1"/>
  <c r="AE65" i="1" a="1"/>
  <c r="AE65" i="1" s="1"/>
  <c r="AE66" i="1" a="1"/>
  <c r="AE66" i="1" s="1"/>
  <c r="AE67" i="1" a="1"/>
  <c r="AE67" i="1" s="1"/>
  <c r="AE68" i="1" a="1"/>
  <c r="AE68" i="1"/>
  <c r="AE69" i="1" a="1"/>
  <c r="AE69" i="1" s="1"/>
  <c r="AE70" i="1" a="1"/>
  <c r="AE70" i="1" s="1"/>
  <c r="AE71" i="1" a="1"/>
  <c r="AE71" i="1" s="1"/>
  <c r="AE72" i="1" a="1"/>
  <c r="AE72" i="1" s="1"/>
  <c r="AE73" i="1" a="1"/>
  <c r="AE73" i="1" s="1"/>
  <c r="AE74" i="1" a="1"/>
  <c r="AE74" i="1"/>
  <c r="AE75" i="1" a="1"/>
  <c r="AE75" i="1" s="1"/>
  <c r="AE76" i="1" a="1"/>
  <c r="AE76" i="1"/>
  <c r="AE77" i="1" a="1"/>
  <c r="AE77" i="1" s="1"/>
  <c r="AE78" i="1" a="1"/>
  <c r="AE78" i="1" s="1"/>
  <c r="AE79" i="1" a="1"/>
  <c r="AE79" i="1" s="1"/>
  <c r="AE80" i="1" a="1"/>
  <c r="AE80" i="1" s="1"/>
  <c r="AE81" i="1" a="1"/>
  <c r="AE81" i="1" s="1"/>
  <c r="AE82" i="1" a="1"/>
  <c r="AE82" i="1"/>
  <c r="AE83" i="1" a="1"/>
  <c r="AE83" i="1" s="1"/>
  <c r="AE84" i="1" a="1"/>
  <c r="AE84" i="1"/>
  <c r="AE85" i="1" a="1"/>
  <c r="AE85" i="1" s="1"/>
  <c r="AE86" i="1" a="1"/>
  <c r="AE86" i="1" s="1"/>
  <c r="AE87" i="1" a="1"/>
  <c r="AE87" i="1" s="1"/>
  <c r="AE88" i="1" a="1"/>
  <c r="AE88" i="1" s="1"/>
  <c r="AE89" i="1" a="1"/>
  <c r="AE89" i="1" s="1"/>
  <c r="AE90" i="1" a="1"/>
  <c r="AE90" i="1"/>
  <c r="AE91" i="1" a="1"/>
  <c r="AE91" i="1" s="1"/>
  <c r="AE92" i="1" a="1"/>
  <c r="AE92" i="1"/>
  <c r="AE93" i="1" a="1"/>
  <c r="AE93" i="1" s="1"/>
  <c r="AE94" i="1" a="1"/>
  <c r="AE94" i="1" s="1"/>
  <c r="AE95" i="1" a="1"/>
  <c r="AE95" i="1" s="1"/>
  <c r="AE96" i="1" a="1"/>
  <c r="AE96" i="1" s="1"/>
  <c r="AE97" i="1" a="1"/>
  <c r="AE97" i="1" s="1"/>
  <c r="AE98" i="1" a="1"/>
  <c r="AE98" i="1" s="1"/>
  <c r="AE99" i="1" a="1"/>
  <c r="AE99" i="1" s="1"/>
  <c r="AE100" i="1" a="1"/>
  <c r="AE100" i="1"/>
  <c r="AE101" i="1" a="1"/>
  <c r="AE101" i="1" s="1"/>
  <c r="AE102" i="1" a="1"/>
  <c r="AE102" i="1" s="1"/>
  <c r="AE103" i="1" a="1"/>
  <c r="AE103" i="1" s="1"/>
  <c r="AE104" i="1" a="1"/>
  <c r="AE104" i="1" s="1"/>
  <c r="AE105" i="1" a="1"/>
  <c r="AE105" i="1" s="1"/>
  <c r="AE106" i="1" a="1"/>
  <c r="AE106" i="1"/>
  <c r="AE107" i="1" a="1"/>
  <c r="AE107" i="1" s="1"/>
  <c r="AE108" i="1" a="1"/>
  <c r="AE108" i="1"/>
  <c r="AE109" i="1" a="1"/>
  <c r="AE109" i="1" s="1"/>
  <c r="AE110" i="1" a="1"/>
  <c r="AE110" i="1" s="1"/>
  <c r="AE111" i="1" a="1"/>
  <c r="AE111" i="1" s="1"/>
  <c r="AE112" i="1" a="1"/>
  <c r="AE112" i="1" s="1"/>
  <c r="AE113" i="1" a="1"/>
  <c r="AE113" i="1" s="1"/>
  <c r="AE114" i="1" a="1"/>
  <c r="AE114" i="1"/>
  <c r="AE115" i="1" a="1"/>
  <c r="AE115" i="1" s="1"/>
  <c r="AE116" i="1" a="1"/>
  <c r="AE116" i="1"/>
  <c r="AE117" i="1" a="1"/>
  <c r="AE117" i="1" s="1"/>
  <c r="AE118" i="1" a="1"/>
  <c r="AE118" i="1" s="1"/>
  <c r="AE119" i="1" a="1"/>
  <c r="AE119" i="1" s="1"/>
  <c r="AE120" i="1" a="1"/>
  <c r="AE120" i="1" s="1"/>
  <c r="AE121" i="1" a="1"/>
  <c r="AE121" i="1" s="1"/>
  <c r="AE122" i="1" a="1"/>
  <c r="AE122" i="1"/>
  <c r="AE123" i="1" a="1"/>
  <c r="AE123" i="1" s="1"/>
  <c r="AE124" i="1" a="1"/>
  <c r="AE124" i="1"/>
  <c r="AE125" i="1" a="1"/>
  <c r="AE125" i="1" s="1"/>
  <c r="AE126" i="1" a="1"/>
  <c r="AE126" i="1" s="1"/>
  <c r="AE127" i="1" a="1"/>
  <c r="AE127" i="1" s="1"/>
  <c r="AE128" i="1" a="1"/>
  <c r="AE128" i="1" s="1"/>
  <c r="AE129" i="1" a="1"/>
  <c r="AE129" i="1" s="1"/>
  <c r="AE130" i="1" a="1"/>
  <c r="AE130" i="1" s="1"/>
  <c r="AE131" i="1" a="1"/>
  <c r="AE131" i="1" s="1"/>
  <c r="AE132" i="1" a="1"/>
  <c r="AE132" i="1"/>
  <c r="AE133" i="1" a="1"/>
  <c r="AE133" i="1" s="1"/>
  <c r="AE134" i="1" a="1"/>
  <c r="AE134" i="1" s="1"/>
  <c r="AE135" i="1" a="1"/>
  <c r="AE135" i="1" s="1"/>
  <c r="AE136" i="1" a="1"/>
  <c r="AE136" i="1" s="1"/>
  <c r="AE137" i="1" a="1"/>
  <c r="AE137" i="1" s="1"/>
  <c r="AE138" i="1" a="1"/>
  <c r="AE138" i="1"/>
  <c r="AE139" i="1" a="1"/>
  <c r="AE139" i="1" s="1"/>
  <c r="AE140" i="1" a="1"/>
  <c r="AE140" i="1"/>
  <c r="AE141" i="1" a="1"/>
  <c r="AE141" i="1" s="1"/>
  <c r="AE142" i="1" a="1"/>
  <c r="AE142" i="1" s="1"/>
  <c r="AE143" i="1" a="1"/>
  <c r="AE143" i="1" s="1"/>
  <c r="AE144" i="1" a="1"/>
  <c r="AE144" i="1" s="1"/>
  <c r="AE145" i="1" a="1"/>
  <c r="AE145" i="1" s="1"/>
  <c r="AE146" i="1" a="1"/>
  <c r="AE146" i="1"/>
  <c r="AE147" i="1" a="1"/>
  <c r="AE147" i="1" s="1"/>
  <c r="AE148" i="1" a="1"/>
  <c r="AE148" i="1"/>
  <c r="AE149" i="1" a="1"/>
  <c r="AE149" i="1" s="1"/>
  <c r="AE150" i="1" a="1"/>
  <c r="AE150" i="1" s="1"/>
  <c r="AE151" i="1" a="1"/>
  <c r="AE151" i="1" s="1"/>
  <c r="AE152" i="1" a="1"/>
  <c r="AE152" i="1" s="1"/>
  <c r="AE153" i="1" a="1"/>
  <c r="AE153" i="1" s="1"/>
  <c r="AE154" i="1" a="1"/>
  <c r="AE154" i="1"/>
  <c r="AE155" i="1" a="1"/>
  <c r="AE155" i="1" s="1"/>
  <c r="AE156" i="1" a="1"/>
  <c r="AE156" i="1"/>
  <c r="AE157" i="1" a="1"/>
  <c r="AE157" i="1" s="1"/>
  <c r="AE158" i="1" a="1"/>
  <c r="AE158" i="1" s="1"/>
  <c r="AE159" i="1" a="1"/>
  <c r="AE159" i="1" s="1"/>
  <c r="AE160" i="1" a="1"/>
  <c r="AE160" i="1" s="1"/>
  <c r="AE161" i="1" a="1"/>
  <c r="AE161" i="1" s="1"/>
  <c r="AE162" i="1" a="1"/>
  <c r="AE162" i="1" s="1"/>
  <c r="AE163" i="1" a="1"/>
  <c r="AE163" i="1" s="1"/>
  <c r="AE164" i="1" a="1"/>
  <c r="AE164" i="1"/>
  <c r="AE165" i="1" a="1"/>
  <c r="AE165" i="1" s="1"/>
  <c r="AE166" i="1" a="1"/>
  <c r="AE166" i="1" s="1"/>
  <c r="AE167" i="1" a="1"/>
  <c r="AE167" i="1" s="1"/>
  <c r="AE168" i="1" a="1"/>
  <c r="AE168" i="1" s="1"/>
  <c r="AE169" i="1" a="1"/>
  <c r="AE169" i="1" s="1"/>
  <c r="AE170" i="1" a="1"/>
  <c r="AE170" i="1"/>
  <c r="AE171" i="1" a="1"/>
  <c r="AE171" i="1" s="1"/>
  <c r="AE172" i="1" a="1"/>
  <c r="AE172" i="1"/>
  <c r="AE173" i="1" a="1"/>
  <c r="AE173" i="1" s="1"/>
  <c r="AE174" i="1" a="1"/>
  <c r="AE174" i="1" s="1"/>
  <c r="AE175" i="1" a="1"/>
  <c r="AE175" i="1" s="1"/>
  <c r="AE176" i="1" a="1"/>
  <c r="AE176" i="1" s="1"/>
  <c r="AE177" i="1" a="1"/>
  <c r="AE177" i="1" s="1"/>
  <c r="AE178" i="1" a="1"/>
  <c r="AE178" i="1"/>
  <c r="AE179" i="1" a="1"/>
  <c r="AE179" i="1" s="1"/>
  <c r="AE180" i="1" a="1"/>
  <c r="AE180" i="1"/>
  <c r="AE181" i="1" a="1"/>
  <c r="AE181" i="1" s="1"/>
  <c r="AE182" i="1" a="1"/>
  <c r="AE182" i="1" s="1"/>
  <c r="AE183" i="1" a="1"/>
  <c r="AE183" i="1" s="1"/>
  <c r="AE184" i="1" a="1"/>
  <c r="AE184" i="1" s="1"/>
  <c r="AE185" i="1" a="1"/>
  <c r="AE185" i="1" s="1"/>
  <c r="AE186" i="1" a="1"/>
  <c r="AE186" i="1"/>
  <c r="AE187" i="1" a="1"/>
  <c r="AE187" i="1" s="1"/>
  <c r="AE188" i="1" a="1"/>
  <c r="AE188" i="1"/>
  <c r="AE189" i="1" a="1"/>
  <c r="AE189" i="1" s="1"/>
  <c r="AE190" i="1" a="1"/>
  <c r="AE190" i="1" s="1"/>
  <c r="AE191" i="1" a="1"/>
  <c r="AE191" i="1" s="1"/>
  <c r="AE192" i="1" a="1"/>
  <c r="AE192" i="1" s="1"/>
  <c r="AE193" i="1" a="1"/>
  <c r="AE193" i="1" s="1"/>
  <c r="AE194" i="1" a="1"/>
  <c r="AE194" i="1" s="1"/>
  <c r="AE195" i="1" a="1"/>
  <c r="AE195" i="1" s="1"/>
  <c r="AE196" i="1" a="1"/>
  <c r="AE196" i="1"/>
  <c r="AE197" i="1" a="1"/>
  <c r="AE197" i="1" s="1"/>
  <c r="AE198" i="1" a="1"/>
  <c r="AE198" i="1" s="1"/>
  <c r="AE199" i="1" a="1"/>
  <c r="AE199" i="1" s="1"/>
  <c r="AE200" i="1" a="1"/>
  <c r="AE200" i="1" s="1"/>
  <c r="AE201" i="1" a="1"/>
  <c r="AE201" i="1" s="1"/>
  <c r="AE202" i="1" a="1"/>
  <c r="AE202" i="1"/>
  <c r="AE203" i="1" a="1"/>
  <c r="AE203" i="1" s="1"/>
  <c r="AE204" i="1" a="1"/>
  <c r="AE204" i="1"/>
  <c r="AE205" i="1" a="1"/>
  <c r="AE205" i="1" s="1"/>
  <c r="AE206" i="1" a="1"/>
  <c r="AE206" i="1" s="1"/>
  <c r="AE207" i="1" a="1"/>
  <c r="AE207" i="1" s="1"/>
  <c r="AE208" i="1" a="1"/>
  <c r="AE208" i="1" s="1"/>
  <c r="AE209" i="1" a="1"/>
  <c r="AE209" i="1" s="1"/>
  <c r="AE210" i="1" a="1"/>
  <c r="AE210" i="1"/>
  <c r="AE211" i="1" a="1"/>
  <c r="AE211" i="1" s="1"/>
  <c r="AE212" i="1" a="1"/>
  <c r="AE212" i="1"/>
  <c r="AE213" i="1" a="1"/>
  <c r="AE213" i="1" s="1"/>
  <c r="AE214" i="1" a="1"/>
  <c r="AE214" i="1" s="1"/>
  <c r="AE215" i="1" a="1"/>
  <c r="AE215" i="1" s="1"/>
  <c r="AE216" i="1" a="1"/>
  <c r="AE216" i="1" s="1"/>
  <c r="AE217" i="1" a="1"/>
  <c r="AE217" i="1" s="1"/>
  <c r="AE218" i="1" a="1"/>
  <c r="AE218" i="1"/>
  <c r="AE219" i="1" a="1"/>
  <c r="AE219" i="1" s="1"/>
  <c r="AE220" i="1" a="1"/>
  <c r="AE220" i="1"/>
  <c r="AE221" i="1" a="1"/>
  <c r="AE221" i="1" s="1"/>
  <c r="AE222" i="1" a="1"/>
  <c r="AE222" i="1" s="1"/>
  <c r="AE223" i="1" a="1"/>
  <c r="AE223" i="1" s="1"/>
  <c r="AE224" i="1" a="1"/>
  <c r="AE224" i="1" s="1"/>
  <c r="AE225" i="1" a="1"/>
  <c r="AE225" i="1" s="1"/>
  <c r="AE226" i="1" a="1"/>
  <c r="AE226" i="1" s="1"/>
  <c r="AE227" i="1" a="1"/>
  <c r="AE227" i="1" s="1"/>
  <c r="AE228" i="1" a="1"/>
  <c r="AE228" i="1"/>
  <c r="AE229" i="1" a="1"/>
  <c r="AE229" i="1" s="1"/>
  <c r="AE230" i="1" a="1"/>
  <c r="AE230" i="1" s="1"/>
  <c r="AE231" i="1" a="1"/>
  <c r="AE231" i="1" s="1"/>
  <c r="AE232" i="1" a="1"/>
  <c r="AE232" i="1" s="1"/>
  <c r="AE233" i="1" a="1"/>
  <c r="AE233" i="1" s="1"/>
  <c r="AE234" i="1" a="1"/>
  <c r="AE234" i="1"/>
  <c r="AE235" i="1" a="1"/>
  <c r="AE235" i="1" s="1"/>
  <c r="AE236" i="1" a="1"/>
  <c r="AE236" i="1"/>
  <c r="AE237" i="1" a="1"/>
  <c r="AE237" i="1" s="1"/>
  <c r="AE238" i="1" a="1"/>
  <c r="AE238" i="1" s="1"/>
  <c r="AE239" i="1" a="1"/>
  <c r="AE239" i="1" s="1"/>
  <c r="AE240" i="1" a="1"/>
  <c r="AE240" i="1" s="1"/>
  <c r="AE241" i="1" a="1"/>
  <c r="AE241" i="1" s="1"/>
  <c r="AE242" i="1" a="1"/>
  <c r="AE242" i="1"/>
  <c r="AE243" i="1" a="1"/>
  <c r="AE243" i="1" s="1"/>
  <c r="AE244" i="1" a="1"/>
  <c r="AE244" i="1"/>
  <c r="AE245" i="1" a="1"/>
  <c r="AE245" i="1" s="1"/>
  <c r="AE246" i="1" a="1"/>
  <c r="AE246" i="1" s="1"/>
  <c r="AE247" i="1" a="1"/>
  <c r="AE247" i="1" s="1"/>
  <c r="AE248" i="1" a="1"/>
  <c r="AE248" i="1" s="1"/>
  <c r="AE249" i="1" a="1"/>
  <c r="AE249" i="1" s="1"/>
  <c r="AE250" i="1" a="1"/>
  <c r="AE250" i="1"/>
  <c r="AE251" i="1" a="1"/>
  <c r="AE251" i="1" s="1"/>
  <c r="AE252" i="1" a="1"/>
  <c r="AE252" i="1"/>
  <c r="AE253" i="1" a="1"/>
  <c r="AE253" i="1" s="1"/>
  <c r="AE254" i="1" a="1"/>
  <c r="AE254" i="1" s="1"/>
  <c r="AE255" i="1" a="1"/>
  <c r="AE255" i="1" s="1"/>
  <c r="AE256" i="1" a="1"/>
  <c r="AE256" i="1" s="1"/>
  <c r="AE257" i="1" a="1"/>
  <c r="AE257" i="1" s="1"/>
  <c r="AE258" i="1" a="1"/>
  <c r="AE258" i="1" s="1"/>
  <c r="AE259" i="1" a="1"/>
  <c r="AE259" i="1" s="1"/>
  <c r="AE260" i="1" a="1"/>
  <c r="AE260" i="1"/>
  <c r="AE261" i="1" a="1"/>
  <c r="AE261" i="1" s="1"/>
  <c r="AE262" i="1" a="1"/>
  <c r="AE262" i="1" s="1"/>
  <c r="AE263" i="1" a="1"/>
  <c r="AE263" i="1" s="1"/>
  <c r="AE264" i="1" a="1"/>
  <c r="AE264" i="1" s="1"/>
  <c r="AE265" i="1" a="1"/>
  <c r="AE265" i="1" s="1"/>
  <c r="AE266" i="1" a="1"/>
  <c r="AE266" i="1"/>
  <c r="AE267" i="1" a="1"/>
  <c r="AE267" i="1" s="1"/>
  <c r="AE268" i="1" a="1"/>
  <c r="AE268" i="1"/>
  <c r="AE269" i="1" a="1"/>
  <c r="AE269" i="1" s="1"/>
  <c r="AE270" i="1" a="1"/>
  <c r="AE270" i="1" s="1"/>
  <c r="AE271" i="1" a="1"/>
  <c r="AE271" i="1" s="1"/>
  <c r="AE272" i="1" a="1"/>
  <c r="AE272" i="1" s="1"/>
  <c r="AE273" i="1" a="1"/>
  <c r="AE273" i="1" s="1"/>
  <c r="AE274" i="1" a="1"/>
  <c r="AE274" i="1"/>
  <c r="AE275" i="1" a="1"/>
  <c r="AE275" i="1" s="1"/>
  <c r="AE276" i="1" a="1"/>
  <c r="AE276" i="1"/>
  <c r="AE277" i="1" a="1"/>
  <c r="AE277" i="1" s="1"/>
  <c r="AE278" i="1" a="1"/>
  <c r="AE278" i="1" s="1"/>
  <c r="AE279" i="1" a="1"/>
  <c r="AE279" i="1" s="1"/>
  <c r="AE280" i="1" a="1"/>
  <c r="AE280" i="1" s="1"/>
  <c r="AE281" i="1" a="1"/>
  <c r="AE281" i="1" s="1"/>
  <c r="AE282" i="1" a="1"/>
  <c r="AE282" i="1"/>
  <c r="AE283" i="1" a="1"/>
  <c r="AE283" i="1" s="1"/>
  <c r="AE284" i="1" a="1"/>
  <c r="AE284" i="1"/>
  <c r="AE285" i="1" a="1"/>
  <c r="AE285" i="1" s="1"/>
  <c r="AE286" i="1" a="1"/>
  <c r="AE286" i="1" s="1"/>
  <c r="AE287" i="1" a="1"/>
  <c r="AE287" i="1" s="1"/>
  <c r="AE288" i="1" a="1"/>
  <c r="AE288" i="1"/>
  <c r="AE289" i="1" a="1"/>
  <c r="AE289" i="1" s="1"/>
  <c r="AE290" i="1" a="1"/>
  <c r="AE290" i="1"/>
  <c r="AE291" i="1" a="1"/>
  <c r="AE291" i="1" s="1"/>
  <c r="AE292" i="1" a="1"/>
  <c r="AE292" i="1"/>
  <c r="AE293" i="1" a="1"/>
  <c r="AE293" i="1" s="1"/>
  <c r="AE294" i="1" a="1"/>
  <c r="AE294" i="1" s="1"/>
  <c r="AE295" i="1" a="1"/>
  <c r="AE295" i="1" s="1"/>
  <c r="AE296" i="1" a="1"/>
  <c r="AE296" i="1"/>
  <c r="AE297" i="1" a="1"/>
  <c r="AE297" i="1" s="1"/>
  <c r="AE298" i="1" a="1"/>
  <c r="AE298" i="1"/>
  <c r="AE299" i="1" a="1"/>
  <c r="AE299" i="1" s="1"/>
  <c r="AE300" i="1" a="1"/>
  <c r="AE300" i="1"/>
  <c r="AE301" i="1" a="1"/>
  <c r="AE301" i="1" s="1"/>
  <c r="AE302" i="1" a="1"/>
  <c r="AE302" i="1" s="1"/>
  <c r="AE303" i="1" a="1"/>
  <c r="AE303" i="1" s="1"/>
  <c r="AE304" i="1" a="1"/>
  <c r="AE304" i="1"/>
  <c r="AE305" i="1" a="1"/>
  <c r="AE305" i="1" s="1"/>
  <c r="AE306" i="1" a="1"/>
  <c r="AE306" i="1" s="1"/>
  <c r="AE307" i="1" a="1"/>
  <c r="AE307" i="1" s="1"/>
  <c r="AE308" i="1" a="1"/>
  <c r="AE308" i="1"/>
  <c r="AE309" i="1" a="1"/>
  <c r="AE309" i="1" s="1"/>
  <c r="AE310" i="1" a="1"/>
  <c r="AE310" i="1" s="1"/>
  <c r="AE311" i="1" a="1"/>
  <c r="AE311" i="1" s="1"/>
  <c r="AE312" i="1" a="1"/>
  <c r="AE312" i="1" s="1"/>
  <c r="AE313" i="1" a="1"/>
  <c r="AE313" i="1" s="1"/>
  <c r="AE314" i="1" a="1"/>
  <c r="AE314" i="1" s="1"/>
  <c r="AE315" i="1" a="1"/>
  <c r="AE315" i="1" s="1"/>
  <c r="AE316" i="1" a="1"/>
  <c r="AE316" i="1"/>
  <c r="AE317" i="1" a="1"/>
  <c r="AE317" i="1" s="1"/>
  <c r="AE318" i="1" a="1"/>
  <c r="AE318" i="1" s="1"/>
  <c r="AE319" i="1" a="1"/>
  <c r="AE319" i="1" s="1"/>
  <c r="AE320" i="1" a="1"/>
  <c r="AE320" i="1" s="1"/>
  <c r="AE321" i="1" a="1"/>
  <c r="AE321" i="1" s="1"/>
  <c r="AE322" i="1" a="1"/>
  <c r="AE322" i="1" s="1"/>
  <c r="AE323" i="1" a="1"/>
  <c r="AE323" i="1" s="1"/>
  <c r="AE324" i="1" a="1"/>
  <c r="AE324" i="1"/>
  <c r="AE325" i="1" a="1"/>
  <c r="AE325" i="1" s="1"/>
  <c r="AE326" i="1" a="1"/>
  <c r="AE326" i="1" s="1"/>
  <c r="AE327" i="1" a="1"/>
  <c r="AE327" i="1" s="1"/>
  <c r="AE328" i="1" a="1"/>
  <c r="AE328" i="1" s="1"/>
  <c r="AE329" i="1" a="1"/>
  <c r="AE329" i="1" s="1"/>
  <c r="AE330" i="1" a="1"/>
  <c r="AE330" i="1" s="1"/>
  <c r="AE331" i="1" a="1"/>
  <c r="AE331" i="1" s="1"/>
  <c r="AE332" i="1" a="1"/>
  <c r="AE332" i="1"/>
  <c r="AE333" i="1" a="1"/>
  <c r="AE333" i="1" s="1"/>
  <c r="AE334" i="1" a="1"/>
  <c r="AE334" i="1" s="1"/>
  <c r="AE335" i="1" a="1"/>
  <c r="AE335" i="1" s="1"/>
  <c r="AE336" i="1" a="1"/>
  <c r="AE336" i="1" s="1"/>
  <c r="AE337" i="1" a="1"/>
  <c r="AE337" i="1" s="1"/>
  <c r="AE338" i="1" a="1"/>
  <c r="AE338" i="1" s="1"/>
  <c r="AE339" i="1" a="1"/>
  <c r="AE339" i="1" s="1"/>
  <c r="AE340" i="1" a="1"/>
  <c r="AE340" i="1"/>
  <c r="AE341" i="1" a="1"/>
  <c r="AE341" i="1" s="1"/>
  <c r="AE342" i="1" a="1"/>
  <c r="AE342" i="1" s="1"/>
  <c r="AE343" i="1" a="1"/>
  <c r="AE343" i="1" s="1"/>
  <c r="AE344" i="1" a="1"/>
  <c r="AE344" i="1" s="1"/>
  <c r="AE345" i="1" a="1"/>
  <c r="AE345" i="1" s="1"/>
  <c r="AE346" i="1" a="1"/>
  <c r="AE346" i="1" s="1"/>
  <c r="AE347" i="1" a="1"/>
  <c r="AE347" i="1" s="1"/>
  <c r="AE348" i="1" a="1"/>
  <c r="AE348" i="1" s="1"/>
  <c r="AE349" i="1" a="1"/>
  <c r="AE349" i="1" s="1"/>
  <c r="AE350" i="1" a="1"/>
  <c r="AE350" i="1" s="1"/>
  <c r="AE351" i="1" a="1"/>
  <c r="AE351" i="1"/>
  <c r="AE352" i="1" a="1"/>
  <c r="AE352" i="1" s="1"/>
  <c r="AE353" i="1" a="1"/>
  <c r="AE353" i="1"/>
  <c r="AE354" i="1" a="1"/>
  <c r="AE354" i="1" s="1"/>
  <c r="AE355" i="1" a="1"/>
  <c r="AE355" i="1"/>
  <c r="AE356" i="1" a="1"/>
  <c r="AE356" i="1" s="1"/>
  <c r="AE357" i="1" a="1"/>
  <c r="AE357" i="1" s="1"/>
  <c r="AE358" i="1" a="1"/>
  <c r="AE358" i="1" s="1"/>
  <c r="AE359" i="1" a="1"/>
  <c r="AE359" i="1" s="1"/>
  <c r="AE360" i="1" a="1"/>
  <c r="AE360" i="1" s="1"/>
  <c r="AE361" i="1" a="1"/>
  <c r="AE361" i="1" s="1"/>
  <c r="AE362" i="1" a="1"/>
  <c r="AE362" i="1" s="1"/>
  <c r="AE363" i="1" a="1"/>
  <c r="AE363" i="1" s="1"/>
  <c r="AE364" i="1" a="1"/>
  <c r="AE364" i="1" s="1"/>
  <c r="AE365" i="1" a="1"/>
  <c r="AE365" i="1" s="1"/>
  <c r="AE366" i="1" a="1"/>
  <c r="AE366" i="1" s="1"/>
  <c r="AE367" i="1" a="1"/>
  <c r="AE367" i="1"/>
  <c r="AE368" i="1" a="1"/>
  <c r="AE368" i="1" s="1"/>
  <c r="AE369" i="1" a="1"/>
  <c r="AE369" i="1"/>
  <c r="AE370" i="1" a="1"/>
  <c r="AE370" i="1" s="1"/>
  <c r="AE371" i="1" a="1"/>
  <c r="AE371" i="1"/>
  <c r="AE372" i="1" a="1"/>
  <c r="AE372" i="1" s="1"/>
  <c r="AE373" i="1" a="1"/>
  <c r="AE373" i="1" s="1"/>
  <c r="AE374" i="1" a="1"/>
  <c r="AE374" i="1" s="1"/>
  <c r="AE375" i="1" a="1"/>
  <c r="AE375" i="1" s="1"/>
  <c r="AE376" i="1" a="1"/>
  <c r="AE376" i="1" s="1"/>
  <c r="AE377" i="1" a="1"/>
  <c r="AE377" i="1" s="1"/>
  <c r="AE378" i="1" a="1"/>
  <c r="AE378" i="1" s="1"/>
  <c r="AE379" i="1" a="1"/>
  <c r="AE379" i="1" s="1"/>
  <c r="AE380" i="1" a="1"/>
  <c r="AE380" i="1" s="1"/>
  <c r="AE381" i="1" a="1"/>
  <c r="AE381" i="1" s="1"/>
  <c r="AE382" i="1" a="1"/>
  <c r="AE382" i="1" s="1"/>
  <c r="AE383" i="1" a="1"/>
  <c r="AE383" i="1"/>
  <c r="AE384" i="1" a="1"/>
  <c r="AE384" i="1" s="1"/>
  <c r="AE385" i="1" a="1"/>
  <c r="AE385" i="1"/>
  <c r="AE386" i="1" a="1"/>
  <c r="AE386" i="1" s="1"/>
  <c r="AE387" i="1" a="1"/>
  <c r="AE387" i="1"/>
  <c r="AE388" i="1" a="1"/>
  <c r="AE388" i="1" s="1"/>
  <c r="AE389" i="1" a="1"/>
  <c r="AE389" i="1" s="1"/>
  <c r="AE390" i="1" a="1"/>
  <c r="AE390" i="1" s="1"/>
  <c r="AE391" i="1" a="1"/>
  <c r="AE391" i="1" s="1"/>
  <c r="AE392" i="1" a="1"/>
  <c r="AE392" i="1" s="1"/>
  <c r="AE393" i="1" a="1"/>
  <c r="AE393" i="1" s="1"/>
  <c r="AE394" i="1" a="1"/>
  <c r="AE394" i="1" s="1"/>
  <c r="AE395" i="1" a="1"/>
  <c r="AE395" i="1" s="1"/>
  <c r="AE396" i="1" a="1"/>
  <c r="AE396" i="1" s="1"/>
  <c r="AE397" i="1" a="1"/>
  <c r="AE397" i="1" s="1"/>
  <c r="AE398" i="1" a="1"/>
  <c r="AE398" i="1" s="1"/>
  <c r="AE399" i="1" a="1"/>
  <c r="AE399" i="1"/>
  <c r="AE400" i="1" a="1"/>
  <c r="AE400" i="1" s="1"/>
  <c r="AE401" i="1" a="1"/>
  <c r="AE401" i="1"/>
  <c r="AE402" i="1" a="1"/>
  <c r="AE402" i="1" s="1"/>
  <c r="AE403" i="1" a="1"/>
  <c r="AE403" i="1"/>
  <c r="AE404" i="1" a="1"/>
  <c r="AE404" i="1" s="1"/>
  <c r="AE405" i="1" a="1"/>
  <c r="AE405" i="1" s="1"/>
  <c r="AE406" i="1" a="1"/>
  <c r="AE406" i="1" s="1"/>
  <c r="AE407" i="1" a="1"/>
  <c r="AE407" i="1" s="1"/>
  <c r="AE408" i="1" a="1"/>
  <c r="AE408" i="1" s="1"/>
  <c r="AE409" i="1" a="1"/>
  <c r="AE409" i="1" s="1"/>
  <c r="AE410" i="1" a="1"/>
  <c r="AE410" i="1" s="1"/>
  <c r="AE411" i="1" a="1"/>
  <c r="AE411" i="1" s="1"/>
  <c r="AE412" i="1" a="1"/>
  <c r="AE412" i="1" s="1"/>
  <c r="AE413" i="1" a="1"/>
  <c r="AE413" i="1" s="1"/>
  <c r="AE414" i="1" a="1"/>
  <c r="AE414" i="1" s="1"/>
  <c r="AE415" i="1" a="1"/>
  <c r="AE415" i="1"/>
  <c r="AE416" i="1" a="1"/>
  <c r="AE416" i="1" s="1"/>
  <c r="AE417" i="1" a="1"/>
  <c r="AE417" i="1"/>
  <c r="AE418" i="1" a="1"/>
  <c r="AE418" i="1" s="1"/>
  <c r="AE419" i="1" a="1"/>
  <c r="AE419" i="1"/>
  <c r="AE420" i="1" a="1"/>
  <c r="AE420" i="1" s="1"/>
  <c r="AE421" i="1" a="1"/>
  <c r="AE421" i="1" s="1"/>
  <c r="AE422" i="1" a="1"/>
  <c r="AE422" i="1" s="1"/>
  <c r="AE423" i="1" a="1"/>
  <c r="AE423" i="1" s="1"/>
  <c r="AE424" i="1" a="1"/>
  <c r="AE424" i="1" s="1"/>
  <c r="AE425" i="1" a="1"/>
  <c r="AE425" i="1" s="1"/>
  <c r="AE426" i="1" a="1"/>
  <c r="AE426" i="1" s="1"/>
  <c r="AE427" i="1" a="1"/>
  <c r="AE427" i="1" s="1"/>
  <c r="AE428" i="1" a="1"/>
  <c r="AE428" i="1" s="1"/>
  <c r="AE429" i="1" a="1"/>
  <c r="AE429" i="1" s="1"/>
  <c r="AE430" i="1" a="1"/>
  <c r="AE430" i="1" s="1"/>
  <c r="AE431" i="1" a="1"/>
  <c r="AE431" i="1"/>
  <c r="AE432" i="1" a="1"/>
  <c r="AE432" i="1" s="1"/>
  <c r="AE433" i="1" a="1"/>
  <c r="AE433" i="1"/>
  <c r="AE434" i="1" a="1"/>
  <c r="AE434" i="1" s="1"/>
  <c r="AE435" i="1" a="1"/>
  <c r="AE435" i="1"/>
  <c r="AE436" i="1" a="1"/>
  <c r="AE436" i="1" s="1"/>
  <c r="AE437" i="1" a="1"/>
  <c r="AE437" i="1" s="1"/>
  <c r="AE438" i="1" a="1"/>
  <c r="AE438" i="1" s="1"/>
  <c r="AE439" i="1" a="1"/>
  <c r="AE439" i="1" s="1"/>
  <c r="AE440" i="1" a="1"/>
  <c r="AE440" i="1" s="1"/>
  <c r="AE441" i="1" a="1"/>
  <c r="AE441" i="1" s="1"/>
  <c r="AE442" i="1" a="1"/>
  <c r="AE442" i="1" s="1"/>
  <c r="AE443" i="1" a="1"/>
  <c r="AE443" i="1" s="1"/>
  <c r="AE444" i="1" a="1"/>
  <c r="AE444" i="1" s="1"/>
  <c r="AE445" i="1" a="1"/>
  <c r="AE445" i="1" s="1"/>
  <c r="AE446" i="1" a="1"/>
  <c r="AE446" i="1" s="1"/>
  <c r="AE447" i="1" a="1"/>
  <c r="AE447" i="1"/>
  <c r="AE448" i="1" a="1"/>
  <c r="AE448" i="1" s="1"/>
  <c r="AE449" i="1" a="1"/>
  <c r="AE449" i="1"/>
  <c r="AE450" i="1" a="1"/>
  <c r="AE450" i="1" s="1"/>
  <c r="AE451" i="1" a="1"/>
  <c r="AE451" i="1"/>
  <c r="AE452" i="1" a="1"/>
  <c r="AE452" i="1" s="1"/>
  <c r="AE453" i="1" a="1"/>
  <c r="AE453" i="1" s="1"/>
  <c r="AE454" i="1" a="1"/>
  <c r="AE454" i="1" s="1"/>
  <c r="AE455" i="1" a="1"/>
  <c r="AE455" i="1" s="1"/>
  <c r="AE456" i="1" a="1"/>
  <c r="AE456" i="1" s="1"/>
  <c r="AE457" i="1" a="1"/>
  <c r="AE457" i="1" s="1"/>
  <c r="AE458" i="1" a="1"/>
  <c r="AE458" i="1" s="1"/>
  <c r="AE459" i="1" a="1"/>
  <c r="AE459" i="1" s="1"/>
  <c r="AE460" i="1" a="1"/>
  <c r="AE460" i="1" s="1"/>
  <c r="AE461" i="1" a="1"/>
  <c r="AE461" i="1" s="1"/>
  <c r="AE462" i="1" a="1"/>
  <c r="AE462" i="1" s="1"/>
  <c r="AE463" i="1" a="1"/>
  <c r="AE463" i="1"/>
  <c r="AE464" i="1" a="1"/>
  <c r="AE464" i="1" s="1"/>
  <c r="AE465" i="1" a="1"/>
  <c r="AE465" i="1"/>
  <c r="AE466" i="1" a="1"/>
  <c r="AE466" i="1" s="1"/>
  <c r="AE467" i="1" a="1"/>
  <c r="AE467" i="1"/>
  <c r="AE468" i="1" a="1"/>
  <c r="AE468" i="1" s="1"/>
  <c r="AE469" i="1" a="1"/>
  <c r="AE469" i="1" s="1"/>
  <c r="AE470" i="1" a="1"/>
  <c r="AE470" i="1" s="1"/>
  <c r="AE471" i="1" a="1"/>
  <c r="AE471" i="1" s="1"/>
  <c r="AE472" i="1" a="1"/>
  <c r="AE472" i="1" s="1"/>
  <c r="AE473" i="1" a="1"/>
  <c r="AE473" i="1" s="1"/>
  <c r="AE474" i="1" a="1"/>
  <c r="AE474" i="1" s="1"/>
  <c r="AE475" i="1" a="1"/>
  <c r="AE475" i="1" s="1"/>
  <c r="AE476" i="1" a="1"/>
  <c r="AE476" i="1" s="1"/>
  <c r="AE477" i="1" a="1"/>
  <c r="AE477" i="1" s="1"/>
  <c r="AE478" i="1" a="1"/>
  <c r="AE478" i="1" s="1"/>
  <c r="AE479" i="1" a="1"/>
  <c r="AE479" i="1"/>
  <c r="AE480" i="1" a="1"/>
  <c r="AE480" i="1" s="1"/>
  <c r="AE481" i="1" a="1"/>
  <c r="AE481" i="1"/>
  <c r="AE482" i="1" a="1"/>
  <c r="AE482" i="1" s="1"/>
  <c r="AE483" i="1" a="1"/>
  <c r="AE483" i="1"/>
  <c r="AE484" i="1" a="1"/>
  <c r="AE484" i="1" s="1"/>
  <c r="AE485" i="1" a="1"/>
  <c r="AE485" i="1" s="1"/>
  <c r="AE486" i="1" a="1"/>
  <c r="AE486" i="1" s="1"/>
  <c r="AE487" i="1" a="1"/>
  <c r="AE487" i="1" s="1"/>
  <c r="AE488" i="1" a="1"/>
  <c r="AE488" i="1" s="1"/>
  <c r="AE489" i="1" a="1"/>
  <c r="AE489" i="1" s="1"/>
  <c r="AE490" i="1" a="1"/>
  <c r="AE490" i="1" s="1"/>
  <c r="AE491" i="1" a="1"/>
  <c r="AE491" i="1" s="1"/>
  <c r="AE492" i="1" a="1"/>
  <c r="AE492" i="1" s="1"/>
  <c r="AE493" i="1" a="1"/>
  <c r="AE493" i="1" s="1"/>
  <c r="AE494" i="1" a="1"/>
  <c r="AE494" i="1" s="1"/>
  <c r="AE495" i="1" a="1"/>
  <c r="AE495" i="1"/>
  <c r="AE496" i="1" a="1"/>
  <c r="AE496" i="1" s="1"/>
  <c r="AE497" i="1" a="1"/>
  <c r="AE497" i="1"/>
  <c r="AE498" i="1" a="1"/>
  <c r="AE498" i="1" s="1"/>
  <c r="AE499" i="1" a="1"/>
  <c r="AE499" i="1"/>
  <c r="AE500" i="1" a="1"/>
  <c r="AE500" i="1" s="1"/>
  <c r="AE501" i="1" a="1"/>
  <c r="AE501" i="1" s="1"/>
  <c r="AE502" i="1" a="1"/>
  <c r="AE502" i="1" s="1"/>
  <c r="AE503" i="1" a="1"/>
  <c r="AE503" i="1" s="1"/>
  <c r="AE504" i="1" a="1"/>
  <c r="AE504" i="1" s="1"/>
  <c r="AE505" i="1" a="1"/>
  <c r="AE505" i="1" s="1"/>
  <c r="AE506" i="1" a="1"/>
  <c r="AE506" i="1" s="1"/>
  <c r="AE507" i="1" a="1"/>
  <c r="AE507" i="1" s="1"/>
  <c r="AE508" i="1" a="1"/>
  <c r="AE508" i="1" s="1"/>
  <c r="AE509" i="1" a="1"/>
  <c r="AE509" i="1" s="1"/>
  <c r="AE510" i="1" a="1"/>
  <c r="AE510" i="1" s="1"/>
  <c r="AE511" i="1" a="1"/>
  <c r="AE511" i="1"/>
  <c r="AE512" i="1" a="1"/>
  <c r="AE512" i="1" s="1"/>
  <c r="AE513" i="1" a="1"/>
  <c r="AE513" i="1"/>
  <c r="AE514" i="1" a="1"/>
  <c r="AE514" i="1" s="1"/>
  <c r="AE515" i="1" a="1"/>
  <c r="AE515" i="1"/>
  <c r="AE516" i="1" a="1"/>
  <c r="AE516" i="1" s="1"/>
  <c r="AE517" i="1" a="1"/>
  <c r="AE517" i="1" s="1"/>
  <c r="AE518" i="1" a="1"/>
  <c r="AE518" i="1" s="1"/>
  <c r="AE519" i="1" a="1"/>
  <c r="AE519" i="1"/>
  <c r="AE520" i="1" a="1"/>
  <c r="AE520" i="1" s="1"/>
  <c r="AE521" i="1" a="1"/>
  <c r="AE521" i="1" s="1"/>
  <c r="AE522" i="1" a="1"/>
  <c r="AE522" i="1" s="1"/>
  <c r="AE523" i="1" a="1"/>
  <c r="AE523" i="1" s="1"/>
  <c r="AE524" i="1" a="1"/>
  <c r="AE524" i="1" s="1"/>
  <c r="AE525" i="1" a="1"/>
  <c r="AE525" i="1" s="1"/>
  <c r="AE526" i="1" a="1"/>
  <c r="AE526" i="1" s="1"/>
  <c r="AE527" i="1" a="1"/>
  <c r="AE527" i="1"/>
  <c r="AE528" i="1" a="1"/>
  <c r="AE528" i="1" s="1"/>
  <c r="AE529" i="1" a="1"/>
  <c r="AE529" i="1"/>
  <c r="AE530" i="1" a="1"/>
  <c r="AE530" i="1" s="1"/>
  <c r="AE531" i="1" a="1"/>
  <c r="AE531" i="1"/>
  <c r="AE532" i="1" a="1"/>
  <c r="AE532" i="1" s="1"/>
  <c r="AE533" i="1" a="1"/>
  <c r="AE533" i="1" s="1"/>
  <c r="AE534" i="1" a="1"/>
  <c r="AE534" i="1" s="1"/>
  <c r="AE535" i="1" a="1"/>
  <c r="AE535" i="1"/>
  <c r="AE536" i="1" a="1"/>
  <c r="AE536" i="1" s="1"/>
  <c r="AE537" i="1" a="1"/>
  <c r="AE537" i="1" s="1"/>
  <c r="AE538" i="1" a="1"/>
  <c r="AE538" i="1" s="1"/>
  <c r="AE539" i="1" a="1"/>
  <c r="AE539" i="1" s="1"/>
  <c r="AE540" i="1" a="1"/>
  <c r="AE540" i="1" s="1"/>
  <c r="AE541" i="1" a="1"/>
  <c r="AE541" i="1" s="1"/>
  <c r="AE542" i="1" a="1"/>
  <c r="AE542" i="1" s="1"/>
  <c r="AE543" i="1" a="1"/>
  <c r="AE543" i="1"/>
  <c r="AE544" i="1" a="1"/>
  <c r="AE544" i="1" s="1"/>
  <c r="AE545" i="1" a="1"/>
  <c r="AE545" i="1"/>
  <c r="AE546" i="1" a="1"/>
  <c r="AE546" i="1" s="1"/>
  <c r="AE547" i="1" a="1"/>
  <c r="AE547" i="1"/>
  <c r="AE548" i="1" a="1"/>
  <c r="AE548" i="1" s="1"/>
  <c r="AE549" i="1" a="1"/>
  <c r="AE549" i="1" s="1"/>
  <c r="AE550" i="1" a="1"/>
  <c r="AE550" i="1" s="1"/>
  <c r="AE551" i="1" a="1"/>
  <c r="AE551" i="1"/>
  <c r="AE552" i="1" a="1"/>
  <c r="AE552" i="1" s="1"/>
  <c r="AE553" i="1" a="1"/>
  <c r="AE553" i="1" s="1"/>
  <c r="AE554" i="1" a="1"/>
  <c r="AE554" i="1" s="1"/>
  <c r="AE555" i="1" a="1"/>
  <c r="AE555" i="1" s="1"/>
  <c r="AE556" i="1" a="1"/>
  <c r="AE556" i="1" s="1"/>
  <c r="AE557" i="1" a="1"/>
  <c r="AE557" i="1" s="1"/>
  <c r="AE558" i="1" a="1"/>
  <c r="AE558" i="1" s="1"/>
  <c r="AE559" i="1" a="1"/>
  <c r="AE559" i="1"/>
  <c r="AE560" i="1" a="1"/>
  <c r="AE560" i="1" s="1"/>
  <c r="AE561" i="1" a="1"/>
  <c r="AE561" i="1"/>
  <c r="AE562" i="1" a="1"/>
  <c r="AE562" i="1" s="1"/>
  <c r="AE563" i="1" a="1"/>
  <c r="AE563" i="1"/>
  <c r="AE564" i="1" a="1"/>
  <c r="AE564" i="1" s="1"/>
  <c r="AE565" i="1" a="1"/>
  <c r="AE565" i="1" s="1"/>
  <c r="AE566" i="1" a="1"/>
  <c r="AE566" i="1" s="1"/>
  <c r="AE567" i="1" a="1"/>
  <c r="AE567" i="1"/>
  <c r="AE568" i="1" a="1"/>
  <c r="AE568" i="1" s="1"/>
  <c r="AE569" i="1" a="1"/>
  <c r="AE569" i="1" s="1"/>
  <c r="AE570" i="1" a="1"/>
  <c r="AE570" i="1" s="1"/>
  <c r="AE571" i="1" a="1"/>
  <c r="AE571" i="1" s="1"/>
  <c r="AE572" i="1" a="1"/>
  <c r="AE572" i="1" s="1"/>
  <c r="AE573" i="1" a="1"/>
  <c r="AE573" i="1" s="1"/>
  <c r="AE574" i="1" a="1"/>
  <c r="AE574" i="1" s="1"/>
  <c r="AE575" i="1" a="1"/>
  <c r="AE575" i="1"/>
  <c r="AE576" i="1" a="1"/>
  <c r="AE576" i="1" s="1"/>
  <c r="AE577" i="1" a="1"/>
  <c r="AE577" i="1"/>
  <c r="AE578" i="1" a="1"/>
  <c r="AE578" i="1" s="1"/>
  <c r="AE579" i="1" a="1"/>
  <c r="AE579" i="1"/>
  <c r="AE580" i="1" a="1"/>
  <c r="AE580" i="1" s="1"/>
  <c r="AE581" i="1" a="1"/>
  <c r="AE581" i="1" s="1"/>
  <c r="AE582" i="1" a="1"/>
  <c r="AE582" i="1" s="1"/>
  <c r="AE583" i="1" a="1"/>
  <c r="AE583" i="1"/>
  <c r="AE584" i="1" a="1"/>
  <c r="AE584" i="1" s="1"/>
  <c r="AE585" i="1" a="1"/>
  <c r="AE585" i="1" s="1"/>
  <c r="AE586" i="1" a="1"/>
  <c r="AE586" i="1" s="1"/>
  <c r="AE587" i="1" a="1"/>
  <c r="AE587" i="1"/>
  <c r="AE588" i="1" a="1"/>
  <c r="AE588" i="1" s="1"/>
  <c r="AE589" i="1" a="1"/>
  <c r="AE589" i="1" s="1"/>
  <c r="AE590" i="1" a="1"/>
  <c r="AE590" i="1" s="1"/>
  <c r="AE591" i="1" a="1"/>
  <c r="AE591" i="1"/>
  <c r="AE592" i="1" a="1"/>
  <c r="AE592" i="1" s="1"/>
  <c r="AE593" i="1" a="1"/>
  <c r="AE593" i="1"/>
  <c r="AE594" i="1" a="1"/>
  <c r="AE594" i="1" s="1"/>
  <c r="AE595" i="1" a="1"/>
  <c r="AE595" i="1"/>
  <c r="AE596" i="1" a="1"/>
  <c r="AE596" i="1" s="1"/>
  <c r="AE597" i="1" a="1"/>
  <c r="AE597" i="1" s="1"/>
  <c r="AE598" i="1" a="1"/>
  <c r="AE598" i="1" s="1"/>
  <c r="AE599" i="1" a="1"/>
  <c r="AE599" i="1"/>
  <c r="AE600" i="1" a="1"/>
  <c r="AE600" i="1" s="1"/>
  <c r="AE601" i="1" a="1"/>
  <c r="AE601" i="1" s="1"/>
  <c r="AE602" i="1" a="1"/>
  <c r="AE602" i="1" s="1"/>
  <c r="AE603" i="1" a="1"/>
  <c r="AE603" i="1"/>
  <c r="AE604" i="1" a="1"/>
  <c r="AE604" i="1" s="1"/>
  <c r="AE605" i="1" a="1"/>
  <c r="AE605" i="1" s="1"/>
  <c r="AE606" i="1" a="1"/>
  <c r="AE606" i="1" s="1"/>
  <c r="AE607" i="1" a="1"/>
  <c r="AE607" i="1" s="1"/>
  <c r="AE608" i="1" a="1"/>
  <c r="AE608" i="1"/>
  <c r="AE609" i="1" a="1"/>
  <c r="AE609" i="1" s="1"/>
  <c r="AE610" i="1" a="1"/>
  <c r="AE610" i="1" s="1"/>
  <c r="AE611" i="1" a="1"/>
  <c r="AE611" i="1" s="1"/>
  <c r="AE612" i="1" a="1"/>
  <c r="AE612" i="1"/>
  <c r="AE613" i="1" a="1"/>
  <c r="AE613" i="1" s="1"/>
  <c r="AE614" i="1" a="1"/>
  <c r="AE614" i="1" s="1"/>
  <c r="AE615" i="1" a="1"/>
  <c r="AE615" i="1" s="1"/>
  <c r="AE616" i="1" a="1"/>
  <c r="AE616" i="1"/>
  <c r="AE617" i="1" a="1"/>
  <c r="AE617" i="1" s="1"/>
  <c r="AE618" i="1" a="1"/>
  <c r="AE618" i="1" s="1"/>
  <c r="AE619" i="1" a="1"/>
  <c r="AE619" i="1" s="1"/>
  <c r="AE620" i="1" a="1"/>
  <c r="AE620" i="1"/>
  <c r="AE621" i="1" a="1"/>
  <c r="AE621" i="1" s="1"/>
  <c r="AE622" i="1" a="1"/>
  <c r="AE622" i="1" s="1"/>
  <c r="AE623" i="1" a="1"/>
  <c r="AE623" i="1" s="1"/>
  <c r="AE624" i="1" a="1"/>
  <c r="AE624" i="1"/>
  <c r="AE625" i="1" a="1"/>
  <c r="AE625" i="1" s="1"/>
  <c r="AE626" i="1" a="1"/>
  <c r="AE626" i="1" s="1"/>
  <c r="AE627" i="1" a="1"/>
  <c r="AE627" i="1" s="1"/>
  <c r="AE628" i="1" a="1"/>
  <c r="AE628" i="1"/>
  <c r="AE629" i="1" a="1"/>
  <c r="AE629" i="1" s="1"/>
  <c r="AE630" i="1" a="1"/>
  <c r="AE630" i="1" s="1"/>
  <c r="AE631" i="1" a="1"/>
  <c r="AE631" i="1" s="1"/>
  <c r="AE632" i="1" a="1"/>
  <c r="AE632" i="1"/>
  <c r="AE633" i="1" a="1"/>
  <c r="AE633" i="1" s="1"/>
  <c r="AE634" i="1" a="1"/>
  <c r="AE634" i="1" s="1"/>
  <c r="AE635" i="1" a="1"/>
  <c r="AE635" i="1" s="1"/>
  <c r="AE636" i="1" a="1"/>
  <c r="AE636" i="1"/>
  <c r="AE637" i="1" a="1"/>
  <c r="AE637" i="1" s="1"/>
  <c r="AE638" i="1" a="1"/>
  <c r="AE638" i="1" s="1"/>
  <c r="AE639" i="1" a="1"/>
  <c r="AE639" i="1" s="1"/>
  <c r="AE640" i="1" a="1"/>
  <c r="AE640" i="1"/>
  <c r="AE641" i="1" a="1"/>
  <c r="AE641" i="1" s="1"/>
  <c r="AE642" i="1" a="1"/>
  <c r="AE642" i="1" s="1"/>
  <c r="AE643" i="1" a="1"/>
  <c r="AE643" i="1" s="1"/>
  <c r="AE644" i="1" a="1"/>
  <c r="AE644" i="1"/>
  <c r="AE645" i="1" a="1"/>
  <c r="AE645" i="1" s="1"/>
  <c r="AE646" i="1" a="1"/>
  <c r="AE646" i="1" s="1"/>
  <c r="AE647" i="1" a="1"/>
  <c r="AE647" i="1" s="1"/>
  <c r="AE648" i="1" a="1"/>
  <c r="AE648" i="1" s="1"/>
  <c r="AE649" i="1" a="1"/>
  <c r="AE649" i="1" s="1"/>
  <c r="AE650" i="1" a="1"/>
  <c r="AE650" i="1" s="1"/>
  <c r="AE651" i="1" a="1"/>
  <c r="AE651" i="1" s="1"/>
  <c r="AE652" i="1" a="1"/>
  <c r="AE652" i="1"/>
  <c r="AE653" i="1" a="1"/>
  <c r="AE653" i="1" s="1"/>
  <c r="AE654" i="1" a="1"/>
  <c r="AE654" i="1" s="1"/>
  <c r="AE655" i="1" a="1"/>
  <c r="AE655" i="1" s="1"/>
  <c r="AE656" i="1" a="1"/>
  <c r="AE656" i="1"/>
  <c r="AE657" i="1" a="1"/>
  <c r="AE657" i="1" s="1"/>
  <c r="AE658" i="1" a="1"/>
  <c r="AE658" i="1" s="1"/>
  <c r="AE659" i="1" a="1"/>
  <c r="AE659" i="1" s="1"/>
  <c r="AE660" i="1" a="1"/>
  <c r="AE660" i="1"/>
  <c r="AE661" i="1" a="1"/>
  <c r="AE661" i="1" s="1"/>
  <c r="AE662" i="1" a="1"/>
  <c r="AE662" i="1" s="1"/>
  <c r="AE663" i="1" a="1"/>
  <c r="AE663" i="1" s="1"/>
  <c r="AE664" i="1" a="1"/>
  <c r="AE664" i="1" s="1"/>
  <c r="AE665" i="1" a="1"/>
  <c r="AE665" i="1" s="1"/>
  <c r="AE666" i="1" a="1"/>
  <c r="AE666" i="1" s="1"/>
  <c r="AE667" i="1" a="1"/>
  <c r="AE667" i="1" s="1"/>
  <c r="AE668" i="1" a="1"/>
  <c r="AE668" i="1"/>
  <c r="AE669" i="1" a="1"/>
  <c r="AE669" i="1" s="1"/>
  <c r="AE670" i="1" a="1"/>
  <c r="AE670" i="1" s="1"/>
  <c r="AE671" i="1" a="1"/>
  <c r="AE671" i="1" s="1"/>
  <c r="AE672" i="1" a="1"/>
  <c r="AE672" i="1"/>
  <c r="AE673" i="1" a="1"/>
  <c r="AE673" i="1" s="1"/>
  <c r="AE674" i="1" a="1"/>
  <c r="AE674" i="1" s="1"/>
  <c r="AE675" i="1" a="1"/>
  <c r="AE675" i="1" s="1"/>
  <c r="AE676" i="1" a="1"/>
  <c r="AE676" i="1"/>
  <c r="AE677" i="1" a="1"/>
  <c r="AE677" i="1" s="1"/>
  <c r="AE678" i="1" a="1"/>
  <c r="AE678" i="1" s="1"/>
  <c r="AE679" i="1" a="1"/>
  <c r="AE679" i="1" s="1"/>
  <c r="AE680" i="1" a="1"/>
  <c r="AE680" i="1" s="1"/>
  <c r="AE681" i="1" a="1"/>
  <c r="AE681" i="1" s="1"/>
  <c r="AE682" i="1" a="1"/>
  <c r="AE682" i="1" s="1"/>
  <c r="AE683" i="1" a="1"/>
  <c r="AE683" i="1" s="1"/>
  <c r="AE684" i="1" a="1"/>
  <c r="AE684" i="1"/>
  <c r="AE685" i="1" a="1"/>
  <c r="AE685" i="1" s="1"/>
  <c r="AE686" i="1" a="1"/>
  <c r="AE686" i="1" s="1"/>
  <c r="AE687" i="1" a="1"/>
  <c r="AE687" i="1" s="1"/>
  <c r="AE688" i="1" a="1"/>
  <c r="AE688" i="1"/>
  <c r="AE689" i="1" a="1"/>
  <c r="AE689" i="1" s="1"/>
  <c r="AE690" i="1" a="1"/>
  <c r="AE690" i="1" s="1"/>
  <c r="AE691" i="1" a="1"/>
  <c r="AE691" i="1" s="1"/>
  <c r="AE692" i="1" a="1"/>
  <c r="AE692" i="1" s="1"/>
  <c r="AE693" i="1" a="1"/>
  <c r="AE693" i="1" s="1"/>
  <c r="AE694" i="1" a="1"/>
  <c r="AE694" i="1" s="1"/>
  <c r="AE695" i="1" a="1"/>
  <c r="AE695" i="1" s="1"/>
  <c r="AE696" i="1" a="1"/>
  <c r="AE696" i="1" s="1"/>
  <c r="AE697" i="1" a="1"/>
  <c r="AE697" i="1" s="1"/>
  <c r="AE698" i="1" a="1"/>
  <c r="AE698" i="1" s="1"/>
  <c r="AE699" i="1" a="1"/>
  <c r="AE699" i="1" s="1"/>
  <c r="AE700" i="1" a="1"/>
  <c r="AE700" i="1"/>
  <c r="AE701" i="1" a="1"/>
  <c r="AE701" i="1" s="1"/>
  <c r="AE702" i="1" a="1"/>
  <c r="AE702" i="1" s="1"/>
  <c r="AE703" i="1" a="1"/>
  <c r="AE703" i="1" s="1"/>
  <c r="AE704" i="1" a="1"/>
  <c r="AE704" i="1"/>
  <c r="AE705" i="1" a="1"/>
  <c r="AE705" i="1" s="1"/>
  <c r="AE706" i="1" a="1"/>
  <c r="AE706" i="1" s="1"/>
  <c r="AE707" i="1" a="1"/>
  <c r="AE707" i="1" s="1"/>
  <c r="AE708" i="1" a="1"/>
  <c r="AE708" i="1" s="1"/>
  <c r="AE709" i="1" a="1"/>
  <c r="AE709" i="1" s="1"/>
  <c r="AE710" i="1" a="1"/>
  <c r="AE710" i="1" s="1"/>
  <c r="AE711" i="1" a="1"/>
  <c r="AE711" i="1" s="1"/>
  <c r="AE712" i="1" a="1"/>
  <c r="AE712" i="1" s="1"/>
  <c r="AE713" i="1" a="1"/>
  <c r="AE713" i="1" s="1"/>
  <c r="AE714" i="1" a="1"/>
  <c r="AE714" i="1" s="1"/>
  <c r="AE715" i="1" a="1"/>
  <c r="AE715" i="1" s="1"/>
  <c r="AE716" i="1" a="1"/>
  <c r="AE716" i="1"/>
  <c r="AE717" i="1" a="1"/>
  <c r="AE717" i="1" s="1"/>
  <c r="AE718" i="1" a="1"/>
  <c r="AE718" i="1" s="1"/>
  <c r="AE719" i="1" a="1"/>
  <c r="AE719" i="1" s="1"/>
  <c r="AE720" i="1" a="1"/>
  <c r="AE720" i="1"/>
  <c r="AE721" i="1" a="1"/>
  <c r="AE721" i="1" s="1"/>
  <c r="AE722" i="1" a="1"/>
  <c r="AE722" i="1" s="1"/>
  <c r="AE723" i="1" a="1"/>
  <c r="AE723" i="1" s="1"/>
  <c r="AE724" i="1" a="1"/>
  <c r="AE724" i="1"/>
  <c r="AE725" i="1" a="1"/>
  <c r="AE725" i="1" s="1"/>
  <c r="AE726" i="1" a="1"/>
  <c r="AE726" i="1" s="1"/>
  <c r="AE727" i="1" a="1"/>
  <c r="AE727" i="1" s="1"/>
  <c r="AE728" i="1" a="1"/>
  <c r="AE728" i="1" s="1"/>
  <c r="AE729" i="1" a="1"/>
  <c r="AE729" i="1" s="1"/>
  <c r="AE730" i="1" a="1"/>
  <c r="AE730" i="1" s="1"/>
  <c r="AE731" i="1" a="1"/>
  <c r="AE731" i="1" s="1"/>
  <c r="AE732" i="1" a="1"/>
  <c r="AE732" i="1"/>
  <c r="AE733" i="1" a="1"/>
  <c r="AE733" i="1" s="1"/>
  <c r="AE734" i="1" a="1"/>
  <c r="AE734" i="1" s="1"/>
  <c r="AE735" i="1" a="1"/>
  <c r="AE735" i="1" s="1"/>
  <c r="AE736" i="1" a="1"/>
  <c r="AE736" i="1"/>
  <c r="AE737" i="1" a="1"/>
  <c r="AE737" i="1" s="1"/>
  <c r="AE738" i="1" a="1"/>
  <c r="AE738" i="1" s="1"/>
  <c r="AE739" i="1" a="1"/>
  <c r="AE739" i="1" s="1"/>
  <c r="AE740" i="1" a="1"/>
  <c r="AE740" i="1"/>
  <c r="AE741" i="1" a="1"/>
  <c r="AE741" i="1" s="1"/>
  <c r="AE742" i="1" a="1"/>
  <c r="AE742" i="1" s="1"/>
  <c r="AE743" i="1" a="1"/>
  <c r="AE743" i="1" s="1"/>
  <c r="AE744" i="1" a="1"/>
  <c r="AE744" i="1" s="1"/>
  <c r="AE745" i="1" a="1"/>
  <c r="AE745" i="1" s="1"/>
  <c r="AE746" i="1" a="1"/>
  <c r="AE746" i="1" s="1"/>
  <c r="AE747" i="1" a="1"/>
  <c r="AE747" i="1" s="1"/>
  <c r="AE748" i="1" a="1"/>
  <c r="AE748" i="1"/>
  <c r="AE749" i="1" a="1"/>
  <c r="AE749" i="1" s="1"/>
  <c r="AE750" i="1" a="1"/>
  <c r="AE750" i="1" s="1"/>
  <c r="AE751" i="1" a="1"/>
  <c r="AE751" i="1" s="1"/>
  <c r="AE752" i="1" a="1"/>
  <c r="AE752" i="1"/>
  <c r="AE753" i="1" a="1"/>
  <c r="AE753" i="1" s="1"/>
  <c r="AE754" i="1" a="1"/>
  <c r="AE754" i="1" s="1"/>
  <c r="AE755" i="1" a="1"/>
  <c r="AE755" i="1" s="1"/>
  <c r="AE756" i="1" a="1"/>
  <c r="AE756" i="1" s="1"/>
  <c r="AE757" i="1" a="1"/>
  <c r="AE757" i="1" s="1"/>
  <c r="AE758" i="1" a="1"/>
  <c r="AE758" i="1" s="1"/>
  <c r="AE759" i="1" a="1"/>
  <c r="AE759" i="1" s="1"/>
  <c r="AE760" i="1" a="1"/>
  <c r="AE760" i="1" s="1"/>
  <c r="AE761" i="1" a="1"/>
  <c r="AE761" i="1" s="1"/>
  <c r="AE762" i="1" a="1"/>
  <c r="AE762" i="1" s="1"/>
  <c r="AE763" i="1" a="1"/>
  <c r="AE763" i="1" s="1"/>
  <c r="AE764" i="1" a="1"/>
  <c r="AE764" i="1"/>
  <c r="AE765" i="1" a="1"/>
  <c r="AE765" i="1" s="1"/>
  <c r="AE766" i="1" a="1"/>
  <c r="AE766" i="1" s="1"/>
  <c r="AE767" i="1" a="1"/>
  <c r="AE767" i="1" s="1"/>
  <c r="AE768" i="1" a="1"/>
  <c r="AE768" i="1"/>
  <c r="AE769" i="1" a="1"/>
  <c r="AE769" i="1" s="1"/>
  <c r="AE770" i="1" a="1"/>
  <c r="AE770" i="1" s="1"/>
  <c r="AE771" i="1" a="1"/>
  <c r="AE771" i="1" s="1"/>
  <c r="AE772" i="1" a="1"/>
  <c r="AE772" i="1" s="1"/>
  <c r="AE773" i="1" a="1"/>
  <c r="AE773" i="1" s="1"/>
  <c r="AE774" i="1" a="1"/>
  <c r="AE774" i="1" s="1"/>
  <c r="AE775" i="1" a="1"/>
  <c r="AE775" i="1" s="1"/>
  <c r="AE776" i="1" a="1"/>
  <c r="AE776" i="1" s="1"/>
  <c r="AE777" i="1" a="1"/>
  <c r="AE777" i="1" s="1"/>
  <c r="AE778" i="1" a="1"/>
  <c r="AE778" i="1" s="1"/>
  <c r="AE779" i="1" a="1"/>
  <c r="AE779" i="1" s="1"/>
  <c r="AE780" i="1" a="1"/>
  <c r="AE780" i="1"/>
  <c r="AE781" i="1" a="1"/>
  <c r="AE781" i="1" s="1"/>
  <c r="AE782" i="1" a="1"/>
  <c r="AE782" i="1" s="1"/>
  <c r="AE783" i="1" a="1"/>
  <c r="AE783" i="1" s="1"/>
  <c r="AE784" i="1" a="1"/>
  <c r="AE784" i="1"/>
  <c r="AE785" i="1" a="1"/>
  <c r="AE785" i="1" s="1"/>
  <c r="AE786" i="1" a="1"/>
  <c r="AE786" i="1" s="1"/>
  <c r="AE787" i="1" a="1"/>
  <c r="AE787" i="1" s="1"/>
  <c r="AE788" i="1" a="1"/>
  <c r="AE788" i="1"/>
  <c r="AE789" i="1" a="1"/>
  <c r="AE789" i="1" s="1"/>
  <c r="AE790" i="1" a="1"/>
  <c r="AE790" i="1" s="1"/>
  <c r="AE791" i="1" a="1"/>
  <c r="AE791" i="1" s="1"/>
  <c r="AE792" i="1" a="1"/>
  <c r="AE792" i="1" s="1"/>
  <c r="AE793" i="1" a="1"/>
  <c r="AE793" i="1" s="1"/>
  <c r="AE794" i="1" a="1"/>
  <c r="AE794" i="1" s="1"/>
  <c r="AE795" i="1" a="1"/>
  <c r="AE795" i="1" s="1"/>
  <c r="AE796" i="1" a="1"/>
  <c r="AE796" i="1"/>
  <c r="AE797" i="1" a="1"/>
  <c r="AE797" i="1" s="1"/>
  <c r="AE798" i="1" a="1"/>
  <c r="AE798" i="1" s="1"/>
  <c r="AE799" i="1" a="1"/>
  <c r="AE799" i="1" s="1"/>
  <c r="AE800" i="1" a="1"/>
  <c r="AE800" i="1"/>
  <c r="AE801" i="1" a="1"/>
  <c r="AE801" i="1" s="1"/>
  <c r="AE802" i="1" a="1"/>
  <c r="AE802" i="1" s="1"/>
  <c r="AE803" i="1" a="1"/>
  <c r="AE803" i="1" s="1"/>
  <c r="AE804" i="1" a="1"/>
  <c r="AE804" i="1" s="1"/>
  <c r="AE805" i="1" a="1"/>
  <c r="AE805" i="1" s="1"/>
  <c r="AE806" i="1" a="1"/>
  <c r="AE806" i="1" s="1"/>
  <c r="AE807" i="1" a="1"/>
  <c r="AE807" i="1" s="1"/>
  <c r="AE808" i="1" a="1"/>
  <c r="AE808" i="1" s="1"/>
  <c r="AE809" i="1" a="1"/>
  <c r="AE809" i="1" s="1"/>
  <c r="AE810" i="1" a="1"/>
  <c r="AE810" i="1" s="1"/>
  <c r="AE811" i="1" a="1"/>
  <c r="AE811" i="1" s="1"/>
  <c r="AE812" i="1" a="1"/>
  <c r="AE812" i="1"/>
  <c r="AE813" i="1" a="1"/>
  <c r="AE813" i="1" s="1"/>
  <c r="AE814" i="1" a="1"/>
  <c r="AE814" i="1" s="1"/>
  <c r="AE815" i="1" a="1"/>
  <c r="AE815" i="1" s="1"/>
  <c r="AE816" i="1" a="1"/>
  <c r="AE816" i="1"/>
  <c r="AE817" i="1" a="1"/>
  <c r="AE817" i="1" s="1"/>
  <c r="AE818" i="1" a="1"/>
  <c r="AE818" i="1" s="1"/>
  <c r="AE819" i="1" a="1"/>
  <c r="AE819" i="1" s="1"/>
  <c r="AE820" i="1" a="1"/>
  <c r="AE820" i="1" s="1"/>
  <c r="AE821" i="1" a="1"/>
  <c r="AE821" i="1" s="1"/>
  <c r="AE822" i="1" a="1"/>
  <c r="AE822" i="1" s="1"/>
  <c r="AE823" i="1" a="1"/>
  <c r="AE823" i="1" s="1"/>
  <c r="AE824" i="1" a="1"/>
  <c r="AE824" i="1" s="1"/>
  <c r="AE825" i="1" a="1"/>
  <c r="AE825" i="1" s="1"/>
  <c r="AE826" i="1" a="1"/>
  <c r="AE826" i="1" s="1"/>
  <c r="AE827" i="1" a="1"/>
  <c r="AE827" i="1" s="1"/>
  <c r="AE828" i="1" a="1"/>
  <c r="AE828" i="1"/>
  <c r="AE829" i="1" a="1"/>
  <c r="AE829" i="1" s="1"/>
  <c r="AE830" i="1" a="1"/>
  <c r="AE830" i="1" s="1"/>
  <c r="AE831" i="1" a="1"/>
  <c r="AE831" i="1" s="1"/>
  <c r="AE832" i="1" a="1"/>
  <c r="AE832" i="1"/>
  <c r="AE833" i="1" a="1"/>
  <c r="AE833" i="1" s="1"/>
  <c r="AE834" i="1" a="1"/>
  <c r="AE834" i="1" s="1"/>
  <c r="AE835" i="1" a="1"/>
  <c r="AE835" i="1" s="1"/>
  <c r="AE836" i="1" a="1"/>
  <c r="AE836" i="1" s="1"/>
  <c r="AE837" i="1" a="1"/>
  <c r="AE837" i="1" s="1"/>
  <c r="AE838" i="1" a="1"/>
  <c r="AE838" i="1" s="1"/>
  <c r="AE839" i="1" a="1"/>
  <c r="AE839" i="1" s="1"/>
  <c r="AE840" i="1" a="1"/>
  <c r="AE840" i="1" s="1"/>
  <c r="AE841" i="1" a="1"/>
  <c r="AE841" i="1" s="1"/>
  <c r="AE842" i="1" a="1"/>
  <c r="AE842" i="1" s="1"/>
  <c r="AE843" i="1" a="1"/>
  <c r="AE843" i="1" s="1"/>
  <c r="AE844" i="1" a="1"/>
  <c r="AE844" i="1"/>
  <c r="AE845" i="1" a="1"/>
  <c r="AE845" i="1" s="1"/>
  <c r="AE846" i="1" a="1"/>
  <c r="AE846" i="1" s="1"/>
  <c r="AE847" i="1" a="1"/>
  <c r="AE847" i="1" s="1"/>
  <c r="AE848" i="1" a="1"/>
  <c r="AE848" i="1"/>
  <c r="AE849" i="1" a="1"/>
  <c r="AE849" i="1" s="1"/>
  <c r="AE850" i="1" a="1"/>
  <c r="AE850" i="1" s="1"/>
  <c r="AE851" i="1" a="1"/>
  <c r="AE851" i="1" s="1"/>
  <c r="AE852" i="1" a="1"/>
  <c r="AE852" i="1"/>
  <c r="AE853" i="1" a="1"/>
  <c r="AE853" i="1" s="1"/>
  <c r="AE854" i="1" a="1"/>
  <c r="AE854" i="1" s="1"/>
  <c r="AE855" i="1" a="1"/>
  <c r="AE855" i="1" s="1"/>
  <c r="AE856" i="1" a="1"/>
  <c r="AE856" i="1" s="1"/>
  <c r="AE857" i="1" a="1"/>
  <c r="AE857" i="1" s="1"/>
  <c r="AE858" i="1" a="1"/>
  <c r="AE858" i="1" s="1"/>
  <c r="AE859" i="1" a="1"/>
  <c r="AE859" i="1" s="1"/>
  <c r="AE860" i="1" a="1"/>
  <c r="AE860" i="1"/>
  <c r="AE861" i="1" a="1"/>
  <c r="AE861" i="1" s="1"/>
  <c r="AE862" i="1" a="1"/>
  <c r="AE862" i="1" s="1"/>
  <c r="AE863" i="1" a="1"/>
  <c r="AE863" i="1" s="1"/>
  <c r="AE864" i="1" a="1"/>
  <c r="AE864" i="1"/>
  <c r="AE865" i="1" a="1"/>
  <c r="AE865" i="1" s="1"/>
  <c r="AE866" i="1" a="1"/>
  <c r="AE866" i="1" s="1"/>
  <c r="AE867" i="1" a="1"/>
  <c r="AE867" i="1" s="1"/>
  <c r="AE868" i="1" a="1"/>
  <c r="AE868" i="1"/>
  <c r="AE869" i="1" a="1"/>
  <c r="AE869" i="1" s="1"/>
  <c r="AE870" i="1" a="1"/>
  <c r="AE870" i="1"/>
  <c r="AE871" i="1" a="1"/>
  <c r="AE871" i="1" s="1"/>
  <c r="AE872" i="1" a="1"/>
  <c r="AE872" i="1"/>
  <c r="AE873" i="1" a="1"/>
  <c r="AE873" i="1" s="1"/>
  <c r="AE874" i="1" a="1"/>
  <c r="AE874" i="1"/>
  <c r="AE875" i="1" a="1"/>
  <c r="AE875" i="1" s="1"/>
  <c r="AE876" i="1" a="1"/>
  <c r="AE876" i="1"/>
  <c r="AE877" i="1" a="1"/>
  <c r="AE877" i="1" s="1"/>
  <c r="AE878" i="1" a="1"/>
  <c r="AE878" i="1"/>
  <c r="AE879" i="1" a="1"/>
  <c r="AE879" i="1" s="1"/>
  <c r="AE880" i="1" a="1"/>
  <c r="AE880" i="1"/>
  <c r="AE881" i="1" a="1"/>
  <c r="AE881" i="1" s="1"/>
  <c r="AE882" i="1" a="1"/>
  <c r="AE882" i="1"/>
  <c r="AE883" i="1" a="1"/>
  <c r="AE883" i="1" s="1"/>
  <c r="AE884" i="1" a="1"/>
  <c r="AE884" i="1"/>
  <c r="AE885" i="1" a="1"/>
  <c r="AE885" i="1" s="1"/>
  <c r="AE886" i="1" a="1"/>
  <c r="AE886" i="1"/>
  <c r="AE887" i="1" a="1"/>
  <c r="AE887" i="1" s="1"/>
  <c r="AE888" i="1" a="1"/>
  <c r="AE888" i="1"/>
  <c r="AE889" i="1" a="1"/>
  <c r="AE889" i="1" s="1"/>
  <c r="AE890" i="1" a="1"/>
  <c r="AE890" i="1"/>
  <c r="AE891" i="1" a="1"/>
  <c r="AE891" i="1" s="1"/>
  <c r="AE892" i="1" a="1"/>
  <c r="AE892" i="1"/>
  <c r="AE893" i="1" a="1"/>
  <c r="AE893" i="1" s="1"/>
  <c r="AE894" i="1" a="1"/>
  <c r="AE894" i="1" s="1"/>
  <c r="AE895" i="1" a="1"/>
  <c r="AE895" i="1" s="1"/>
  <c r="AE896" i="1" a="1"/>
  <c r="AE896" i="1" s="1"/>
  <c r="AE897" i="1" a="1"/>
  <c r="AE897" i="1" s="1"/>
  <c r="AE898" i="1" a="1"/>
  <c r="AE898" i="1"/>
  <c r="AE899" i="1" a="1"/>
  <c r="AE899" i="1" s="1"/>
  <c r="AE900" i="1" a="1"/>
  <c r="AE900" i="1"/>
  <c r="AE901" i="1" a="1"/>
  <c r="AE901" i="1" s="1"/>
  <c r="AE902" i="1" a="1"/>
  <c r="AE902" i="1" s="1"/>
  <c r="AE903" i="1" a="1"/>
  <c r="AE903" i="1" s="1"/>
  <c r="AE904" i="1" a="1"/>
  <c r="AE904" i="1" s="1"/>
  <c r="AE905" i="1" a="1"/>
  <c r="AE905" i="1" s="1"/>
  <c r="AE906" i="1" a="1"/>
  <c r="AE906" i="1"/>
  <c r="AE907" i="1" a="1"/>
  <c r="AE907" i="1" s="1"/>
  <c r="AE908" i="1" a="1"/>
  <c r="AE908" i="1"/>
  <c r="AE909" i="1" a="1"/>
  <c r="AE909" i="1" s="1"/>
  <c r="AE910" i="1" a="1"/>
  <c r="AE910" i="1" s="1"/>
  <c r="AE911" i="1" a="1"/>
  <c r="AE911" i="1" s="1"/>
  <c r="AE912" i="1" a="1"/>
  <c r="AE912" i="1" s="1"/>
  <c r="AE913" i="1" a="1"/>
  <c r="AE913" i="1" s="1"/>
  <c r="AE914" i="1" a="1"/>
  <c r="AE914" i="1"/>
  <c r="AE915" i="1" a="1"/>
  <c r="AE915" i="1" s="1"/>
  <c r="AE916" i="1" a="1"/>
  <c r="AE916" i="1"/>
  <c r="AE917" i="1" a="1"/>
  <c r="AE917" i="1" s="1"/>
  <c r="AE918" i="1" a="1"/>
  <c r="AE918" i="1" s="1"/>
  <c r="AE919" i="1" a="1"/>
  <c r="AE919" i="1" s="1"/>
  <c r="AE920" i="1" a="1"/>
  <c r="AE920" i="1" s="1"/>
  <c r="AE921" i="1" a="1"/>
  <c r="AE921" i="1" s="1"/>
  <c r="AE922" i="1" a="1"/>
  <c r="AE922" i="1"/>
  <c r="AE923" i="1" a="1"/>
  <c r="AE923" i="1" s="1"/>
  <c r="AE924" i="1" a="1"/>
  <c r="AE924" i="1"/>
  <c r="AE925" i="1" a="1"/>
  <c r="AE925" i="1" s="1"/>
  <c r="AE926" i="1" a="1"/>
  <c r="AE926" i="1" s="1"/>
  <c r="AE927" i="1" a="1"/>
  <c r="AE927" i="1" s="1"/>
  <c r="AE928" i="1" a="1"/>
  <c r="AE928" i="1" s="1"/>
  <c r="AE929" i="1" a="1"/>
  <c r="AE929" i="1" s="1"/>
  <c r="AE930" i="1" a="1"/>
  <c r="AE930" i="1"/>
  <c r="AE931" i="1" a="1"/>
  <c r="AE931" i="1" s="1"/>
  <c r="AE932" i="1" a="1"/>
  <c r="AE932" i="1"/>
  <c r="AE933" i="1" a="1"/>
  <c r="AE933" i="1" s="1"/>
  <c r="AE934" i="1" a="1"/>
  <c r="AE934" i="1" s="1"/>
  <c r="AE935" i="1" a="1"/>
  <c r="AE935" i="1" s="1"/>
  <c r="AE936" i="1" a="1"/>
  <c r="AE936" i="1" s="1"/>
  <c r="AE937" i="1" a="1"/>
  <c r="AE937" i="1" s="1"/>
  <c r="AE938" i="1" a="1"/>
  <c r="AE938" i="1"/>
  <c r="AE939" i="1" a="1"/>
  <c r="AE939" i="1" s="1"/>
  <c r="AE940" i="1" a="1"/>
  <c r="AE940" i="1"/>
  <c r="AE941" i="1" a="1"/>
  <c r="AE941" i="1" s="1"/>
  <c r="AE942" i="1" a="1"/>
  <c r="AE942" i="1" s="1"/>
  <c r="AE943" i="1" a="1"/>
  <c r="AE943" i="1" s="1"/>
  <c r="AE944" i="1" a="1"/>
  <c r="AE944" i="1" s="1"/>
  <c r="AE945" i="1" a="1"/>
  <c r="AE945" i="1" s="1"/>
  <c r="AE946" i="1" a="1"/>
  <c r="AE946" i="1"/>
  <c r="AE947" i="1" a="1"/>
  <c r="AE947" i="1" s="1"/>
  <c r="AE948" i="1" a="1"/>
  <c r="AE948" i="1"/>
  <c r="AE949" i="1" a="1"/>
  <c r="AE949" i="1" s="1"/>
  <c r="AE950" i="1" a="1"/>
  <c r="AE950" i="1" s="1"/>
  <c r="AE951" i="1" a="1"/>
  <c r="AE951" i="1" s="1"/>
  <c r="AE952" i="1" a="1"/>
  <c r="AE952" i="1" s="1"/>
  <c r="AE953" i="1" a="1"/>
  <c r="AE953" i="1" s="1"/>
  <c r="AE954" i="1" a="1"/>
  <c r="AE954" i="1"/>
  <c r="AE955" i="1" a="1"/>
  <c r="AE955" i="1" s="1"/>
  <c r="AE956" i="1" a="1"/>
  <c r="AE956" i="1" s="1"/>
  <c r="AE957" i="1" a="1"/>
  <c r="AE957" i="1" s="1"/>
  <c r="AE958" i="1" a="1"/>
  <c r="AE958" i="1" s="1"/>
  <c r="AE959" i="1" a="1"/>
  <c r="AE959" i="1" s="1"/>
  <c r="AE960" i="1" a="1"/>
  <c r="AE960" i="1" s="1"/>
  <c r="AE961" i="1" a="1"/>
  <c r="AE961" i="1" s="1"/>
  <c r="AE962" i="1" a="1"/>
  <c r="AE962" i="1"/>
  <c r="AE963" i="1" a="1"/>
  <c r="AE963" i="1" s="1"/>
  <c r="AE964" i="1" a="1"/>
  <c r="AE964" i="1" s="1"/>
  <c r="AE965" i="1" a="1"/>
  <c r="AE965" i="1" s="1"/>
  <c r="AE966" i="1" a="1"/>
  <c r="AE966" i="1" s="1"/>
  <c r="AE967" i="1" a="1"/>
  <c r="AE967" i="1" s="1"/>
  <c r="AE968" i="1" a="1"/>
  <c r="AE968" i="1" s="1"/>
  <c r="AE969" i="1" a="1"/>
  <c r="AE969" i="1" s="1"/>
  <c r="AE970" i="1" a="1"/>
  <c r="AE970" i="1"/>
  <c r="AE971" i="1" a="1"/>
  <c r="AE971" i="1" s="1"/>
  <c r="AE972" i="1" a="1"/>
  <c r="AE972" i="1" s="1"/>
  <c r="AE973" i="1" a="1"/>
  <c r="AE973" i="1" s="1"/>
  <c r="AE974" i="1" a="1"/>
  <c r="AE974" i="1" s="1"/>
  <c r="AE975" i="1" a="1"/>
  <c r="AE975" i="1" s="1"/>
  <c r="AE976" i="1" a="1"/>
  <c r="AE976" i="1" s="1"/>
  <c r="AE977" i="1" a="1"/>
  <c r="AE977" i="1" s="1"/>
  <c r="AE978" i="1" a="1"/>
  <c r="AE978" i="1"/>
  <c r="AE979" i="1" a="1"/>
  <c r="AE979" i="1" s="1"/>
  <c r="AE980" i="1" a="1"/>
  <c r="AE980" i="1" s="1"/>
  <c r="AE981" i="1" a="1"/>
  <c r="AE981" i="1" s="1"/>
  <c r="AE982" i="1" a="1"/>
  <c r="AE982" i="1" s="1"/>
  <c r="AE983" i="1" a="1"/>
  <c r="AE983" i="1" s="1"/>
  <c r="AE984" i="1" a="1"/>
  <c r="AE984" i="1" s="1"/>
  <c r="AE985" i="1" a="1"/>
  <c r="AE985" i="1" s="1"/>
  <c r="AE986" i="1" a="1"/>
  <c r="AE986" i="1"/>
  <c r="AE987" i="1" a="1"/>
  <c r="AE987" i="1" s="1"/>
  <c r="AE988" i="1" a="1"/>
  <c r="AE988" i="1" s="1"/>
  <c r="AE989" i="1" a="1"/>
  <c r="AE989" i="1" s="1"/>
  <c r="AE990" i="1" a="1"/>
  <c r="AE990" i="1" s="1"/>
  <c r="AE991" i="1" a="1"/>
  <c r="AE991" i="1" s="1"/>
  <c r="AE992" i="1" a="1"/>
  <c r="AE992" i="1" s="1"/>
  <c r="AE993" i="1" a="1"/>
  <c r="AE993" i="1" s="1"/>
  <c r="AE994" i="1" a="1"/>
  <c r="AE994" i="1"/>
  <c r="AE995" i="1" a="1"/>
  <c r="AE995" i="1" s="1"/>
  <c r="AE996" i="1" a="1"/>
  <c r="AE996" i="1" s="1"/>
  <c r="AE997" i="1" a="1"/>
  <c r="AE997" i="1" s="1"/>
  <c r="AE998" i="1" a="1"/>
  <c r="AE998" i="1" s="1"/>
  <c r="AE999" i="1" a="1"/>
  <c r="AE999" i="1" s="1"/>
  <c r="AE1000" i="1" a="1"/>
  <c r="AE1000" i="1" s="1"/>
  <c r="AE1001" i="1" a="1"/>
  <c r="AE1001" i="1" s="1"/>
  <c r="AE1002" i="1" a="1"/>
  <c r="AE1002" i="1"/>
  <c r="AE1003" i="1" a="1"/>
  <c r="AE1003" i="1" s="1"/>
  <c r="AE1004" i="1" a="1"/>
  <c r="AE1004" i="1" s="1"/>
  <c r="AE1005" i="1" a="1"/>
  <c r="AE1005" i="1" s="1"/>
  <c r="AE1006" i="1" a="1"/>
  <c r="AE1006" i="1" s="1"/>
  <c r="AE1007" i="1" a="1"/>
  <c r="AE1007" i="1" s="1"/>
  <c r="AE1008" i="1" a="1"/>
  <c r="AE1008" i="1" s="1"/>
  <c r="AE1009" i="1" a="1"/>
  <c r="AE1009" i="1" s="1"/>
  <c r="AE1010" i="1" a="1"/>
  <c r="AE1010" i="1"/>
  <c r="AE1011" i="1" a="1"/>
  <c r="AE1011" i="1" s="1"/>
  <c r="AE1012" i="1" a="1"/>
  <c r="AE1012" i="1" s="1"/>
  <c r="AE1013" i="1" a="1"/>
  <c r="AE1013" i="1" s="1"/>
  <c r="AE1014" i="1" a="1"/>
  <c r="AE1014" i="1" s="1"/>
  <c r="AE1015" i="1" a="1"/>
  <c r="AE1015" i="1" s="1"/>
  <c r="AE1016" i="1" a="1"/>
  <c r="AE1016" i="1" s="1"/>
  <c r="AE1017" i="1" a="1"/>
  <c r="AE1017" i="1" s="1"/>
  <c r="AE1018" i="1" a="1"/>
  <c r="AE1018" i="1"/>
  <c r="AE1019" i="1" a="1"/>
  <c r="AE1019" i="1" s="1"/>
  <c r="AE1020" i="1" a="1"/>
  <c r="AE1020" i="1" s="1"/>
  <c r="AE1021" i="1" a="1"/>
  <c r="AE1021" i="1" s="1"/>
  <c r="AE1022" i="1" a="1"/>
  <c r="AE1022" i="1" s="1"/>
  <c r="AE1023" i="1" a="1"/>
  <c r="AE1023" i="1" s="1"/>
  <c r="AE1024" i="1" a="1"/>
  <c r="AE1024" i="1" s="1"/>
  <c r="AE1025" i="1" a="1"/>
  <c r="AE1025" i="1" s="1"/>
  <c r="AE1026" i="1" a="1"/>
  <c r="AE1026" i="1"/>
  <c r="AE1027" i="1" a="1"/>
  <c r="AE1027" i="1" s="1"/>
  <c r="AE1028" i="1" a="1"/>
  <c r="AE1028" i="1" s="1"/>
  <c r="AE1029" i="1" a="1"/>
  <c r="AE1029" i="1" s="1"/>
  <c r="AE1030" i="1" a="1"/>
  <c r="AE1030" i="1" s="1"/>
  <c r="AE1031" i="1" a="1"/>
  <c r="AE1031" i="1" s="1"/>
  <c r="AE1032" i="1" a="1"/>
  <c r="AE1032" i="1" s="1"/>
  <c r="AE1033" i="1" a="1"/>
  <c r="AE1033" i="1" s="1"/>
  <c r="AE1034" i="1" a="1"/>
  <c r="AE1034" i="1"/>
  <c r="AE1035" i="1" a="1"/>
  <c r="AE1035" i="1" s="1"/>
  <c r="AE1036" i="1" a="1"/>
  <c r="AE1036" i="1" s="1"/>
  <c r="AE1037" i="1" a="1"/>
  <c r="AE1037" i="1" s="1"/>
  <c r="AE1038" i="1" a="1"/>
  <c r="AE1038" i="1" s="1"/>
  <c r="AE1039" i="1" a="1"/>
  <c r="AE1039" i="1" s="1"/>
  <c r="AE1040" i="1" a="1"/>
  <c r="AE1040" i="1" s="1"/>
  <c r="AE1041" i="1" a="1"/>
  <c r="AE1041" i="1" s="1"/>
  <c r="AE1042" i="1" a="1"/>
  <c r="AE1042" i="1"/>
  <c r="AE1043" i="1" a="1"/>
  <c r="AE1043" i="1" s="1"/>
  <c r="AE1044" i="1" a="1"/>
  <c r="AE1044" i="1" s="1"/>
  <c r="AE1045" i="1" a="1"/>
  <c r="AE1045" i="1" s="1"/>
  <c r="AE1046" i="1" a="1"/>
  <c r="AE1046" i="1" s="1"/>
  <c r="AE1047" i="1" a="1"/>
  <c r="AE1047" i="1" s="1"/>
  <c r="AE1048" i="1" a="1"/>
  <c r="AE1048" i="1" s="1"/>
  <c r="AE1049" i="1" a="1"/>
  <c r="AE1049" i="1" s="1"/>
  <c r="AE1050" i="1" a="1"/>
  <c r="AE1050" i="1"/>
  <c r="AE1051" i="1" a="1"/>
  <c r="AE1051" i="1" s="1"/>
  <c r="AE1052" i="1" a="1"/>
  <c r="AE1052" i="1" s="1"/>
  <c r="AE1053" i="1" a="1"/>
  <c r="AE1053" i="1" s="1"/>
  <c r="AE1054" i="1" a="1"/>
  <c r="AE1054" i="1" s="1"/>
  <c r="AE1055" i="1" a="1"/>
  <c r="AE1055" i="1" s="1"/>
  <c r="AE1056" i="1" a="1"/>
  <c r="AE1056" i="1" s="1"/>
  <c r="AE1057" i="1" a="1"/>
  <c r="AE1057" i="1" s="1"/>
  <c r="AE1058" i="1" a="1"/>
  <c r="AE1058" i="1"/>
  <c r="AE1059" i="1" a="1"/>
  <c r="AE1059" i="1" s="1"/>
  <c r="AE1060" i="1" a="1"/>
  <c r="AE1060" i="1"/>
  <c r="AE1061" i="1" a="1"/>
  <c r="AE1061" i="1" s="1"/>
  <c r="AE1062" i="1" a="1"/>
  <c r="AE1062" i="1" s="1"/>
  <c r="AE1063" i="1" a="1"/>
  <c r="AE1063" i="1" s="1"/>
  <c r="AE1064" i="1" a="1"/>
  <c r="AE1064" i="1" s="1"/>
  <c r="AE1065" i="1" a="1"/>
  <c r="AE1065" i="1" s="1"/>
  <c r="AE1066" i="1" a="1"/>
  <c r="AE1066" i="1"/>
  <c r="AE1067" i="1" a="1"/>
  <c r="AE1067" i="1" s="1"/>
  <c r="AE1068" i="1" a="1"/>
  <c r="AE1068" i="1" s="1"/>
  <c r="AE1069" i="1" a="1"/>
  <c r="AE1069" i="1" s="1"/>
  <c r="AE1070" i="1" a="1"/>
  <c r="AE1070" i="1" s="1"/>
  <c r="AE1071" i="1" a="1"/>
  <c r="AE1071" i="1" s="1"/>
  <c r="AE1072" i="1" a="1"/>
  <c r="AE1072" i="1" s="1"/>
  <c r="AE1073" i="1" a="1"/>
  <c r="AE1073" i="1" s="1"/>
  <c r="AE1074" i="1" a="1"/>
  <c r="AE1074" i="1"/>
  <c r="AE1075" i="1" a="1"/>
  <c r="AE1075" i="1" s="1"/>
  <c r="AE1076" i="1" a="1"/>
  <c r="AE1076" i="1" s="1"/>
  <c r="AE1077" i="1" a="1"/>
  <c r="AE1077" i="1" s="1"/>
  <c r="AE1078" i="1" a="1"/>
  <c r="AE1078" i="1" s="1"/>
  <c r="AE1079" i="1" a="1"/>
  <c r="AE1079" i="1" s="1"/>
  <c r="AE1080" i="1" a="1"/>
  <c r="AE1080" i="1" s="1"/>
  <c r="AE1081" i="1" a="1"/>
  <c r="AE1081" i="1" s="1"/>
  <c r="AE1082" i="1" a="1"/>
  <c r="AE1082" i="1"/>
  <c r="AE1083" i="1" a="1"/>
  <c r="AE1083" i="1" s="1"/>
  <c r="AE1084" i="1" a="1"/>
  <c r="AE1084" i="1" s="1"/>
  <c r="AE1085" i="1" a="1"/>
  <c r="AE1085" i="1" s="1"/>
  <c r="AE1086" i="1" a="1"/>
  <c r="AE1086" i="1" s="1"/>
  <c r="AE1087" i="1" a="1"/>
  <c r="AE1087" i="1" s="1"/>
  <c r="AE1088" i="1" a="1"/>
  <c r="AE1088" i="1" s="1"/>
  <c r="AE1089" i="1" a="1"/>
  <c r="AE1089" i="1" s="1"/>
  <c r="AE1090" i="1" a="1"/>
  <c r="AE1090" i="1"/>
  <c r="AE1091" i="1" a="1"/>
  <c r="AE1091" i="1" s="1"/>
  <c r="AE1092" i="1" a="1"/>
  <c r="AE1092" i="1"/>
  <c r="AE1093" i="1" a="1"/>
  <c r="AE1093" i="1" s="1"/>
  <c r="AE1094" i="1" a="1"/>
  <c r="AE1094" i="1" s="1"/>
  <c r="AE1095" i="1" a="1"/>
  <c r="AE1095" i="1" s="1"/>
  <c r="AE1096" i="1" a="1"/>
  <c r="AE1096" i="1" s="1"/>
  <c r="AE1097" i="1" a="1"/>
  <c r="AE1097" i="1" s="1"/>
  <c r="AE1098" i="1" a="1"/>
  <c r="AE1098" i="1"/>
  <c r="AE1099" i="1" a="1"/>
  <c r="AE1099" i="1" s="1"/>
  <c r="AE1100" i="1" a="1"/>
  <c r="AE1100" i="1" s="1"/>
  <c r="AE1101" i="1" a="1"/>
  <c r="AE1101" i="1" s="1"/>
  <c r="AE1102" i="1" a="1"/>
  <c r="AE1102" i="1" s="1"/>
  <c r="AE1103" i="1" a="1"/>
  <c r="AE1103" i="1" s="1"/>
  <c r="AE1104" i="1" a="1"/>
  <c r="AE1104" i="1" s="1"/>
  <c r="AE1105" i="1" a="1"/>
  <c r="AE1105" i="1" s="1"/>
  <c r="AE1106" i="1" a="1"/>
  <c r="AE1106" i="1"/>
  <c r="AE1107" i="1" a="1"/>
  <c r="AE1107" i="1" s="1"/>
  <c r="AE1108" i="1" a="1"/>
  <c r="AE1108" i="1"/>
  <c r="AE1109" i="1" a="1"/>
  <c r="AE1109" i="1" s="1"/>
  <c r="AE1110" i="1" a="1"/>
  <c r="AE1110" i="1" s="1"/>
  <c r="AE1111" i="1" a="1"/>
  <c r="AE1111" i="1" s="1"/>
  <c r="AE1112" i="1" a="1"/>
  <c r="AE1112" i="1" s="1"/>
  <c r="AE1113" i="1" a="1"/>
  <c r="AE1113" i="1" s="1"/>
  <c r="AE1114" i="1" a="1"/>
  <c r="AE1114" i="1"/>
  <c r="AE1115" i="1" a="1"/>
  <c r="AE1115" i="1" s="1"/>
  <c r="AE1116" i="1" a="1"/>
  <c r="AE1116" i="1" s="1"/>
  <c r="AE1117" i="1" a="1"/>
  <c r="AE1117" i="1" s="1"/>
  <c r="AE1118" i="1" a="1"/>
  <c r="AE1118" i="1" s="1"/>
  <c r="AE1119" i="1" a="1"/>
  <c r="AE1119" i="1" s="1"/>
  <c r="AE1120" i="1" a="1"/>
  <c r="AE1120" i="1" s="1"/>
  <c r="AE1121" i="1" a="1"/>
  <c r="AE1121" i="1" s="1"/>
  <c r="AE1122" i="1" a="1"/>
  <c r="AE1122" i="1"/>
  <c r="AE1123" i="1" a="1"/>
  <c r="AE1123" i="1" s="1"/>
  <c r="AE1124" i="1" a="1"/>
  <c r="AE1124" i="1"/>
  <c r="AE1125" i="1" a="1"/>
  <c r="AE1125" i="1" s="1"/>
  <c r="AE1126" i="1" a="1"/>
  <c r="AE1126" i="1" s="1"/>
  <c r="AE1127" i="1" a="1"/>
  <c r="AE1127" i="1" s="1"/>
  <c r="AE1128" i="1" a="1"/>
  <c r="AE1128" i="1" s="1"/>
  <c r="AE1129" i="1" a="1"/>
  <c r="AE1129" i="1" s="1"/>
  <c r="AE1130" i="1" a="1"/>
  <c r="AE1130" i="1"/>
  <c r="AE1131" i="1" a="1"/>
  <c r="AE1131" i="1" s="1"/>
  <c r="AE1132" i="1" a="1"/>
  <c r="AE1132" i="1" s="1"/>
  <c r="AE1133" i="1" a="1"/>
  <c r="AE1133" i="1" s="1"/>
  <c r="AE1134" i="1" a="1"/>
  <c r="AE1134" i="1" s="1"/>
  <c r="AE1135" i="1" a="1"/>
  <c r="AE1135" i="1" s="1"/>
  <c r="AE1136" i="1" a="1"/>
  <c r="AE1136" i="1" s="1"/>
  <c r="AE1137" i="1" a="1"/>
  <c r="AE1137" i="1" s="1"/>
  <c r="AE1138" i="1" a="1"/>
  <c r="AE1138" i="1"/>
  <c r="AE1139" i="1" a="1"/>
  <c r="AE1139" i="1" s="1"/>
  <c r="AE1140" i="1" a="1"/>
  <c r="AE1140" i="1"/>
  <c r="AE1141" i="1" a="1"/>
  <c r="AE1141" i="1" s="1"/>
  <c r="AE1142" i="1" a="1"/>
  <c r="AE1142" i="1" s="1"/>
  <c r="AE1143" i="1" a="1"/>
  <c r="AE1143" i="1" s="1"/>
  <c r="AE1144" i="1" a="1"/>
  <c r="AE1144" i="1" s="1"/>
  <c r="AE1145" i="1" a="1"/>
  <c r="AE1145" i="1" s="1"/>
  <c r="AE1146" i="1" a="1"/>
  <c r="AE1146" i="1"/>
  <c r="AE1147" i="1" a="1"/>
  <c r="AE1147" i="1" s="1"/>
  <c r="AE1148" i="1" a="1"/>
  <c r="AE1148" i="1" s="1"/>
  <c r="AE1149" i="1" a="1"/>
  <c r="AE1149" i="1" s="1"/>
  <c r="AE1150" i="1" a="1"/>
  <c r="AE1150" i="1" s="1"/>
  <c r="AE1151" i="1" a="1"/>
  <c r="AE1151" i="1" s="1"/>
  <c r="AE1152" i="1" a="1"/>
  <c r="AE1152" i="1" s="1"/>
  <c r="AE1153" i="1" a="1"/>
  <c r="AE1153" i="1" s="1"/>
  <c r="AE1154" i="1" a="1"/>
  <c r="AE1154" i="1"/>
  <c r="AE1155" i="1" a="1"/>
  <c r="AE1155" i="1" s="1"/>
  <c r="AE1156" i="1" a="1"/>
  <c r="AE1156" i="1"/>
  <c r="AE1157" i="1" a="1"/>
  <c r="AE1157" i="1" s="1"/>
  <c r="AE1158" i="1" a="1"/>
  <c r="AE1158" i="1" s="1"/>
  <c r="AE1159" i="1" a="1"/>
  <c r="AE1159" i="1" s="1"/>
  <c r="AE1160" i="1" a="1"/>
  <c r="AE1160" i="1" s="1"/>
  <c r="AE1161" i="1" a="1"/>
  <c r="AE1161" i="1" s="1"/>
  <c r="AE1162" i="1" a="1"/>
  <c r="AE1162" i="1"/>
  <c r="AE1163" i="1" a="1"/>
  <c r="AE1163" i="1" s="1"/>
  <c r="AE1164" i="1" a="1"/>
  <c r="AE1164" i="1" s="1"/>
  <c r="AE1165" i="1" a="1"/>
  <c r="AE1165" i="1" s="1"/>
  <c r="AE1166" i="1" a="1"/>
  <c r="AE1166" i="1" s="1"/>
  <c r="AE1167" i="1" a="1"/>
  <c r="AE1167" i="1" s="1"/>
  <c r="AE1168" i="1" a="1"/>
  <c r="AE1168" i="1" s="1"/>
  <c r="AE1169" i="1" a="1"/>
  <c r="AE1169" i="1" s="1"/>
  <c r="AE1170" i="1" a="1"/>
  <c r="AE1170" i="1"/>
  <c r="AE1171" i="1" a="1"/>
  <c r="AE1171" i="1" s="1"/>
  <c r="AE1172" i="1" a="1"/>
  <c r="AE1172" i="1"/>
  <c r="AE1173" i="1" a="1"/>
  <c r="AE1173" i="1" s="1"/>
  <c r="AE1174" i="1" a="1"/>
  <c r="AE1174" i="1" s="1"/>
  <c r="AE1175" i="1" a="1"/>
  <c r="AE1175" i="1" s="1"/>
  <c r="AE1176" i="1" a="1"/>
  <c r="AE1176" i="1" s="1"/>
  <c r="AE1177" i="1" a="1"/>
  <c r="AE1177" i="1" s="1"/>
  <c r="AE1178" i="1" a="1"/>
  <c r="AE1178" i="1"/>
  <c r="AE1179" i="1" a="1"/>
  <c r="AE1179" i="1" s="1"/>
  <c r="AE1180" i="1" a="1"/>
  <c r="AE1180" i="1" s="1"/>
  <c r="AE1181" i="1" a="1"/>
  <c r="AE1181" i="1" s="1"/>
  <c r="AE1182" i="1" a="1"/>
  <c r="AE1182" i="1" s="1"/>
  <c r="AE1183" i="1" a="1"/>
  <c r="AE1183" i="1"/>
  <c r="AE1184" i="1" a="1"/>
  <c r="AE1184" i="1" s="1"/>
  <c r="AE1185" i="1" a="1"/>
  <c r="AE1185" i="1"/>
  <c r="AE1186" i="1" a="1"/>
  <c r="AE1186" i="1" s="1"/>
  <c r="AE1187" i="1" a="1"/>
  <c r="AE1187" i="1"/>
  <c r="AE1188" i="1" a="1"/>
  <c r="AE1188" i="1" s="1"/>
  <c r="AE1189" i="1" a="1"/>
  <c r="AE1189" i="1"/>
  <c r="AE1190" i="1" a="1"/>
  <c r="AE1190" i="1" s="1"/>
  <c r="AE1191" i="1" a="1"/>
  <c r="AE1191" i="1"/>
  <c r="AE1192" i="1" a="1"/>
  <c r="AE1192" i="1" s="1"/>
  <c r="AE1193" i="1" a="1"/>
  <c r="AE1193" i="1"/>
  <c r="AE1194" i="1" a="1"/>
  <c r="AE1194" i="1" s="1"/>
  <c r="AE1195" i="1" a="1"/>
  <c r="AE1195" i="1"/>
  <c r="AE1196" i="1" a="1"/>
  <c r="AE1196" i="1" s="1"/>
  <c r="AE1197" i="1" a="1"/>
  <c r="AE1197" i="1"/>
  <c r="AE1198" i="1" a="1"/>
  <c r="AE1198" i="1" s="1"/>
  <c r="AE1199" i="1" a="1"/>
  <c r="AE1199" i="1"/>
  <c r="AE1200" i="1" a="1"/>
  <c r="AE1200" i="1" s="1"/>
  <c r="AE1201" i="1" a="1"/>
  <c r="AE1201" i="1"/>
  <c r="AE1202" i="1" a="1"/>
  <c r="AE1202" i="1" s="1"/>
  <c r="AE1203" i="1" a="1"/>
  <c r="AE1203" i="1"/>
  <c r="AE1204" i="1" a="1"/>
  <c r="AE1204" i="1" s="1"/>
  <c r="AE1205" i="1" a="1"/>
  <c r="AE1205" i="1"/>
  <c r="AE1206" i="1" a="1"/>
  <c r="AE1206" i="1" s="1"/>
  <c r="AE1207" i="1" a="1"/>
  <c r="AE1207" i="1"/>
  <c r="AE1208" i="1" a="1"/>
  <c r="AE1208" i="1" s="1"/>
  <c r="AE1209" i="1" a="1"/>
  <c r="AE1209" i="1"/>
  <c r="AE1210" i="1" a="1"/>
  <c r="AE1210" i="1" s="1"/>
  <c r="AE1211" i="1" a="1"/>
  <c r="AE1211" i="1"/>
  <c r="AE1212" i="1" a="1"/>
  <c r="AE1212" i="1" s="1"/>
  <c r="AE1213" i="1" a="1"/>
  <c r="AE1213" i="1"/>
  <c r="AE1214" i="1" a="1"/>
  <c r="AE1214" i="1" s="1"/>
  <c r="AE1215" i="1" a="1"/>
  <c r="AE1215" i="1"/>
  <c r="AE1216" i="1" a="1"/>
  <c r="AE1216" i="1" s="1"/>
  <c r="AE1217" i="1" a="1"/>
  <c r="AE1217" i="1"/>
  <c r="AE1218" i="1" a="1"/>
  <c r="AE1218" i="1" s="1"/>
  <c r="AE1219" i="1" a="1"/>
  <c r="AE1219" i="1"/>
  <c r="AE1220" i="1" a="1"/>
  <c r="AE1220" i="1" s="1"/>
  <c r="AE1221" i="1" a="1"/>
  <c r="AE1221" i="1"/>
  <c r="AE1222" i="1" a="1"/>
  <c r="AE1222" i="1" s="1"/>
  <c r="AE1223" i="1" a="1"/>
  <c r="AE1223" i="1"/>
  <c r="AE1224" i="1" a="1"/>
  <c r="AE1224" i="1" s="1"/>
  <c r="AE1225" i="1" a="1"/>
  <c r="AE1225" i="1"/>
  <c r="AE1226" i="1" a="1"/>
  <c r="AE1226" i="1" s="1"/>
  <c r="AE1227" i="1" a="1"/>
  <c r="AE1227" i="1"/>
  <c r="AE1228" i="1" a="1"/>
  <c r="AE1228" i="1" s="1"/>
  <c r="AE1229" i="1" a="1"/>
  <c r="AE1229" i="1"/>
  <c r="AE1230" i="1" a="1"/>
  <c r="AE1230" i="1" s="1"/>
  <c r="AE1231" i="1" a="1"/>
  <c r="AE1231" i="1"/>
  <c r="AE1232" i="1" a="1"/>
  <c r="AE1232" i="1" s="1"/>
  <c r="AE1233" i="1" a="1"/>
  <c r="AE1233" i="1"/>
  <c r="AE1234" i="1" a="1"/>
  <c r="AE1234" i="1" s="1"/>
  <c r="AE1235" i="1" a="1"/>
  <c r="AE1235" i="1"/>
  <c r="AE1236" i="1" a="1"/>
  <c r="AE1236" i="1" s="1"/>
  <c r="AE1237" i="1" a="1"/>
  <c r="AE1237" i="1"/>
  <c r="AE1238" i="1" a="1"/>
  <c r="AE1238" i="1" s="1"/>
  <c r="AE1239" i="1" a="1"/>
  <c r="AE1239" i="1"/>
  <c r="AE1240" i="1" a="1"/>
  <c r="AE1240" i="1" s="1"/>
  <c r="AE1241" i="1" a="1"/>
  <c r="AE1241" i="1"/>
  <c r="AE1242" i="1" a="1"/>
  <c r="AE1242" i="1" s="1"/>
  <c r="AE1243" i="1" a="1"/>
  <c r="AE1243" i="1"/>
  <c r="AE1244" i="1" a="1"/>
  <c r="AE1244" i="1" s="1"/>
  <c r="AE1245" i="1" a="1"/>
  <c r="AE1245" i="1"/>
  <c r="AE1246" i="1" a="1"/>
  <c r="AE1246" i="1" s="1"/>
  <c r="AE1247" i="1" a="1"/>
  <c r="AE1247" i="1"/>
  <c r="AE1248" i="1" a="1"/>
  <c r="AE1248" i="1" s="1"/>
  <c r="AE1249" i="1" a="1"/>
  <c r="AE1249" i="1"/>
  <c r="AE1250" i="1" a="1"/>
  <c r="AE1250" i="1" s="1"/>
  <c r="AE1251" i="1" a="1"/>
  <c r="AE1251" i="1"/>
  <c r="AE1252" i="1" a="1"/>
  <c r="AE1252" i="1" s="1"/>
  <c r="AE1253" i="1" a="1"/>
  <c r="AE1253" i="1"/>
  <c r="AE1254" i="1" a="1"/>
  <c r="AE1254" i="1" s="1"/>
  <c r="AE1255" i="1" a="1"/>
  <c r="AE1255" i="1"/>
  <c r="AE1256" i="1" a="1"/>
  <c r="AE1256" i="1" s="1"/>
  <c r="AE1257" i="1" a="1"/>
  <c r="AE1257" i="1"/>
  <c r="AE1258" i="1" a="1"/>
  <c r="AE1258" i="1" s="1"/>
  <c r="AE1259" i="1" a="1"/>
  <c r="AE1259" i="1"/>
  <c r="AE1260" i="1" a="1"/>
  <c r="AE1260" i="1" s="1"/>
  <c r="AE1261" i="1" a="1"/>
  <c r="AE1261" i="1"/>
  <c r="AE1262" i="1" a="1"/>
  <c r="AE1262" i="1" s="1"/>
  <c r="AE1263" i="1" a="1"/>
  <c r="AE1263" i="1"/>
  <c r="AE1264" i="1" a="1"/>
  <c r="AE1264" i="1" s="1"/>
  <c r="AE1265" i="1" a="1"/>
  <c r="AE1265" i="1"/>
  <c r="AE1266" i="1" a="1"/>
  <c r="AE1266" i="1" s="1"/>
  <c r="AE1267" i="1" a="1"/>
  <c r="AE1267" i="1"/>
  <c r="AE1268" i="1" a="1"/>
  <c r="AE1268" i="1" s="1"/>
  <c r="AE1269" i="1" a="1"/>
  <c r="AE1269" i="1"/>
  <c r="AE1270" i="1" a="1"/>
  <c r="AE1270" i="1" s="1"/>
  <c r="AE1271" i="1" a="1"/>
  <c r="AE1271" i="1"/>
  <c r="AE1272" i="1" a="1"/>
  <c r="AE1272" i="1" s="1"/>
  <c r="AE1273" i="1" a="1"/>
  <c r="AE1273" i="1"/>
  <c r="AE1274" i="1" a="1"/>
  <c r="AE1274" i="1" s="1"/>
  <c r="AE1275" i="1" a="1"/>
  <c r="AE1275" i="1"/>
  <c r="AE1276" i="1" a="1"/>
  <c r="AE1276" i="1" s="1"/>
  <c r="AE1277" i="1" a="1"/>
  <c r="AE1277" i="1"/>
  <c r="AE1278" i="1" a="1"/>
  <c r="AE1278" i="1" s="1"/>
  <c r="AE1279" i="1" a="1"/>
  <c r="AE1279" i="1"/>
  <c r="AE1280" i="1" a="1"/>
  <c r="AE1280" i="1" s="1"/>
  <c r="AE1281" i="1" a="1"/>
  <c r="AE1281" i="1"/>
  <c r="AE1282" i="1" a="1"/>
  <c r="AE1282" i="1" s="1"/>
  <c r="AE1283" i="1" a="1"/>
  <c r="AE1283" i="1"/>
  <c r="AE1284" i="1" a="1"/>
  <c r="AE1284" i="1" s="1"/>
  <c r="AE1285" i="1" a="1"/>
  <c r="AE1285" i="1"/>
  <c r="AE1286" i="1" a="1"/>
  <c r="AE1286" i="1" s="1"/>
  <c r="AE1287" i="1" a="1"/>
  <c r="AE1287" i="1"/>
  <c r="AE1288" i="1" a="1"/>
  <c r="AE1288" i="1" s="1"/>
  <c r="AE1289" i="1" a="1"/>
  <c r="AE1289" i="1"/>
  <c r="AE1290" i="1" a="1"/>
  <c r="AE1290" i="1" s="1"/>
  <c r="AE1291" i="1" a="1"/>
  <c r="AE1291" i="1"/>
  <c r="AE1292" i="1" a="1"/>
  <c r="AE1292" i="1" s="1"/>
  <c r="AE1293" i="1" a="1"/>
  <c r="AE1293" i="1"/>
  <c r="AE1294" i="1" a="1"/>
  <c r="AE1294" i="1" s="1"/>
  <c r="AE1295" i="1" a="1"/>
  <c r="AE1295" i="1"/>
  <c r="AE1296" i="1" a="1"/>
  <c r="AE1296" i="1" s="1"/>
  <c r="AE1297" i="1" a="1"/>
  <c r="AE1297" i="1"/>
  <c r="AE1298" i="1" a="1"/>
  <c r="AE1298" i="1" s="1"/>
  <c r="AE1299" i="1" a="1"/>
  <c r="AE1299" i="1"/>
  <c r="AE1300" i="1" a="1"/>
  <c r="AE1300" i="1" s="1"/>
  <c r="AE1301" i="1" a="1"/>
  <c r="AE1301" i="1"/>
  <c r="AE1302" i="1" a="1"/>
  <c r="AE1302" i="1" s="1"/>
  <c r="AE1303" i="1" a="1"/>
  <c r="AE1303" i="1"/>
  <c r="AE1304" i="1" a="1"/>
  <c r="AE1304" i="1" s="1"/>
  <c r="AE1305" i="1" a="1"/>
  <c r="AE1305" i="1"/>
  <c r="AE1306" i="1" a="1"/>
  <c r="AE1306" i="1" s="1"/>
  <c r="AE1307" i="1" a="1"/>
  <c r="AE1307" i="1"/>
  <c r="AE1308" i="1" a="1"/>
  <c r="AE1308" i="1" s="1"/>
  <c r="AE1309" i="1" a="1"/>
  <c r="AE1309" i="1"/>
  <c r="AE1310" i="1" a="1"/>
  <c r="AE1310" i="1" s="1"/>
  <c r="AE1311" i="1" a="1"/>
  <c r="AE1311" i="1"/>
  <c r="AE1312" i="1" a="1"/>
  <c r="AE1312" i="1" s="1"/>
  <c r="AE1313" i="1" a="1"/>
  <c r="AE1313" i="1"/>
  <c r="AE1314" i="1" a="1"/>
  <c r="AE1314" i="1" s="1"/>
  <c r="AE1315" i="1" a="1"/>
  <c r="AE1315" i="1"/>
  <c r="AE1316" i="1" a="1"/>
  <c r="AE1316" i="1" s="1"/>
  <c r="AE1317" i="1" a="1"/>
  <c r="AE1317" i="1"/>
  <c r="AE1318" i="1" a="1"/>
  <c r="AE1318" i="1" s="1"/>
  <c r="AE1319" i="1" a="1"/>
  <c r="AE1319" i="1"/>
  <c r="AE1320" i="1" a="1"/>
  <c r="AE1320" i="1" s="1"/>
  <c r="AE1321" i="1" a="1"/>
  <c r="AE1321" i="1"/>
  <c r="AE1322" i="1" a="1"/>
  <c r="AE1322" i="1" s="1"/>
  <c r="AE1323" i="1" a="1"/>
  <c r="AE1323" i="1"/>
  <c r="AE1324" i="1" a="1"/>
  <c r="AE1324" i="1" s="1"/>
  <c r="AE1325" i="1" a="1"/>
  <c r="AE1325" i="1"/>
  <c r="AE1326" i="1" a="1"/>
  <c r="AE1326" i="1" s="1"/>
  <c r="AE1327" i="1" a="1"/>
  <c r="AE1327" i="1"/>
  <c r="AE1328" i="1" a="1"/>
  <c r="AE1328" i="1" s="1"/>
  <c r="AE1329" i="1" a="1"/>
  <c r="AE1329" i="1"/>
  <c r="AE1330" i="1" a="1"/>
  <c r="AE1330" i="1" s="1"/>
  <c r="AE1331" i="1" a="1"/>
  <c r="AE1331" i="1"/>
  <c r="AE1332" i="1" a="1"/>
  <c r="AE1332" i="1" s="1"/>
  <c r="AE1333" i="1" a="1"/>
  <c r="AE1333" i="1"/>
  <c r="AE1334" i="1" a="1"/>
  <c r="AE1334" i="1" s="1"/>
  <c r="AE1335" i="1" a="1"/>
  <c r="AE1335" i="1"/>
  <c r="AE1336" i="1" a="1"/>
  <c r="AE1336" i="1" s="1"/>
  <c r="AE1337" i="1" a="1"/>
  <c r="AE1337" i="1"/>
  <c r="AE1338" i="1" a="1"/>
  <c r="AE1338" i="1" s="1"/>
  <c r="AE1339" i="1" a="1"/>
  <c r="AE1339" i="1"/>
  <c r="AE1340" i="1" a="1"/>
  <c r="AE1340" i="1" s="1"/>
  <c r="AE1341" i="1" a="1"/>
  <c r="AE1341" i="1"/>
  <c r="AE1342" i="1" a="1"/>
  <c r="AE1342" i="1" s="1"/>
  <c r="AE1343" i="1" a="1"/>
  <c r="AE1343" i="1"/>
  <c r="AE1344" i="1" a="1"/>
  <c r="AE1344" i="1" s="1"/>
  <c r="AE1345" i="1" a="1"/>
  <c r="AE1345" i="1"/>
  <c r="AE1346" i="1" a="1"/>
  <c r="AE1346" i="1" s="1"/>
  <c r="AE1347" i="1" a="1"/>
  <c r="AE1347" i="1"/>
  <c r="AE1348" i="1" a="1"/>
  <c r="AE1348" i="1" s="1"/>
  <c r="AE1349" i="1" a="1"/>
  <c r="AE1349" i="1"/>
  <c r="AE1350" i="1" a="1"/>
  <c r="AE1350" i="1" s="1"/>
  <c r="AE1351" i="1" a="1"/>
  <c r="AE1351" i="1"/>
  <c r="AE1352" i="1" a="1"/>
  <c r="AE1352" i="1" s="1"/>
  <c r="AE1353" i="1" a="1"/>
  <c r="AE1353" i="1"/>
  <c r="AE1354" i="1" a="1"/>
  <c r="AE1354" i="1" s="1"/>
  <c r="AE1355" i="1" a="1"/>
  <c r="AE1355" i="1"/>
  <c r="AE1356" i="1" a="1"/>
  <c r="AE1356" i="1" s="1"/>
  <c r="AE1357" i="1" a="1"/>
  <c r="AE1357" i="1"/>
  <c r="AE1358" i="1" a="1"/>
  <c r="AE1358" i="1" s="1"/>
  <c r="AE1359" i="1" a="1"/>
  <c r="AE1359" i="1"/>
  <c r="AE1360" i="1" a="1"/>
  <c r="AE1360" i="1" s="1"/>
  <c r="AE1361" i="1" a="1"/>
  <c r="AE1361" i="1"/>
  <c r="AE1362" i="1" a="1"/>
  <c r="AE1362" i="1" s="1"/>
  <c r="AE1363" i="1" a="1"/>
  <c r="AE1363" i="1"/>
  <c r="AE1364" i="1" a="1"/>
  <c r="AE1364" i="1" s="1"/>
  <c r="AE1365" i="1" a="1"/>
  <c r="AE1365" i="1"/>
  <c r="AE1366" i="1" a="1"/>
  <c r="AE1366" i="1" s="1"/>
  <c r="AE1367" i="1" a="1"/>
  <c r="AE1367" i="1"/>
  <c r="AE1368" i="1" a="1"/>
  <c r="AE1368" i="1" s="1"/>
  <c r="AE1369" i="1" a="1"/>
  <c r="AE1369" i="1"/>
  <c r="AE1370" i="1" a="1"/>
  <c r="AE1370" i="1" s="1"/>
  <c r="AE1371" i="1" a="1"/>
  <c r="AE1371" i="1"/>
  <c r="AE1372" i="1" a="1"/>
  <c r="AE1372" i="1" s="1"/>
  <c r="AE1373" i="1" a="1"/>
  <c r="AE1373" i="1"/>
  <c r="AE1374" i="1" a="1"/>
  <c r="AE1374" i="1" s="1"/>
  <c r="AE1375" i="1" a="1"/>
  <c r="AE1375" i="1"/>
  <c r="AE1376" i="1" a="1"/>
  <c r="AE1376" i="1" s="1"/>
  <c r="AE1377" i="1" a="1"/>
  <c r="AE1377" i="1"/>
  <c r="AE1378" i="1" a="1"/>
  <c r="AE1378" i="1" s="1"/>
  <c r="AE1379" i="1" a="1"/>
  <c r="AE1379" i="1"/>
  <c r="AE1380" i="1" a="1"/>
  <c r="AE1380" i="1" s="1"/>
  <c r="AE1381" i="1" a="1"/>
  <c r="AE1381" i="1"/>
  <c r="AE1382" i="1" a="1"/>
  <c r="AE1382" i="1" s="1"/>
  <c r="AE1383" i="1" a="1"/>
  <c r="AE1383" i="1"/>
  <c r="AE1384" i="1" a="1"/>
  <c r="AE1384" i="1" s="1"/>
  <c r="AE1385" i="1" a="1"/>
  <c r="AE1385" i="1"/>
  <c r="AE1386" i="1" a="1"/>
  <c r="AE1386" i="1" s="1"/>
  <c r="AE1387" i="1" a="1"/>
  <c r="AE1387" i="1"/>
  <c r="AE1388" i="1" a="1"/>
  <c r="AE1388" i="1" s="1"/>
  <c r="AE1389" i="1" a="1"/>
  <c r="AE1389" i="1"/>
  <c r="AE1390" i="1" a="1"/>
  <c r="AE1390" i="1" s="1"/>
  <c r="AE1391" i="1" a="1"/>
  <c r="AE1391" i="1"/>
  <c r="AE1392" i="1" a="1"/>
  <c r="AE1392" i="1" s="1"/>
  <c r="AE1393" i="1" a="1"/>
  <c r="AE1393" i="1"/>
  <c r="AE1394" i="1" a="1"/>
  <c r="AE1394" i="1" s="1"/>
  <c r="AE1395" i="1" a="1"/>
  <c r="AE1395" i="1"/>
  <c r="AE1396" i="1" a="1"/>
  <c r="AE1396" i="1" s="1"/>
  <c r="AE1397" i="1" a="1"/>
  <c r="AE1397" i="1"/>
  <c r="AE1398" i="1" a="1"/>
  <c r="AE1398" i="1" s="1"/>
  <c r="AE1399" i="1" a="1"/>
  <c r="AE1399" i="1"/>
  <c r="AE1400" i="1" a="1"/>
  <c r="AE1400" i="1" s="1"/>
  <c r="AE1401" i="1" a="1"/>
  <c r="AE1401" i="1"/>
  <c r="AE1402" i="1" a="1"/>
  <c r="AE1402" i="1" s="1"/>
  <c r="AE1403" i="1" a="1"/>
  <c r="AE1403" i="1"/>
  <c r="AE1404" i="1" a="1"/>
  <c r="AE1404" i="1" s="1"/>
  <c r="AE1405" i="1" a="1"/>
  <c r="AE1405" i="1"/>
  <c r="AE1406" i="1" a="1"/>
  <c r="AE1406" i="1" s="1"/>
  <c r="AE1407" i="1" a="1"/>
  <c r="AE1407" i="1"/>
  <c r="AE1408" i="1" a="1"/>
  <c r="AE1408" i="1" s="1"/>
  <c r="AE1409" i="1" a="1"/>
  <c r="AE1409" i="1"/>
  <c r="AE1410" i="1" a="1"/>
  <c r="AE1410" i="1" s="1"/>
  <c r="AE1411" i="1" a="1"/>
  <c r="AE1411" i="1"/>
  <c r="AE1412" i="1" a="1"/>
  <c r="AE1412" i="1" s="1"/>
  <c r="AE1413" i="1" a="1"/>
  <c r="AE1413" i="1"/>
  <c r="AE1414" i="1" a="1"/>
  <c r="AE1414" i="1" s="1"/>
  <c r="AE1415" i="1" a="1"/>
  <c r="AE1415" i="1"/>
  <c r="AE1416" i="1" a="1"/>
  <c r="AE1416" i="1" s="1"/>
  <c r="AE1417" i="1" a="1"/>
  <c r="AE1417" i="1"/>
  <c r="AE1418" i="1" a="1"/>
  <c r="AE1418" i="1" s="1"/>
  <c r="AE1419" i="1" a="1"/>
  <c r="AE1419" i="1"/>
  <c r="AE1420" i="1" a="1"/>
  <c r="AE1420" i="1" s="1"/>
  <c r="AE1421" i="1" a="1"/>
  <c r="AE1421" i="1"/>
  <c r="AE1422" i="1" a="1"/>
  <c r="AE1422" i="1" s="1"/>
  <c r="AE1423" i="1" a="1"/>
  <c r="AE1423" i="1"/>
  <c r="AE1424" i="1" a="1"/>
  <c r="AE1424" i="1" s="1"/>
  <c r="AE1425" i="1" a="1"/>
  <c r="AE1425" i="1"/>
  <c r="AE1426" i="1" a="1"/>
  <c r="AE1426" i="1" s="1"/>
  <c r="AE1427" i="1" a="1"/>
  <c r="AE1427" i="1"/>
  <c r="AE1428" i="1" a="1"/>
  <c r="AE1428" i="1" s="1"/>
  <c r="AE1429" i="1" a="1"/>
  <c r="AE1429" i="1"/>
  <c r="AE1430" i="1" a="1"/>
  <c r="AE1430" i="1" s="1"/>
  <c r="AE1431" i="1" a="1"/>
  <c r="AE1431" i="1"/>
  <c r="AE1432" i="1" a="1"/>
  <c r="AE1432" i="1" s="1"/>
  <c r="AE1433" i="1" a="1"/>
  <c r="AE1433" i="1"/>
  <c r="AE1434" i="1" a="1"/>
  <c r="AE1434" i="1" s="1"/>
  <c r="AE1435" i="1" a="1"/>
  <c r="AE1435" i="1"/>
  <c r="AE1436" i="1" a="1"/>
  <c r="AE1436" i="1" s="1"/>
  <c r="AE1437" i="1" a="1"/>
  <c r="AE1437" i="1"/>
  <c r="AE1438" i="1" a="1"/>
  <c r="AE1438" i="1" s="1"/>
  <c r="AE1439" i="1" a="1"/>
  <c r="AE1439" i="1"/>
  <c r="AE1440" i="1" a="1"/>
  <c r="AE1440" i="1" s="1"/>
  <c r="AE1441" i="1" a="1"/>
  <c r="AE1441" i="1"/>
  <c r="AE1442" i="1" a="1"/>
  <c r="AE1442" i="1" s="1"/>
  <c r="AE1443" i="1" a="1"/>
  <c r="AE1443" i="1"/>
  <c r="AE1444" i="1" a="1"/>
  <c r="AE1444" i="1" s="1"/>
  <c r="AE1445" i="1" a="1"/>
  <c r="AE1445" i="1"/>
  <c r="AE1446" i="1" a="1"/>
  <c r="AE1446" i="1" s="1"/>
  <c r="AE1447" i="1" a="1"/>
  <c r="AE1447" i="1"/>
  <c r="AE1448" i="1" a="1"/>
  <c r="AE1448" i="1" s="1"/>
  <c r="AE1449" i="1" a="1"/>
  <c r="AE1449" i="1"/>
  <c r="AE1450" i="1" a="1"/>
  <c r="AE1450" i="1" s="1"/>
  <c r="AE1451" i="1" a="1"/>
  <c r="AE1451" i="1"/>
  <c r="AE1452" i="1" a="1"/>
  <c r="AE1452" i="1" s="1"/>
  <c r="AE1453" i="1" a="1"/>
  <c r="AE1453" i="1"/>
  <c r="AE1454" i="1" a="1"/>
  <c r="AE1454" i="1" s="1"/>
  <c r="AE1455" i="1" a="1"/>
  <c r="AE1455" i="1"/>
  <c r="AE1456" i="1" a="1"/>
  <c r="AE1456" i="1" s="1"/>
  <c r="AE1457" i="1" a="1"/>
  <c r="AE1457" i="1"/>
  <c r="AE1458" i="1" a="1"/>
  <c r="AE1458" i="1" s="1"/>
  <c r="AE1459" i="1" a="1"/>
  <c r="AE1459" i="1"/>
  <c r="AE1460" i="1" a="1"/>
  <c r="AE1460" i="1" s="1"/>
  <c r="AE1461" i="1" a="1"/>
  <c r="AE1461" i="1"/>
  <c r="AE1462" i="1" a="1"/>
  <c r="AE1462" i="1" s="1"/>
  <c r="AE1463" i="1" a="1"/>
  <c r="AE1463" i="1"/>
  <c r="AE1464" i="1" a="1"/>
  <c r="AE1464" i="1" s="1"/>
  <c r="AE1465" i="1" a="1"/>
  <c r="AE1465" i="1"/>
  <c r="AE1466" i="1" a="1"/>
  <c r="AE1466" i="1" s="1"/>
  <c r="AE1467" i="1" a="1"/>
  <c r="AE1467" i="1"/>
  <c r="AE1468" i="1" a="1"/>
  <c r="AE1468" i="1" s="1"/>
  <c r="AE1469" i="1" a="1"/>
  <c r="AE1469" i="1"/>
  <c r="AE1470" i="1" a="1"/>
  <c r="AE1470" i="1" s="1"/>
  <c r="AE1471" i="1" a="1"/>
  <c r="AE1471" i="1"/>
  <c r="AE2" i="1" a="1"/>
  <c r="AE2" i="1" s="1"/>
  <c r="C8" i="7"/>
  <c r="A8" i="7"/>
  <c r="B10" i="9"/>
  <c r="B8" i="8"/>
  <c r="B8" i="7"/>
  <c r="B12" i="10"/>
  <c r="B11" i="9"/>
  <c r="B11" i="10"/>
  <c r="B13" i="10"/>
  <c r="C11" i="9" l="1"/>
  <c r="C10" i="9"/>
  <c r="B9" i="8"/>
  <c r="C9" i="8" s="1"/>
  <c r="C8" i="8"/>
  <c r="D8" i="7"/>
  <c r="E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<sst xmlns="http://schemas.openxmlformats.org/spreadsheetml/2006/main" count="19222" uniqueCount="1582">
  <si>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</si>
  <si>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</si>
  <si>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</si>
  <si>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</si>
  <si>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</si>
  <si>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</si>
  <si>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</si>
  <si>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</si>
  <si>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</si>
  <si>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</si>
  <si>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</si>
  <si>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</si>
  <si>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</si>
  <si>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</si>
  <si>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</si>
  <si>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</si>
  <si>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</si>
  <si>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</si>
  <si>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</si>
  <si>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</si>
  <si>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</si>
  <si>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</si>
  <si>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</si>
  <si>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</si>
  <si>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</si>
  <si>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</si>
  <si>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</si>
  <si>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</si>
  <si>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</si>
  <si>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</si>
  <si>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</si>
  <si>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</si>
  <si>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</si>
  <si>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</si>
  <si>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</si>
  <si>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</si>
  <si>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</si>
  <si>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</si>
  <si>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</si>
  <si>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</si>
  <si>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</si>
  <si>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</si>
  <si>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</si>
  <si>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</si>
  <si>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</si>
  <si>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</si>
  <si>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</si>
  <si>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</si>
  <si>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</si>
  <si>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</si>
  <si>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</si>
  <si>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</si>
  <si>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</si>
  <si>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</si>
  <si>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</si>
  <si>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</si>
  <si>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</si>
  <si>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</si>
  <si>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</si>
  <si>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</si>
  <si>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</si>
  <si>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</si>
  <si>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</si>
  <si>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</si>
  <si>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</si>
  <si>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</si>
  <si>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</si>
  <si>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</si>
  <si>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</si>
  <si>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</si>
  <si>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</si>
  <si>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</si>
  <si>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</si>
  <si>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</si>
  <si>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</si>
  <si>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</si>
  <si>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</si>
  <si>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</si>
  <si>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</si>
  <si>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</si>
  <si>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</si>
  <si>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</si>
  <si>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</si>
  <si>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</si>
  <si>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</si>
  <si>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</si>
  <si>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</si>
  <si>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</si>
  <si>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</si>
  <si>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</si>
  <si>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</si>
  <si>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</si>
  <si>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</si>
  <si>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</si>
  <si>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</si>
  <si>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</si>
  <si>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</si>
  <si>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</si>
  <si>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</si>
  <si>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</si>
  <si>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</si>
  <si>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</si>
  <si>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</si>
  <si>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</si>
  <si>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</si>
  <si>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</si>
  <si>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</si>
  <si>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</si>
  <si>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</si>
  <si>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</si>
  <si>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</si>
  <si>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</si>
  <si>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</si>
  <si>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</si>
  <si>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</si>
  <si>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</si>
  <si>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</si>
  <si>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</si>
  <si>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</si>
  <si>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</si>
  <si>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</si>
  <si>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</si>
  <si>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</si>
  <si>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</si>
  <si>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</si>
  <si>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</si>
  <si>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</si>
  <si>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</si>
  <si>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</si>
  <si>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</si>
  <si>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</si>
  <si>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</si>
  <si>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</si>
  <si>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</si>
  <si>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</si>
  <si>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</si>
  <si>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</si>
  <si>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</si>
  <si>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</si>
  <si>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</si>
  <si>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</si>
  <si>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</si>
  <si>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</si>
  <si>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</si>
  <si>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</si>
  <si>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</si>
  <si>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</si>
  <si>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</si>
  <si>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</si>
  <si>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</si>
  <si>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</si>
  <si>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</si>
  <si>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</si>
  <si>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</si>
  <si>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</si>
  <si>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</si>
  <si>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</si>
  <si>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</si>
  <si>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</si>
  <si>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</si>
  <si>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</si>
  <si>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</si>
  <si>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</si>
  <si>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</si>
  <si>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</si>
  <si>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</si>
  <si>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</si>
  <si>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</si>
  <si>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</si>
  <si>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</si>
  <si>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</si>
  <si>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</si>
  <si>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</si>
  <si>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</si>
  <si>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</si>
  <si>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</si>
  <si>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</si>
  <si>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</si>
  <si>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</si>
  <si>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</si>
  <si>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</si>
  <si>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</si>
  <si>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</si>
  <si>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</si>
  <si>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</si>
  <si>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</si>
  <si>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</si>
  <si>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</si>
  <si>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</si>
  <si>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</si>
  <si>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</si>
  <si>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</si>
  <si>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</si>
  <si>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</si>
  <si>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</si>
  <si>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</si>
  <si>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</si>
  <si>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</si>
  <si>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</si>
  <si>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</si>
  <si>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</si>
  <si>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</si>
  <si>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</si>
  <si>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</si>
  <si>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</si>
  <si>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</si>
  <si>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</si>
  <si>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</si>
  <si>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</si>
  <si>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</si>
  <si>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</si>
  <si>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</si>
  <si>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</si>
  <si>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</si>
  <si>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</si>
  <si>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</si>
  <si>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</si>
  <si>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</si>
  <si>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</si>
  <si>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</si>
  <si>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</si>
  <si>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</si>
  <si>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</si>
  <si>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</si>
  <si>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</si>
  <si>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</si>
  <si>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</si>
  <si>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</si>
  <si>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</si>
  <si>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</si>
  <si>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</si>
  <si>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</si>
  <si>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</si>
  <si>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</si>
  <si>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</si>
  <si>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</si>
  <si>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</si>
  <si>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</si>
  <si>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</si>
  <si>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</si>
  <si>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</si>
  <si>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</si>
  <si>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</si>
  <si>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</si>
  <si>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</si>
  <si>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</si>
  <si>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</si>
  <si>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</si>
  <si>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</si>
  <si>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</si>
  <si>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</si>
  <si>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</si>
  <si>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</si>
  <si>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</si>
  <si>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</si>
  <si>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</si>
  <si>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</si>
  <si>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</si>
  <si>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</si>
  <si>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</si>
  <si>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</si>
  <si>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</si>
  <si>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</si>
  <si>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</si>
  <si>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</si>
  <si>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</si>
  <si>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</si>
  <si>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</si>
  <si>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</si>
  <si>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</si>
  <si>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</si>
  <si>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</si>
  <si>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</si>
  <si>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</si>
  <si>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</si>
  <si>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</si>
  <si>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</si>
  <si>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</si>
  <si>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</si>
  <si>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</si>
  <si>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</si>
  <si>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</si>
  <si>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</si>
  <si>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</si>
  <si>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</si>
  <si>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</si>
  <si>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</si>
  <si>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</si>
  <si>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</si>
  <si>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</si>
  <si>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</si>
  <si>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</si>
  <si>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</si>
  <si>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</si>
  <si>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</si>
  <si>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</si>
  <si>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</si>
  <si>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</si>
  <si>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</si>
  <si>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</si>
  <si>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</si>
  <si>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</si>
  <si>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</si>
  <si>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</si>
  <si>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</si>
  <si>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</si>
  <si>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</si>
  <si>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</si>
  <si>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</si>
  <si>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</si>
  <si>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</si>
  <si>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</si>
  <si>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</si>
  <si>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</si>
  <si>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</si>
  <si>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</si>
  <si>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</si>
  <si>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</si>
  <si>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</si>
  <si>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</si>
  <si>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</si>
  <si>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</si>
  <si>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</si>
  <si>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</si>
  <si>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</si>
  <si>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</si>
  <si>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</si>
  <si>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</si>
  <si>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</si>
  <si>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</si>
  <si>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</si>
  <si>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</si>
  <si>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</si>
  <si>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</si>
  <si>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</si>
  <si>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</si>
  <si>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</si>
  <si>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</si>
  <si>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</si>
  <si>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</si>
  <si>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</si>
  <si>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</si>
  <si>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</si>
  <si>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</si>
  <si>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</si>
  <si>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</si>
  <si>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</si>
  <si>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</si>
  <si>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</si>
  <si>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</si>
  <si>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</si>
  <si>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</si>
  <si>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</si>
  <si>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</si>
  <si>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</si>
  <si>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</si>
  <si>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</si>
  <si>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</si>
  <si>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</si>
  <si>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</si>
  <si>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</si>
  <si>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</si>
  <si>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</si>
  <si>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</si>
  <si>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</si>
  <si>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</si>
  <si>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</si>
  <si>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</si>
  <si>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</si>
  <si>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</si>
  <si>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</si>
  <si>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</si>
  <si>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</si>
  <si>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</si>
  <si>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</si>
  <si>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</si>
  <si>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</si>
  <si>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</si>
  <si>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</si>
  <si>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</si>
  <si>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</si>
  <si>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</si>
  <si>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</si>
  <si>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</si>
  <si>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</si>
  <si>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</si>
  <si>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</si>
  <si>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</si>
  <si>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</si>
  <si>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</si>
  <si>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</si>
  <si>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</si>
  <si>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</si>
  <si>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</si>
  <si>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</si>
  <si>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</si>
  <si>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</si>
  <si>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</si>
  <si>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</si>
  <si>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</si>
  <si>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</si>
  <si>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</si>
  <si>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</si>
  <si>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</si>
  <si>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</si>
  <si>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</si>
  <si>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</si>
  <si>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</si>
  <si>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</si>
  <si>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</si>
  <si>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</si>
  <si>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</si>
  <si>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</si>
  <si>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</si>
  <si>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</si>
  <si>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</si>
  <si>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</si>
  <si>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</si>
  <si>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</si>
  <si>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</si>
  <si>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</si>
  <si>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</si>
  <si>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</si>
  <si>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</si>
  <si>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</si>
  <si>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</si>
  <si>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</si>
  <si>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</si>
  <si>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</si>
  <si>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</si>
  <si>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</si>
  <si>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</si>
  <si>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</si>
  <si>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</si>
  <si>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</si>
  <si>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</si>
  <si>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</si>
  <si>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</si>
  <si>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</si>
  <si>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</si>
  <si>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</si>
  <si>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</si>
  <si>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</si>
  <si>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</si>
  <si>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</si>
  <si>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</si>
  <si>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</si>
  <si>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</si>
  <si>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</si>
  <si>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</si>
  <si>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</si>
  <si>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</si>
  <si>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</si>
  <si>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</si>
  <si>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</si>
  <si>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</si>
  <si>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</si>
  <si>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</si>
  <si>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</si>
  <si>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</si>
  <si>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</si>
  <si>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</si>
  <si>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</si>
  <si>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</si>
  <si>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</si>
  <si>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</si>
  <si>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</si>
  <si>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</si>
  <si>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</si>
  <si>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</si>
  <si>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</si>
  <si>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</si>
  <si>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</si>
  <si>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</si>
  <si>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</si>
  <si>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</si>
  <si>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</si>
  <si>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</si>
  <si>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</si>
  <si>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</si>
  <si>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</si>
  <si>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</si>
  <si>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</si>
  <si>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</si>
  <si>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</si>
  <si>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</si>
  <si>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</si>
  <si>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</si>
  <si>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</si>
  <si>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</si>
  <si>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</si>
  <si>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</si>
  <si>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</si>
  <si>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</si>
  <si>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</si>
  <si>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</si>
  <si>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</si>
  <si>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</si>
  <si>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</si>
  <si>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</si>
  <si>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</si>
  <si>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</si>
  <si>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</si>
  <si>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</si>
  <si>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</si>
  <si>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</si>
  <si>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</si>
  <si>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</si>
  <si>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</si>
  <si>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</si>
  <si>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</si>
  <si>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</si>
  <si>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</si>
  <si>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</si>
  <si>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</si>
  <si>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</si>
  <si>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</si>
  <si>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</si>
  <si>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</si>
  <si>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</si>
  <si>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</si>
  <si>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</si>
  <si>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</si>
  <si>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</si>
  <si>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</si>
  <si>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</si>
  <si>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</si>
  <si>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</si>
  <si>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</si>
  <si>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</si>
  <si>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</si>
  <si>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</si>
  <si>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</si>
  <si>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</si>
  <si>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</si>
  <si>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</si>
  <si>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</si>
  <si>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</si>
  <si>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</si>
  <si>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</si>
  <si>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</si>
  <si>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</si>
  <si>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</si>
  <si>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</si>
  <si>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</si>
  <si>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</si>
  <si>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</si>
  <si>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</si>
  <si>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</si>
  <si>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</si>
  <si>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</si>
  <si>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</si>
  <si>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</si>
  <si>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</si>
  <si>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</si>
  <si>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</si>
  <si>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</si>
  <si>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</si>
  <si>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</si>
  <si>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</si>
  <si>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</si>
  <si>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</si>
  <si>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</si>
  <si>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</si>
  <si>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</si>
  <si>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</si>
  <si>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</si>
  <si>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</si>
  <si>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</si>
  <si>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</si>
  <si>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</si>
  <si>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</si>
  <si>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</si>
  <si>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</si>
  <si>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</si>
  <si>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</si>
  <si>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</si>
  <si>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</si>
  <si>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</si>
  <si>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</si>
  <si>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</si>
  <si>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</si>
  <si>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</si>
  <si>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</si>
  <si>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</si>
  <si>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</si>
  <si>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</si>
  <si>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</si>
  <si>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</si>
  <si>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</si>
  <si>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</si>
  <si>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</si>
  <si>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</si>
  <si>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</si>
  <si>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</si>
  <si>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</si>
  <si>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</si>
  <si>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</si>
  <si>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</si>
  <si>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</si>
  <si>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</si>
  <si>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</si>
  <si>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</si>
  <si>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</si>
  <si>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</si>
  <si>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</si>
  <si>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</si>
  <si>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</si>
  <si>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</si>
  <si>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</si>
  <si>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</si>
  <si>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</si>
  <si>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</si>
  <si>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</si>
  <si>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</si>
  <si>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</si>
  <si>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</si>
  <si>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</si>
  <si>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</si>
  <si>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</si>
  <si>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</si>
  <si>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</si>
  <si>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</si>
  <si>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</si>
  <si>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</si>
  <si>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</si>
  <si>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</si>
  <si>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</si>
  <si>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</si>
  <si>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</si>
  <si>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</si>
  <si>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</si>
  <si>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</si>
  <si>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</si>
  <si>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</si>
  <si>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</si>
  <si>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</si>
  <si>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</si>
  <si>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</si>
  <si>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</si>
  <si>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</si>
  <si>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</si>
  <si>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</si>
  <si>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</si>
  <si>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</si>
  <si>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</si>
  <si>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</si>
  <si>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</si>
  <si>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</si>
  <si>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</si>
  <si>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</si>
  <si>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</si>
  <si>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</si>
  <si>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</si>
  <si>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</si>
  <si>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</si>
  <si>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</si>
  <si>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</si>
  <si>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</si>
  <si>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</si>
  <si>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</si>
  <si>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</si>
  <si>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</si>
  <si>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</si>
  <si>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</si>
  <si>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</si>
  <si>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</si>
  <si>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</si>
  <si>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</si>
  <si>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</si>
  <si>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</si>
  <si>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</si>
  <si>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</si>
  <si>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</si>
  <si>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</si>
  <si>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</si>
  <si>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</si>
  <si>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</si>
  <si>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</si>
  <si>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</si>
  <si>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</si>
  <si>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</si>
  <si>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</si>
  <si>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</si>
  <si>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</si>
  <si>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</si>
  <si>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</si>
  <si>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</si>
  <si>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</si>
  <si>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</si>
  <si>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</si>
  <si>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</si>
  <si>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</si>
  <si>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</si>
  <si>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</si>
  <si>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</si>
  <si>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</si>
  <si>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</si>
  <si>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</si>
  <si>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</si>
  <si>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</si>
  <si>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</si>
  <si>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</si>
  <si>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</si>
  <si>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</si>
  <si>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</si>
  <si>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</si>
  <si>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</si>
  <si>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</si>
  <si>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</si>
  <si>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</si>
  <si>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</si>
  <si>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</si>
  <si>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</si>
  <si>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</si>
  <si>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</si>
  <si>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</si>
  <si>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</si>
  <si>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</si>
  <si>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</si>
  <si>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</si>
  <si>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</si>
  <si>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</si>
  <si>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</si>
  <si>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</si>
  <si>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</si>
  <si>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</si>
  <si>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</si>
  <si>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</si>
  <si>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</si>
  <si>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</si>
  <si>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</si>
  <si>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</si>
  <si>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</si>
  <si>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</si>
  <si>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</si>
  <si>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</si>
  <si>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</si>
  <si>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</si>
  <si>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</si>
  <si>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</si>
  <si>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</si>
  <si>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</si>
  <si>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</si>
  <si>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</si>
  <si>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</si>
  <si>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</si>
  <si>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</si>
  <si>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</si>
  <si>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</si>
  <si>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</si>
  <si>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</si>
  <si>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</si>
  <si>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</si>
  <si>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</si>
  <si>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</si>
  <si>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</si>
  <si>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</si>
  <si>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</si>
  <si>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</si>
  <si>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</si>
  <si>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</si>
  <si>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</si>
  <si>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</si>
  <si>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</si>
  <si>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</si>
  <si>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</si>
  <si>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</si>
  <si>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</si>
  <si>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</si>
  <si>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</si>
  <si>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</si>
  <si>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</si>
  <si>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</si>
  <si>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</si>
  <si>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</si>
  <si>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</si>
  <si>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</si>
  <si>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</si>
  <si>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</si>
  <si>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</si>
  <si>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</si>
  <si>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</si>
  <si>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</si>
  <si>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</si>
  <si>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</si>
  <si>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</si>
  <si>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</si>
  <si>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</si>
  <si>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</si>
  <si>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</si>
  <si>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</si>
  <si>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</si>
  <si>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</si>
  <si>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</si>
  <si>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</si>
  <si>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</si>
  <si>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</si>
  <si>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</si>
  <si>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</si>
  <si>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</si>
  <si>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</si>
  <si>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</si>
  <si>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</si>
  <si>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</si>
  <si>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</si>
  <si>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</si>
  <si>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</si>
  <si>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</si>
  <si>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</si>
  <si>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</si>
  <si>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</si>
  <si>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</si>
  <si>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</si>
  <si>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</si>
  <si>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</si>
  <si>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</si>
  <si>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</si>
  <si>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</si>
  <si>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</si>
  <si>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</si>
  <si>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</si>
  <si>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</si>
  <si>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</si>
  <si>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</si>
  <si>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</si>
  <si>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</si>
  <si>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</si>
  <si>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</si>
  <si>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</si>
  <si>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</si>
  <si>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</si>
  <si>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</si>
  <si>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</si>
  <si>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</si>
  <si>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</si>
  <si>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</si>
  <si>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</si>
  <si>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</si>
  <si>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</si>
  <si>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</si>
  <si>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</si>
  <si>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</si>
  <si>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</si>
  <si>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</si>
  <si>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</si>
  <si>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</si>
  <si>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</si>
  <si>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</si>
  <si>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</si>
  <si>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</si>
  <si>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</si>
  <si>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</si>
  <si>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</si>
  <si>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</si>
  <si>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</si>
  <si>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</si>
  <si>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</si>
  <si>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</si>
  <si>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</si>
  <si>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</si>
  <si>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</si>
  <si>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</si>
  <si>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</si>
  <si>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</si>
  <si>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</si>
  <si>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</si>
  <si>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</si>
  <si>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</si>
  <si>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</si>
  <si>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</si>
  <si>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</si>
  <si>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</si>
  <si>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</si>
  <si>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</si>
  <si>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</si>
  <si>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</si>
  <si>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</si>
  <si>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</si>
  <si>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</si>
  <si>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</si>
  <si>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</si>
  <si>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</si>
  <si>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</si>
  <si>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</si>
  <si>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</si>
  <si>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</si>
  <si>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</si>
  <si>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</si>
  <si>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</si>
  <si>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</si>
  <si>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</si>
  <si>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</si>
  <si>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</si>
  <si>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</si>
  <si>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</si>
  <si>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</si>
  <si>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</si>
  <si>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</si>
  <si>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</si>
  <si>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</si>
  <si>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</si>
  <si>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</si>
  <si>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</si>
  <si>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</si>
  <si>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</si>
  <si>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</si>
  <si>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</si>
  <si>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</si>
  <si>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</si>
  <si>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</si>
  <si>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</si>
  <si>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</si>
  <si>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</si>
  <si>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</si>
  <si>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</si>
  <si>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</si>
  <si>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</si>
  <si>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</si>
  <si>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</si>
  <si>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</si>
  <si>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</si>
  <si>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</si>
  <si>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</si>
  <si>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</si>
  <si>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</si>
  <si>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</si>
  <si>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</si>
  <si>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</si>
  <si>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</si>
  <si>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</si>
  <si>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</si>
  <si>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</si>
  <si>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</si>
  <si>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</si>
  <si>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</si>
  <si>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</si>
  <si>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</si>
  <si>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</si>
  <si>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</si>
  <si>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</si>
  <si>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</si>
  <si>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</si>
  <si>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</si>
  <si>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</si>
  <si>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</si>
  <si>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</si>
  <si>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</si>
  <si>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</si>
  <si>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</si>
  <si>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</si>
  <si>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</si>
  <si>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</si>
  <si>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</si>
  <si>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</si>
  <si>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</si>
  <si>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</si>
  <si>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</si>
  <si>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</si>
  <si>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</si>
  <si>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</si>
  <si>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</si>
  <si>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</si>
  <si>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</si>
  <si>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</si>
  <si>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</si>
  <si>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</si>
  <si>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</si>
  <si>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</si>
  <si>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</si>
  <si>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</si>
  <si>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</si>
  <si>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</si>
  <si>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</si>
  <si>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</si>
  <si>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</si>
  <si>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</si>
  <si>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</si>
  <si>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</si>
  <si>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</si>
  <si>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</si>
  <si>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</si>
  <si>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</si>
  <si>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</si>
  <si>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</si>
  <si>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</si>
  <si>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</si>
  <si>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</si>
  <si>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</si>
  <si>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</si>
  <si>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</si>
  <si>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</si>
  <si>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</si>
  <si>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</si>
  <si>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</si>
  <si>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</si>
  <si>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</si>
  <si>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</si>
  <si>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</si>
  <si>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</si>
  <si>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</si>
  <si>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</si>
  <si>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</si>
  <si>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</si>
  <si>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</si>
  <si>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</si>
  <si>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</si>
  <si>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</si>
  <si>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</si>
  <si>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</si>
  <si>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</si>
  <si>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</si>
  <si>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</si>
  <si>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</si>
  <si>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</si>
  <si>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</si>
  <si>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</si>
  <si>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</si>
  <si>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</si>
  <si>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</si>
  <si>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</si>
  <si>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</si>
  <si>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</si>
  <si>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</si>
  <si>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</si>
  <si>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</si>
  <si>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</si>
  <si>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</si>
  <si>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</si>
  <si>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</si>
  <si>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</si>
  <si>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</si>
  <si>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</si>
  <si>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</si>
  <si>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</si>
  <si>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</si>
  <si>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</si>
  <si>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</si>
  <si>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</si>
  <si>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</si>
  <si>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</si>
  <si>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</si>
  <si>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</si>
  <si>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</si>
  <si>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</si>
  <si>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</si>
  <si>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</si>
  <si>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</si>
  <si>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</si>
  <si>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</si>
  <si>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</si>
  <si>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</si>
  <si>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</si>
  <si>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</si>
  <si>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</si>
  <si>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</si>
  <si>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</si>
  <si>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</si>
  <si>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</si>
  <si>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</si>
  <si>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</si>
  <si>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</si>
  <si>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</si>
  <si>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</si>
  <si>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</si>
  <si>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</si>
  <si>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</si>
  <si>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</si>
  <si>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</si>
  <si>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</si>
  <si>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</si>
  <si>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</si>
  <si>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</si>
  <si>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</si>
  <si>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</si>
  <si>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</si>
  <si>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</si>
  <si>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</si>
  <si>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</si>
  <si>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</si>
  <si>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</si>
  <si>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</si>
  <si>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</si>
  <si>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</si>
  <si>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</si>
  <si>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</si>
  <si>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</si>
  <si>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</si>
  <si>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</si>
  <si>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</si>
  <si>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</si>
  <si>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</si>
  <si>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</si>
  <si>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</si>
  <si>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</si>
  <si>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</si>
  <si>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</si>
  <si>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</si>
  <si>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</si>
  <si>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</si>
  <si>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</si>
  <si>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</si>
  <si>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</si>
  <si>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</si>
  <si>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</si>
  <si>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</si>
  <si>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</si>
  <si>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</si>
  <si>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</si>
  <si>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</si>
  <si>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</si>
  <si>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</si>
  <si>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</si>
  <si>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</si>
  <si>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</si>
  <si>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</si>
  <si>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</si>
  <si>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</si>
  <si>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</si>
  <si>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</si>
  <si>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</si>
  <si>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</si>
  <si>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</si>
  <si>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</si>
  <si>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</si>
  <si>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</si>
  <si>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</si>
  <si>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</si>
  <si>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</si>
  <si>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</si>
  <si>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</si>
  <si>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</si>
  <si>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</si>
  <si>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</si>
  <si>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</si>
  <si>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</si>
  <si>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</si>
  <si>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</si>
  <si>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</si>
  <si>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</si>
  <si>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</si>
  <si>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</si>
  <si>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</si>
  <si>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</si>
  <si>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</si>
  <si>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</si>
  <si>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</si>
  <si>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</si>
  <si>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</si>
  <si>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</si>
  <si>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</si>
  <si>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</si>
  <si>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</si>
  <si>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</si>
  <si>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</si>
  <si>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</si>
  <si>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</si>
  <si>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</si>
  <si>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</si>
  <si>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</si>
  <si>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</si>
  <si>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</si>
  <si>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</si>
  <si>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</si>
  <si>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</si>
  <si>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</si>
  <si>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</si>
  <si>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</si>
  <si>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</si>
  <si>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</si>
  <si>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</si>
  <si>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</si>
  <si>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</si>
  <si>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</si>
  <si>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</si>
  <si>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</si>
  <si>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</si>
  <si>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</si>
  <si>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</si>
  <si>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</si>
  <si>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</si>
  <si>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</si>
  <si>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</si>
  <si>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</si>
  <si>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</si>
  <si>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</si>
  <si>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</si>
  <si>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</si>
  <si>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</si>
  <si>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</si>
  <si>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</si>
  <si>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</si>
  <si>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</si>
  <si>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</si>
  <si>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</si>
  <si>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</si>
  <si>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</si>
  <si>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</si>
  <si>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</si>
  <si>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</si>
  <si>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</si>
  <si>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</si>
  <si>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</si>
  <si>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</si>
  <si>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</si>
  <si>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</si>
  <si>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</si>
  <si>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</si>
  <si>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</si>
  <si>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</si>
  <si>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</si>
  <si>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</si>
  <si>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</si>
  <si>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</si>
  <si>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</si>
  <si>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</si>
  <si>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</si>
  <si>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</si>
  <si>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</si>
  <si>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</si>
  <si>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</si>
  <si>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</si>
  <si>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</si>
  <si>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</si>
  <si>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</si>
  <si>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</si>
  <si>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</si>
  <si>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</si>
  <si>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</si>
  <si>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</si>
  <si>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</si>
  <si>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</si>
  <si>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</si>
  <si>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</si>
  <si>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</si>
  <si>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</si>
  <si>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</si>
  <si>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</si>
  <si>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</si>
  <si>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</si>
  <si>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</si>
  <si>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</si>
  <si>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</si>
  <si>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</si>
  <si>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</si>
  <si>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</si>
  <si>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</si>
  <si>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</si>
  <si>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</si>
  <si>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</si>
  <si>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</si>
  <si>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</si>
  <si>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</si>
  <si>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</si>
  <si>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</si>
  <si>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</si>
  <si>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</si>
  <si>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</si>
  <si>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</si>
  <si>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</si>
  <si>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</si>
  <si>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</si>
  <si>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</si>
  <si>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</si>
  <si>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</si>
  <si>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</si>
  <si>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</si>
  <si>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</si>
  <si>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</si>
  <si>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</si>
  <si>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</si>
  <si>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</si>
  <si>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</si>
  <si>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</si>
  <si>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</si>
  <si>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</si>
  <si>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</si>
  <si>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</si>
  <si>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</si>
  <si>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</si>
  <si>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</si>
  <si>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</si>
  <si>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</si>
  <si>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</si>
  <si>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</si>
  <si>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</si>
  <si>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</si>
  <si>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</si>
  <si>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</si>
  <si>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</si>
  <si>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</si>
  <si>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</si>
  <si>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</si>
  <si>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</si>
  <si>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</si>
  <si>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</si>
  <si>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</si>
  <si>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</si>
  <si>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</si>
  <si>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</si>
  <si>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</si>
  <si>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</si>
  <si>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</si>
  <si>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</si>
  <si>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</si>
  <si>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</si>
  <si>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</si>
  <si>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</si>
  <si>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</si>
  <si>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</si>
  <si>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</si>
  <si>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</si>
  <si>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</si>
  <si>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</si>
  <si>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</si>
  <si>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</si>
  <si>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</si>
  <si>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</si>
  <si>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</si>
  <si>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</si>
  <si>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</si>
  <si>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</si>
  <si>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</si>
  <si>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</si>
  <si>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</si>
  <si>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</si>
  <si>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</si>
  <si>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</si>
  <si>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</si>
  <si>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</si>
  <si>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</si>
  <si>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</si>
  <si>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</si>
  <si>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</si>
  <si>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</si>
  <si>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</si>
  <si>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</si>
  <si>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</si>
  <si>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</si>
  <si>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</si>
  <si>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</si>
  <si>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</si>
  <si>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</si>
  <si>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</si>
  <si>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</si>
  <si>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</si>
  <si>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</si>
  <si>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</si>
  <si>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</si>
  <si>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</si>
  <si>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</si>
  <si>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</si>
  <si>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</si>
  <si>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</si>
  <si>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</si>
  <si>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</si>
  <si>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</si>
  <si>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</si>
  <si>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</si>
  <si>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</si>
  <si>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</si>
  <si>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</si>
  <si>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</si>
  <si>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</si>
  <si>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</si>
  <si>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</si>
  <si>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</si>
  <si>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</si>
  <si>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</si>
  <si>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</si>
  <si>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</si>
  <si>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</si>
  <si>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</si>
  <si>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</si>
  <si>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</si>
  <si>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</si>
  <si>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</si>
  <si>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</si>
  <si>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</si>
  <si>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</si>
  <si>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</si>
  <si>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</si>
  <si>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</si>
  <si>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</si>
  <si>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</si>
  <si>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</si>
  <si>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</si>
  <si>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</si>
  <si>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</si>
  <si>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</si>
  <si>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</si>
  <si>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</si>
  <si>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</si>
  <si>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</si>
  <si>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</si>
  <si>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</si>
  <si>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</si>
  <si>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</si>
  <si>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</si>
  <si>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</si>
  <si>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</si>
  <si>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</si>
  <si>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</si>
  <si>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</si>
  <si>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</si>
  <si>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</si>
  <si>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</si>
  <si>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</si>
  <si>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</si>
  <si>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</si>
  <si>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</si>
  <si>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</si>
  <si>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</si>
  <si>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</si>
  <si>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</si>
  <si>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</si>
  <si>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</si>
  <si>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</si>
  <si>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</si>
  <si>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</si>
  <si>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</si>
  <si>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</si>
  <si>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</si>
  <si>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</si>
  <si>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</si>
  <si>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</si>
  <si>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</si>
  <si>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</si>
  <si>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</si>
  <si>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</si>
  <si>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</si>
  <si>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</si>
  <si>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</si>
  <si>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</si>
  <si>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</si>
  <si>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</si>
  <si>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</si>
  <si>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</si>
  <si>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</si>
  <si>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</si>
  <si>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</si>
  <si>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</si>
  <si>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</si>
  <si>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</si>
  <si>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</si>
  <si>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</si>
  <si>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</si>
  <si>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</si>
  <si>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</si>
  <si>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</si>
  <si>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</si>
  <si>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</si>
  <si>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</si>
  <si>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</si>
  <si>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</si>
  <si>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</si>
  <si>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</si>
  <si>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</si>
  <si>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</si>
  <si>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</si>
  <si>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</si>
  <si>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</si>
  <si>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</si>
  <si>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</si>
  <si>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</si>
  <si>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</si>
  <si>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</si>
  <si>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</si>
  <si>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</si>
  <si>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</si>
  <si>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</si>
  <si>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</si>
  <si>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</si>
  <si>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</si>
  <si>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</si>
  <si>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</si>
  <si>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</si>
  <si>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</si>
  <si>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</si>
  <si>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</si>
  <si>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</si>
  <si>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</si>
  <si>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</si>
  <si>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</si>
  <si>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</si>
  <si>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</si>
  <si>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</si>
  <si>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</si>
  <si>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</si>
  <si>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</si>
  <si>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</si>
  <si>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</si>
  <si>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</si>
  <si>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</si>
  <si>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</si>
  <si>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</si>
  <si>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</si>
  <si>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</si>
  <si>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</si>
  <si>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</si>
  <si>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</si>
  <si>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</si>
  <si>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</si>
  <si>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</si>
  <si>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</si>
  <si>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</si>
  <si>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</si>
  <si>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</si>
  <si>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</si>
  <si>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</si>
  <si>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</si>
  <si>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</si>
  <si>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</si>
  <si>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</si>
  <si>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</si>
  <si>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</si>
  <si>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</si>
  <si>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</si>
  <si>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</si>
  <si>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</si>
  <si>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</si>
  <si>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</si>
  <si>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</si>
  <si>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</si>
  <si>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</si>
  <si>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</si>
  <si>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</si>
  <si>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</si>
  <si>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</si>
  <si>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</si>
  <si>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</si>
  <si>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</si>
  <si>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</si>
  <si>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</si>
  <si>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</si>
  <si>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</si>
  <si>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</si>
  <si>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</si>
  <si>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</si>
  <si>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</si>
  <si>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</si>
  <si>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</si>
  <si>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</si>
  <si>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</si>
  <si>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</si>
  <si>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</si>
  <si>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</si>
  <si>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</si>
  <si>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</si>
  <si>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</si>
  <si>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</si>
  <si>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</si>
  <si>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</si>
  <si>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</si>
  <si>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</si>
  <si>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counts</t>
  </si>
  <si>
    <t>Average of Age</t>
  </si>
  <si>
    <t>Total employee</t>
  </si>
  <si>
    <t>Attrition count</t>
  </si>
  <si>
    <t>Average Age</t>
  </si>
  <si>
    <t>Active employees</t>
  </si>
  <si>
    <t>Attrition rate</t>
  </si>
  <si>
    <t>Average of Job Satisfaction</t>
  </si>
  <si>
    <t>RATING</t>
  </si>
  <si>
    <t>REMAINING RATING</t>
  </si>
  <si>
    <t>PERCENTAGE</t>
  </si>
  <si>
    <t>Row Labels</t>
  </si>
  <si>
    <t>Grand Total</t>
  </si>
  <si>
    <t>Sum of Employee Count</t>
  </si>
  <si>
    <t>FEMALE</t>
  </si>
  <si>
    <t>MALE</t>
  </si>
  <si>
    <t>INCOME BUCKET</t>
  </si>
  <si>
    <t>AVERAGE</t>
  </si>
  <si>
    <t>HIGH</t>
  </si>
  <si>
    <t>LOW</t>
  </si>
  <si>
    <t>Sum of CF_attrition count</t>
  </si>
  <si>
    <t>JOB ROLE</t>
  </si>
  <si>
    <t>ATTRITION</t>
  </si>
  <si>
    <t>SINGLE</t>
  </si>
  <si>
    <t>MARITAL STATUS</t>
  </si>
  <si>
    <t>MARRIED</t>
  </si>
  <si>
    <t>DIVORCED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</si>
</sst>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right/>
      <top style="thin">
        <color rgb="FF999999"/>
      </top>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0" borderId="1" xfId="0" applyBorder="1"/>
    <xf numFmtId="0" fontId="0" fillId="0" borderId="5" xfId="0" applyBorder="1"/>
    <xf numFmtId="0" fontId="0" fillId="0" borderId="6" xfId="0" applyBorder="1"/>
    <xf numFmtId="0" fontId="0" fillId="0" borderId="7" xfId="0" applyBorder="1"/>
    <xf numFmtId="1" fontId="0" fillId="0" borderId="8" xfId="0" applyNumberFormat="1" applyBorder="1"/>
    <xf numFmtId="0" fontId="2" fillId="0" borderId="0" xfId="0" applyFont="1"/>
    <xf numFmtId="164" fontId="0" fillId="0" borderId="0" xfId="0" applyNumberFormat="1"/>
    <xf numFmtId="1" fontId="0" fillId="0" borderId="0" xfId="0" applyNumberFormat="1"/>
    <xf numFmtId="9" fontId="0" fillId="0" borderId="0" xfId="1" applyFont="1"/>
    <xf numFmtId="0" fontId="0" fillId="2" borderId="0" xfId="0" applyFill="1"/>
    <xf numFmtId="164" fontId="0" fillId="0" borderId="4" xfId="0" applyNumberFormat="1" applyBorder="1"/>
    <xf numFmtId="164" fontId="2" fillId="0" borderId="0" xfId="0" applyNumberFormat="1" applyFon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2" xfId="0" applyBorder="1" applyAlignment="1">
      <alignment horizontal="left"/>
    </xf>
    <xf numFmtId="10" fontId="0" fillId="0" borderId="5" xfId="0" applyNumberFormat="1" applyBorder="1"/>
    <xf numFmtId="10" fontId="0" fillId="0" borderId="4" xfId="0" applyNumberFormat="1" applyBorder="1"/>
    <xf numFmtId="0" fontId="0" fillId="0" borderId="0" xfId="0" applyAlignment="1">
      <alignment horizontal="left"/>
    </xf>
    <xf numFmtId="0" fontId="0" fillId="0" borderId="5" xfId="0" applyNumberFormat="1" applyBorder="1"/>
    <xf numFmtId="0" fontId="0" fillId="0" borderId="10" xfId="0" applyNumberFormat="1" applyBorder="1"/>
    <xf numFmtId="0" fontId="0" fillId="0" borderId="4" xfId="0" applyNumberFormat="1" applyBorder="1"/>
    <xf numFmtId="0" fontId="0" fillId="0" borderId="2" xfId="0" applyNumberFormat="1" applyBorder="1"/>
    <xf numFmtId="0" fontId="0" fillId="0" borderId="3" xfId="0" applyNumberFormat="1" applyBorder="1"/>
    <xf numFmtId="10" fontId="0" fillId="0" borderId="10" xfId="0" applyNumberFormat="1" applyBorder="1"/>
  </cellXfs>
  <cellStyles count="2">
    <cellStyle name="Normal" xfId="0" builtinId="0"/>
    <cellStyle name="Percent" xfId="1" builtinId="5"/>
  </cellStyles>
  <dxfs count="8">
    <dxf>
      <font>
        <b val="0"/>
        <i val="0"/>
        <strike val="0"/>
        <condense val="0"/>
        <extend val="0"/>
        <outline val="0"/>
        <shadow val="0"/>
        <u val="none"/>
        <vertAlign val="baseline"/>
        <sz val="12"/>
        <color theme="1"/>
        <name val="Calibri"/>
        <scheme val="minor"/>
      </font>
    </dxf>
    <dxf>
      <numFmt numFmtId="164" formatCode="0.0"/>
    </dxf>
    <dxf>
      <numFmt numFmtId="1" formatCode="0"/>
    </dxf>
    <dxf>
      <font>
        <b/>
        <family val="2"/>
      </font>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7"/>
      <tableStyleElement type="firstRowStripe" dxfId="6"/>
      <tableStyleElement type="secondRowStripe" dxfId="5"/>
    </tableStyle>
    <tableStyle name="SLICER" pivot="0" table="0" count="0" xr9:uid="{FDC4EF0F-3FF5-4BBD-B85F-AAD7C3AF9DD2}"/>
    <tableStyle name="SLICER3" pivot="0" table="0" count="4" xr9:uid="{BCE45B88-BA11-46C3-ADD8-2637F067B99D}">
      <tableStyleElement type="wholeTable" dxfId="4"/>
    </tableStyle>
  </tableStyles>
  <colors>
    <mruColors>
      <color rgb="FF660E23"/>
      <color rgb="FF480000"/>
      <color rgb="FF365422"/>
      <color rgb="FF885E90"/>
      <color rgb="FFEE0000"/>
      <color rgb="FF8D410D"/>
      <color rgb="FF421E06"/>
      <color rgb="FF253917"/>
      <color rgb="FF5E913B"/>
      <color rgb="FF001642"/>
    </mruColors>
  </colors>
  <extLst>
    <ext xmlns:x14="http://schemas.microsoft.com/office/spreadsheetml/2009/9/main" uri="{46F421CA-312F-682f-3DD2-61675219B42D}">
      <x14:dxfs count="3">
        <dxf>
          <fill>
            <gradientFill>
              <stop position="0">
                <color theme="1" tint="0.34900967436750391"/>
              </stop>
              <stop position="1">
                <color theme="1" tint="0.49803155613879818"/>
              </stop>
            </gradientFill>
          </fill>
        </dxf>
        <dxf>
          <font>
            <b/>
            <i val="0"/>
            <color theme="0" tint="-4.9989318521683403E-2"/>
            <name val="Calibri"/>
            <family val="2"/>
            <scheme val="major"/>
          </font>
          <fill>
            <gradientFill>
              <stop position="0">
                <color theme="9" tint="-0.49803155613879818"/>
              </stop>
              <stop position="1">
                <color theme="9" tint="0.40000610370189521"/>
              </stop>
            </gradientFill>
          </fill>
        </dxf>
        <dxf>
          <fill>
            <gradientFill>
              <stop position="0">
                <color theme="1" tint="0.34900967436750391"/>
              </stop>
              <stop position="1">
                <color theme="1" tint="0.49803155613879818"/>
              </stop>
            </gradientFill>
          </fill>
        </dxf>
      </x14:dxfs>
    </ext>
    <ext xmlns:x14="http://schemas.microsoft.com/office/spreadsheetml/2009/9/main" uri="{EB79DEF2-80B8-43e5-95BD-54CBDDF9020C}">
      <x14:slicerStyles defaultSlicerStyle="SlicerStyleLight1">
        <x14:slicerStyle name="SLICER"/>
        <x14:slicerStyle name="SLICER3">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59-4809-A1FE-181F2A670D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59-4809-A1FE-181F2A670DCE}"/>
              </c:ext>
            </c:extLst>
          </c:dPt>
          <c:cat>
            <c:strRef>
              <c:f>RATING!$A$8:$A$9</c:f>
              <c:strCache>
                <c:ptCount val="2"/>
                <c:pt idx="0">
                  <c:v>RATING</c:v>
                </c:pt>
                <c:pt idx="1">
                  <c:v>REMAINING RATING</c:v>
                </c:pt>
              </c:strCache>
            </c:strRef>
          </c:cat>
          <c:val>
            <c:numRef>
              <c:f>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0-A934-4FD3-9CB4-F8A0B53AAB3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263779527559042E-2"/>
          <c:y val="0"/>
          <c:w val="0.90725021872265965"/>
          <c:h val="0.8416746864975212"/>
        </c:manualLayout>
      </c:layout>
      <c:barChart>
        <c:barDir val="bar"/>
        <c:grouping val="stacked"/>
        <c:varyColors val="0"/>
        <c:ser>
          <c:idx val="0"/>
          <c:order val="0"/>
          <c:tx>
            <c:strRef>
              <c:f>RATING!$A$8</c:f>
              <c:strCache>
                <c:ptCount val="1"/>
                <c:pt idx="0">
                  <c:v>RATING</c:v>
                </c:pt>
              </c:strCache>
            </c:strRef>
          </c:tx>
          <c:spPr>
            <a:solidFill>
              <a:schemeClr val="accent1"/>
            </a:solidFill>
            <a:ln>
              <a:noFill/>
            </a:ln>
            <a:effectLst/>
          </c:spPr>
          <c:invertIfNegative val="0"/>
          <c:val>
            <c:numRef>
              <c:f>RATING!$B$8</c:f>
              <c:numCache>
                <c:formatCode>0.0</c:formatCode>
                <c:ptCount val="1"/>
                <c:pt idx="0">
                  <c:v>2.6265306122448981</c:v>
                </c:pt>
              </c:numCache>
            </c:numRef>
          </c:val>
          <c:extLst>
            <c:ext xmlns:c16="http://schemas.microsoft.com/office/drawing/2014/chart" uri="{C3380CC4-5D6E-409C-BE32-E72D297353CC}">
              <c16:uniqueId val="{00000000-9B83-4EE0-85AB-245ED94AB9F7}"/>
            </c:ext>
          </c:extLst>
        </c:ser>
        <c:ser>
          <c:idx val="1"/>
          <c:order val="1"/>
          <c:tx>
            <c:strRef>
              <c:f>RATING!$A$9</c:f>
              <c:strCache>
                <c:ptCount val="1"/>
                <c:pt idx="0">
                  <c:v>REMAINING RATING</c:v>
                </c:pt>
              </c:strCache>
            </c:strRef>
          </c:tx>
          <c:spPr>
            <a:solidFill>
              <a:schemeClr val="accent2"/>
            </a:solidFill>
            <a:ln>
              <a:noFill/>
            </a:ln>
            <a:effectLst/>
          </c:spPr>
          <c:invertIfNegative val="0"/>
          <c:val>
            <c:numRef>
              <c:f>RATING!$B$9</c:f>
              <c:numCache>
                <c:formatCode>0.0</c:formatCode>
                <c:ptCount val="1"/>
                <c:pt idx="0">
                  <c:v>1.3734693877551019</c:v>
                </c:pt>
              </c:numCache>
            </c:numRef>
          </c:val>
          <c:extLst>
            <c:ext xmlns:c16="http://schemas.microsoft.com/office/drawing/2014/chart" uri="{C3380CC4-5D6E-409C-BE32-E72D297353CC}">
              <c16:uniqueId val="{00000004-9B83-4EE0-85AB-245ED94AB9F7}"/>
            </c:ext>
          </c:extLst>
        </c:ser>
        <c:dLbls>
          <c:showLegendKey val="0"/>
          <c:showVal val="0"/>
          <c:showCatName val="0"/>
          <c:showSerName val="0"/>
          <c:showPercent val="0"/>
          <c:showBubbleSize val="0"/>
        </c:dLbls>
        <c:gapWidth val="0"/>
        <c:overlap val="100"/>
        <c:axId val="1718029727"/>
        <c:axId val="1718024735"/>
      </c:barChart>
      <c:catAx>
        <c:axId val="1718029727"/>
        <c:scaling>
          <c:orientation val="minMax"/>
        </c:scaling>
        <c:delete val="1"/>
        <c:axPos val="l"/>
        <c:numFmt formatCode="General" sourceLinked="1"/>
        <c:majorTickMark val="none"/>
        <c:minorTickMark val="none"/>
        <c:tickLblPos val="nextTo"/>
        <c:crossAx val="1718024735"/>
        <c:crosses val="autoZero"/>
        <c:auto val="1"/>
        <c:lblAlgn val="ctr"/>
        <c:lblOffset val="100"/>
        <c:noMultiLvlLbl val="0"/>
      </c:catAx>
      <c:valAx>
        <c:axId val="1718024735"/>
        <c:scaling>
          <c:orientation val="minMax"/>
          <c:max val="4"/>
          <c:min val="0"/>
        </c:scaling>
        <c:delete val="1"/>
        <c:axPos val="b"/>
        <c:numFmt formatCode="0.0" sourceLinked="1"/>
        <c:majorTickMark val="none"/>
        <c:minorTickMark val="none"/>
        <c:tickLblPos val="nextTo"/>
        <c:crossAx val="1718029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48-422D-B78E-D6D580525F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48-422D-B78E-D6D580525F96}"/>
              </c:ext>
            </c:extLst>
          </c:dPt>
          <c:cat>
            <c:strRef>
              <c:f>GENDER!$A$10:$A$11</c:f>
              <c:strCache>
                <c:ptCount val="2"/>
                <c:pt idx="0">
                  <c:v>FEMALE</c:v>
                </c:pt>
                <c:pt idx="1">
                  <c:v>MALE</c:v>
                </c:pt>
              </c:strCache>
            </c:strRef>
          </c:cat>
          <c:val>
            <c:numRef>
              <c:f>GENDER!$B$10:$B$11</c:f>
              <c:numCache>
                <c:formatCode>General</c:formatCode>
                <c:ptCount val="2"/>
                <c:pt idx="0">
                  <c:v>588</c:v>
                </c:pt>
                <c:pt idx="1">
                  <c:v>882</c:v>
                </c:pt>
              </c:numCache>
            </c:numRef>
          </c:val>
          <c:extLst>
            <c:ext xmlns:c16="http://schemas.microsoft.com/office/drawing/2014/chart" uri="{C3380CC4-5D6E-409C-BE32-E72D297353CC}">
              <c16:uniqueId val="{00000000-264C-441A-B976-CB56C47D978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dLbls>
            <c:dLbl>
              <c:idx val="0"/>
              <c:layout>
                <c:manualLayout>
                  <c:x val="0"/>
                  <c:y val="-3.70370370370371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B7E-4654-B6C2-553BD15902C2}"/>
                </c:ext>
              </c:extLst>
            </c:dLbl>
            <c:dLbl>
              <c:idx val="1"/>
              <c:layout>
                <c:manualLayout>
                  <c:x val="8.3333333333333332E-3"/>
                  <c:y val="-3.2407407407407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B7E-4654-B6C2-553BD15902C2}"/>
                </c:ext>
              </c:extLst>
            </c:dLbl>
            <c:dLbl>
              <c:idx val="2"/>
              <c:layout>
                <c:manualLayout>
                  <c:x val="8.3333333333333332E-3"/>
                  <c:y val="-2.77777777777777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B7E-4654-B6C2-553BD15902C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INCOME!$A$11:$A$13</c:f>
              <c:strCache>
                <c:ptCount val="3"/>
                <c:pt idx="0">
                  <c:v>HIGH</c:v>
                </c:pt>
                <c:pt idx="1">
                  <c:v>AVERAGE</c:v>
                </c:pt>
                <c:pt idx="2">
                  <c:v>LOW</c:v>
                </c:pt>
              </c:strCache>
            </c:strRef>
          </c:cat>
          <c:val>
            <c:numRef>
              <c:f>INCOME!$B$11:$B$13</c:f>
              <c:numCache>
                <c:formatCode>General</c:formatCode>
                <c:ptCount val="3"/>
                <c:pt idx="0">
                  <c:v>11</c:v>
                </c:pt>
                <c:pt idx="1">
                  <c:v>47</c:v>
                </c:pt>
                <c:pt idx="2">
                  <c:v>179</c:v>
                </c:pt>
              </c:numCache>
            </c:numRef>
          </c:val>
          <c:extLst>
            <c:ext xmlns:c16="http://schemas.microsoft.com/office/drawing/2014/chart" uri="{C3380CC4-5D6E-409C-BE32-E72D297353CC}">
              <c16:uniqueId val="{00000000-3B7E-4654-B6C2-553BD15902C2}"/>
            </c:ext>
          </c:extLst>
        </c:ser>
        <c:dLbls>
          <c:showLegendKey val="0"/>
          <c:showVal val="1"/>
          <c:showCatName val="0"/>
          <c:showSerName val="0"/>
          <c:showPercent val="0"/>
          <c:showBubbleSize val="0"/>
        </c:dLbls>
        <c:gapWidth val="150"/>
        <c:shape val="box"/>
        <c:axId val="641018079"/>
        <c:axId val="641018911"/>
        <c:axId val="0"/>
      </c:bar3DChart>
      <c:catAx>
        <c:axId val="641018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018911"/>
        <c:crosses val="autoZero"/>
        <c:auto val="1"/>
        <c:lblAlgn val="ctr"/>
        <c:lblOffset val="100"/>
        <c:noMultiLvlLbl val="0"/>
      </c:catAx>
      <c:valAx>
        <c:axId val="641018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01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DATA_ANALYTICS project.xlsx]dept!dept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dept!$B$3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43-429D-AE0C-3DDB8B66E2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43-429D-AE0C-3DDB8B66E2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43-429D-AE0C-3DDB8B66E2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dept!$A$4:$A$7</c:f>
              <c:strCache>
                <c:ptCount val="3"/>
                <c:pt idx="0">
                  <c:v>HR</c:v>
                </c:pt>
                <c:pt idx="1">
                  <c:v>R&amp;D</c:v>
                </c:pt>
                <c:pt idx="2">
                  <c:v>Sales</c:v>
                </c:pt>
              </c:strCache>
            </c:strRef>
          </c:cat>
          <c:val>
            <c:numRef>
              <c:f>dept!$B$4:$B$7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D4F-4808-B5C4-5A91C43E804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DATA_ANALYTICS project.xlsx]AGE!AGE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505-4AEF-8461-753348D13966}"/>
            </c:ext>
          </c:extLst>
        </c:ser>
        <c:dLbls>
          <c:dLblPos val="outEnd"/>
          <c:showLegendKey val="0"/>
          <c:showVal val="1"/>
          <c:showCatName val="0"/>
          <c:showSerName val="0"/>
          <c:showPercent val="0"/>
          <c:showBubbleSize val="0"/>
        </c:dLbls>
        <c:gapWidth val="150"/>
        <c:axId val="1935234623"/>
        <c:axId val="1935236287"/>
      </c:barChart>
      <c:catAx>
        <c:axId val="19352346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236287"/>
        <c:crosses val="autoZero"/>
        <c:auto val="1"/>
        <c:lblAlgn val="ctr"/>
        <c:lblOffset val="100"/>
        <c:noMultiLvlLbl val="0"/>
      </c:catAx>
      <c:valAx>
        <c:axId val="1935236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23462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188914937272161"/>
          <c:y val="0.16483516483516483"/>
          <c:w val="0.45955507308303795"/>
          <c:h val="0.68864468864468875"/>
        </c:manualLayout>
      </c:layout>
      <c:doughnutChart>
        <c:varyColors val="1"/>
        <c:ser>
          <c:idx val="0"/>
          <c:order val="0"/>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3ED8-474A-A8FE-40BBED52EA1A}"/>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3ED8-474A-A8FE-40BBED52EA1A}"/>
              </c:ext>
            </c:extLst>
          </c:dPt>
          <c:cat>
            <c:strRef>
              <c:f>RATING!$A$8:$A$9</c:f>
              <c:strCache>
                <c:ptCount val="2"/>
                <c:pt idx="0">
                  <c:v>RATING</c:v>
                </c:pt>
                <c:pt idx="1">
                  <c:v>REMAINING RATING</c:v>
                </c:pt>
              </c:strCache>
            </c:strRef>
          </c:cat>
          <c:val>
            <c:numRef>
              <c:f>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4-3ED8-474A-A8FE-40BBED52EA1A}"/>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263779527559042E-2"/>
          <c:y val="0"/>
          <c:w val="0.90725021872265965"/>
          <c:h val="0.8416746864975212"/>
        </c:manualLayout>
      </c:layout>
      <c:barChart>
        <c:barDir val="bar"/>
        <c:grouping val="stacked"/>
        <c:varyColors val="0"/>
        <c:ser>
          <c:idx val="0"/>
          <c:order val="0"/>
          <c:tx>
            <c:strRef>
              <c:f>RATING!$A$8</c:f>
              <c:strCache>
                <c:ptCount val="1"/>
                <c:pt idx="0">
                  <c:v>RATING</c:v>
                </c:pt>
              </c:strCache>
            </c:strRef>
          </c:tx>
          <c:spPr>
            <a:solidFill>
              <a:schemeClr val="accent1"/>
            </a:solidFill>
            <a:ln>
              <a:noFill/>
            </a:ln>
            <a:effectLst/>
          </c:spPr>
          <c:invertIfNegative val="0"/>
          <c:dPt>
            <c:idx val="0"/>
            <c:invertIfNegative val="0"/>
            <c:bubble3D val="0"/>
            <c:spPr>
              <a:solidFill>
                <a:srgbClr val="480000"/>
              </a:solidFill>
              <a:ln>
                <a:noFill/>
              </a:ln>
              <a:effectLst/>
            </c:spPr>
            <c:extLst>
              <c:ext xmlns:c16="http://schemas.microsoft.com/office/drawing/2014/chart" uri="{C3380CC4-5D6E-409C-BE32-E72D297353CC}">
                <c16:uniqueId val="{00000003-6C6F-4567-9C41-3335808C9BE8}"/>
              </c:ext>
            </c:extLst>
          </c:dPt>
          <c:val>
            <c:numRef>
              <c:f>RATING!$B$8</c:f>
              <c:numCache>
                <c:formatCode>0.0</c:formatCode>
                <c:ptCount val="1"/>
                <c:pt idx="0">
                  <c:v>2.6265306122448981</c:v>
                </c:pt>
              </c:numCache>
            </c:numRef>
          </c:val>
          <c:extLst>
            <c:ext xmlns:c16="http://schemas.microsoft.com/office/drawing/2014/chart" uri="{C3380CC4-5D6E-409C-BE32-E72D297353CC}">
              <c16:uniqueId val="{00000000-6C6F-4567-9C41-3335808C9BE8}"/>
            </c:ext>
          </c:extLst>
        </c:ser>
        <c:ser>
          <c:idx val="1"/>
          <c:order val="1"/>
          <c:tx>
            <c:strRef>
              <c:f>RATING!$A$9</c:f>
              <c:strCache>
                <c:ptCount val="1"/>
                <c:pt idx="0">
                  <c:v>REMAINING RATING</c:v>
                </c:pt>
              </c:strCache>
            </c:strRef>
          </c:tx>
          <c:spPr>
            <a:solidFill>
              <a:schemeClr val="bg1"/>
            </a:solidFill>
            <a:ln>
              <a:noFill/>
            </a:ln>
            <a:effectLst/>
          </c:spPr>
          <c:invertIfNegative val="0"/>
          <c:val>
            <c:numRef>
              <c:f>RATING!$B$9</c:f>
              <c:numCache>
                <c:formatCode>0.0</c:formatCode>
                <c:ptCount val="1"/>
                <c:pt idx="0">
                  <c:v>1.3734693877551019</c:v>
                </c:pt>
              </c:numCache>
            </c:numRef>
          </c:val>
          <c:extLst>
            <c:ext xmlns:c16="http://schemas.microsoft.com/office/drawing/2014/chart" uri="{C3380CC4-5D6E-409C-BE32-E72D297353CC}">
              <c16:uniqueId val="{00000001-6C6F-4567-9C41-3335808C9BE8}"/>
            </c:ext>
          </c:extLst>
        </c:ser>
        <c:dLbls>
          <c:showLegendKey val="0"/>
          <c:showVal val="0"/>
          <c:showCatName val="0"/>
          <c:showSerName val="0"/>
          <c:showPercent val="0"/>
          <c:showBubbleSize val="0"/>
        </c:dLbls>
        <c:gapWidth val="0"/>
        <c:overlap val="100"/>
        <c:axId val="1718029727"/>
        <c:axId val="1718024735"/>
      </c:barChart>
      <c:catAx>
        <c:axId val="1718029727"/>
        <c:scaling>
          <c:orientation val="minMax"/>
        </c:scaling>
        <c:delete val="1"/>
        <c:axPos val="l"/>
        <c:numFmt formatCode="General" sourceLinked="1"/>
        <c:majorTickMark val="none"/>
        <c:minorTickMark val="none"/>
        <c:tickLblPos val="nextTo"/>
        <c:crossAx val="1718024735"/>
        <c:crosses val="autoZero"/>
        <c:auto val="1"/>
        <c:lblAlgn val="ctr"/>
        <c:lblOffset val="100"/>
        <c:noMultiLvlLbl val="0"/>
      </c:catAx>
      <c:valAx>
        <c:axId val="1718024735"/>
        <c:scaling>
          <c:orientation val="minMax"/>
          <c:max val="4"/>
          <c:min val="0"/>
        </c:scaling>
        <c:delete val="1"/>
        <c:axPos val="b"/>
        <c:numFmt formatCode="0.0" sourceLinked="1"/>
        <c:majorTickMark val="none"/>
        <c:minorTickMark val="none"/>
        <c:tickLblPos val="nextTo"/>
        <c:crossAx val="1718029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6837013394007701E-2"/>
          <c:y val="0.1038759513634956"/>
          <c:w val="0.78695857053318308"/>
          <c:h val="0.69031383373988608"/>
        </c:manualLayout>
      </c:layout>
      <c:doughnutChart>
        <c:varyColors val="1"/>
        <c:ser>
          <c:idx val="0"/>
          <c:order val="0"/>
          <c:spPr>
            <a:ln>
              <a:noFill/>
            </a:ln>
          </c:spPr>
          <c:dPt>
            <c:idx val="0"/>
            <c:bubble3D val="0"/>
            <c:spPr>
              <a:gradFill>
                <a:gsLst>
                  <a:gs pos="74200">
                    <a:srgbClr val="B24CAB"/>
                  </a:gs>
                  <a:gs pos="0">
                    <a:srgbClr val="692D65"/>
                  </a:gs>
                  <a:gs pos="100000">
                    <a:srgbClr val="EEC6EE"/>
                  </a:gs>
                </a:gsLst>
                <a:lin ang="5400000" scaled="1"/>
              </a:gradFill>
              <a:ln w="19050">
                <a:noFill/>
              </a:ln>
              <a:effectLst/>
            </c:spPr>
            <c:extLst>
              <c:ext xmlns:c16="http://schemas.microsoft.com/office/drawing/2014/chart" uri="{C3380CC4-5D6E-409C-BE32-E72D297353CC}">
                <c16:uniqueId val="{00000001-87E1-435E-A7B7-70E36F28063D}"/>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87E1-435E-A7B7-70E36F28063D}"/>
              </c:ext>
            </c:extLst>
          </c:dPt>
          <c:cat>
            <c:strRef>
              <c:f>GENDER!$A$10:$A$11</c:f>
              <c:strCache>
                <c:ptCount val="2"/>
                <c:pt idx="0">
                  <c:v>FEMALE</c:v>
                </c:pt>
                <c:pt idx="1">
                  <c:v>MALE</c:v>
                </c:pt>
              </c:strCache>
            </c:strRef>
          </c:cat>
          <c:val>
            <c:numRef>
              <c:f>GENDER!$B$10:$B$11</c:f>
              <c:numCache>
                <c:formatCode>General</c:formatCode>
                <c:ptCount val="2"/>
                <c:pt idx="0">
                  <c:v>588</c:v>
                </c:pt>
                <c:pt idx="1">
                  <c:v>882</c:v>
                </c:pt>
              </c:numCache>
            </c:numRef>
          </c:val>
          <c:extLst>
            <c:ext xmlns:c16="http://schemas.microsoft.com/office/drawing/2014/chart" uri="{C3380CC4-5D6E-409C-BE32-E72D297353CC}">
              <c16:uniqueId val="{00000004-87E1-435E-A7B7-70E36F28063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620432746745478"/>
          <c:y val="0.12086488380974801"/>
          <c:w val="0.7869587329763329"/>
          <c:h val="0.69031450259549421"/>
        </c:manualLayout>
      </c:layout>
      <c:doughnutChart>
        <c:varyColors val="1"/>
        <c:ser>
          <c:idx val="1"/>
          <c:order val="0"/>
          <c:spPr>
            <a:solidFill>
              <a:schemeClr val="bg1">
                <a:lumMod val="85000"/>
              </a:schemeClr>
            </a:solidFill>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16-089B-4F37-8C82-8174E4C7693F}"/>
              </c:ext>
            </c:extLst>
          </c:dPt>
          <c:dPt>
            <c:idx val="1"/>
            <c:bubble3D val="0"/>
            <c:spPr>
              <a:gradFill>
                <a:gsLst>
                  <a:gs pos="74200">
                    <a:srgbClr val="002060"/>
                  </a:gs>
                  <a:gs pos="0">
                    <a:srgbClr val="692D65"/>
                  </a:gs>
                  <a:gs pos="100000">
                    <a:srgbClr val="7663D3"/>
                  </a:gs>
                </a:gsLst>
                <a:lin ang="5400000" scaled="1"/>
              </a:gradFill>
              <a:ln w="19050">
                <a:noFill/>
              </a:ln>
              <a:effectLst/>
            </c:spPr>
            <c:extLst>
              <c:ext xmlns:c16="http://schemas.microsoft.com/office/drawing/2014/chart" uri="{C3380CC4-5D6E-409C-BE32-E72D297353CC}">
                <c16:uniqueId val="{00000017-089B-4F37-8C82-8174E4C7693F}"/>
              </c:ext>
            </c:extLst>
          </c:dPt>
          <c:cat>
            <c:strRef>
              <c:f>GENDER!$A$10:$A$11</c:f>
              <c:strCache>
                <c:ptCount val="2"/>
                <c:pt idx="0">
                  <c:v>FEMALE</c:v>
                </c:pt>
                <c:pt idx="1">
                  <c:v>MALE</c:v>
                </c:pt>
              </c:strCache>
            </c:strRef>
          </c:cat>
          <c:val>
            <c:numRef>
              <c:f>GENDER!$B$10:$B$11</c:f>
              <c:numCache>
                <c:formatCode>General</c:formatCode>
                <c:ptCount val="2"/>
                <c:pt idx="0">
                  <c:v>588</c:v>
                </c:pt>
                <c:pt idx="1">
                  <c:v>882</c:v>
                </c:pt>
              </c:numCache>
            </c:numRef>
          </c:val>
          <c:extLst>
            <c:ext xmlns:c16="http://schemas.microsoft.com/office/drawing/2014/chart" uri="{C3380CC4-5D6E-409C-BE32-E72D297353CC}">
              <c16:uniqueId val="{00000015-089B-4F37-8C82-8174E4C7693F}"/>
            </c:ext>
          </c:extLst>
        </c:ser>
        <c:ser>
          <c:idx val="0"/>
          <c:order val="1"/>
          <c:spPr>
            <a:solidFill>
              <a:schemeClr val="bg1">
                <a:lumMod val="85000"/>
              </a:schemeClr>
            </a:solidFill>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11-089B-4F37-8C82-8174E4C7693F}"/>
              </c:ext>
            </c:extLst>
          </c:dPt>
          <c:dPt>
            <c:idx val="1"/>
            <c:bubble3D val="0"/>
            <c:spPr>
              <a:gradFill>
                <a:gsLst>
                  <a:gs pos="74200">
                    <a:srgbClr val="002060"/>
                  </a:gs>
                  <a:gs pos="0">
                    <a:srgbClr val="692D65"/>
                  </a:gs>
                  <a:gs pos="100000">
                    <a:srgbClr val="7663D3"/>
                  </a:gs>
                </a:gsLst>
                <a:lin ang="5400000" scaled="1"/>
              </a:gradFill>
              <a:ln w="19050">
                <a:noFill/>
              </a:ln>
              <a:effectLst/>
            </c:spPr>
            <c:extLst>
              <c:ext xmlns:c16="http://schemas.microsoft.com/office/drawing/2014/chart" uri="{C3380CC4-5D6E-409C-BE32-E72D297353CC}">
                <c16:uniqueId val="{00000013-089B-4F37-8C82-8174E4C7693F}"/>
              </c:ext>
            </c:extLst>
          </c:dPt>
          <c:cat>
            <c:strRef>
              <c:f>GENDER!$A$10:$A$11</c:f>
              <c:strCache>
                <c:ptCount val="2"/>
                <c:pt idx="0">
                  <c:v>FEMALE</c:v>
                </c:pt>
                <c:pt idx="1">
                  <c:v>MALE</c:v>
                </c:pt>
              </c:strCache>
            </c:strRef>
          </c:cat>
          <c:val>
            <c:numRef>
              <c:f>GENDER!$B$10:$B$11</c:f>
              <c:numCache>
                <c:formatCode>General</c:formatCode>
                <c:ptCount val="2"/>
                <c:pt idx="0">
                  <c:v>588</c:v>
                </c:pt>
                <c:pt idx="1">
                  <c:v>882</c:v>
                </c:pt>
              </c:numCache>
            </c:numRef>
          </c:val>
          <c:extLst>
            <c:ext xmlns:c16="http://schemas.microsoft.com/office/drawing/2014/chart" uri="{C3380CC4-5D6E-409C-BE32-E72D297353CC}">
              <c16:uniqueId val="{00000014-089B-4F37-8C82-8174E4C7693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a:gsLst>
                <a:gs pos="0">
                  <a:schemeClr val="accent6">
                    <a:lumMod val="75000"/>
                  </a:schemeClr>
                </a:gs>
                <a:gs pos="100000">
                  <a:srgbClr val="8D410D"/>
                </a:gs>
              </a:gsLst>
              <a:lin ang="5400000" scaled="1"/>
            </a:gradFill>
            <a:ln>
              <a:noFill/>
            </a:ln>
            <a:effectLst/>
            <a:sp3d/>
          </c:spPr>
          <c:invertIfNegative val="0"/>
          <c:dLbls>
            <c:dLbl>
              <c:idx val="0"/>
              <c:layout>
                <c:manualLayout>
                  <c:x val="0"/>
                  <c:y val="-3.70370370370371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F23-4BAE-B90F-F72152783E5D}"/>
                </c:ext>
              </c:extLst>
            </c:dLbl>
            <c:dLbl>
              <c:idx val="1"/>
              <c:layout>
                <c:manualLayout>
                  <c:x val="8.3333333333333332E-3"/>
                  <c:y val="-3.2407407407407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F23-4BAE-B90F-F72152783E5D}"/>
                </c:ext>
              </c:extLst>
            </c:dLbl>
            <c:dLbl>
              <c:idx val="2"/>
              <c:layout>
                <c:manualLayout>
                  <c:x val="8.3333333333333332E-3"/>
                  <c:y val="-2.77777777777777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F23-4BAE-B90F-F72152783E5D}"/>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INCOME!$A$11:$A$13</c:f>
              <c:strCache>
                <c:ptCount val="3"/>
                <c:pt idx="0">
                  <c:v>HIGH</c:v>
                </c:pt>
                <c:pt idx="1">
                  <c:v>AVERAGE</c:v>
                </c:pt>
                <c:pt idx="2">
                  <c:v>LOW</c:v>
                </c:pt>
              </c:strCache>
            </c:strRef>
          </c:cat>
          <c:val>
            <c:numRef>
              <c:f>INCOME!$B$11:$B$13</c:f>
              <c:numCache>
                <c:formatCode>General</c:formatCode>
                <c:ptCount val="3"/>
                <c:pt idx="0">
                  <c:v>11</c:v>
                </c:pt>
                <c:pt idx="1">
                  <c:v>47</c:v>
                </c:pt>
                <c:pt idx="2">
                  <c:v>179</c:v>
                </c:pt>
              </c:numCache>
            </c:numRef>
          </c:val>
          <c:extLst>
            <c:ext xmlns:c16="http://schemas.microsoft.com/office/drawing/2014/chart" uri="{C3380CC4-5D6E-409C-BE32-E72D297353CC}">
              <c16:uniqueId val="{00000003-0F23-4BAE-B90F-F72152783E5D}"/>
            </c:ext>
          </c:extLst>
        </c:ser>
        <c:dLbls>
          <c:showLegendKey val="0"/>
          <c:showVal val="1"/>
          <c:showCatName val="0"/>
          <c:showSerName val="0"/>
          <c:showPercent val="0"/>
          <c:showBubbleSize val="0"/>
        </c:dLbls>
        <c:gapWidth val="118"/>
        <c:axId val="641018079"/>
        <c:axId val="641018911"/>
      </c:barChart>
      <c:catAx>
        <c:axId val="6410180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crossAx val="641018911"/>
        <c:crosses val="autoZero"/>
        <c:auto val="1"/>
        <c:lblAlgn val="ctr"/>
        <c:lblOffset val="100"/>
        <c:noMultiLvlLbl val="0"/>
      </c:catAx>
      <c:valAx>
        <c:axId val="641018911"/>
        <c:scaling>
          <c:orientation val="minMax"/>
        </c:scaling>
        <c:delete val="1"/>
        <c:axPos val="b"/>
        <c:numFmt formatCode="General" sourceLinked="1"/>
        <c:majorTickMark val="none"/>
        <c:minorTickMark val="none"/>
        <c:tickLblPos val="nextTo"/>
        <c:crossAx val="64101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DATA_ANALYTICS project.xlsx]dept!dept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365422"/>
              </a:gs>
              <a:gs pos="100000">
                <a:schemeClr val="accent6">
                  <a:lumMod val="40000"/>
                  <a:lumOff val="60000"/>
                </a:schemeClr>
              </a:gs>
            </a:gsLst>
            <a:lin ang="5400000" scaled="1"/>
          </a:gradFill>
          <a:ln w="19050">
            <a:noFill/>
          </a:ln>
          <a:effectLst/>
        </c:spPr>
      </c:pivotFmt>
      <c:pivotFmt>
        <c:idx val="7"/>
        <c:spPr>
          <a:gradFill>
            <a:gsLst>
              <a:gs pos="0">
                <a:srgbClr val="FFC000"/>
              </a:gs>
              <a:gs pos="100000">
                <a:schemeClr val="accent2">
                  <a:lumMod val="75000"/>
                </a:schemeClr>
              </a:gs>
            </a:gsLst>
            <a:lin ang="5400000" scaled="1"/>
          </a:gradFill>
          <a:ln w="19050">
            <a:noFill/>
          </a:ln>
          <a:effectLst/>
        </c:spPr>
      </c:pivotFmt>
      <c:pivotFmt>
        <c:idx val="8"/>
        <c:spPr>
          <a:gradFill>
            <a:gsLst>
              <a:gs pos="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pivotFmt>
    </c:pivotFmts>
    <c:plotArea>
      <c:layout/>
      <c:pieChart>
        <c:varyColors val="1"/>
        <c:ser>
          <c:idx val="0"/>
          <c:order val="0"/>
          <c:tx>
            <c:strRef>
              <c:f>dept!$B$3</c:f>
              <c:strCache>
                <c:ptCount val="1"/>
                <c:pt idx="0">
                  <c:v>Total</c:v>
                </c:pt>
              </c:strCache>
            </c:strRef>
          </c:tx>
          <c:spPr>
            <a:ln>
              <a:noFill/>
            </a:ln>
          </c:spPr>
          <c:dPt>
            <c:idx val="0"/>
            <c:bubble3D val="0"/>
            <c:spPr>
              <a:gradFill>
                <a:gsLst>
                  <a:gs pos="0">
                    <a:srgbClr val="365422"/>
                  </a:gs>
                  <a:gs pos="100000">
                    <a:schemeClr val="accent6">
                      <a:lumMod val="40000"/>
                      <a:lumOff val="60000"/>
                    </a:schemeClr>
                  </a:gs>
                </a:gsLst>
                <a:lin ang="5400000" scaled="1"/>
              </a:gradFill>
              <a:ln w="19050">
                <a:noFill/>
              </a:ln>
              <a:effectLst/>
            </c:spPr>
            <c:extLst>
              <c:ext xmlns:c16="http://schemas.microsoft.com/office/drawing/2014/chart" uri="{C3380CC4-5D6E-409C-BE32-E72D297353CC}">
                <c16:uniqueId val="{00000001-C482-448B-B74C-E6045526322E}"/>
              </c:ext>
            </c:extLst>
          </c:dPt>
          <c:dPt>
            <c:idx val="1"/>
            <c:bubble3D val="0"/>
            <c:spPr>
              <a:gradFill>
                <a:gsLst>
                  <a:gs pos="0">
                    <a:srgbClr val="FFC000"/>
                  </a:gs>
                  <a:gs pos="100000">
                    <a:schemeClr val="accent2">
                      <a:lumMod val="75000"/>
                    </a:schemeClr>
                  </a:gs>
                </a:gsLst>
                <a:lin ang="5400000" scaled="1"/>
              </a:gradFill>
              <a:ln w="19050">
                <a:noFill/>
              </a:ln>
              <a:effectLst/>
            </c:spPr>
            <c:extLst>
              <c:ext xmlns:c16="http://schemas.microsoft.com/office/drawing/2014/chart" uri="{C3380CC4-5D6E-409C-BE32-E72D297353CC}">
                <c16:uniqueId val="{00000003-C482-448B-B74C-E6045526322E}"/>
              </c:ext>
            </c:extLst>
          </c:dPt>
          <c:dPt>
            <c:idx val="2"/>
            <c:bubble3D val="0"/>
            <c:spPr>
              <a:gradFill>
                <a:gsLst>
                  <a:gs pos="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5-C482-448B-B74C-E6045526322E}"/>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dept!$A$4:$A$7</c:f>
              <c:strCache>
                <c:ptCount val="3"/>
                <c:pt idx="0">
                  <c:v>HR</c:v>
                </c:pt>
                <c:pt idx="1">
                  <c:v>R&amp;D</c:v>
                </c:pt>
                <c:pt idx="2">
                  <c:v>Sales</c:v>
                </c:pt>
              </c:strCache>
            </c:strRef>
          </c:cat>
          <c:val>
            <c:numRef>
              <c:f>dept!$B$4:$B$7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482-448B-B74C-E6045526322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DATA_ANALYTICS project.xlsx]AGE!AGE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2">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gradFill>
              <a:gsLst>
                <a:gs pos="0">
                  <a:schemeClr val="accent6">
                    <a:lumMod val="50000"/>
                  </a:schemeClr>
                </a:gs>
                <a:gs pos="100000">
                  <a:schemeClr val="accent2">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58A-416D-8CC3-145521B6DB18}"/>
            </c:ext>
          </c:extLst>
        </c:ser>
        <c:dLbls>
          <c:dLblPos val="outEnd"/>
          <c:showLegendKey val="0"/>
          <c:showVal val="1"/>
          <c:showCatName val="0"/>
          <c:showSerName val="0"/>
          <c:showPercent val="0"/>
          <c:showBubbleSize val="0"/>
        </c:dLbls>
        <c:gapWidth val="170"/>
        <c:axId val="1935234623"/>
        <c:axId val="1935236287"/>
      </c:barChart>
      <c:catAx>
        <c:axId val="19352346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rgbClr val="480000"/>
                </a:solidFill>
                <a:latin typeface="+mn-lt"/>
                <a:ea typeface="+mn-ea"/>
                <a:cs typeface="+mn-cs"/>
              </a:defRPr>
            </a:pPr>
            <a:endParaRPr lang="en-US"/>
          </a:p>
        </c:txPr>
        <c:crossAx val="1935236287"/>
        <c:crosses val="autoZero"/>
        <c:auto val="1"/>
        <c:lblAlgn val="ctr"/>
        <c:lblOffset val="100"/>
        <c:noMultiLvlLbl val="0"/>
      </c:catAx>
      <c:valAx>
        <c:axId val="1935236287"/>
        <c:scaling>
          <c:orientation val="minMax"/>
        </c:scaling>
        <c:delete val="1"/>
        <c:axPos val="l"/>
        <c:numFmt formatCode="General" sourceLinked="1"/>
        <c:majorTickMark val="none"/>
        <c:minorTickMark val="none"/>
        <c:tickLblPos val="nextTo"/>
        <c:crossAx val="193523462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A16B917-68C1-45E6-8067-21095361D19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plotSurface>
          <cx:spPr>
            <a:noFill/>
            <a:ln>
              <a:noFill/>
            </a:ln>
          </cx:spPr>
        </cx:plotSurface>
        <cx:series layoutId="funnel" uniqueId="{08990CDC-EC45-4B35-84C8-45F22ACF5FCD}">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6A16B917-68C1-45E6-8067-21095361D191}">
          <cx:dataLabels pos="inEnd">
            <cx:txPr>
              <a:bodyPr spcFirstLastPara="1" vertOverflow="ellipsis" horzOverflow="overflow" wrap="square" lIns="38100" tIns="19050" rIns="38100" bIns="19050" anchor="ctr" anchorCtr="1">
                <a:spAutoFit/>
              </a:bodyPr>
              <a:lstStyle/>
              <a:p>
                <a:pPr algn="ctr" rtl="0">
                  <a:defRPr/>
                </a:pPr>
                <a:endParaRPr lang="en-US" sz="900" b="1" i="0" u="none" strike="noStrike" baseline="0">
                  <a:solidFill>
                    <a:srgbClr val="FFFFFF"/>
                  </a:solidFill>
                  <a:latin typeface="Calibri"/>
                  <a:ea typeface="Calibri"/>
                  <a:cs typeface="Calibri"/>
                </a:endParaRPr>
              </a:p>
            </cx:txPr>
            <cx:visibility seriesName="0" categoryName="1" value="0"/>
            <cx:dataLabel idx="7">
              <cx:txPr>
                <a:bodyPr spcFirstLastPara="1" vertOverflow="ellipsis" horzOverflow="overflow" wrap="square" lIns="38100" tIns="19050" rIns="38100" bIns="19050" anchor="ctr" anchorCtr="1">
                  <a:spAutoFit/>
                </a:bodyPr>
                <a:lstStyle/>
                <a:p>
                  <a:pPr algn="ctr" rtl="0">
                    <a:defRPr sz="800"/>
                  </a:pPr>
                  <a:r>
                    <a:rPr lang="en-US" sz="800" b="1" i="0" u="none" strike="noStrike" baseline="0">
                      <a:solidFill>
                        <a:srgbClr val="FFFFFF"/>
                      </a:solidFill>
                      <a:latin typeface="Calibri"/>
                      <a:ea typeface="Calibri"/>
                      <a:cs typeface="Calibri"/>
                    </a:rPr>
                    <a:t>Manager</a:t>
                  </a:r>
                </a:p>
              </cx:txPr>
            </cx:dataLabel>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noFill/>
            <a:ln>
              <a:noFill/>
            </a:ln>
          </cx:spPr>
        </cx:plotSurface>
        <cx:series layoutId="funnel" uniqueId="{08990CDC-EC45-4B35-84C8-45F22ACF5FCD}">
          <cx:tx>
            <cx:txData>
              <cx:f>_xlchart.v2.8</cx:f>
              <cx:v>ATTRITION</cx:v>
            </cx:txData>
          </cx:tx>
          <cx:spPr>
            <a:gradFill>
              <a:gsLst>
                <a:gs pos="0">
                  <a:srgbClr val="365422"/>
                </a:gs>
                <a:gs pos="100000">
                  <a:srgbClr val="480000"/>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x:spPr>
          <cx:dataLabels>
            <cx:txPr>
              <a:bodyPr spcFirstLastPara="1" vertOverflow="ellipsis" horzOverflow="overflow" wrap="square" lIns="0" tIns="0" rIns="0" bIns="0" anchor="ctr" anchorCtr="1"/>
              <a:lstStyle/>
              <a:p>
                <a:pPr algn="ctr" rtl="0">
                  <a:defRPr sz="1200" b="0">
                    <a:solidFill>
                      <a:schemeClr val="bg1"/>
                    </a:solidFill>
                  </a:defRPr>
                </a:pPr>
                <a:endParaRPr lang="en-US" sz="1200" b="0"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solidFill>
                  <a:schemeClr val="tx2"/>
                </a:solidFill>
              </a:defRPr>
            </a:pPr>
            <a:endParaRPr lang="en-US" sz="1100" b="1" i="0" u="none" strike="noStrike" baseline="0">
              <a:solidFill>
                <a:schemeClr val="tx2"/>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7">
  <cs:axisTitle>
    <cs:lnRef idx="0"/>
    <cs:fillRef idx="0"/>
    <cs:effectRef idx="0"/>
    <cs:fontRef idx="minor">
      <a:schemeClr val="dk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65000"/>
        <a:lumOff val="35000"/>
      </a:schemeClr>
    </cs:fontRef>
    <cs:defRPr sz="9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cs:chartArea>
  <cs:dataLabel>
    <cs:lnRef idx="0"/>
    <cs:fillRef idx="0"/>
    <cs:effectRef idx="0"/>
    <cs:fontRef idx="minor">
      <a:schemeClr val="lt1"/>
    </cs:fontRef>
    <cs:defRPr sz="900" b="1"/>
    <cs:bodyPr lIns="38100" tIns="19050" rIns="38100" bIns="19050">
      <a:spAutoFit/>
    </cs:bodyPr>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lt1"/>
        </a:solidFill>
      </a:ln>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65000"/>
        <a:lumOff val="35000"/>
      </a:schemeClr>
    </cs:fontRef>
    <cs:defRPr sz="1800" b="1"/>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7">
  <cs:axisTitle>
    <cs:lnRef idx="0"/>
    <cs:fillRef idx="0"/>
    <cs:effectRef idx="0"/>
    <cs:fontRef idx="minor">
      <a:schemeClr val="dk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65000"/>
        <a:lumOff val="35000"/>
      </a:schemeClr>
    </cs:fontRef>
    <cs:defRPr sz="9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cs:chartArea>
  <cs:dataLabel>
    <cs:lnRef idx="0"/>
    <cs:fillRef idx="0"/>
    <cs:effectRef idx="0"/>
    <cs:fontRef idx="minor">
      <a:schemeClr val="lt1"/>
    </cs:fontRef>
    <cs:defRPr sz="900" b="1"/>
    <cs:bodyPr lIns="38100" tIns="19050" rIns="38100" bIns="19050">
      <a:spAutoFit/>
    </cs:bodyPr>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lt1"/>
        </a:solidFill>
      </a:ln>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65000"/>
        <a:lumOff val="35000"/>
      </a:schemeClr>
    </cs:fontRef>
    <cs:defRPr sz="1800" b="1"/>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defRPr sz="9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381000</xdr:colOff>
      <xdr:row>0</xdr:row>
      <xdr:rowOff>175261</xdr:rowOff>
    </xdr:from>
    <xdr:to>
      <xdr:col>8</xdr:col>
      <xdr:colOff>53340</xdr:colOff>
      <xdr:row>6</xdr:row>
      <xdr:rowOff>121921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A3B71946-3500-3368-DAF7-271B2F72D02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469380" y="17526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571500</xdr:colOff>
      <xdr:row>6</xdr:row>
      <xdr:rowOff>68580</xdr:rowOff>
    </xdr:from>
    <xdr:to>
      <xdr:col>5</xdr:col>
      <xdr:colOff>106680</xdr:colOff>
      <xdr:row>9</xdr:row>
      <xdr:rowOff>167640</xdr:rowOff>
    </xdr:to>
    <xdr:graphicFrame macro="">
      <xdr:nvGraphicFramePr>
        <xdr:cNvPr id="2" name="Chart 1">
          <a:extLst>
            <a:ext uri="{FF2B5EF4-FFF2-40B4-BE49-F238E27FC236}">
              <a16:creationId xmlns:a16="http://schemas.microsoft.com/office/drawing/2014/main" id="{35870173-9DB7-7F2C-53A8-DDC5B18BCC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541020</xdr:colOff>
      <xdr:row>5</xdr:row>
      <xdr:rowOff>137161</xdr:rowOff>
    </xdr:from>
    <xdr:to>
      <xdr:col>8</xdr:col>
      <xdr:colOff>358140</xdr:colOff>
      <xdr:row>11</xdr:row>
      <xdr:rowOff>60961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16289C9F-3846-944B-365D-FFCA7DD1081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257800" y="112776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156210</xdr:colOff>
      <xdr:row>18</xdr:row>
      <xdr:rowOff>175260</xdr:rowOff>
    </xdr:from>
    <xdr:to>
      <xdr:col>5</xdr:col>
      <xdr:colOff>11430</xdr:colOff>
      <xdr:row>25</xdr:row>
      <xdr:rowOff>99060</xdr:rowOff>
    </xdr:to>
    <xdr:graphicFrame macro="">
      <xdr:nvGraphicFramePr>
        <xdr:cNvPr id="4" name="Chart 3">
          <a:extLst>
            <a:ext uri="{FF2B5EF4-FFF2-40B4-BE49-F238E27FC236}">
              <a16:creationId xmlns:a16="http://schemas.microsoft.com/office/drawing/2014/main" id="{6B410883-F6D9-EE79-585B-433DE8D739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464820</xdr:colOff>
      <xdr:row>5</xdr:row>
      <xdr:rowOff>60960</xdr:rowOff>
    </xdr:from>
    <xdr:to>
      <xdr:col>11</xdr:col>
      <xdr:colOff>281940</xdr:colOff>
      <xdr:row>18</xdr:row>
      <xdr:rowOff>180975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802B97CA-F9CA-D857-D0D4-A0E3B587449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193280" y="10515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129540</xdr:colOff>
      <xdr:row>6</xdr:row>
      <xdr:rowOff>38100</xdr:rowOff>
    </xdr:from>
    <xdr:to>
      <xdr:col>10</xdr:col>
      <xdr:colOff>617220</xdr:colOff>
      <xdr:row>19</xdr:row>
      <xdr:rowOff>158115</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06F8004A-DABD-7AB7-2B65-A03DFA718AB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705600" y="12268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160020</xdr:colOff>
      <xdr:row>6</xdr:row>
      <xdr:rowOff>114300</xdr:rowOff>
    </xdr:from>
    <xdr:to>
      <xdr:col>13</xdr:col>
      <xdr:colOff>647700</xdr:colOff>
      <xdr:row>20</xdr:row>
      <xdr:rowOff>36195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3EC710D-72D9-5914-AA09-8AD78F15615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747760" y="13030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99060</xdr:colOff>
      <xdr:row>12</xdr:row>
      <xdr:rowOff>99060</xdr:rowOff>
    </xdr:from>
    <xdr:to>
      <xdr:col>7</xdr:col>
      <xdr:colOff>392430</xdr:colOff>
      <xdr:row>22</xdr:row>
      <xdr:rowOff>91440</xdr:rowOff>
    </xdr:to>
    <xdr:graphicFrame macro="">
      <xdr:nvGraphicFramePr>
        <xdr:cNvPr id="4" name="Chart 3">
          <a:extLst>
            <a:ext uri="{FF2B5EF4-FFF2-40B4-BE49-F238E27FC236}">
              <a16:creationId xmlns:a16="http://schemas.microsoft.com/office/drawing/2014/main" id="{9B5CD6C6-F146-5B93-15E1-E6FBD70D9C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575310</xdr:colOff>
      <xdr:row>5</xdr:row>
      <xdr:rowOff>182880</xdr:rowOff>
    </xdr:from>
    <xdr:to>
      <xdr:col>7</xdr:col>
      <xdr:colOff>121920</xdr:colOff>
      <xdr:row>14</xdr:row>
      <xdr:rowOff>60960</xdr:rowOff>
    </xdr:to>
    <xdr:graphicFrame macro="">
      <xdr:nvGraphicFramePr>
        <xdr:cNvPr id="2" name="Chart 1">
          <a:extLst>
            <a:ext uri="{FF2B5EF4-FFF2-40B4-BE49-F238E27FC236}">
              <a16:creationId xmlns:a16="http://schemas.microsoft.com/office/drawing/2014/main" id="{02929184-3354-902A-D78D-5310D9F8CE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152400</xdr:colOff>
      <xdr:row>2</xdr:row>
      <xdr:rowOff>22860</xdr:rowOff>
    </xdr:from>
    <xdr:to>
      <xdr:col>14</xdr:col>
      <xdr:colOff>640080</xdr:colOff>
      <xdr:row>15</xdr:row>
      <xdr:rowOff>142875</xdr:rowOff>
    </xdr:to>
    <mc:AlternateContent xmlns:mc="http://schemas.openxmlformats.org/markup-compatibility/2006">
      <mc:Choice xmlns:a14="http://schemas.microsoft.com/office/drawing/2010/main" Requires="a14">
        <xdr:graphicFrame macro="">
          <xdr:nvGraphicFramePr>
            <xdr:cNvPr id="3" name="Department 1">
              <a:extLst>
                <a:ext uri="{FF2B5EF4-FFF2-40B4-BE49-F238E27FC236}">
                  <a16:creationId xmlns:a16="http://schemas.microsoft.com/office/drawing/2014/main" id="{39EB7A25-D913-E839-371A-38C6BD31CF4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9525000" y="4191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251460</xdr:colOff>
      <xdr:row>1</xdr:row>
      <xdr:rowOff>22860</xdr:rowOff>
    </xdr:from>
    <xdr:to>
      <xdr:col>12</xdr:col>
      <xdr:colOff>68580</xdr:colOff>
      <xdr:row>14</xdr:row>
      <xdr:rowOff>142875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341DF290-00BE-F264-13BC-81EDAE2D6CD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7612380" y="2209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563880</xdr:colOff>
      <xdr:row>2</xdr:row>
      <xdr:rowOff>114300</xdr:rowOff>
    </xdr:from>
    <xdr:to>
      <xdr:col>11</xdr:col>
      <xdr:colOff>137160</xdr:colOff>
      <xdr:row>13</xdr:row>
      <xdr:rowOff>167640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CA9F116-3D1D-49A5-9379-69978C5A5B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93280" y="510540"/>
              <a:ext cx="3596640" cy="22326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662940</xdr:colOff>
      <xdr:row>7</xdr:row>
      <xdr:rowOff>15240</xdr:rowOff>
    </xdr:from>
    <xdr:to>
      <xdr:col>8</xdr:col>
      <xdr:colOff>30480</xdr:colOff>
      <xdr:row>17</xdr:row>
      <xdr:rowOff>15240</xdr:rowOff>
    </xdr:to>
    <xdr:graphicFrame macro="">
      <xdr:nvGraphicFramePr>
        <xdr:cNvPr id="2" name="Chart 1">
          <a:extLst>
            <a:ext uri="{FF2B5EF4-FFF2-40B4-BE49-F238E27FC236}">
              <a16:creationId xmlns:a16="http://schemas.microsoft.com/office/drawing/2014/main" id="{4826EA92-C891-379B-756C-93E752CB82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510540</xdr:colOff>
      <xdr:row>9</xdr:row>
      <xdr:rowOff>129540</xdr:rowOff>
    </xdr:from>
    <xdr:to>
      <xdr:col>8</xdr:col>
      <xdr:colOff>121920</xdr:colOff>
      <xdr:row>18</xdr:row>
      <xdr:rowOff>7620</xdr:rowOff>
    </xdr:to>
    <xdr:graphicFrame macro="">
      <xdr:nvGraphicFramePr>
        <xdr:cNvPr id="2" name="Chart 1">
          <a:extLst>
            <a:ext uri="{FF2B5EF4-FFF2-40B4-BE49-F238E27FC236}">
              <a16:creationId xmlns:a16="http://schemas.microsoft.com/office/drawing/2014/main" id="{DE3293CD-149C-11E2-16F6-DF13AB423D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571500</xdr:colOff>
      <xdr:row>5</xdr:row>
      <xdr:rowOff>182880</xdr:rowOff>
    </xdr:from>
    <xdr:to>
      <xdr:col>8</xdr:col>
      <xdr:colOff>160020</xdr:colOff>
      <xdr:row>15</xdr:row>
      <xdr:rowOff>30480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026279E-1146-40ED-9872-7822C0CF72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09060" y="1173480"/>
              <a:ext cx="2941320" cy="1828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1</xdr:col>
      <xdr:colOff>576693</xdr:colOff>
      <xdr:row>1</xdr:row>
      <xdr:rowOff>109106</xdr:rowOff>
    </xdr:from>
    <xdr:ext cx="14768080"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227857" y="303070"/>
          <a:ext cx="14768080" cy="7439025"/>
          <a:chOff x="-10040" y="60488"/>
          <a:chExt cx="10702040" cy="7439025"/>
        </a:xfrm>
        <a:solidFill>
          <a:schemeClr val="bg1">
            <a:lumMod val="95000"/>
          </a:schemeClr>
        </a:solidFill>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10040" y="60488"/>
            <a:ext cx="10702040" cy="7439025"/>
            <a:chOff x="1739953" y="190500"/>
            <a:chExt cx="13480997" cy="7776000"/>
          </a:xfrm>
          <a:grpFill/>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39953" y="190500"/>
              <a:ext cx="13468350" cy="7776000"/>
            </a:xfrm>
            <a:prstGeom prst="roundRect">
              <a:avLst>
                <a:gd name="adj" fmla="val 1112"/>
              </a:avLst>
            </a:prstGeom>
            <a:solidFill>
              <a:schemeClr val="tx2">
                <a:lumMod val="75000"/>
                <a:lumOff val="25000"/>
              </a:schemeClr>
            </a:solidFill>
            <a:ln w="12700" cap="flat" cmpd="sng">
              <a:solidFill>
                <a:schemeClr val="tx1">
                  <a:lumMod val="65000"/>
                  <a:lumOff val="35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chemeClr val="lt1"/>
                  </a:solidFill>
                  <a:latin typeface="Calibri"/>
                  <a:ea typeface="Calibri"/>
                  <a:cs typeface="Calibri"/>
                  <a:sym typeface="Calibri"/>
                </a:rPr>
                <a:t>`</a:t>
              </a:r>
              <a:endParaRPr sz="1400" b="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33470" y="1201232"/>
              <a:ext cx="13301755" cy="1027814"/>
              <a:chOff x="1833361" y="1201232"/>
              <a:chExt cx="13416164" cy="1027814"/>
            </a:xfrm>
            <a:grpFill/>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sp macro="" textlink="">
            <xdr:nvSpPr>
              <xdr:cNvPr id="64" name="Shape 35">
                <a:extLst>
                  <a:ext uri="{FF2B5EF4-FFF2-40B4-BE49-F238E27FC236}">
                    <a16:creationId xmlns:a16="http://schemas.microsoft.com/office/drawing/2014/main" id="{2632F80B-D641-651A-D9EB-BF15FCB56DD7}"/>
                  </a:ext>
                </a:extLst>
              </xdr:cNvPr>
              <xdr:cNvSpPr/>
            </xdr:nvSpPr>
            <xdr:spPr>
              <a:xfrm>
                <a:off x="1833361" y="1201232"/>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sp macro="" textlink="">
            <xdr:nvSpPr>
              <xdr:cNvPr id="65" name="Shape 36">
                <a:extLst>
                  <a:ext uri="{FF2B5EF4-FFF2-40B4-BE49-F238E27FC236}">
                    <a16:creationId xmlns:a16="http://schemas.microsoft.com/office/drawing/2014/main" id="{DA1851ED-AA3E-5DEF-0543-70A921B56332}"/>
                  </a:ext>
                </a:extLst>
              </xdr:cNvPr>
              <xdr:cNvSpPr/>
            </xdr:nvSpPr>
            <xdr:spPr>
              <a:xfrm>
                <a:off x="4533699" y="1230197"/>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sp macro="" textlink="">
            <xdr:nvSpPr>
              <xdr:cNvPr id="66" name="Shape 37">
                <a:extLst>
                  <a:ext uri="{FF2B5EF4-FFF2-40B4-BE49-F238E27FC236}">
                    <a16:creationId xmlns:a16="http://schemas.microsoft.com/office/drawing/2014/main" id="{F7432E6D-4235-DA7E-C666-57E2B311D3A1}"/>
                  </a:ext>
                </a:extLst>
              </xdr:cNvPr>
              <xdr:cNvSpPr/>
            </xdr:nvSpPr>
            <xdr:spPr>
              <a:xfrm>
                <a:off x="7246793" y="1230198"/>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a:grpFill/>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63" name="Shape 31">
              <a:extLst>
                <a:ext uri="{FF2B5EF4-FFF2-40B4-BE49-F238E27FC236}">
                  <a16:creationId xmlns:a16="http://schemas.microsoft.com/office/drawing/2014/main" id="{CCD45493-AB05-0033-3623-08CC3E748F8E}"/>
                </a:ext>
              </a:extLst>
            </xdr:cNvPr>
            <xdr:cNvSpPr/>
          </xdr:nvSpPr>
          <xdr:spPr>
            <a:xfrm>
              <a:off x="1807931" y="270900"/>
              <a:ext cx="7774062"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3800" b="0">
                  <a:solidFill>
                    <a:schemeClr val="accent1"/>
                  </a:solidFill>
                  <a:latin typeface="Arial" panose="020B0604020202020204" pitchFamily="34" charset="0"/>
                  <a:ea typeface="Lato"/>
                  <a:cs typeface="Arial" panose="020B0604020202020204" pitchFamily="34" charset="0"/>
                  <a:sym typeface="Lato"/>
                </a:rPr>
                <a:t>       </a:t>
              </a:r>
              <a:endParaRPr sz="3800" b="0">
                <a:solidFill>
                  <a:schemeClr val="accent1"/>
                </a:solidFill>
                <a:latin typeface="Arial" panose="020B0604020202020204" pitchFamily="34" charset="0"/>
                <a:ea typeface="Lato"/>
                <a:cs typeface="Arial" panose="020B0604020202020204" pitchFamily="34" charset="0"/>
                <a:sym typeface="Lato"/>
              </a:endParaRPr>
            </a:p>
          </xdr:txBody>
        </xdr:sp>
      </xdr:grpSp>
    </xdr:grpSp>
    <xdr:clientData fLocksWithSheet="0"/>
  </xdr:oneCellAnchor>
  <xdr:twoCellAnchor>
    <xdr:from>
      <xdr:col>2</xdr:col>
      <xdr:colOff>401783</xdr:colOff>
      <xdr:row>7</xdr:row>
      <xdr:rowOff>69273</xdr:rowOff>
    </xdr:from>
    <xdr:to>
      <xdr:col>5</xdr:col>
      <xdr:colOff>83128</xdr:colOff>
      <xdr:row>9</xdr:row>
      <xdr:rowOff>83126</xdr:rowOff>
    </xdr:to>
    <xdr:sp macro="" textlink="">
      <xdr:nvSpPr>
        <xdr:cNvPr id="3" name="TextBox 2">
          <a:extLst>
            <a:ext uri="{FF2B5EF4-FFF2-40B4-BE49-F238E27FC236}">
              <a16:creationId xmlns:a16="http://schemas.microsoft.com/office/drawing/2014/main" id="{202E83DC-0BDC-A317-6E1A-A26B5B58FD82}"/>
            </a:ext>
          </a:extLst>
        </xdr:cNvPr>
        <xdr:cNvSpPr txBox="1"/>
      </xdr:nvSpPr>
      <xdr:spPr>
        <a:xfrm>
          <a:off x="1704110" y="1427018"/>
          <a:ext cx="1634836" cy="401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400" b="1">
            <a:latin typeface="Arial" panose="020B0604020202020204" pitchFamily="34" charset="0"/>
            <a:cs typeface="Arial" panose="020B0604020202020204" pitchFamily="34" charset="0"/>
          </a:endParaRPr>
        </a:p>
      </xdr:txBody>
    </xdr:sp>
    <xdr:clientData/>
  </xdr:twoCellAnchor>
  <xdr:twoCellAnchor>
    <xdr:from>
      <xdr:col>2</xdr:col>
      <xdr:colOff>83128</xdr:colOff>
      <xdr:row>7</xdr:row>
      <xdr:rowOff>0</xdr:rowOff>
    </xdr:from>
    <xdr:to>
      <xdr:col>5</xdr:col>
      <xdr:colOff>332509</xdr:colOff>
      <xdr:row>9</xdr:row>
      <xdr:rowOff>0</xdr:rowOff>
    </xdr:to>
    <xdr:sp macro="" textlink="">
      <xdr:nvSpPr>
        <xdr:cNvPr id="5" name="TextBox 4">
          <a:extLst>
            <a:ext uri="{FF2B5EF4-FFF2-40B4-BE49-F238E27FC236}">
              <a16:creationId xmlns:a16="http://schemas.microsoft.com/office/drawing/2014/main" id="{F7E9EFA7-5AE1-A8DB-679E-7FE8595C8869}"/>
            </a:ext>
          </a:extLst>
        </xdr:cNvPr>
        <xdr:cNvSpPr txBox="1"/>
      </xdr:nvSpPr>
      <xdr:spPr>
        <a:xfrm>
          <a:off x="1385455" y="1357745"/>
          <a:ext cx="2202872" cy="387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480000"/>
              </a:solidFill>
            </a:rPr>
            <a:t>TOTAL EMPLOYEES</a:t>
          </a:r>
        </a:p>
        <a:p>
          <a:endParaRPr lang="en-IN" sz="1800" b="1">
            <a:solidFill>
              <a:srgbClr val="480000"/>
            </a:solidFill>
          </a:endParaRPr>
        </a:p>
      </xdr:txBody>
    </xdr:sp>
    <xdr:clientData/>
  </xdr:twoCellAnchor>
  <xdr:twoCellAnchor>
    <xdr:from>
      <xdr:col>2</xdr:col>
      <xdr:colOff>152400</xdr:colOff>
      <xdr:row>8</xdr:row>
      <xdr:rowOff>96982</xdr:rowOff>
    </xdr:from>
    <xdr:to>
      <xdr:col>5</xdr:col>
      <xdr:colOff>401781</xdr:colOff>
      <xdr:row>10</xdr:row>
      <xdr:rowOff>180110</xdr:rowOff>
    </xdr:to>
    <xdr:sp macro="" textlink="KPI!A8">
      <xdr:nvSpPr>
        <xdr:cNvPr id="6" name="TextBox 5">
          <a:extLst>
            <a:ext uri="{FF2B5EF4-FFF2-40B4-BE49-F238E27FC236}">
              <a16:creationId xmlns:a16="http://schemas.microsoft.com/office/drawing/2014/main" id="{E5BB0A52-FA66-9967-A290-242D82A97E09}"/>
            </a:ext>
          </a:extLst>
        </xdr:cNvPr>
        <xdr:cNvSpPr txBox="1"/>
      </xdr:nvSpPr>
      <xdr:spPr>
        <a:xfrm>
          <a:off x="1454727" y="1648691"/>
          <a:ext cx="2202872" cy="471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288D8C-CE3B-4B47-84D1-6DD4C03D8ADE}" type="TxLink">
            <a:rPr lang="en-US" sz="3200" b="0" i="0" u="none" strike="noStrike">
              <a:solidFill>
                <a:srgbClr val="002060"/>
              </a:solidFill>
              <a:latin typeface="Calibri"/>
              <a:ea typeface="Calibri"/>
              <a:cs typeface="Calibri"/>
            </a:rPr>
            <a:pPr algn="ctr"/>
            <a:t>1470</a:t>
          </a:fld>
          <a:endParaRPr lang="en-IN" sz="3200">
            <a:solidFill>
              <a:srgbClr val="002060"/>
            </a:solidFill>
          </a:endParaRPr>
        </a:p>
      </xdr:txBody>
    </xdr:sp>
    <xdr:clientData/>
  </xdr:twoCellAnchor>
  <xdr:twoCellAnchor>
    <xdr:from>
      <xdr:col>6</xdr:col>
      <xdr:colOff>396584</xdr:colOff>
      <xdr:row>7</xdr:row>
      <xdr:rowOff>12125</xdr:rowOff>
    </xdr:from>
    <xdr:to>
      <xdr:col>9</xdr:col>
      <xdr:colOff>645965</xdr:colOff>
      <xdr:row>9</xdr:row>
      <xdr:rowOff>12125</xdr:rowOff>
    </xdr:to>
    <xdr:sp macro="" textlink="">
      <xdr:nvSpPr>
        <xdr:cNvPr id="79" name="TextBox 78">
          <a:extLst>
            <a:ext uri="{FF2B5EF4-FFF2-40B4-BE49-F238E27FC236}">
              <a16:creationId xmlns:a16="http://schemas.microsoft.com/office/drawing/2014/main" id="{C58C5F8D-9056-4F5F-8701-57665730D502}"/>
            </a:ext>
          </a:extLst>
        </xdr:cNvPr>
        <xdr:cNvSpPr txBox="1"/>
      </xdr:nvSpPr>
      <xdr:spPr>
        <a:xfrm>
          <a:off x="4303566" y="1369870"/>
          <a:ext cx="2202872" cy="387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480000"/>
              </a:solidFill>
            </a:rPr>
            <a:t>ATTRITION</a:t>
          </a:r>
        </a:p>
        <a:p>
          <a:endParaRPr lang="en-IN" sz="1800" b="1">
            <a:solidFill>
              <a:srgbClr val="480000"/>
            </a:solidFill>
          </a:endParaRPr>
        </a:p>
      </xdr:txBody>
    </xdr:sp>
    <xdr:clientData/>
  </xdr:twoCellAnchor>
  <xdr:twoCellAnchor>
    <xdr:from>
      <xdr:col>6</xdr:col>
      <xdr:colOff>465856</xdr:colOff>
      <xdr:row>8</xdr:row>
      <xdr:rowOff>109107</xdr:rowOff>
    </xdr:from>
    <xdr:to>
      <xdr:col>10</xdr:col>
      <xdr:colOff>64074</xdr:colOff>
      <xdr:row>10</xdr:row>
      <xdr:rowOff>192235</xdr:rowOff>
    </xdr:to>
    <xdr:sp macro="" textlink="KPI!B8">
      <xdr:nvSpPr>
        <xdr:cNvPr id="80" name="TextBox 79">
          <a:extLst>
            <a:ext uri="{FF2B5EF4-FFF2-40B4-BE49-F238E27FC236}">
              <a16:creationId xmlns:a16="http://schemas.microsoft.com/office/drawing/2014/main" id="{DBBD59CF-7584-4B83-AA89-24156FEDA882}"/>
            </a:ext>
          </a:extLst>
        </xdr:cNvPr>
        <xdr:cNvSpPr txBox="1"/>
      </xdr:nvSpPr>
      <xdr:spPr>
        <a:xfrm>
          <a:off x="4372838" y="1660816"/>
          <a:ext cx="2202872" cy="471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CD964A-7ACA-40F6-A751-6BE3A62F3C2F}" type="TxLink">
            <a:rPr lang="en-US" sz="3200" b="0" i="0" u="none" strike="noStrike">
              <a:solidFill>
                <a:srgbClr val="002060"/>
              </a:solidFill>
              <a:latin typeface="Calibri"/>
              <a:ea typeface="Calibri"/>
              <a:cs typeface="Calibri"/>
            </a:rPr>
            <a:pPr algn="ctr"/>
            <a:t>237</a:t>
          </a:fld>
          <a:endParaRPr lang="en-IN" sz="3200">
            <a:solidFill>
              <a:srgbClr val="002060"/>
            </a:solidFill>
          </a:endParaRPr>
        </a:p>
      </xdr:txBody>
    </xdr:sp>
    <xdr:clientData/>
  </xdr:twoCellAnchor>
  <xdr:twoCellAnchor>
    <xdr:from>
      <xdr:col>11</xdr:col>
      <xdr:colOff>50222</xdr:colOff>
      <xdr:row>6</xdr:row>
      <xdr:rowOff>178379</xdr:rowOff>
    </xdr:from>
    <xdr:to>
      <xdr:col>14</xdr:col>
      <xdr:colOff>299603</xdr:colOff>
      <xdr:row>8</xdr:row>
      <xdr:rowOff>178380</xdr:rowOff>
    </xdr:to>
    <xdr:sp macro="" textlink="">
      <xdr:nvSpPr>
        <xdr:cNvPr id="81" name="TextBox 80">
          <a:extLst>
            <a:ext uri="{FF2B5EF4-FFF2-40B4-BE49-F238E27FC236}">
              <a16:creationId xmlns:a16="http://schemas.microsoft.com/office/drawing/2014/main" id="{F5B46E97-1008-499F-A8E9-44D23CC01E55}"/>
            </a:ext>
          </a:extLst>
        </xdr:cNvPr>
        <xdr:cNvSpPr txBox="1"/>
      </xdr:nvSpPr>
      <xdr:spPr>
        <a:xfrm>
          <a:off x="7213022" y="1342161"/>
          <a:ext cx="2202872" cy="387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480000"/>
              </a:solidFill>
            </a:rPr>
            <a:t>ACTIVE</a:t>
          </a:r>
          <a:r>
            <a:rPr lang="en-IN" sz="1800" b="1" baseline="0">
              <a:solidFill>
                <a:srgbClr val="480000"/>
              </a:solidFill>
            </a:rPr>
            <a:t> EMPLOYEES</a:t>
          </a:r>
          <a:endParaRPr lang="en-IN" sz="1800" b="1">
            <a:solidFill>
              <a:srgbClr val="480000"/>
            </a:solidFill>
          </a:endParaRPr>
        </a:p>
        <a:p>
          <a:endParaRPr lang="en-IN" sz="1800" b="1">
            <a:solidFill>
              <a:srgbClr val="480000"/>
            </a:solidFill>
          </a:endParaRPr>
        </a:p>
      </xdr:txBody>
    </xdr:sp>
    <xdr:clientData/>
  </xdr:twoCellAnchor>
  <xdr:twoCellAnchor>
    <xdr:from>
      <xdr:col>11</xdr:col>
      <xdr:colOff>119494</xdr:colOff>
      <xdr:row>8</xdr:row>
      <xdr:rowOff>81398</xdr:rowOff>
    </xdr:from>
    <xdr:to>
      <xdr:col>14</xdr:col>
      <xdr:colOff>368875</xdr:colOff>
      <xdr:row>10</xdr:row>
      <xdr:rowOff>164526</xdr:rowOff>
    </xdr:to>
    <xdr:sp macro="" textlink="KPI!D8">
      <xdr:nvSpPr>
        <xdr:cNvPr id="82" name="TextBox 81">
          <a:extLst>
            <a:ext uri="{FF2B5EF4-FFF2-40B4-BE49-F238E27FC236}">
              <a16:creationId xmlns:a16="http://schemas.microsoft.com/office/drawing/2014/main" id="{386CCDC2-1EA0-4F8D-8593-499172B401C5}"/>
            </a:ext>
          </a:extLst>
        </xdr:cNvPr>
        <xdr:cNvSpPr txBox="1"/>
      </xdr:nvSpPr>
      <xdr:spPr>
        <a:xfrm>
          <a:off x="7282294" y="1633107"/>
          <a:ext cx="2202872" cy="471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7D34A0C-7FB8-40D4-9DEA-EE50631146B1}" type="TxLink">
            <a:rPr lang="en-US" sz="3200" b="0" i="0" u="none" strike="noStrike">
              <a:solidFill>
                <a:srgbClr val="002060"/>
              </a:solidFill>
              <a:latin typeface="Calibri"/>
              <a:ea typeface="Calibri"/>
              <a:cs typeface="Calibri"/>
            </a:rPr>
            <a:pPr algn="ctr"/>
            <a:t>1233</a:t>
          </a:fld>
          <a:endParaRPr lang="en-US" sz="3200" b="0" i="0" u="none" strike="noStrike">
            <a:solidFill>
              <a:srgbClr val="002060"/>
            </a:solidFill>
            <a:latin typeface="Calibri"/>
            <a:ea typeface="Calibri"/>
            <a:cs typeface="Calibri"/>
          </a:endParaRPr>
        </a:p>
      </xdr:txBody>
    </xdr:sp>
    <xdr:clientData/>
  </xdr:twoCellAnchor>
  <xdr:twoCellAnchor>
    <xdr:from>
      <xdr:col>15</xdr:col>
      <xdr:colOff>410439</xdr:colOff>
      <xdr:row>6</xdr:row>
      <xdr:rowOff>164525</xdr:rowOff>
    </xdr:from>
    <xdr:to>
      <xdr:col>19</xdr:col>
      <xdr:colOff>8657</xdr:colOff>
      <xdr:row>8</xdr:row>
      <xdr:rowOff>164526</xdr:rowOff>
    </xdr:to>
    <xdr:sp macro="" textlink="">
      <xdr:nvSpPr>
        <xdr:cNvPr id="83" name="TextBox 82">
          <a:extLst>
            <a:ext uri="{FF2B5EF4-FFF2-40B4-BE49-F238E27FC236}">
              <a16:creationId xmlns:a16="http://schemas.microsoft.com/office/drawing/2014/main" id="{F5B02636-D8EF-441D-A931-BA9C52F7BEC3}"/>
            </a:ext>
          </a:extLst>
        </xdr:cNvPr>
        <xdr:cNvSpPr txBox="1"/>
      </xdr:nvSpPr>
      <xdr:spPr>
        <a:xfrm>
          <a:off x="10177894" y="1328307"/>
          <a:ext cx="2202872" cy="387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480000"/>
              </a:solidFill>
            </a:rPr>
            <a:t>ATTRITION</a:t>
          </a:r>
          <a:r>
            <a:rPr lang="en-IN" sz="1800" b="1" baseline="0">
              <a:solidFill>
                <a:srgbClr val="480000"/>
              </a:solidFill>
            </a:rPr>
            <a:t> RATE</a:t>
          </a:r>
          <a:endParaRPr lang="en-IN" sz="1800" b="1">
            <a:solidFill>
              <a:srgbClr val="480000"/>
            </a:solidFill>
          </a:endParaRPr>
        </a:p>
        <a:p>
          <a:endParaRPr lang="en-IN" sz="1800" b="1">
            <a:solidFill>
              <a:srgbClr val="480000"/>
            </a:solidFill>
          </a:endParaRPr>
        </a:p>
      </xdr:txBody>
    </xdr:sp>
    <xdr:clientData/>
  </xdr:twoCellAnchor>
  <xdr:twoCellAnchor>
    <xdr:from>
      <xdr:col>15</xdr:col>
      <xdr:colOff>479711</xdr:colOff>
      <xdr:row>8</xdr:row>
      <xdr:rowOff>67544</xdr:rowOff>
    </xdr:from>
    <xdr:to>
      <xdr:col>19</xdr:col>
      <xdr:colOff>77929</xdr:colOff>
      <xdr:row>10</xdr:row>
      <xdr:rowOff>150672</xdr:rowOff>
    </xdr:to>
    <xdr:sp macro="" textlink="KPI!E8">
      <xdr:nvSpPr>
        <xdr:cNvPr id="84" name="TextBox 83">
          <a:extLst>
            <a:ext uri="{FF2B5EF4-FFF2-40B4-BE49-F238E27FC236}">
              <a16:creationId xmlns:a16="http://schemas.microsoft.com/office/drawing/2014/main" id="{4502825B-C7E1-4693-8832-8D5698766BD5}"/>
            </a:ext>
          </a:extLst>
        </xdr:cNvPr>
        <xdr:cNvSpPr txBox="1"/>
      </xdr:nvSpPr>
      <xdr:spPr>
        <a:xfrm>
          <a:off x="10247166" y="1619253"/>
          <a:ext cx="2202872" cy="471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619518F-031D-4855-9741-4CF85C42B346}" type="TxLink">
            <a:rPr lang="en-US" sz="3200" b="0" i="0" u="none" strike="noStrike">
              <a:solidFill>
                <a:srgbClr val="002060"/>
              </a:solidFill>
              <a:latin typeface="Calibri"/>
              <a:ea typeface="Calibri"/>
              <a:cs typeface="Calibri"/>
            </a:rPr>
            <a:pPr algn="ctr"/>
            <a:t>16%</a:t>
          </a:fld>
          <a:endParaRPr lang="en-US" sz="3200" b="0" i="0" u="none" strike="noStrike">
            <a:solidFill>
              <a:srgbClr val="002060"/>
            </a:solidFill>
            <a:latin typeface="Calibri"/>
            <a:ea typeface="Calibri"/>
            <a:cs typeface="Calibri"/>
          </a:endParaRPr>
        </a:p>
      </xdr:txBody>
    </xdr:sp>
    <xdr:clientData/>
  </xdr:twoCellAnchor>
  <xdr:twoCellAnchor>
    <xdr:from>
      <xdr:col>20</xdr:col>
      <xdr:colOff>77930</xdr:colOff>
      <xdr:row>7</xdr:row>
      <xdr:rowOff>12125</xdr:rowOff>
    </xdr:from>
    <xdr:to>
      <xdr:col>23</xdr:col>
      <xdr:colOff>327311</xdr:colOff>
      <xdr:row>9</xdr:row>
      <xdr:rowOff>12125</xdr:rowOff>
    </xdr:to>
    <xdr:sp macro="" textlink="">
      <xdr:nvSpPr>
        <xdr:cNvPr id="85" name="TextBox 84">
          <a:extLst>
            <a:ext uri="{FF2B5EF4-FFF2-40B4-BE49-F238E27FC236}">
              <a16:creationId xmlns:a16="http://schemas.microsoft.com/office/drawing/2014/main" id="{D36310DF-003C-464A-95DA-33DD3B5EDAC7}"/>
            </a:ext>
          </a:extLst>
        </xdr:cNvPr>
        <xdr:cNvSpPr txBox="1"/>
      </xdr:nvSpPr>
      <xdr:spPr>
        <a:xfrm>
          <a:off x="13101203" y="1369870"/>
          <a:ext cx="2202872" cy="387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480000"/>
              </a:solidFill>
            </a:rPr>
            <a:t>AVERAGE</a:t>
          </a:r>
          <a:r>
            <a:rPr lang="en-IN" sz="1800" b="1" baseline="0">
              <a:solidFill>
                <a:srgbClr val="480000"/>
              </a:solidFill>
            </a:rPr>
            <a:t> AGE</a:t>
          </a:r>
        </a:p>
        <a:p>
          <a:pPr algn="ctr"/>
          <a:endParaRPr lang="en-IN" sz="1800" b="1">
            <a:solidFill>
              <a:srgbClr val="480000"/>
            </a:solidFill>
          </a:endParaRPr>
        </a:p>
        <a:p>
          <a:endParaRPr lang="en-IN" sz="1800" b="1">
            <a:solidFill>
              <a:srgbClr val="480000"/>
            </a:solidFill>
          </a:endParaRPr>
        </a:p>
      </xdr:txBody>
    </xdr:sp>
    <xdr:clientData/>
  </xdr:twoCellAnchor>
  <xdr:twoCellAnchor>
    <xdr:from>
      <xdr:col>20</xdr:col>
      <xdr:colOff>147202</xdr:colOff>
      <xdr:row>8</xdr:row>
      <xdr:rowOff>109107</xdr:rowOff>
    </xdr:from>
    <xdr:to>
      <xdr:col>23</xdr:col>
      <xdr:colOff>396583</xdr:colOff>
      <xdr:row>10</xdr:row>
      <xdr:rowOff>192235</xdr:rowOff>
    </xdr:to>
    <xdr:sp macro="" textlink="KPI!C8">
      <xdr:nvSpPr>
        <xdr:cNvPr id="86" name="TextBox 85">
          <a:extLst>
            <a:ext uri="{FF2B5EF4-FFF2-40B4-BE49-F238E27FC236}">
              <a16:creationId xmlns:a16="http://schemas.microsoft.com/office/drawing/2014/main" id="{1BC1426F-AB3A-4683-BB9C-3C82298CFE2B}"/>
            </a:ext>
          </a:extLst>
        </xdr:cNvPr>
        <xdr:cNvSpPr txBox="1"/>
      </xdr:nvSpPr>
      <xdr:spPr>
        <a:xfrm>
          <a:off x="13170475" y="1660816"/>
          <a:ext cx="2202872" cy="471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8166830-AF9E-4C58-AC9F-B012DC3BDE8C}" type="TxLink">
            <a:rPr lang="en-US" sz="3200" b="0" i="0" u="none" strike="noStrike">
              <a:solidFill>
                <a:srgbClr val="002060"/>
              </a:solidFill>
              <a:latin typeface="Calibri"/>
              <a:ea typeface="Calibri"/>
              <a:cs typeface="Calibri"/>
            </a:rPr>
            <a:pPr algn="ctr"/>
            <a:t>37</a:t>
          </a:fld>
          <a:endParaRPr lang="en-IN" sz="3200">
            <a:solidFill>
              <a:srgbClr val="002060"/>
            </a:solidFill>
          </a:endParaRPr>
        </a:p>
      </xdr:txBody>
    </xdr:sp>
    <xdr:clientData/>
  </xdr:twoCellAnchor>
  <xdr:oneCellAnchor>
    <xdr:from>
      <xdr:col>5</xdr:col>
      <xdr:colOff>387928</xdr:colOff>
      <xdr:row>7</xdr:row>
      <xdr:rowOff>13855</xdr:rowOff>
    </xdr:from>
    <xdr:ext cx="333375" cy="314325"/>
    <xdr:pic>
      <xdr:nvPicPr>
        <xdr:cNvPr id="87" name="image4.png">
          <a:extLst>
            <a:ext uri="{FF2B5EF4-FFF2-40B4-BE49-F238E27FC236}">
              <a16:creationId xmlns:a16="http://schemas.microsoft.com/office/drawing/2014/main" id="{C6CF7189-C680-4CAB-8B2F-396DA15590B2}"/>
            </a:ext>
          </a:extLst>
        </xdr:cNvPr>
        <xdr:cNvPicPr preferRelativeResize="0"/>
      </xdr:nvPicPr>
      <xdr:blipFill>
        <a:blip xmlns:r="http://schemas.openxmlformats.org/officeDocument/2006/relationships" r:embed="rId1" cstate="print"/>
        <a:stretch>
          <a:fillRect/>
        </a:stretch>
      </xdr:blipFill>
      <xdr:spPr>
        <a:xfrm>
          <a:off x="3643746" y="1371600"/>
          <a:ext cx="333375" cy="314325"/>
        </a:xfrm>
        <a:prstGeom prst="rect">
          <a:avLst/>
        </a:prstGeom>
        <a:noFill/>
      </xdr:spPr>
    </xdr:pic>
    <xdr:clientData fLocksWithSheet="0"/>
  </xdr:oneCellAnchor>
  <xdr:oneCellAnchor>
    <xdr:from>
      <xdr:col>14</xdr:col>
      <xdr:colOff>327313</xdr:colOff>
      <xdr:row>6</xdr:row>
      <xdr:rowOff>192233</xdr:rowOff>
    </xdr:from>
    <xdr:ext cx="420832" cy="348093"/>
    <xdr:pic>
      <xdr:nvPicPr>
        <xdr:cNvPr id="88" name="image5.png">
          <a:extLst>
            <a:ext uri="{FF2B5EF4-FFF2-40B4-BE49-F238E27FC236}">
              <a16:creationId xmlns:a16="http://schemas.microsoft.com/office/drawing/2014/main" id="{46167444-E737-45B2-8659-0180C9C40362}"/>
            </a:ext>
          </a:extLst>
        </xdr:cNvPr>
        <xdr:cNvPicPr preferRelativeResize="0"/>
      </xdr:nvPicPr>
      <xdr:blipFill>
        <a:blip xmlns:r="http://schemas.openxmlformats.org/officeDocument/2006/relationships" r:embed="rId2" cstate="print"/>
        <a:stretch>
          <a:fillRect/>
        </a:stretch>
      </xdr:blipFill>
      <xdr:spPr>
        <a:xfrm>
          <a:off x="9443604" y="1356015"/>
          <a:ext cx="420832" cy="348093"/>
        </a:xfrm>
        <a:prstGeom prst="rect">
          <a:avLst/>
        </a:prstGeom>
        <a:noFill/>
      </xdr:spPr>
    </xdr:pic>
    <xdr:clientData fLocksWithSheet="0"/>
  </xdr:oneCellAnchor>
  <xdr:oneCellAnchor>
    <xdr:from>
      <xdr:col>9</xdr:col>
      <xdr:colOff>443345</xdr:colOff>
      <xdr:row>6</xdr:row>
      <xdr:rowOff>152401</xdr:rowOff>
    </xdr:from>
    <xdr:ext cx="720436" cy="540326"/>
    <xdr:pic>
      <xdr:nvPicPr>
        <xdr:cNvPr id="89" name="image7.png">
          <a:extLst>
            <a:ext uri="{FF2B5EF4-FFF2-40B4-BE49-F238E27FC236}">
              <a16:creationId xmlns:a16="http://schemas.microsoft.com/office/drawing/2014/main" id="{E7BD4194-A7DC-4810-8240-E57261BFA8EE}"/>
            </a:ext>
          </a:extLst>
        </xdr:cNvPr>
        <xdr:cNvPicPr preferRelativeResize="0"/>
      </xdr:nvPicPr>
      <xdr:blipFill>
        <a:blip xmlns:r="http://schemas.openxmlformats.org/officeDocument/2006/relationships" r:embed="rId3" cstate="print"/>
        <a:stretch>
          <a:fillRect/>
        </a:stretch>
      </xdr:blipFill>
      <xdr:spPr>
        <a:xfrm>
          <a:off x="6303818" y="1316183"/>
          <a:ext cx="720436" cy="540326"/>
        </a:xfrm>
        <a:prstGeom prst="rect">
          <a:avLst/>
        </a:prstGeom>
        <a:noFill/>
      </xdr:spPr>
    </xdr:pic>
    <xdr:clientData fLocksWithSheet="0"/>
  </xdr:oneCellAnchor>
  <xdr:oneCellAnchor>
    <xdr:from>
      <xdr:col>19</xdr:col>
      <xdr:colOff>8658</xdr:colOff>
      <xdr:row>7</xdr:row>
      <xdr:rowOff>67543</xdr:rowOff>
    </xdr:from>
    <xdr:ext cx="503961" cy="278821"/>
    <xdr:pic>
      <xdr:nvPicPr>
        <xdr:cNvPr id="90" name="image2.png">
          <a:extLst>
            <a:ext uri="{FF2B5EF4-FFF2-40B4-BE49-F238E27FC236}">
              <a16:creationId xmlns:a16="http://schemas.microsoft.com/office/drawing/2014/main" id="{3AB1D2D4-0F5A-47F6-8C79-FA5D3EFBF8FF}"/>
            </a:ext>
          </a:extLst>
        </xdr:cNvPr>
        <xdr:cNvPicPr preferRelativeResize="0"/>
      </xdr:nvPicPr>
      <xdr:blipFill>
        <a:blip xmlns:r="http://schemas.openxmlformats.org/officeDocument/2006/relationships" r:embed="rId4" cstate="print"/>
        <a:stretch>
          <a:fillRect/>
        </a:stretch>
      </xdr:blipFill>
      <xdr:spPr>
        <a:xfrm>
          <a:off x="12380767" y="1425288"/>
          <a:ext cx="503961" cy="278821"/>
        </a:xfrm>
        <a:prstGeom prst="rect">
          <a:avLst/>
        </a:prstGeom>
        <a:noFill/>
      </xdr:spPr>
    </xdr:pic>
    <xdr:clientData fLocksWithSheet="0"/>
  </xdr:oneCellAnchor>
  <xdr:oneCellAnchor>
    <xdr:from>
      <xdr:col>23</xdr:col>
      <xdr:colOff>368875</xdr:colOff>
      <xdr:row>7</xdr:row>
      <xdr:rowOff>12126</xdr:rowOff>
    </xdr:from>
    <xdr:ext cx="448543" cy="361948"/>
    <xdr:pic>
      <xdr:nvPicPr>
        <xdr:cNvPr id="91" name="image6.png">
          <a:extLst>
            <a:ext uri="{FF2B5EF4-FFF2-40B4-BE49-F238E27FC236}">
              <a16:creationId xmlns:a16="http://schemas.microsoft.com/office/drawing/2014/main" id="{C05986AC-AF4A-4B92-8C4B-744E3D00D404}"/>
            </a:ext>
          </a:extLst>
        </xdr:cNvPr>
        <xdr:cNvPicPr preferRelativeResize="0"/>
      </xdr:nvPicPr>
      <xdr:blipFill>
        <a:blip xmlns:r="http://schemas.openxmlformats.org/officeDocument/2006/relationships" r:embed="rId5" cstate="print"/>
        <a:stretch>
          <a:fillRect/>
        </a:stretch>
      </xdr:blipFill>
      <xdr:spPr>
        <a:xfrm>
          <a:off x="15345639" y="1369871"/>
          <a:ext cx="448543" cy="361948"/>
        </a:xfrm>
        <a:prstGeom prst="rect">
          <a:avLst/>
        </a:prstGeom>
        <a:noFill/>
      </xdr:spPr>
    </xdr:pic>
    <xdr:clientData fLocksWithSheet="0"/>
  </xdr:oneCellAnchor>
  <xdr:twoCellAnchor>
    <xdr:from>
      <xdr:col>4</xdr:col>
      <xdr:colOff>138545</xdr:colOff>
      <xdr:row>2</xdr:row>
      <xdr:rowOff>55418</xdr:rowOff>
    </xdr:from>
    <xdr:to>
      <xdr:col>14</xdr:col>
      <xdr:colOff>498765</xdr:colOff>
      <xdr:row>5</xdr:row>
      <xdr:rowOff>110837</xdr:rowOff>
    </xdr:to>
    <xdr:sp macro="" textlink="">
      <xdr:nvSpPr>
        <xdr:cNvPr id="8" name="TextBox 7">
          <a:extLst>
            <a:ext uri="{FF2B5EF4-FFF2-40B4-BE49-F238E27FC236}">
              <a16:creationId xmlns:a16="http://schemas.microsoft.com/office/drawing/2014/main" id="{71AA08CA-81DF-FF29-3B21-2B03B5EA07F3}"/>
            </a:ext>
          </a:extLst>
        </xdr:cNvPr>
        <xdr:cNvSpPr txBox="1"/>
      </xdr:nvSpPr>
      <xdr:spPr>
        <a:xfrm>
          <a:off x="2743200" y="443345"/>
          <a:ext cx="6871856" cy="637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0" cap="none" spc="0">
              <a:ln w="0"/>
              <a:solidFill>
                <a:srgbClr val="001642"/>
              </a:solidFill>
              <a:effectLst>
                <a:outerShdw blurRad="38100" dist="25400" dir="5400000" algn="ctr" rotWithShape="0">
                  <a:srgbClr val="6E747A">
                    <a:alpha val="43000"/>
                  </a:srgbClr>
                </a:outerShdw>
              </a:effectLst>
            </a:rPr>
            <a:t>HR ANALYTICS DASHBOARD</a:t>
          </a:r>
        </a:p>
      </xdr:txBody>
    </xdr:sp>
    <xdr:clientData/>
  </xdr:twoCellAnchor>
  <xdr:oneCellAnchor>
    <xdr:from>
      <xdr:col>2</xdr:col>
      <xdr:colOff>382730</xdr:colOff>
      <xdr:row>2</xdr:row>
      <xdr:rowOff>81398</xdr:rowOff>
    </xdr:from>
    <xdr:ext cx="822616" cy="597475"/>
    <xdr:pic>
      <xdr:nvPicPr>
        <xdr:cNvPr id="92" name="image1.png">
          <a:extLst>
            <a:ext uri="{FF2B5EF4-FFF2-40B4-BE49-F238E27FC236}">
              <a16:creationId xmlns:a16="http://schemas.microsoft.com/office/drawing/2014/main" id="{DE39B53C-7A27-492B-97BA-ACC91EDA5336}"/>
            </a:ext>
          </a:extLst>
        </xdr:cNvPr>
        <xdr:cNvPicPr preferRelativeResize="0"/>
      </xdr:nvPicPr>
      <xdr:blipFill>
        <a:blip xmlns:r="http://schemas.openxmlformats.org/officeDocument/2006/relationships" r:embed="rId6" cstate="print"/>
        <a:stretch>
          <a:fillRect/>
        </a:stretch>
      </xdr:blipFill>
      <xdr:spPr>
        <a:xfrm>
          <a:off x="1685057" y="469325"/>
          <a:ext cx="822616" cy="597475"/>
        </a:xfrm>
        <a:prstGeom prst="rect">
          <a:avLst/>
        </a:prstGeom>
        <a:noFill/>
      </xdr:spPr>
    </xdr:pic>
    <xdr:clientData fLocksWithSheet="0"/>
  </xdr:oneCellAnchor>
  <xdr:oneCellAnchor>
    <xdr:from>
      <xdr:col>15</xdr:col>
      <xdr:colOff>202621</xdr:colOff>
      <xdr:row>2</xdr:row>
      <xdr:rowOff>81397</xdr:rowOff>
    </xdr:from>
    <xdr:ext cx="587088" cy="628650"/>
    <xdr:pic>
      <xdr:nvPicPr>
        <xdr:cNvPr id="93" name="image3.png">
          <a:extLst>
            <a:ext uri="{FF2B5EF4-FFF2-40B4-BE49-F238E27FC236}">
              <a16:creationId xmlns:a16="http://schemas.microsoft.com/office/drawing/2014/main" id="{6C51E18C-9522-4ABF-AC37-B5D3D1EB7355}"/>
            </a:ext>
          </a:extLst>
        </xdr:cNvPr>
        <xdr:cNvPicPr preferRelativeResize="0"/>
      </xdr:nvPicPr>
      <xdr:blipFill>
        <a:blip xmlns:r="http://schemas.openxmlformats.org/officeDocument/2006/relationships" r:embed="rId7" cstate="print"/>
        <a:stretch>
          <a:fillRect/>
        </a:stretch>
      </xdr:blipFill>
      <xdr:spPr>
        <a:xfrm>
          <a:off x="9970076" y="469324"/>
          <a:ext cx="587088" cy="628650"/>
        </a:xfrm>
        <a:prstGeom prst="rect">
          <a:avLst/>
        </a:prstGeom>
        <a:noFill/>
      </xdr:spPr>
    </xdr:pic>
    <xdr:clientData fLocksWithSheet="0"/>
  </xdr:oneCellAnchor>
  <xdr:twoCellAnchor>
    <xdr:from>
      <xdr:col>16</xdr:col>
      <xdr:colOff>96982</xdr:colOff>
      <xdr:row>2</xdr:row>
      <xdr:rowOff>69273</xdr:rowOff>
    </xdr:from>
    <xdr:to>
      <xdr:col>19</xdr:col>
      <xdr:colOff>263237</xdr:colOff>
      <xdr:row>6</xdr:row>
      <xdr:rowOff>0</xdr:rowOff>
    </xdr:to>
    <xdr:sp macro="" textlink="">
      <xdr:nvSpPr>
        <xdr:cNvPr id="9" name="TextBox 8">
          <a:extLst>
            <a:ext uri="{FF2B5EF4-FFF2-40B4-BE49-F238E27FC236}">
              <a16:creationId xmlns:a16="http://schemas.microsoft.com/office/drawing/2014/main" id="{642F568B-E0F5-A59F-A510-9C14B4605DDB}"/>
            </a:ext>
          </a:extLst>
        </xdr:cNvPr>
        <xdr:cNvSpPr txBox="1"/>
      </xdr:nvSpPr>
      <xdr:spPr>
        <a:xfrm>
          <a:off x="10515600" y="457200"/>
          <a:ext cx="2119746"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480000"/>
              </a:solidFill>
            </a:rPr>
            <a:t>JOB </a:t>
          </a:r>
        </a:p>
        <a:p>
          <a:r>
            <a:rPr lang="en-IN" sz="1600" b="1">
              <a:solidFill>
                <a:srgbClr val="480000"/>
              </a:solidFill>
            </a:rPr>
            <a:t>SATISFACTION</a:t>
          </a:r>
          <a:r>
            <a:rPr lang="en-IN" sz="1600" b="1" baseline="0">
              <a:solidFill>
                <a:srgbClr val="480000"/>
              </a:solidFill>
            </a:rPr>
            <a:t> </a:t>
          </a:r>
          <a:r>
            <a:rPr lang="en-IN" sz="1600" b="1">
              <a:solidFill>
                <a:srgbClr val="480000"/>
              </a:solidFill>
            </a:rPr>
            <a:t>RATING</a:t>
          </a:r>
        </a:p>
        <a:p>
          <a:endParaRPr lang="en-IN" sz="1600" b="1">
            <a:solidFill>
              <a:srgbClr val="480000"/>
            </a:solidFill>
          </a:endParaRPr>
        </a:p>
      </xdr:txBody>
    </xdr:sp>
    <xdr:clientData/>
  </xdr:twoCellAnchor>
  <xdr:twoCellAnchor>
    <xdr:from>
      <xdr:col>19</xdr:col>
      <xdr:colOff>180108</xdr:colOff>
      <xdr:row>2</xdr:row>
      <xdr:rowOff>41563</xdr:rowOff>
    </xdr:from>
    <xdr:to>
      <xdr:col>20</xdr:col>
      <xdr:colOff>568036</xdr:colOff>
      <xdr:row>5</xdr:row>
      <xdr:rowOff>153092</xdr:rowOff>
    </xdr:to>
    <xdr:graphicFrame macro="">
      <xdr:nvGraphicFramePr>
        <xdr:cNvPr id="96" name="Chart 95">
          <a:extLst>
            <a:ext uri="{FF2B5EF4-FFF2-40B4-BE49-F238E27FC236}">
              <a16:creationId xmlns:a16="http://schemas.microsoft.com/office/drawing/2014/main" id="{6C844B71-F8CE-45B9-98F0-8990BF2D2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456209</xdr:colOff>
      <xdr:row>3</xdr:row>
      <xdr:rowOff>21770</xdr:rowOff>
    </xdr:from>
    <xdr:to>
      <xdr:col>20</xdr:col>
      <xdr:colOff>345373</xdr:colOff>
      <xdr:row>4</xdr:row>
      <xdr:rowOff>77188</xdr:rowOff>
    </xdr:to>
    <xdr:sp macro="" textlink="RATING!$B$8">
      <xdr:nvSpPr>
        <xdr:cNvPr id="10" name="TextBox 9">
          <a:extLst>
            <a:ext uri="{FF2B5EF4-FFF2-40B4-BE49-F238E27FC236}">
              <a16:creationId xmlns:a16="http://schemas.microsoft.com/office/drawing/2014/main" id="{D3205150-14CD-F76B-566B-2410BFBE2BEA}"/>
            </a:ext>
          </a:extLst>
        </xdr:cNvPr>
        <xdr:cNvSpPr txBox="1"/>
      </xdr:nvSpPr>
      <xdr:spPr>
        <a:xfrm>
          <a:off x="12865923" y="609599"/>
          <a:ext cx="542307" cy="251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76062B-02B9-485D-BB79-0DEA1621DFEC}" type="TxLink">
            <a:rPr lang="en-US" sz="1600" b="1" i="0" u="none" strike="noStrike">
              <a:solidFill>
                <a:srgbClr val="000000"/>
              </a:solidFill>
              <a:latin typeface="Calibri"/>
              <a:ea typeface="Calibri"/>
              <a:cs typeface="Calibri"/>
            </a:rPr>
            <a:pPr/>
            <a:t>2.6</a:t>
          </a:fld>
          <a:endParaRPr lang="en-IN" sz="1600" b="1"/>
        </a:p>
      </xdr:txBody>
    </xdr:sp>
    <xdr:clientData/>
  </xdr:twoCellAnchor>
  <xdr:twoCellAnchor>
    <xdr:from>
      <xdr:col>20</xdr:col>
      <xdr:colOff>457199</xdr:colOff>
      <xdr:row>3</xdr:row>
      <xdr:rowOff>0</xdr:rowOff>
    </xdr:from>
    <xdr:to>
      <xdr:col>24</xdr:col>
      <xdr:colOff>96980</xdr:colOff>
      <xdr:row>5</xdr:row>
      <xdr:rowOff>152400</xdr:rowOff>
    </xdr:to>
    <xdr:graphicFrame macro="">
      <xdr:nvGraphicFramePr>
        <xdr:cNvPr id="98" name="Chart 97">
          <a:extLst>
            <a:ext uri="{FF2B5EF4-FFF2-40B4-BE49-F238E27FC236}">
              <a16:creationId xmlns:a16="http://schemas.microsoft.com/office/drawing/2014/main" id="{4FE2219F-978B-4531-9667-EEC7BF7F3A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595745</xdr:colOff>
      <xdr:row>3</xdr:row>
      <xdr:rowOff>-1</xdr:rowOff>
    </xdr:from>
    <xdr:to>
      <xdr:col>24</xdr:col>
      <xdr:colOff>230438</xdr:colOff>
      <xdr:row>5</xdr:row>
      <xdr:rowOff>89207</xdr:rowOff>
    </xdr:to>
    <xdr:sp macro="" textlink="">
      <xdr:nvSpPr>
        <xdr:cNvPr id="99" name="Freeform: Shape 98">
          <a:extLst>
            <a:ext uri="{FF2B5EF4-FFF2-40B4-BE49-F238E27FC236}">
              <a16:creationId xmlns:a16="http://schemas.microsoft.com/office/drawing/2014/main" id="{DF94C05F-11CD-E929-99EF-169056025025}"/>
            </a:ext>
          </a:extLst>
        </xdr:cNvPr>
        <xdr:cNvSpPr/>
      </xdr:nvSpPr>
      <xdr:spPr>
        <a:xfrm>
          <a:off x="13619018" y="581890"/>
          <a:ext cx="2239347" cy="477135"/>
        </a:xfrm>
        <a:custGeom>
          <a:avLst/>
          <a:gdLst>
            <a:gd name="connsiteX0" fmla="*/ 0 w 2239347"/>
            <a:gd name="connsiteY0" fmla="*/ 0 h 449425"/>
            <a:gd name="connsiteX1" fmla="*/ 271365 w 2239347"/>
            <a:gd name="connsiteY1" fmla="*/ 0 h 449425"/>
            <a:gd name="connsiteX2" fmla="*/ 222907 w 2239347"/>
            <a:gd name="connsiteY2" fmla="*/ 146124 h 449425"/>
            <a:gd name="connsiteX3" fmla="*/ 66091 w 2239347"/>
            <a:gd name="connsiteY3" fmla="*/ 146123 h 449425"/>
            <a:gd name="connsiteX4" fmla="*/ 192958 w 2239347"/>
            <a:gd name="connsiteY4" fmla="*/ 236432 h 449425"/>
            <a:gd name="connsiteX5" fmla="*/ 144499 w 2239347"/>
            <a:gd name="connsiteY5" fmla="*/ 382555 h 449425"/>
            <a:gd name="connsiteX6" fmla="*/ 271365 w 2239347"/>
            <a:gd name="connsiteY6" fmla="*/ 292245 h 449425"/>
            <a:gd name="connsiteX7" fmla="*/ 398230 w 2239347"/>
            <a:gd name="connsiteY7" fmla="*/ 382555 h 449425"/>
            <a:gd name="connsiteX8" fmla="*/ 349771 w 2239347"/>
            <a:gd name="connsiteY8" fmla="*/ 236432 h 449425"/>
            <a:gd name="connsiteX9" fmla="*/ 476638 w 2239347"/>
            <a:gd name="connsiteY9" fmla="*/ 146123 h 449425"/>
            <a:gd name="connsiteX10" fmla="*/ 319822 w 2239347"/>
            <a:gd name="connsiteY10" fmla="*/ 146124 h 449425"/>
            <a:gd name="connsiteX11" fmla="*/ 271365 w 2239347"/>
            <a:gd name="connsiteY11" fmla="*/ 0 h 449425"/>
            <a:gd name="connsiteX12" fmla="*/ 817984 w 2239347"/>
            <a:gd name="connsiteY12" fmla="*/ 0 h 449425"/>
            <a:gd name="connsiteX13" fmla="*/ 769526 w 2239347"/>
            <a:gd name="connsiteY13" fmla="*/ 146124 h 449425"/>
            <a:gd name="connsiteX14" fmla="*/ 612710 w 2239347"/>
            <a:gd name="connsiteY14" fmla="*/ 146123 h 449425"/>
            <a:gd name="connsiteX15" fmla="*/ 739577 w 2239347"/>
            <a:gd name="connsiteY15" fmla="*/ 236432 h 449425"/>
            <a:gd name="connsiteX16" fmla="*/ 691118 w 2239347"/>
            <a:gd name="connsiteY16" fmla="*/ 382555 h 449425"/>
            <a:gd name="connsiteX17" fmla="*/ 817984 w 2239347"/>
            <a:gd name="connsiteY17" fmla="*/ 292245 h 449425"/>
            <a:gd name="connsiteX18" fmla="*/ 944849 w 2239347"/>
            <a:gd name="connsiteY18" fmla="*/ 382555 h 449425"/>
            <a:gd name="connsiteX19" fmla="*/ 896390 w 2239347"/>
            <a:gd name="connsiteY19" fmla="*/ 236432 h 449425"/>
            <a:gd name="connsiteX20" fmla="*/ 1023257 w 2239347"/>
            <a:gd name="connsiteY20" fmla="*/ 146123 h 449425"/>
            <a:gd name="connsiteX21" fmla="*/ 866441 w 2239347"/>
            <a:gd name="connsiteY21" fmla="*/ 146124 h 449425"/>
            <a:gd name="connsiteX22" fmla="*/ 817984 w 2239347"/>
            <a:gd name="connsiteY22" fmla="*/ 0 h 449425"/>
            <a:gd name="connsiteX23" fmla="*/ 1364603 w 2239347"/>
            <a:gd name="connsiteY23" fmla="*/ 0 h 449425"/>
            <a:gd name="connsiteX24" fmla="*/ 1316145 w 2239347"/>
            <a:gd name="connsiteY24" fmla="*/ 146124 h 449425"/>
            <a:gd name="connsiteX25" fmla="*/ 1159329 w 2239347"/>
            <a:gd name="connsiteY25" fmla="*/ 146123 h 449425"/>
            <a:gd name="connsiteX26" fmla="*/ 1286196 w 2239347"/>
            <a:gd name="connsiteY26" fmla="*/ 236432 h 449425"/>
            <a:gd name="connsiteX27" fmla="*/ 1237737 w 2239347"/>
            <a:gd name="connsiteY27" fmla="*/ 382555 h 449425"/>
            <a:gd name="connsiteX28" fmla="*/ 1364603 w 2239347"/>
            <a:gd name="connsiteY28" fmla="*/ 292245 h 449425"/>
            <a:gd name="connsiteX29" fmla="*/ 1491468 w 2239347"/>
            <a:gd name="connsiteY29" fmla="*/ 382555 h 449425"/>
            <a:gd name="connsiteX30" fmla="*/ 1443009 w 2239347"/>
            <a:gd name="connsiteY30" fmla="*/ 236432 h 449425"/>
            <a:gd name="connsiteX31" fmla="*/ 1569876 w 2239347"/>
            <a:gd name="connsiteY31" fmla="*/ 146123 h 449425"/>
            <a:gd name="connsiteX32" fmla="*/ 1413060 w 2239347"/>
            <a:gd name="connsiteY32" fmla="*/ 146124 h 449425"/>
            <a:gd name="connsiteX33" fmla="*/ 1364603 w 2239347"/>
            <a:gd name="connsiteY33" fmla="*/ 0 h 449425"/>
            <a:gd name="connsiteX34" fmla="*/ 1853678 w 2239347"/>
            <a:gd name="connsiteY34" fmla="*/ 0 h 449425"/>
            <a:gd name="connsiteX35" fmla="*/ 1805220 w 2239347"/>
            <a:gd name="connsiteY35" fmla="*/ 146124 h 449425"/>
            <a:gd name="connsiteX36" fmla="*/ 1648404 w 2239347"/>
            <a:gd name="connsiteY36" fmla="*/ 146123 h 449425"/>
            <a:gd name="connsiteX37" fmla="*/ 1775271 w 2239347"/>
            <a:gd name="connsiteY37" fmla="*/ 236432 h 449425"/>
            <a:gd name="connsiteX38" fmla="*/ 1726812 w 2239347"/>
            <a:gd name="connsiteY38" fmla="*/ 382555 h 449425"/>
            <a:gd name="connsiteX39" fmla="*/ 1853678 w 2239347"/>
            <a:gd name="connsiteY39" fmla="*/ 292245 h 449425"/>
            <a:gd name="connsiteX40" fmla="*/ 1980543 w 2239347"/>
            <a:gd name="connsiteY40" fmla="*/ 382555 h 449425"/>
            <a:gd name="connsiteX41" fmla="*/ 1932084 w 2239347"/>
            <a:gd name="connsiteY41" fmla="*/ 236432 h 449425"/>
            <a:gd name="connsiteX42" fmla="*/ 2058951 w 2239347"/>
            <a:gd name="connsiteY42" fmla="*/ 146123 h 449425"/>
            <a:gd name="connsiteX43" fmla="*/ 1902135 w 2239347"/>
            <a:gd name="connsiteY43" fmla="*/ 146124 h 449425"/>
            <a:gd name="connsiteX44" fmla="*/ 1853678 w 2239347"/>
            <a:gd name="connsiteY44" fmla="*/ 0 h 449425"/>
            <a:gd name="connsiteX45" fmla="*/ 2239347 w 2239347"/>
            <a:gd name="connsiteY45" fmla="*/ 0 h 449425"/>
            <a:gd name="connsiteX46" fmla="*/ 2239347 w 2239347"/>
            <a:gd name="connsiteY46" fmla="*/ 449425 h 449425"/>
            <a:gd name="connsiteX47" fmla="*/ 0 w 2239347"/>
            <a:gd name="connsiteY47" fmla="*/ 449425 h 4494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239347" h="449425">
              <a:moveTo>
                <a:pt x="0" y="0"/>
              </a:moveTo>
              <a:lnTo>
                <a:pt x="271365" y="0"/>
              </a:lnTo>
              <a:lnTo>
                <a:pt x="222907" y="146124"/>
              </a:lnTo>
              <a:lnTo>
                <a:pt x="66091" y="146123"/>
              </a:lnTo>
              <a:lnTo>
                <a:pt x="192958" y="236432"/>
              </a:lnTo>
              <a:lnTo>
                <a:pt x="144499" y="382555"/>
              </a:lnTo>
              <a:lnTo>
                <a:pt x="271365" y="292245"/>
              </a:lnTo>
              <a:lnTo>
                <a:pt x="398230" y="382555"/>
              </a:lnTo>
              <a:lnTo>
                <a:pt x="349771" y="236432"/>
              </a:lnTo>
              <a:lnTo>
                <a:pt x="476638" y="146123"/>
              </a:lnTo>
              <a:lnTo>
                <a:pt x="319822" y="146124"/>
              </a:lnTo>
              <a:lnTo>
                <a:pt x="271365" y="0"/>
              </a:lnTo>
              <a:lnTo>
                <a:pt x="817984" y="0"/>
              </a:lnTo>
              <a:lnTo>
                <a:pt x="769526" y="146124"/>
              </a:lnTo>
              <a:lnTo>
                <a:pt x="612710" y="146123"/>
              </a:lnTo>
              <a:lnTo>
                <a:pt x="739577" y="236432"/>
              </a:lnTo>
              <a:lnTo>
                <a:pt x="691118" y="382555"/>
              </a:lnTo>
              <a:lnTo>
                <a:pt x="817984" y="292245"/>
              </a:lnTo>
              <a:lnTo>
                <a:pt x="944849" y="382555"/>
              </a:lnTo>
              <a:lnTo>
                <a:pt x="896390" y="236432"/>
              </a:lnTo>
              <a:lnTo>
                <a:pt x="1023257" y="146123"/>
              </a:lnTo>
              <a:lnTo>
                <a:pt x="866441" y="146124"/>
              </a:lnTo>
              <a:lnTo>
                <a:pt x="817984" y="0"/>
              </a:lnTo>
              <a:lnTo>
                <a:pt x="1364603" y="0"/>
              </a:lnTo>
              <a:lnTo>
                <a:pt x="1316145" y="146124"/>
              </a:lnTo>
              <a:lnTo>
                <a:pt x="1159329" y="146123"/>
              </a:lnTo>
              <a:lnTo>
                <a:pt x="1286196" y="236432"/>
              </a:lnTo>
              <a:lnTo>
                <a:pt x="1237737" y="382555"/>
              </a:lnTo>
              <a:lnTo>
                <a:pt x="1364603" y="292245"/>
              </a:lnTo>
              <a:lnTo>
                <a:pt x="1491468" y="382555"/>
              </a:lnTo>
              <a:lnTo>
                <a:pt x="1443009" y="236432"/>
              </a:lnTo>
              <a:lnTo>
                <a:pt x="1569876" y="146123"/>
              </a:lnTo>
              <a:lnTo>
                <a:pt x="1413060" y="146124"/>
              </a:lnTo>
              <a:lnTo>
                <a:pt x="1364603" y="0"/>
              </a:lnTo>
              <a:lnTo>
                <a:pt x="1853678" y="0"/>
              </a:lnTo>
              <a:lnTo>
                <a:pt x="1805220" y="146124"/>
              </a:lnTo>
              <a:lnTo>
                <a:pt x="1648404" y="146123"/>
              </a:lnTo>
              <a:lnTo>
                <a:pt x="1775271" y="236432"/>
              </a:lnTo>
              <a:lnTo>
                <a:pt x="1726812" y="382555"/>
              </a:lnTo>
              <a:lnTo>
                <a:pt x="1853678" y="292245"/>
              </a:lnTo>
              <a:lnTo>
                <a:pt x="1980543" y="382555"/>
              </a:lnTo>
              <a:lnTo>
                <a:pt x="1932084" y="236432"/>
              </a:lnTo>
              <a:lnTo>
                <a:pt x="2058951" y="146123"/>
              </a:lnTo>
              <a:lnTo>
                <a:pt x="1902135" y="146124"/>
              </a:lnTo>
              <a:lnTo>
                <a:pt x="1853678" y="0"/>
              </a:lnTo>
              <a:lnTo>
                <a:pt x="2239347" y="0"/>
              </a:lnTo>
              <a:lnTo>
                <a:pt x="2239347" y="449425"/>
              </a:lnTo>
              <a:lnTo>
                <a:pt x="0" y="449425"/>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144234</xdr:colOff>
      <xdr:row>18</xdr:row>
      <xdr:rowOff>13696</xdr:rowOff>
    </xdr:from>
    <xdr:to>
      <xdr:col>8</xdr:col>
      <xdr:colOff>349450</xdr:colOff>
      <xdr:row>25</xdr:row>
      <xdr:rowOff>137187</xdr:rowOff>
    </xdr:to>
    <xdr:grpSp>
      <xdr:nvGrpSpPr>
        <xdr:cNvPr id="14" name="Group 13">
          <a:extLst>
            <a:ext uri="{FF2B5EF4-FFF2-40B4-BE49-F238E27FC236}">
              <a16:creationId xmlns:a16="http://schemas.microsoft.com/office/drawing/2014/main" id="{F8B55E65-EE25-001B-DB4F-2B73DF8CCB22}"/>
            </a:ext>
          </a:extLst>
        </xdr:cNvPr>
        <xdr:cNvGrpSpPr/>
      </xdr:nvGrpSpPr>
      <xdr:grpSpPr>
        <a:xfrm>
          <a:off x="1446561" y="3505041"/>
          <a:ext cx="4112198" cy="1481237"/>
          <a:chOff x="1450520" y="3540667"/>
          <a:chExt cx="4124073" cy="1495091"/>
        </a:xfrm>
      </xdr:grpSpPr>
      <xdr:graphicFrame macro="">
        <xdr:nvGraphicFramePr>
          <xdr:cNvPr id="57" name="Chart 56">
            <a:extLst>
              <a:ext uri="{FF2B5EF4-FFF2-40B4-BE49-F238E27FC236}">
                <a16:creationId xmlns:a16="http://schemas.microsoft.com/office/drawing/2014/main" id="{E313D85D-CDFD-4F1B-AE31-C48C9F98A970}"/>
              </a:ext>
            </a:extLst>
          </xdr:cNvPr>
          <xdr:cNvGraphicFramePr>
            <a:graphicFrameLocks/>
          </xdr:cNvGraphicFramePr>
        </xdr:nvGraphicFramePr>
        <xdr:xfrm>
          <a:off x="1450520" y="3540667"/>
          <a:ext cx="1311482" cy="1495091"/>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8" name="Chart 57">
            <a:extLst>
              <a:ext uri="{FF2B5EF4-FFF2-40B4-BE49-F238E27FC236}">
                <a16:creationId xmlns:a16="http://schemas.microsoft.com/office/drawing/2014/main" id="{09D031B3-290B-41C2-B08D-5189071FE89D}"/>
              </a:ext>
            </a:extLst>
          </xdr:cNvPr>
          <xdr:cNvGraphicFramePr>
            <a:graphicFrameLocks/>
          </xdr:cNvGraphicFramePr>
        </xdr:nvGraphicFramePr>
        <xdr:xfrm>
          <a:off x="4263110" y="3540667"/>
          <a:ext cx="1311483" cy="1495091"/>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1" name="Graphic 10" descr="Male profile with solid fill">
            <a:extLst>
              <a:ext uri="{FF2B5EF4-FFF2-40B4-BE49-F238E27FC236}">
                <a16:creationId xmlns:a16="http://schemas.microsoft.com/office/drawing/2014/main" id="{9332404E-C2B9-66B9-5FC2-86953054F0E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592285" y="3938432"/>
            <a:ext cx="674915" cy="699560"/>
          </a:xfrm>
          <a:prstGeom prst="rect">
            <a:avLst/>
          </a:prstGeom>
        </xdr:spPr>
      </xdr:pic>
      <xdr:pic>
        <xdr:nvPicPr>
          <xdr:cNvPr id="13" name="Graphic 12" descr="Female Profile with solid fill">
            <a:extLst>
              <a:ext uri="{FF2B5EF4-FFF2-40B4-BE49-F238E27FC236}">
                <a16:creationId xmlns:a16="http://schemas.microsoft.com/office/drawing/2014/main" id="{E673DD20-6DAF-EBC9-84BB-7EAB14DB8EA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729915" y="3951397"/>
            <a:ext cx="644657" cy="673630"/>
          </a:xfrm>
          <a:prstGeom prst="rect">
            <a:avLst/>
          </a:prstGeom>
        </xdr:spPr>
      </xdr:pic>
    </xdr:grpSp>
    <xdr:clientData/>
  </xdr:twoCellAnchor>
  <xdr:twoCellAnchor>
    <xdr:from>
      <xdr:col>2</xdr:col>
      <xdr:colOff>130628</xdr:colOff>
      <xdr:row>12</xdr:row>
      <xdr:rowOff>0</xdr:rowOff>
    </xdr:from>
    <xdr:to>
      <xdr:col>7</xdr:col>
      <xdr:colOff>511629</xdr:colOff>
      <xdr:row>13</xdr:row>
      <xdr:rowOff>97972</xdr:rowOff>
    </xdr:to>
    <xdr:sp macro="" textlink="">
      <xdr:nvSpPr>
        <xdr:cNvPr id="15" name="TextBox 14">
          <a:extLst>
            <a:ext uri="{FF2B5EF4-FFF2-40B4-BE49-F238E27FC236}">
              <a16:creationId xmlns:a16="http://schemas.microsoft.com/office/drawing/2014/main" id="{1AB6EBDF-82E0-812F-865B-418232B06FBA}"/>
            </a:ext>
          </a:extLst>
        </xdr:cNvPr>
        <xdr:cNvSpPr txBox="1"/>
      </xdr:nvSpPr>
      <xdr:spPr>
        <a:xfrm>
          <a:off x="1436914" y="2351314"/>
          <a:ext cx="3646715" cy="29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480000"/>
              </a:solidFill>
            </a:rPr>
            <a:t>TOTAL EMPLOYEE BY GENDER</a:t>
          </a:r>
        </a:p>
      </xdr:txBody>
    </xdr:sp>
    <xdr:clientData/>
  </xdr:twoCellAnchor>
  <xdr:twoCellAnchor editAs="oneCell">
    <xdr:from>
      <xdr:col>4</xdr:col>
      <xdr:colOff>75951</xdr:colOff>
      <xdr:row>14</xdr:row>
      <xdr:rowOff>98221</xdr:rowOff>
    </xdr:from>
    <xdr:to>
      <xdr:col>6</xdr:col>
      <xdr:colOff>598465</xdr:colOff>
      <xdr:row>18</xdr:row>
      <xdr:rowOff>54430</xdr:rowOff>
    </xdr:to>
    <mc:AlternateContent xmlns:mc="http://schemas.openxmlformats.org/markup-compatibility/2006" xmlns:a14="http://schemas.microsoft.com/office/drawing/2010/main">
      <mc:Choice Requires="a14">
        <xdr:graphicFrame macro="">
          <xdr:nvGraphicFramePr>
            <xdr:cNvPr id="67" name="Gender 3">
              <a:extLst>
                <a:ext uri="{FF2B5EF4-FFF2-40B4-BE49-F238E27FC236}">
                  <a16:creationId xmlns:a16="http://schemas.microsoft.com/office/drawing/2014/main" id="{116FD86F-36AA-48F6-9CF1-AF0BC475713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688522" y="2841421"/>
              <a:ext cx="1828800" cy="739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86836</xdr:colOff>
      <xdr:row>15</xdr:row>
      <xdr:rowOff>119992</xdr:rowOff>
    </xdr:from>
    <xdr:to>
      <xdr:col>16</xdr:col>
      <xdr:colOff>54428</xdr:colOff>
      <xdr:row>24</xdr:row>
      <xdr:rowOff>17666</xdr:rowOff>
    </xdr:to>
    <xdr:graphicFrame macro="">
      <xdr:nvGraphicFramePr>
        <xdr:cNvPr id="68" name="Chart 67">
          <a:extLst>
            <a:ext uri="{FF2B5EF4-FFF2-40B4-BE49-F238E27FC236}">
              <a16:creationId xmlns:a16="http://schemas.microsoft.com/office/drawing/2014/main" id="{8F54DDA5-0768-46FF-8845-5D78DF857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609350</xdr:colOff>
      <xdr:row>12</xdr:row>
      <xdr:rowOff>32906</xdr:rowOff>
    </xdr:from>
    <xdr:to>
      <xdr:col>14</xdr:col>
      <xdr:colOff>337208</xdr:colOff>
      <xdr:row>13</xdr:row>
      <xdr:rowOff>130878</xdr:rowOff>
    </xdr:to>
    <xdr:sp macro="" textlink="">
      <xdr:nvSpPr>
        <xdr:cNvPr id="70" name="TextBox 69">
          <a:extLst>
            <a:ext uri="{FF2B5EF4-FFF2-40B4-BE49-F238E27FC236}">
              <a16:creationId xmlns:a16="http://schemas.microsoft.com/office/drawing/2014/main" id="{5C225875-5AA5-455C-A3CA-1AF0232DB8DC}"/>
            </a:ext>
          </a:extLst>
        </xdr:cNvPr>
        <xdr:cNvSpPr txBox="1"/>
      </xdr:nvSpPr>
      <xdr:spPr>
        <a:xfrm>
          <a:off x="5834493" y="2384220"/>
          <a:ext cx="3646715" cy="29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480000"/>
              </a:solidFill>
            </a:rPr>
            <a:t>ATTRITION</a:t>
          </a:r>
          <a:r>
            <a:rPr lang="en-IN" sz="1600" b="1" baseline="0">
              <a:solidFill>
                <a:srgbClr val="480000"/>
              </a:solidFill>
            </a:rPr>
            <a:t> RATE BY INCOME</a:t>
          </a:r>
        </a:p>
        <a:p>
          <a:endParaRPr lang="en-IN" sz="1600" b="1">
            <a:solidFill>
              <a:srgbClr val="480000"/>
            </a:solidFill>
          </a:endParaRPr>
        </a:p>
      </xdr:txBody>
    </xdr:sp>
    <xdr:clientData/>
  </xdr:twoCellAnchor>
  <xdr:twoCellAnchor>
    <xdr:from>
      <xdr:col>17</xdr:col>
      <xdr:colOff>96982</xdr:colOff>
      <xdr:row>14</xdr:row>
      <xdr:rowOff>11134</xdr:rowOff>
    </xdr:from>
    <xdr:to>
      <xdr:col>24</xdr:col>
      <xdr:colOff>174171</xdr:colOff>
      <xdr:row>24</xdr:row>
      <xdr:rowOff>163285</xdr:rowOff>
    </xdr:to>
    <mc:AlternateContent xmlns:mc="http://schemas.openxmlformats.org/markup-compatibility/2006">
      <mc:Choice xmlns:cx1="http://schemas.microsoft.com/office/drawing/2015/9/8/chartex" Requires="cx1">
        <xdr:graphicFrame macro="">
          <xdr:nvGraphicFramePr>
            <xdr:cNvPr id="72" name="Chart 71">
              <a:extLst>
                <a:ext uri="{FF2B5EF4-FFF2-40B4-BE49-F238E27FC236}">
                  <a16:creationId xmlns:a16="http://schemas.microsoft.com/office/drawing/2014/main" id="{1CA21CD5-524E-458F-A1A7-F8EC30061D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237422" y="2678134"/>
              <a:ext cx="4664429" cy="20571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152400</xdr:colOff>
      <xdr:row>28</xdr:row>
      <xdr:rowOff>54677</xdr:rowOff>
    </xdr:from>
    <xdr:to>
      <xdr:col>8</xdr:col>
      <xdr:colOff>130628</xdr:colOff>
      <xdr:row>38</xdr:row>
      <xdr:rowOff>76448</xdr:rowOff>
    </xdr:to>
    <xdr:graphicFrame macro="">
      <xdr:nvGraphicFramePr>
        <xdr:cNvPr id="69" name="Chart 68">
          <a:extLst>
            <a:ext uri="{FF2B5EF4-FFF2-40B4-BE49-F238E27FC236}">
              <a16:creationId xmlns:a16="http://schemas.microsoft.com/office/drawing/2014/main" id="{8169DD44-18D8-43F8-953E-8579AC985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163285</xdr:colOff>
      <xdr:row>25</xdr:row>
      <xdr:rowOff>185058</xdr:rowOff>
    </xdr:from>
    <xdr:to>
      <xdr:col>7</xdr:col>
      <xdr:colOff>304800</xdr:colOff>
      <xdr:row>27</xdr:row>
      <xdr:rowOff>76200</xdr:rowOff>
    </xdr:to>
    <xdr:sp macro="" textlink="">
      <xdr:nvSpPr>
        <xdr:cNvPr id="20" name="TextBox 19">
          <a:extLst>
            <a:ext uri="{FF2B5EF4-FFF2-40B4-BE49-F238E27FC236}">
              <a16:creationId xmlns:a16="http://schemas.microsoft.com/office/drawing/2014/main" id="{49192249-2DAC-F232-8774-FB4F3915AF6B}"/>
            </a:ext>
          </a:extLst>
        </xdr:cNvPr>
        <xdr:cNvSpPr txBox="1"/>
      </xdr:nvSpPr>
      <xdr:spPr>
        <a:xfrm>
          <a:off x="1469571" y="5083629"/>
          <a:ext cx="3407229"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480000"/>
              </a:solidFill>
            </a:rPr>
            <a:t>DEPARTMENT WISE ATTRITION</a:t>
          </a:r>
        </a:p>
      </xdr:txBody>
    </xdr:sp>
    <xdr:clientData/>
  </xdr:twoCellAnchor>
  <xdr:twoCellAnchor>
    <xdr:from>
      <xdr:col>8</xdr:col>
      <xdr:colOff>587828</xdr:colOff>
      <xdr:row>28</xdr:row>
      <xdr:rowOff>43543</xdr:rowOff>
    </xdr:from>
    <xdr:to>
      <xdr:col>14</xdr:col>
      <xdr:colOff>326571</xdr:colOff>
      <xdr:row>38</xdr:row>
      <xdr:rowOff>119741</xdr:rowOff>
    </xdr:to>
    <xdr:graphicFrame macro="">
      <xdr:nvGraphicFramePr>
        <xdr:cNvPr id="77" name="Chart 76">
          <a:extLst>
            <a:ext uri="{FF2B5EF4-FFF2-40B4-BE49-F238E27FC236}">
              <a16:creationId xmlns:a16="http://schemas.microsoft.com/office/drawing/2014/main" id="{B0A84642-661C-4ED3-B01F-97BC6909B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642257</xdr:colOff>
      <xdr:row>26</xdr:row>
      <xdr:rowOff>21771</xdr:rowOff>
    </xdr:from>
    <xdr:to>
      <xdr:col>13</xdr:col>
      <xdr:colOff>576943</xdr:colOff>
      <xdr:row>27</xdr:row>
      <xdr:rowOff>141513</xdr:rowOff>
    </xdr:to>
    <xdr:sp macro="" textlink="">
      <xdr:nvSpPr>
        <xdr:cNvPr id="22" name="TextBox 21">
          <a:extLst>
            <a:ext uri="{FF2B5EF4-FFF2-40B4-BE49-F238E27FC236}">
              <a16:creationId xmlns:a16="http://schemas.microsoft.com/office/drawing/2014/main" id="{FD0D6C37-9EDD-0494-0ECD-63E26509DDFF}"/>
            </a:ext>
          </a:extLst>
        </xdr:cNvPr>
        <xdr:cNvSpPr txBox="1"/>
      </xdr:nvSpPr>
      <xdr:spPr>
        <a:xfrm>
          <a:off x="5867400" y="5116285"/>
          <a:ext cx="3200400" cy="315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480000"/>
              </a:solidFill>
            </a:rPr>
            <a:t>AGE WISE ATTRITION</a:t>
          </a:r>
        </a:p>
      </xdr:txBody>
    </xdr:sp>
    <xdr:clientData/>
  </xdr:twoCellAnchor>
  <xdr:twoCellAnchor>
    <xdr:from>
      <xdr:col>17</xdr:col>
      <xdr:colOff>163285</xdr:colOff>
      <xdr:row>12</xdr:row>
      <xdr:rowOff>10886</xdr:rowOff>
    </xdr:from>
    <xdr:to>
      <xdr:col>23</xdr:col>
      <xdr:colOff>206828</xdr:colOff>
      <xdr:row>13</xdr:row>
      <xdr:rowOff>65314</xdr:rowOff>
    </xdr:to>
    <xdr:sp macro="" textlink="">
      <xdr:nvSpPr>
        <xdr:cNvPr id="23" name="TextBox 22">
          <a:extLst>
            <a:ext uri="{FF2B5EF4-FFF2-40B4-BE49-F238E27FC236}">
              <a16:creationId xmlns:a16="http://schemas.microsoft.com/office/drawing/2014/main" id="{9E20EED0-F58B-009D-792A-609842841C34}"/>
            </a:ext>
          </a:extLst>
        </xdr:cNvPr>
        <xdr:cNvSpPr txBox="1"/>
      </xdr:nvSpPr>
      <xdr:spPr>
        <a:xfrm>
          <a:off x="11266714" y="2362200"/>
          <a:ext cx="3962400"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480000"/>
              </a:solidFill>
            </a:rPr>
            <a:t>ATTRITION</a:t>
          </a:r>
          <a:r>
            <a:rPr lang="en-IN" sz="1600" b="1" baseline="0">
              <a:solidFill>
                <a:srgbClr val="480000"/>
              </a:solidFill>
            </a:rPr>
            <a:t> BY JOB ROLE</a:t>
          </a:r>
          <a:endParaRPr lang="en-IN" sz="1600" b="1">
            <a:solidFill>
              <a:srgbClr val="480000"/>
            </a:solidFill>
          </a:endParaRPr>
        </a:p>
      </xdr:txBody>
    </xdr:sp>
    <xdr:clientData/>
  </xdr:twoCellAnchor>
  <xdr:twoCellAnchor>
    <xdr:from>
      <xdr:col>14</xdr:col>
      <xdr:colOff>652894</xdr:colOff>
      <xdr:row>28</xdr:row>
      <xdr:rowOff>32657</xdr:rowOff>
    </xdr:from>
    <xdr:to>
      <xdr:col>19</xdr:col>
      <xdr:colOff>328500</xdr:colOff>
      <xdr:row>38</xdr:row>
      <xdr:rowOff>119992</xdr:rowOff>
    </xdr:to>
    <mc:AlternateContent xmlns:mc="http://schemas.openxmlformats.org/markup-compatibility/2006">
      <mc:Choice xmlns:cx2="http://schemas.microsoft.com/office/drawing/2015/10/21/chartex" Requires="cx2">
        <xdr:graphicFrame macro="">
          <xdr:nvGraphicFramePr>
            <xdr:cNvPr id="95" name="Chart 94">
              <a:extLst>
                <a:ext uri="{FF2B5EF4-FFF2-40B4-BE49-F238E27FC236}">
                  <a16:creationId xmlns:a16="http://schemas.microsoft.com/office/drawing/2014/main" id="{8305F331-DD2C-4C89-95DE-9FBB4CF9AB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827374" y="5366657"/>
              <a:ext cx="2952206" cy="199233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576943</xdr:colOff>
      <xdr:row>26</xdr:row>
      <xdr:rowOff>10886</xdr:rowOff>
    </xdr:from>
    <xdr:to>
      <xdr:col>18</xdr:col>
      <xdr:colOff>587829</xdr:colOff>
      <xdr:row>27</xdr:row>
      <xdr:rowOff>152400</xdr:rowOff>
    </xdr:to>
    <xdr:sp macro="" textlink="">
      <xdr:nvSpPr>
        <xdr:cNvPr id="24" name="TextBox 23">
          <a:extLst>
            <a:ext uri="{FF2B5EF4-FFF2-40B4-BE49-F238E27FC236}">
              <a16:creationId xmlns:a16="http://schemas.microsoft.com/office/drawing/2014/main" id="{BEB7F75F-AFCD-59CF-1FF9-31F6AD8E1F3A}"/>
            </a:ext>
          </a:extLst>
        </xdr:cNvPr>
        <xdr:cNvSpPr txBox="1"/>
      </xdr:nvSpPr>
      <xdr:spPr>
        <a:xfrm>
          <a:off x="9720943" y="5105400"/>
          <a:ext cx="2623457" cy="33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480000"/>
              </a:solidFill>
            </a:rPr>
            <a:t>ATTRITION BY MARITAL STATUS</a:t>
          </a:r>
        </a:p>
      </xdr:txBody>
    </xdr:sp>
    <xdr:clientData/>
  </xdr:twoCellAnchor>
  <xdr:twoCellAnchor editAs="oneCell">
    <xdr:from>
      <xdr:col>22</xdr:col>
      <xdr:colOff>290946</xdr:colOff>
      <xdr:row>28</xdr:row>
      <xdr:rowOff>124691</xdr:rowOff>
    </xdr:from>
    <xdr:to>
      <xdr:col>24</xdr:col>
      <xdr:colOff>83128</xdr:colOff>
      <xdr:row>36</xdr:row>
      <xdr:rowOff>27709</xdr:rowOff>
    </xdr:to>
    <mc:AlternateContent xmlns:mc="http://schemas.openxmlformats.org/markup-compatibility/2006" xmlns:a14="http://schemas.microsoft.com/office/drawing/2010/main">
      <mc:Choice Requires="a14">
        <xdr:graphicFrame macro="">
          <xdr:nvGraphicFramePr>
            <xdr:cNvPr id="97" name="Department 2">
              <a:extLst>
                <a:ext uri="{FF2B5EF4-FFF2-40B4-BE49-F238E27FC236}">
                  <a16:creationId xmlns:a16="http://schemas.microsoft.com/office/drawing/2014/main" id="{22C02B43-0160-43F5-B97D-D33574379466}"/>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4616546" y="5555673"/>
              <a:ext cx="1094509" cy="14547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618606</xdr:colOff>
      <xdr:row>28</xdr:row>
      <xdr:rowOff>124691</xdr:rowOff>
    </xdr:from>
    <xdr:to>
      <xdr:col>22</xdr:col>
      <xdr:colOff>235527</xdr:colOff>
      <xdr:row>39</xdr:row>
      <xdr:rowOff>27709</xdr:rowOff>
    </xdr:to>
    <mc:AlternateContent xmlns:mc="http://schemas.openxmlformats.org/markup-compatibility/2006" xmlns:a14="http://schemas.microsoft.com/office/drawing/2010/main">
      <mc:Choice Requires="a14">
        <xdr:graphicFrame macro="">
          <xdr:nvGraphicFramePr>
            <xdr:cNvPr id="100" name="Education Field 2">
              <a:extLst>
                <a:ext uri="{FF2B5EF4-FFF2-40B4-BE49-F238E27FC236}">
                  <a16:creationId xmlns:a16="http://schemas.microsoft.com/office/drawing/2014/main" id="{BB654328-6E3F-4CFC-B64A-C74680557392}"/>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990715" y="5555673"/>
              <a:ext cx="1570412" cy="20366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623455</xdr:colOff>
      <xdr:row>26</xdr:row>
      <xdr:rowOff>27709</xdr:rowOff>
    </xdr:from>
    <xdr:to>
      <xdr:col>24</xdr:col>
      <xdr:colOff>193964</xdr:colOff>
      <xdr:row>27</xdr:row>
      <xdr:rowOff>152400</xdr:rowOff>
    </xdr:to>
    <xdr:sp macro="" textlink="">
      <xdr:nvSpPr>
        <xdr:cNvPr id="25" name="TextBox 24">
          <a:extLst>
            <a:ext uri="{FF2B5EF4-FFF2-40B4-BE49-F238E27FC236}">
              <a16:creationId xmlns:a16="http://schemas.microsoft.com/office/drawing/2014/main" id="{ACF937C4-B327-3B61-7779-6E574E6DABB5}"/>
            </a:ext>
          </a:extLst>
        </xdr:cNvPr>
        <xdr:cNvSpPr txBox="1"/>
      </xdr:nvSpPr>
      <xdr:spPr>
        <a:xfrm>
          <a:off x="12995564" y="5070764"/>
          <a:ext cx="2826327" cy="318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480000"/>
              </a:solidFill>
            </a:rPr>
            <a:t>SLICERS</a:t>
          </a:r>
          <a:r>
            <a:rPr lang="en-IN" sz="1600" b="1" baseline="0">
              <a:solidFill>
                <a:srgbClr val="480000"/>
              </a:solidFill>
            </a:rPr>
            <a:t> </a:t>
          </a:r>
          <a:endParaRPr lang="en-IN" sz="1600" b="1">
            <a:solidFill>
              <a:srgbClr val="480000"/>
            </a:solidFill>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0.30435</cdr:x>
      <cdr:y>0.3325</cdr:y>
    </cdr:from>
    <cdr:to>
      <cdr:x>0.71785</cdr:x>
      <cdr:y>0.50062</cdr:y>
    </cdr:to>
    <cdr:sp macro="" textlink="GENDER!$C$10">
      <cdr:nvSpPr>
        <cdr:cNvPr id="2" name="TextBox 9">
          <a:extLst xmlns:a="http://schemas.openxmlformats.org/drawingml/2006/main">
            <a:ext uri="{FF2B5EF4-FFF2-40B4-BE49-F238E27FC236}">
              <a16:creationId xmlns:a16="http://schemas.microsoft.com/office/drawing/2014/main" id="{D3205150-14CD-F76B-566B-2410BFBE2BEA}"/>
            </a:ext>
          </a:extLst>
        </cdr:cNvPr>
        <cdr:cNvSpPr txBox="1"/>
      </cdr:nvSpPr>
      <cdr:spPr>
        <a:xfrm xmlns:a="http://schemas.openxmlformats.org/drawingml/2006/main">
          <a:off x="399143" y="497114"/>
          <a:ext cx="542307" cy="25136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235C476C-1231-4D5D-8197-C72FE1B3AB29}" type="TxLink">
            <a:rPr lang="en-US" sz="1600" b="1" i="0" u="none" strike="noStrike">
              <a:solidFill>
                <a:schemeClr val="tx2"/>
              </a:solidFill>
              <a:latin typeface="Calibri"/>
              <a:ea typeface="Calibri"/>
              <a:cs typeface="Calibri"/>
            </a:rPr>
            <a:pPr/>
            <a:t>40%</a:t>
          </a:fld>
          <a:endParaRPr lang="en-IN" sz="1600" b="1">
            <a:solidFill>
              <a:schemeClr val="tx2"/>
            </a:solidFill>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0.33755</cdr:x>
      <cdr:y>0.3689</cdr:y>
    </cdr:from>
    <cdr:to>
      <cdr:x>0.75105</cdr:x>
      <cdr:y>0.53703</cdr:y>
    </cdr:to>
    <cdr:sp macro="" textlink="GENDER!$C$11">
      <cdr:nvSpPr>
        <cdr:cNvPr id="2" name="TextBox 9">
          <a:extLst xmlns:a="http://schemas.openxmlformats.org/drawingml/2006/main">
            <a:ext uri="{FF2B5EF4-FFF2-40B4-BE49-F238E27FC236}">
              <a16:creationId xmlns:a16="http://schemas.microsoft.com/office/drawing/2014/main" id="{D3205150-14CD-F76B-566B-2410BFBE2BEA}"/>
            </a:ext>
          </a:extLst>
        </cdr:cNvPr>
        <cdr:cNvSpPr txBox="1"/>
      </cdr:nvSpPr>
      <cdr:spPr>
        <a:xfrm xmlns:a="http://schemas.openxmlformats.org/drawingml/2006/main">
          <a:off x="442686" y="551542"/>
          <a:ext cx="542307" cy="25136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05A9DD71-D1FA-48BD-AE74-40C1A6531E6C}" type="TxLink">
            <a:rPr lang="en-US" sz="1600" b="1" i="0" u="none" strike="noStrike">
              <a:solidFill>
                <a:schemeClr val="tx2"/>
              </a:solidFill>
              <a:latin typeface="Calibri"/>
              <a:ea typeface="Calibri"/>
              <a:cs typeface="Calibri"/>
            </a:rPr>
            <a:pPr/>
            <a:t>60%</a:t>
          </a:fld>
          <a:endParaRPr lang="en-IN" sz="1600" b="1">
            <a:solidFill>
              <a:schemeClr val="tx2"/>
            </a:solidFill>
          </a:endParaRPr>
        </a:p>
      </cdr:txBody>
    </cdr:sp>
  </cdr:relSizeAnchor>
</c:userShapes>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hid" refreshedDate="45283.882106712961" createdVersion="7" refreshedVersion="7" minRefreshableVersion="3" recordCount="1470" xr:uid="{282C0BF1-E24C-403E-BB68-527981771511}">
  <cacheSource type="worksheet">
    <worksheetSource name="Table_1"/>
  </cacheSource>
  <cacheFields count="45">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INCOME BUCKET" numFmtId="0">
      <sharedItems count="3">
        <s v="LOW"/>
        <s v="AVERAGE"/>
        <s v="HIGH"/>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735200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s v="Associates Degree"/>
    <n v="1"/>
    <n v="2"/>
    <n v="94"/>
    <n v="3"/>
    <n v="2"/>
    <n v="4"/>
    <x v="0"/>
    <n v="5993"/>
    <n v="19479"/>
    <n v="8"/>
    <n v="11"/>
    <n v="3"/>
    <n v="1"/>
    <n v="80"/>
    <n v="0"/>
    <n v="8"/>
    <n v="1"/>
    <n v="6"/>
    <n v="4"/>
    <n v="0"/>
    <n v="5"/>
  </r>
  <r>
    <s v="No"/>
    <s v="Travel_Frequently"/>
    <x v="1"/>
    <s v="Current Employees"/>
    <x v="1"/>
    <x v="0"/>
    <s v="STAFF-2"/>
    <n v="2"/>
    <x v="1"/>
    <x v="1"/>
    <x v="1"/>
    <s v="No"/>
    <s v="Y"/>
    <n v="3"/>
    <n v="-2"/>
    <n v="0"/>
    <n v="49"/>
    <n v="0"/>
    <m/>
    <n v="0"/>
    <n v="1"/>
    <n v="279"/>
    <n v="8"/>
    <s v="High School"/>
    <n v="1"/>
    <n v="3"/>
    <n v="61"/>
    <n v="2"/>
    <n v="2"/>
    <n v="2"/>
    <x v="0"/>
    <n v="5130"/>
    <n v="24907"/>
    <n v="1"/>
    <n v="23"/>
    <n v="4"/>
    <n v="4"/>
    <n v="80"/>
    <n v="1"/>
    <n v="10"/>
    <n v="3"/>
    <n v="10"/>
    <n v="7"/>
    <n v="1"/>
    <n v="7"/>
  </r>
  <r>
    <s v="Yes"/>
    <s v="Travel_Rarely"/>
    <x v="0"/>
    <s v="Ex-Employees"/>
    <x v="1"/>
    <x v="1"/>
    <s v="STAFF-4"/>
    <n v="4"/>
    <x v="1"/>
    <x v="2"/>
    <x v="0"/>
    <s v="Yes"/>
    <s v="Y"/>
    <n v="3"/>
    <n v="-2"/>
    <n v="0"/>
    <n v="37"/>
    <n v="1"/>
    <n v="1"/>
    <n v="1"/>
    <n v="0"/>
    <n v="1373"/>
    <n v="2"/>
    <s v="Associates Degree"/>
    <n v="1"/>
    <n v="4"/>
    <n v="92"/>
    <n v="2"/>
    <n v="1"/>
    <n v="3"/>
    <x v="0"/>
    <n v="2090"/>
    <n v="2396"/>
    <n v="6"/>
    <n v="15"/>
    <n v="3"/>
    <n v="2"/>
    <n v="80"/>
    <n v="0"/>
    <n v="7"/>
    <n v="3"/>
    <n v="0"/>
    <n v="0"/>
    <n v="0"/>
    <n v="0"/>
  </r>
  <r>
    <s v="No"/>
    <s v="Travel_Frequently"/>
    <x v="2"/>
    <s v="Current Employees"/>
    <x v="1"/>
    <x v="0"/>
    <s v="STAFF-5"/>
    <n v="5"/>
    <x v="0"/>
    <x v="1"/>
    <x v="1"/>
    <s v="Yes"/>
    <s v="Y"/>
    <n v="3"/>
    <n v="-2"/>
    <n v="0"/>
    <n v="33"/>
    <n v="0"/>
    <m/>
    <n v="0"/>
    <n v="1"/>
    <n v="1392"/>
    <n v="3"/>
    <s v="Master's Degree"/>
    <n v="1"/>
    <n v="4"/>
    <n v="56"/>
    <n v="3"/>
    <n v="1"/>
    <n v="3"/>
    <x v="0"/>
    <n v="2909"/>
    <n v="23159"/>
    <n v="1"/>
    <n v="11"/>
    <n v="3"/>
    <n v="3"/>
    <n v="80"/>
    <n v="0"/>
    <n v="8"/>
    <n v="3"/>
    <n v="8"/>
    <n v="7"/>
    <n v="3"/>
    <n v="0"/>
  </r>
  <r>
    <s v="No"/>
    <s v="Travel_Rarely"/>
    <x v="2"/>
    <s v="Current Employees"/>
    <x v="1"/>
    <x v="2"/>
    <s v="STAFF-7"/>
    <n v="7"/>
    <x v="1"/>
    <x v="2"/>
    <x v="1"/>
    <s v="No"/>
    <s v="Y"/>
    <n v="3"/>
    <n v="-2"/>
    <n v="0"/>
    <n v="27"/>
    <n v="0"/>
    <m/>
    <n v="0"/>
    <n v="1"/>
    <n v="591"/>
    <n v="2"/>
    <s v="High School"/>
    <n v="1"/>
    <n v="1"/>
    <n v="40"/>
    <n v="3"/>
    <n v="1"/>
    <n v="2"/>
    <x v="0"/>
    <n v="3468"/>
    <n v="16632"/>
    <n v="9"/>
    <n v="12"/>
    <n v="3"/>
    <n v="4"/>
    <n v="80"/>
    <n v="1"/>
    <n v="6"/>
    <n v="3"/>
    <n v="2"/>
    <n v="2"/>
    <n v="2"/>
    <n v="2"/>
  </r>
  <r>
    <s v="No"/>
    <s v="Travel_Frequently"/>
    <x v="2"/>
    <s v="Current Employees"/>
    <x v="1"/>
    <x v="0"/>
    <s v="STAFF-8"/>
    <n v="8"/>
    <x v="1"/>
    <x v="2"/>
    <x v="0"/>
    <s v="No"/>
    <s v="Y"/>
    <n v="2"/>
    <n v="-2"/>
    <n v="0"/>
    <n v="32"/>
    <n v="0"/>
    <m/>
    <n v="0"/>
    <n v="1"/>
    <n v="1005"/>
    <n v="2"/>
    <s v="Associates Degree"/>
    <n v="1"/>
    <n v="4"/>
    <n v="79"/>
    <n v="3"/>
    <n v="1"/>
    <n v="2"/>
    <x v="0"/>
    <n v="3068"/>
    <n v="11864"/>
    <n v="0"/>
    <n v="13"/>
    <n v="3"/>
    <n v="3"/>
    <n v="80"/>
    <n v="0"/>
    <n v="8"/>
    <n v="2"/>
    <n v="7"/>
    <n v="7"/>
    <n v="3"/>
    <n v="6"/>
  </r>
  <r>
    <s v="No"/>
    <s v="Travel_Rarely"/>
    <x v="3"/>
    <s v="Current Employees"/>
    <x v="1"/>
    <x v="2"/>
    <s v="STAFF-10"/>
    <n v="10"/>
    <x v="0"/>
    <x v="2"/>
    <x v="1"/>
    <s v="Yes"/>
    <s v="Y"/>
    <n v="3"/>
    <n v="-2"/>
    <n v="0"/>
    <n v="59"/>
    <n v="0"/>
    <m/>
    <n v="0"/>
    <n v="1"/>
    <n v="1324"/>
    <n v="3"/>
    <s v="Bachelor's Degree"/>
    <n v="1"/>
    <n v="3"/>
    <n v="81"/>
    <n v="4"/>
    <n v="1"/>
    <n v="4"/>
    <x v="0"/>
    <n v="2670"/>
    <n v="9964"/>
    <n v="4"/>
    <n v="20"/>
    <n v="4"/>
    <n v="1"/>
    <n v="80"/>
    <n v="3"/>
    <n v="12"/>
    <n v="2"/>
    <n v="1"/>
    <n v="0"/>
    <n v="0"/>
    <n v="0"/>
  </r>
  <r>
    <s v="No"/>
    <s v="Travel_Rarely"/>
    <x v="2"/>
    <s v="Current Employees"/>
    <x v="1"/>
    <x v="0"/>
    <s v="STAFF-11"/>
    <n v="11"/>
    <x v="1"/>
    <x v="2"/>
    <x v="2"/>
    <s v="No"/>
    <s v="Y"/>
    <n v="2"/>
    <n v="-2"/>
    <n v="0"/>
    <n v="30"/>
    <n v="0"/>
    <m/>
    <n v="0"/>
    <n v="1"/>
    <n v="1358"/>
    <n v="24"/>
    <s v="High School"/>
    <n v="1"/>
    <n v="4"/>
    <n v="67"/>
    <n v="3"/>
    <n v="1"/>
    <n v="2"/>
    <x v="0"/>
    <n v="2693"/>
    <n v="13335"/>
    <n v="1"/>
    <n v="22"/>
    <n v="4"/>
    <n v="2"/>
    <n v="80"/>
    <n v="1"/>
    <n v="1"/>
    <n v="3"/>
    <n v="1"/>
    <n v="0"/>
    <n v="0"/>
    <n v="0"/>
  </r>
  <r>
    <s v="No"/>
    <s v="Travel_Frequently"/>
    <x v="0"/>
    <s v="Current Employees"/>
    <x v="1"/>
    <x v="0"/>
    <s v="STAFF-12"/>
    <n v="12"/>
    <x v="1"/>
    <x v="3"/>
    <x v="0"/>
    <s v="No"/>
    <s v="Y"/>
    <n v="2"/>
    <n v="-2"/>
    <n v="0"/>
    <n v="38"/>
    <n v="0"/>
    <m/>
    <n v="0"/>
    <n v="1"/>
    <n v="216"/>
    <n v="23"/>
    <s v="Bachelor's Degree"/>
    <n v="1"/>
    <n v="4"/>
    <n v="44"/>
    <n v="2"/>
    <n v="3"/>
    <n v="2"/>
    <x v="1"/>
    <n v="9526"/>
    <n v="8787"/>
    <n v="0"/>
    <n v="21"/>
    <n v="4"/>
    <n v="2"/>
    <n v="80"/>
    <n v="0"/>
    <n v="10"/>
    <n v="3"/>
    <n v="9"/>
    <n v="7"/>
    <n v="1"/>
    <n v="8"/>
  </r>
  <r>
    <s v="No"/>
    <s v="Travel_Rarely"/>
    <x v="0"/>
    <s v="Current Employees"/>
    <x v="1"/>
    <x v="2"/>
    <s v="STAFF-13"/>
    <n v="13"/>
    <x v="1"/>
    <x v="4"/>
    <x v="1"/>
    <s v="No"/>
    <s v="Y"/>
    <n v="3"/>
    <n v="-2"/>
    <n v="0"/>
    <n v="36"/>
    <n v="0"/>
    <m/>
    <n v="0"/>
    <n v="1"/>
    <n v="1299"/>
    <n v="27"/>
    <s v="Bachelor's Degree"/>
    <n v="1"/>
    <n v="3"/>
    <n v="94"/>
    <n v="3"/>
    <n v="2"/>
    <n v="3"/>
    <x v="0"/>
    <n v="5237"/>
    <n v="16577"/>
    <n v="6"/>
    <n v="13"/>
    <n v="3"/>
    <n v="2"/>
    <n v="80"/>
    <n v="2"/>
    <n v="17"/>
    <n v="2"/>
    <n v="7"/>
    <n v="7"/>
    <n v="7"/>
    <n v="7"/>
  </r>
  <r>
    <s v="No"/>
    <s v="Travel_Rarely"/>
    <x v="0"/>
    <s v="Current Employees"/>
    <x v="1"/>
    <x v="2"/>
    <s v="STAFF-14"/>
    <n v="14"/>
    <x v="1"/>
    <x v="2"/>
    <x v="1"/>
    <s v="No"/>
    <s v="Y"/>
    <n v="5"/>
    <n v="-2"/>
    <n v="0"/>
    <n v="35"/>
    <n v="0"/>
    <m/>
    <n v="0"/>
    <n v="1"/>
    <n v="809"/>
    <n v="16"/>
    <s v="Bachelor's Degree"/>
    <n v="1"/>
    <n v="1"/>
    <n v="84"/>
    <n v="4"/>
    <n v="1"/>
    <n v="2"/>
    <x v="0"/>
    <n v="2426"/>
    <n v="16479"/>
    <n v="0"/>
    <n v="13"/>
    <n v="3"/>
    <n v="3"/>
    <n v="80"/>
    <n v="1"/>
    <n v="6"/>
    <n v="3"/>
    <n v="5"/>
    <n v="4"/>
    <n v="0"/>
    <n v="3"/>
  </r>
  <r>
    <s v="No"/>
    <s v="Travel_Rarely"/>
    <x v="2"/>
    <s v="Current Employees"/>
    <x v="1"/>
    <x v="0"/>
    <s v="STAFF-15"/>
    <n v="15"/>
    <x v="0"/>
    <x v="2"/>
    <x v="0"/>
    <s v="Yes"/>
    <s v="Y"/>
    <n v="3"/>
    <n v="-2"/>
    <n v="0"/>
    <n v="29"/>
    <n v="0"/>
    <m/>
    <n v="0"/>
    <n v="1"/>
    <n v="153"/>
    <n v="15"/>
    <s v="Associates Degree"/>
    <n v="1"/>
    <n v="4"/>
    <n v="49"/>
    <n v="2"/>
    <n v="2"/>
    <n v="2"/>
    <x v="0"/>
    <n v="4193"/>
    <n v="12682"/>
    <n v="0"/>
    <n v="12"/>
    <n v="3"/>
    <n v="4"/>
    <n v="80"/>
    <n v="0"/>
    <n v="10"/>
    <n v="3"/>
    <n v="9"/>
    <n v="5"/>
    <n v="0"/>
    <n v="8"/>
  </r>
  <r>
    <s v="No"/>
    <s v="Travel_Rarely"/>
    <x v="2"/>
    <s v="Current Employees"/>
    <x v="1"/>
    <x v="0"/>
    <s v="STAFF-16"/>
    <n v="16"/>
    <x v="1"/>
    <x v="1"/>
    <x v="2"/>
    <s v="No"/>
    <s v="Y"/>
    <n v="1"/>
    <n v="-2"/>
    <n v="0"/>
    <n v="31"/>
    <n v="0"/>
    <m/>
    <n v="0"/>
    <n v="1"/>
    <n v="670"/>
    <n v="26"/>
    <s v="High School"/>
    <n v="1"/>
    <n v="1"/>
    <n v="31"/>
    <n v="3"/>
    <n v="1"/>
    <n v="2"/>
    <x v="0"/>
    <n v="2911"/>
    <n v="15170"/>
    <n v="1"/>
    <n v="17"/>
    <n v="3"/>
    <n v="4"/>
    <n v="80"/>
    <n v="1"/>
    <n v="5"/>
    <n v="2"/>
    <n v="5"/>
    <n v="2"/>
    <n v="4"/>
    <n v="3"/>
  </r>
  <r>
    <s v="No"/>
    <s v="Travel_Rarely"/>
    <x v="2"/>
    <s v="Current Employees"/>
    <x v="1"/>
    <x v="2"/>
    <s v="STAFF-18"/>
    <n v="18"/>
    <x v="1"/>
    <x v="2"/>
    <x v="2"/>
    <s v="No"/>
    <s v="Y"/>
    <n v="2"/>
    <n v="-2"/>
    <n v="0"/>
    <n v="34"/>
    <n v="0"/>
    <m/>
    <n v="0"/>
    <n v="1"/>
    <n v="1346"/>
    <n v="19"/>
    <s v="Associates Degree"/>
    <n v="1"/>
    <n v="2"/>
    <n v="93"/>
    <n v="3"/>
    <n v="1"/>
    <n v="4"/>
    <x v="0"/>
    <n v="2661"/>
    <n v="8758"/>
    <n v="0"/>
    <n v="11"/>
    <n v="3"/>
    <n v="3"/>
    <n v="80"/>
    <n v="1"/>
    <n v="3"/>
    <n v="3"/>
    <n v="2"/>
    <n v="2"/>
    <n v="1"/>
    <n v="2"/>
  </r>
  <r>
    <s v="Yes"/>
    <s v="Travel_Rarely"/>
    <x v="2"/>
    <s v="Ex-Employees"/>
    <x v="1"/>
    <x v="0"/>
    <s v="STAFF-19"/>
    <n v="19"/>
    <x v="1"/>
    <x v="2"/>
    <x v="0"/>
    <s v="Yes"/>
    <s v="Y"/>
    <n v="4"/>
    <n v="-2"/>
    <n v="0"/>
    <n v="28"/>
    <n v="1"/>
    <n v="1"/>
    <n v="1"/>
    <n v="0"/>
    <n v="103"/>
    <n v="24"/>
    <s v="Bachelor's Degree"/>
    <n v="1"/>
    <n v="3"/>
    <n v="50"/>
    <n v="2"/>
    <n v="1"/>
    <n v="2"/>
    <x v="0"/>
    <n v="2028"/>
    <n v="12947"/>
    <n v="5"/>
    <n v="14"/>
    <n v="3"/>
    <n v="2"/>
    <n v="80"/>
    <n v="0"/>
    <n v="6"/>
    <n v="3"/>
    <n v="4"/>
    <n v="2"/>
    <n v="0"/>
    <n v="3"/>
  </r>
  <r>
    <s v="No"/>
    <s v="Travel_Rarely"/>
    <x v="2"/>
    <s v="Current Employees"/>
    <x v="1"/>
    <x v="0"/>
    <s v="STAFF-20"/>
    <n v="20"/>
    <x v="0"/>
    <x v="3"/>
    <x v="2"/>
    <s v="No"/>
    <s v="Y"/>
    <n v="1"/>
    <n v="-2"/>
    <n v="0"/>
    <n v="29"/>
    <n v="0"/>
    <m/>
    <n v="0"/>
    <n v="1"/>
    <n v="1389"/>
    <n v="21"/>
    <s v="Master's Degree"/>
    <n v="1"/>
    <n v="2"/>
    <n v="51"/>
    <n v="4"/>
    <n v="3"/>
    <n v="2"/>
    <x v="1"/>
    <n v="9980"/>
    <n v="10195"/>
    <n v="1"/>
    <n v="11"/>
    <n v="3"/>
    <n v="3"/>
    <n v="80"/>
    <n v="1"/>
    <n v="10"/>
    <n v="3"/>
    <n v="10"/>
    <n v="9"/>
    <n v="8"/>
    <n v="8"/>
  </r>
  <r>
    <s v="No"/>
    <s v="Travel_Rarely"/>
    <x v="2"/>
    <s v="Current Employees"/>
    <x v="1"/>
    <x v="0"/>
    <s v="STAFF-21"/>
    <n v="21"/>
    <x v="1"/>
    <x v="1"/>
    <x v="2"/>
    <s v="Yes"/>
    <s v="Y"/>
    <n v="5"/>
    <n v="-2"/>
    <n v="0"/>
    <n v="32"/>
    <n v="0"/>
    <m/>
    <n v="0"/>
    <n v="1"/>
    <n v="334"/>
    <n v="5"/>
    <s v="Associates Degree"/>
    <n v="1"/>
    <n v="1"/>
    <n v="80"/>
    <n v="4"/>
    <n v="1"/>
    <n v="2"/>
    <x v="0"/>
    <n v="3298"/>
    <n v="15053"/>
    <n v="0"/>
    <n v="12"/>
    <n v="3"/>
    <n v="4"/>
    <n v="80"/>
    <n v="2"/>
    <n v="7"/>
    <n v="2"/>
    <n v="6"/>
    <n v="2"/>
    <n v="0"/>
    <n v="5"/>
  </r>
  <r>
    <s v="No"/>
    <s v="Non-Travel"/>
    <x v="4"/>
    <s v="Current Employees"/>
    <x v="1"/>
    <x v="2"/>
    <s v="STAFF-22"/>
    <n v="22"/>
    <x v="1"/>
    <x v="2"/>
    <x v="2"/>
    <s v="Yes"/>
    <s v="Y"/>
    <n v="2"/>
    <n v="-2"/>
    <n v="0"/>
    <n v="22"/>
    <n v="0"/>
    <m/>
    <n v="0"/>
    <n v="1"/>
    <n v="1123"/>
    <n v="16"/>
    <s v="Associates Degree"/>
    <n v="1"/>
    <n v="4"/>
    <n v="96"/>
    <n v="4"/>
    <n v="1"/>
    <n v="4"/>
    <x v="0"/>
    <n v="2935"/>
    <n v="7324"/>
    <n v="1"/>
    <n v="13"/>
    <n v="3"/>
    <n v="2"/>
    <n v="80"/>
    <n v="2"/>
    <n v="1"/>
    <n v="2"/>
    <n v="1"/>
    <n v="0"/>
    <n v="0"/>
    <n v="0"/>
  </r>
  <r>
    <s v="No"/>
    <s v="Travel_Rarely"/>
    <x v="1"/>
    <s v="Current Employees"/>
    <x v="0"/>
    <x v="0"/>
    <s v="STAFF-23"/>
    <n v="23"/>
    <x v="0"/>
    <x v="5"/>
    <x v="1"/>
    <s v="No"/>
    <s v="Y"/>
    <n v="3"/>
    <n v="-2"/>
    <n v="0"/>
    <n v="53"/>
    <n v="0"/>
    <m/>
    <n v="0"/>
    <n v="1"/>
    <n v="1219"/>
    <n v="2"/>
    <s v="Master's Degree"/>
    <n v="1"/>
    <n v="1"/>
    <n v="78"/>
    <n v="2"/>
    <n v="4"/>
    <n v="2"/>
    <x v="2"/>
    <n v="15427"/>
    <n v="22021"/>
    <n v="2"/>
    <n v="16"/>
    <n v="3"/>
    <n v="3"/>
    <n v="80"/>
    <n v="0"/>
    <n v="31"/>
    <n v="3"/>
    <n v="25"/>
    <n v="8"/>
    <n v="3"/>
    <n v="7"/>
  </r>
  <r>
    <s v="No"/>
    <s v="Travel_Rarely"/>
    <x v="0"/>
    <s v="Current Employees"/>
    <x v="1"/>
    <x v="0"/>
    <s v="STAFF-24"/>
    <n v="24"/>
    <x v="1"/>
    <x v="1"/>
    <x v="0"/>
    <s v="Yes"/>
    <s v="Y"/>
    <n v="3"/>
    <n v="-2"/>
    <n v="0"/>
    <n v="38"/>
    <n v="0"/>
    <m/>
    <n v="0"/>
    <n v="1"/>
    <n v="371"/>
    <n v="2"/>
    <s v="Bachelor's Degree"/>
    <n v="1"/>
    <n v="4"/>
    <n v="45"/>
    <n v="3"/>
    <n v="1"/>
    <n v="2"/>
    <x v="0"/>
    <n v="3944"/>
    <n v="4306"/>
    <n v="5"/>
    <n v="11"/>
    <n v="3"/>
    <n v="3"/>
    <n v="80"/>
    <n v="0"/>
    <n v="6"/>
    <n v="3"/>
    <n v="3"/>
    <n v="2"/>
    <n v="1"/>
    <n v="2"/>
  </r>
  <r>
    <s v="No"/>
    <s v="Non-Travel"/>
    <x v="4"/>
    <s v="Current Employees"/>
    <x v="1"/>
    <x v="1"/>
    <s v="STAFF-26"/>
    <n v="26"/>
    <x v="0"/>
    <x v="3"/>
    <x v="2"/>
    <s v="No"/>
    <s v="Y"/>
    <n v="5"/>
    <n v="-2"/>
    <n v="0"/>
    <n v="24"/>
    <n v="0"/>
    <m/>
    <n v="0"/>
    <n v="1"/>
    <n v="673"/>
    <n v="11"/>
    <s v="Associates Degree"/>
    <n v="1"/>
    <n v="1"/>
    <n v="96"/>
    <n v="4"/>
    <n v="2"/>
    <n v="3"/>
    <x v="0"/>
    <n v="4011"/>
    <n v="8232"/>
    <n v="0"/>
    <n v="18"/>
    <n v="3"/>
    <n v="4"/>
    <n v="80"/>
    <n v="1"/>
    <n v="5"/>
    <n v="2"/>
    <n v="4"/>
    <n v="2"/>
    <n v="1"/>
    <n v="3"/>
  </r>
  <r>
    <s v="Yes"/>
    <s v="Travel_Rarely"/>
    <x v="0"/>
    <s v="Ex-Employees"/>
    <x v="0"/>
    <x v="0"/>
    <s v="STAFF-27"/>
    <n v="27"/>
    <x v="1"/>
    <x v="6"/>
    <x v="0"/>
    <s v="No"/>
    <s v="Y"/>
    <n v="4"/>
    <n v="-2"/>
    <n v="0"/>
    <n v="36"/>
    <n v="1"/>
    <n v="1"/>
    <n v="1"/>
    <n v="0"/>
    <n v="1218"/>
    <n v="9"/>
    <s v="Master's Degree"/>
    <n v="1"/>
    <n v="3"/>
    <n v="82"/>
    <n v="2"/>
    <n v="1"/>
    <n v="2"/>
    <x v="0"/>
    <n v="3407"/>
    <n v="6986"/>
    <n v="7"/>
    <n v="23"/>
    <n v="4"/>
    <n v="2"/>
    <n v="80"/>
    <n v="0"/>
    <n v="10"/>
    <n v="3"/>
    <n v="5"/>
    <n v="3"/>
    <n v="0"/>
    <n v="3"/>
  </r>
  <r>
    <s v="No"/>
    <s v="Travel_Rarely"/>
    <x v="2"/>
    <s v="Current Employees"/>
    <x v="1"/>
    <x v="0"/>
    <s v="STAFF-28"/>
    <n v="28"/>
    <x v="0"/>
    <x v="7"/>
    <x v="0"/>
    <s v="No"/>
    <s v="Y"/>
    <n v="4"/>
    <n v="-2"/>
    <n v="0"/>
    <n v="34"/>
    <n v="0"/>
    <m/>
    <n v="0"/>
    <n v="1"/>
    <n v="419"/>
    <n v="7"/>
    <s v="Master's Degree"/>
    <n v="1"/>
    <n v="1"/>
    <n v="53"/>
    <n v="3"/>
    <n v="3"/>
    <n v="2"/>
    <x v="1"/>
    <n v="11994"/>
    <n v="21293"/>
    <n v="0"/>
    <n v="11"/>
    <n v="3"/>
    <n v="3"/>
    <n v="80"/>
    <n v="0"/>
    <n v="13"/>
    <n v="3"/>
    <n v="12"/>
    <n v="6"/>
    <n v="2"/>
    <n v="11"/>
  </r>
  <r>
    <s v="No"/>
    <s v="Travel_Rarely"/>
    <x v="4"/>
    <s v="Current Employees"/>
    <x v="1"/>
    <x v="0"/>
    <s v="STAFF-30"/>
    <n v="30"/>
    <x v="1"/>
    <x v="1"/>
    <x v="0"/>
    <s v="No"/>
    <s v="Y"/>
    <n v="6"/>
    <n v="-2"/>
    <n v="0"/>
    <n v="21"/>
    <n v="0"/>
    <m/>
    <n v="0"/>
    <n v="1"/>
    <n v="391"/>
    <n v="15"/>
    <s v="Associates Degree"/>
    <n v="1"/>
    <n v="3"/>
    <n v="96"/>
    <n v="3"/>
    <n v="1"/>
    <n v="2"/>
    <x v="0"/>
    <n v="1232"/>
    <n v="19281"/>
    <n v="1"/>
    <n v="14"/>
    <n v="3"/>
    <n v="4"/>
    <n v="80"/>
    <n v="0"/>
    <n v="0"/>
    <n v="3"/>
    <n v="0"/>
    <n v="0"/>
    <n v="0"/>
    <n v="0"/>
  </r>
  <r>
    <s v="Yes"/>
    <s v="Travel_Rarely"/>
    <x v="2"/>
    <s v="Ex-Employees"/>
    <x v="1"/>
    <x v="2"/>
    <s v="STAFF-31"/>
    <n v="31"/>
    <x v="1"/>
    <x v="1"/>
    <x v="0"/>
    <s v="No"/>
    <s v="Y"/>
    <n v="2"/>
    <n v="-2"/>
    <n v="0"/>
    <n v="34"/>
    <n v="1"/>
    <n v="1"/>
    <n v="1"/>
    <n v="0"/>
    <n v="699"/>
    <n v="6"/>
    <s v="High School"/>
    <n v="1"/>
    <n v="2"/>
    <n v="83"/>
    <n v="3"/>
    <n v="1"/>
    <n v="4"/>
    <x v="0"/>
    <n v="2960"/>
    <n v="17102"/>
    <n v="2"/>
    <n v="11"/>
    <n v="3"/>
    <n v="3"/>
    <n v="80"/>
    <n v="0"/>
    <n v="8"/>
    <n v="3"/>
    <n v="4"/>
    <n v="2"/>
    <n v="1"/>
    <n v="3"/>
  </r>
  <r>
    <s v="No"/>
    <s v="Travel_Rarely"/>
    <x v="1"/>
    <s v="Current Employees"/>
    <x v="1"/>
    <x v="1"/>
    <s v="STAFF-32"/>
    <n v="32"/>
    <x v="0"/>
    <x v="5"/>
    <x v="2"/>
    <s v="No"/>
    <s v="Y"/>
    <n v="3"/>
    <n v="-2"/>
    <n v="0"/>
    <n v="53"/>
    <n v="0"/>
    <m/>
    <n v="0"/>
    <n v="1"/>
    <n v="1282"/>
    <n v="5"/>
    <s v="Bachelor's Degree"/>
    <n v="1"/>
    <n v="3"/>
    <n v="58"/>
    <n v="3"/>
    <n v="5"/>
    <n v="3"/>
    <x v="2"/>
    <n v="19094"/>
    <n v="10735"/>
    <n v="4"/>
    <n v="11"/>
    <n v="3"/>
    <n v="4"/>
    <n v="80"/>
    <n v="1"/>
    <n v="26"/>
    <n v="2"/>
    <n v="14"/>
    <n v="13"/>
    <n v="4"/>
    <n v="8"/>
  </r>
  <r>
    <s v="Yes"/>
    <s v="Travel_Frequently"/>
    <x v="2"/>
    <s v="Ex-Employees"/>
    <x v="1"/>
    <x v="0"/>
    <s v="STAFF-33"/>
    <n v="33"/>
    <x v="0"/>
    <x v="1"/>
    <x v="0"/>
    <s v="Yes"/>
    <s v="Y"/>
    <n v="5"/>
    <n v="-2"/>
    <n v="0"/>
    <n v="32"/>
    <n v="1"/>
    <n v="1"/>
    <n v="1"/>
    <n v="0"/>
    <n v="1125"/>
    <n v="16"/>
    <s v="High School"/>
    <n v="1"/>
    <n v="2"/>
    <n v="72"/>
    <n v="1"/>
    <n v="1"/>
    <n v="2"/>
    <x v="0"/>
    <n v="3919"/>
    <n v="4681"/>
    <n v="1"/>
    <n v="22"/>
    <n v="4"/>
    <n v="2"/>
    <n v="80"/>
    <n v="0"/>
    <n v="10"/>
    <n v="3"/>
    <n v="10"/>
    <n v="2"/>
    <n v="6"/>
    <n v="7"/>
  </r>
  <r>
    <s v="No"/>
    <s v="Travel_Rarely"/>
    <x v="0"/>
    <s v="Current Employees"/>
    <x v="0"/>
    <x v="3"/>
    <s v="STAFF-35"/>
    <n v="35"/>
    <x v="1"/>
    <x v="0"/>
    <x v="1"/>
    <s v="No"/>
    <s v="Y"/>
    <n v="2"/>
    <n v="-2"/>
    <n v="0"/>
    <n v="42"/>
    <n v="0"/>
    <m/>
    <n v="0"/>
    <n v="1"/>
    <n v="691"/>
    <n v="8"/>
    <s v="Master's Degree"/>
    <n v="1"/>
    <n v="3"/>
    <n v="48"/>
    <n v="3"/>
    <n v="2"/>
    <n v="3"/>
    <x v="1"/>
    <n v="6825"/>
    <n v="21173"/>
    <n v="0"/>
    <n v="11"/>
    <n v="3"/>
    <n v="4"/>
    <n v="80"/>
    <n v="1"/>
    <n v="10"/>
    <n v="3"/>
    <n v="9"/>
    <n v="7"/>
    <n v="4"/>
    <n v="2"/>
  </r>
  <r>
    <s v="No"/>
    <s v="Travel_Rarely"/>
    <x v="0"/>
    <s v="Current Employees"/>
    <x v="1"/>
    <x v="2"/>
    <s v="STAFF-36"/>
    <n v="36"/>
    <x v="0"/>
    <x v="4"/>
    <x v="1"/>
    <s v="No"/>
    <s v="Y"/>
    <n v="4"/>
    <n v="-2"/>
    <n v="0"/>
    <n v="44"/>
    <n v="0"/>
    <m/>
    <n v="0"/>
    <n v="1"/>
    <n v="477"/>
    <n v="7"/>
    <s v="Master's Degree"/>
    <n v="1"/>
    <n v="1"/>
    <n v="42"/>
    <n v="2"/>
    <n v="3"/>
    <n v="4"/>
    <x v="1"/>
    <n v="10248"/>
    <n v="2094"/>
    <n v="3"/>
    <n v="14"/>
    <n v="3"/>
    <n v="4"/>
    <n v="80"/>
    <n v="1"/>
    <n v="24"/>
    <n v="3"/>
    <n v="22"/>
    <n v="6"/>
    <n v="5"/>
    <n v="17"/>
  </r>
  <r>
    <s v="No"/>
    <s v="Travel_Rarely"/>
    <x v="1"/>
    <s v="Current Employees"/>
    <x v="0"/>
    <x v="3"/>
    <s v="STAFF-38"/>
    <n v="38"/>
    <x v="0"/>
    <x v="5"/>
    <x v="0"/>
    <s v="No"/>
    <s v="Y"/>
    <n v="2"/>
    <n v="-2"/>
    <n v="0"/>
    <n v="46"/>
    <n v="0"/>
    <m/>
    <n v="0"/>
    <n v="1"/>
    <n v="705"/>
    <n v="2"/>
    <s v="Master's Degree"/>
    <n v="1"/>
    <n v="2"/>
    <n v="83"/>
    <n v="3"/>
    <n v="5"/>
    <n v="4"/>
    <x v="2"/>
    <n v="18947"/>
    <n v="22822"/>
    <n v="3"/>
    <n v="12"/>
    <n v="3"/>
    <n v="4"/>
    <n v="80"/>
    <n v="0"/>
    <n v="22"/>
    <n v="2"/>
    <n v="2"/>
    <n v="2"/>
    <n v="2"/>
    <n v="1"/>
  </r>
  <r>
    <s v="No"/>
    <s v="Travel_Rarely"/>
    <x v="2"/>
    <s v="Current Employees"/>
    <x v="1"/>
    <x v="2"/>
    <s v="STAFF-39"/>
    <n v="39"/>
    <x v="1"/>
    <x v="2"/>
    <x v="0"/>
    <s v="No"/>
    <s v="Y"/>
    <n v="3"/>
    <n v="-2"/>
    <n v="0"/>
    <n v="33"/>
    <n v="0"/>
    <m/>
    <n v="0"/>
    <n v="1"/>
    <n v="924"/>
    <n v="2"/>
    <s v="Bachelor's Degree"/>
    <n v="1"/>
    <n v="3"/>
    <n v="78"/>
    <n v="3"/>
    <n v="1"/>
    <n v="4"/>
    <x v="0"/>
    <n v="2496"/>
    <n v="6670"/>
    <n v="4"/>
    <n v="11"/>
    <n v="3"/>
    <n v="4"/>
    <n v="80"/>
    <n v="0"/>
    <n v="7"/>
    <n v="3"/>
    <n v="1"/>
    <n v="1"/>
    <n v="0"/>
    <n v="0"/>
  </r>
  <r>
    <s v="No"/>
    <s v="Travel_Rarely"/>
    <x v="0"/>
    <s v="Current Employees"/>
    <x v="1"/>
    <x v="1"/>
    <s v="STAFF-40"/>
    <n v="40"/>
    <x v="1"/>
    <x v="4"/>
    <x v="1"/>
    <s v="Yes"/>
    <s v="Y"/>
    <n v="5"/>
    <n v="-2"/>
    <n v="0"/>
    <n v="44"/>
    <n v="0"/>
    <m/>
    <n v="0"/>
    <n v="1"/>
    <n v="1459"/>
    <n v="10"/>
    <s v="Master's Degree"/>
    <n v="1"/>
    <n v="4"/>
    <n v="41"/>
    <n v="3"/>
    <n v="2"/>
    <n v="4"/>
    <x v="1"/>
    <n v="6465"/>
    <n v="19121"/>
    <n v="2"/>
    <n v="13"/>
    <n v="3"/>
    <n v="4"/>
    <n v="80"/>
    <n v="0"/>
    <n v="9"/>
    <n v="4"/>
    <n v="4"/>
    <n v="2"/>
    <n v="1"/>
    <n v="3"/>
  </r>
  <r>
    <s v="No"/>
    <s v="Travel_Rarely"/>
    <x v="2"/>
    <s v="Current Employees"/>
    <x v="1"/>
    <x v="2"/>
    <s v="STAFF-41"/>
    <n v="41"/>
    <x v="1"/>
    <x v="2"/>
    <x v="0"/>
    <s v="No"/>
    <s v="Y"/>
    <n v="5"/>
    <n v="-2"/>
    <n v="0"/>
    <n v="30"/>
    <n v="0"/>
    <m/>
    <n v="0"/>
    <n v="1"/>
    <n v="125"/>
    <n v="9"/>
    <s v="Associates Degree"/>
    <n v="1"/>
    <n v="4"/>
    <n v="83"/>
    <n v="2"/>
    <n v="1"/>
    <n v="3"/>
    <x v="0"/>
    <n v="2206"/>
    <n v="16117"/>
    <n v="1"/>
    <n v="13"/>
    <n v="3"/>
    <n v="1"/>
    <n v="80"/>
    <n v="0"/>
    <n v="10"/>
    <n v="3"/>
    <n v="10"/>
    <n v="0"/>
    <n v="1"/>
    <n v="8"/>
  </r>
  <r>
    <s v="Yes"/>
    <s v="Travel_Rarely"/>
    <x v="0"/>
    <s v="Ex-Employees"/>
    <x v="0"/>
    <x v="4"/>
    <s v="STAFF-42"/>
    <n v="42"/>
    <x v="1"/>
    <x v="6"/>
    <x v="1"/>
    <s v="No"/>
    <s v="Y"/>
    <n v="6"/>
    <n v="-2"/>
    <n v="0"/>
    <n v="39"/>
    <n v="1"/>
    <n v="1"/>
    <n v="1"/>
    <n v="0"/>
    <n v="895"/>
    <n v="5"/>
    <s v="Bachelor's Degree"/>
    <n v="1"/>
    <n v="4"/>
    <n v="56"/>
    <n v="3"/>
    <n v="2"/>
    <n v="4"/>
    <x v="0"/>
    <n v="2086"/>
    <n v="3335"/>
    <n v="3"/>
    <n v="14"/>
    <n v="3"/>
    <n v="3"/>
    <n v="80"/>
    <n v="1"/>
    <n v="19"/>
    <n v="4"/>
    <n v="1"/>
    <n v="0"/>
    <n v="0"/>
    <n v="0"/>
  </r>
  <r>
    <s v="Yes"/>
    <s v="Travel_Rarely"/>
    <x v="4"/>
    <s v="Ex-Employees"/>
    <x v="1"/>
    <x v="2"/>
    <s v="STAFF-45"/>
    <n v="45"/>
    <x v="1"/>
    <x v="1"/>
    <x v="1"/>
    <s v="Yes"/>
    <s v="Y"/>
    <n v="2"/>
    <n v="-2"/>
    <n v="0"/>
    <n v="24"/>
    <n v="1"/>
    <n v="1"/>
    <n v="1"/>
    <n v="0"/>
    <n v="813"/>
    <n v="1"/>
    <s v="Bachelor's Degree"/>
    <n v="1"/>
    <n v="2"/>
    <n v="61"/>
    <n v="3"/>
    <n v="1"/>
    <n v="4"/>
    <x v="0"/>
    <n v="2293"/>
    <n v="3020"/>
    <n v="2"/>
    <n v="16"/>
    <n v="3"/>
    <n v="1"/>
    <n v="80"/>
    <n v="1"/>
    <n v="6"/>
    <n v="2"/>
    <n v="2"/>
    <n v="0"/>
    <n v="2"/>
    <n v="0"/>
  </r>
  <r>
    <s v="No"/>
    <s v="Travel_Rarely"/>
    <x v="0"/>
    <s v="Current Employees"/>
    <x v="1"/>
    <x v="2"/>
    <s v="STAFF-46"/>
    <n v="46"/>
    <x v="0"/>
    <x v="1"/>
    <x v="2"/>
    <s v="No"/>
    <s v="Y"/>
    <n v="3"/>
    <n v="-2"/>
    <n v="0"/>
    <n v="43"/>
    <n v="0"/>
    <m/>
    <n v="0"/>
    <n v="1"/>
    <n v="1273"/>
    <n v="2"/>
    <s v="Associates Degree"/>
    <n v="1"/>
    <n v="4"/>
    <n v="72"/>
    <n v="4"/>
    <n v="1"/>
    <n v="3"/>
    <x v="0"/>
    <n v="2645"/>
    <n v="21923"/>
    <n v="1"/>
    <n v="12"/>
    <n v="3"/>
    <n v="4"/>
    <n v="80"/>
    <n v="2"/>
    <n v="6"/>
    <n v="2"/>
    <n v="5"/>
    <n v="3"/>
    <n v="1"/>
    <n v="4"/>
  </r>
  <r>
    <s v="Yes"/>
    <s v="Travel_Rarely"/>
    <x v="1"/>
    <s v="Ex-Employees"/>
    <x v="0"/>
    <x v="3"/>
    <s v="STAFF-47"/>
    <n v="47"/>
    <x v="1"/>
    <x v="6"/>
    <x v="1"/>
    <s v="Yes"/>
    <s v="Y"/>
    <n v="2"/>
    <n v="-2"/>
    <n v="0"/>
    <n v="50"/>
    <n v="1"/>
    <n v="1"/>
    <n v="1"/>
    <n v="0"/>
    <n v="869"/>
    <n v="3"/>
    <s v="Associates Degree"/>
    <n v="1"/>
    <n v="1"/>
    <n v="86"/>
    <n v="2"/>
    <n v="1"/>
    <n v="3"/>
    <x v="0"/>
    <n v="2683"/>
    <n v="3810"/>
    <n v="1"/>
    <n v="14"/>
    <n v="3"/>
    <n v="3"/>
    <n v="80"/>
    <n v="0"/>
    <n v="3"/>
    <n v="3"/>
    <n v="3"/>
    <n v="2"/>
    <n v="0"/>
    <n v="2"/>
  </r>
  <r>
    <s v="No"/>
    <s v="Travel_Rarely"/>
    <x v="0"/>
    <s v="Current Employees"/>
    <x v="0"/>
    <x v="3"/>
    <s v="STAFF-49"/>
    <n v="49"/>
    <x v="0"/>
    <x v="6"/>
    <x v="1"/>
    <s v="No"/>
    <s v="Y"/>
    <n v="3"/>
    <n v="-2"/>
    <n v="0"/>
    <n v="35"/>
    <n v="0"/>
    <m/>
    <n v="0"/>
    <n v="1"/>
    <n v="890"/>
    <n v="2"/>
    <s v="Bachelor's Degree"/>
    <n v="1"/>
    <n v="4"/>
    <n v="97"/>
    <n v="3"/>
    <n v="1"/>
    <n v="4"/>
    <x v="0"/>
    <n v="2014"/>
    <n v="9687"/>
    <n v="1"/>
    <n v="13"/>
    <n v="3"/>
    <n v="1"/>
    <n v="80"/>
    <n v="0"/>
    <n v="2"/>
    <n v="3"/>
    <n v="2"/>
    <n v="2"/>
    <n v="2"/>
    <n v="2"/>
  </r>
  <r>
    <s v="No"/>
    <s v="Travel_Rarely"/>
    <x v="0"/>
    <s v="Current Employees"/>
    <x v="1"/>
    <x v="0"/>
    <s v="STAFF-51"/>
    <n v="51"/>
    <x v="0"/>
    <x v="1"/>
    <x v="1"/>
    <s v="Yes"/>
    <s v="Y"/>
    <n v="3"/>
    <n v="-2"/>
    <n v="0"/>
    <n v="36"/>
    <n v="0"/>
    <m/>
    <n v="0"/>
    <n v="1"/>
    <n v="852"/>
    <n v="5"/>
    <s v="Master's Degree"/>
    <n v="1"/>
    <n v="2"/>
    <n v="82"/>
    <n v="2"/>
    <n v="1"/>
    <n v="2"/>
    <x v="0"/>
    <n v="3419"/>
    <n v="13072"/>
    <n v="9"/>
    <n v="14"/>
    <n v="3"/>
    <n v="4"/>
    <n v="80"/>
    <n v="1"/>
    <n v="6"/>
    <n v="4"/>
    <n v="1"/>
    <n v="1"/>
    <n v="0"/>
    <n v="0"/>
  </r>
  <r>
    <s v="No"/>
    <s v="Travel_Frequently"/>
    <x v="2"/>
    <s v="Current Employees"/>
    <x v="0"/>
    <x v="0"/>
    <s v="STAFF-52"/>
    <n v="52"/>
    <x v="0"/>
    <x v="0"/>
    <x v="1"/>
    <s v="No"/>
    <s v="Y"/>
    <n v="3"/>
    <n v="-2"/>
    <n v="0"/>
    <n v="33"/>
    <n v="0"/>
    <m/>
    <n v="0"/>
    <n v="1"/>
    <n v="1141"/>
    <n v="1"/>
    <s v="Bachelor's Degree"/>
    <n v="1"/>
    <n v="3"/>
    <n v="42"/>
    <n v="4"/>
    <n v="2"/>
    <n v="2"/>
    <x v="0"/>
    <n v="5376"/>
    <n v="3193"/>
    <n v="2"/>
    <n v="19"/>
    <n v="3"/>
    <n v="1"/>
    <n v="80"/>
    <n v="2"/>
    <n v="10"/>
    <n v="3"/>
    <n v="5"/>
    <n v="3"/>
    <n v="1"/>
    <n v="3"/>
  </r>
  <r>
    <s v="No"/>
    <s v="Travel_Rarely"/>
    <x v="0"/>
    <s v="Current Employees"/>
    <x v="1"/>
    <x v="1"/>
    <s v="STAFF-53"/>
    <n v="53"/>
    <x v="1"/>
    <x v="2"/>
    <x v="2"/>
    <s v="No"/>
    <s v="Y"/>
    <n v="3"/>
    <n v="-2"/>
    <n v="0"/>
    <n v="35"/>
    <n v="0"/>
    <m/>
    <n v="0"/>
    <n v="1"/>
    <n v="464"/>
    <n v="4"/>
    <s v="Associates Degree"/>
    <n v="1"/>
    <n v="3"/>
    <n v="75"/>
    <n v="3"/>
    <n v="1"/>
    <n v="4"/>
    <x v="0"/>
    <n v="1951"/>
    <n v="10910"/>
    <n v="1"/>
    <n v="12"/>
    <n v="3"/>
    <n v="3"/>
    <n v="80"/>
    <n v="1"/>
    <n v="1"/>
    <n v="3"/>
    <n v="1"/>
    <n v="0"/>
    <n v="0"/>
    <n v="0"/>
  </r>
  <r>
    <s v="No"/>
    <s v="Travel_Rarely"/>
    <x v="2"/>
    <s v="Current Employees"/>
    <x v="1"/>
    <x v="0"/>
    <s v="STAFF-54"/>
    <n v="54"/>
    <x v="0"/>
    <x v="2"/>
    <x v="2"/>
    <s v="No"/>
    <s v="Y"/>
    <n v="6"/>
    <n v="-2"/>
    <n v="0"/>
    <n v="27"/>
    <n v="0"/>
    <m/>
    <n v="0"/>
    <n v="1"/>
    <n v="1240"/>
    <n v="2"/>
    <s v="Master's Degree"/>
    <n v="1"/>
    <n v="4"/>
    <n v="33"/>
    <n v="3"/>
    <n v="1"/>
    <n v="2"/>
    <x v="0"/>
    <n v="2341"/>
    <n v="19715"/>
    <n v="1"/>
    <n v="13"/>
    <n v="3"/>
    <n v="4"/>
    <n v="80"/>
    <n v="1"/>
    <n v="1"/>
    <n v="3"/>
    <n v="1"/>
    <n v="0"/>
    <n v="0"/>
    <n v="0"/>
  </r>
  <r>
    <s v="Yes"/>
    <s v="Travel_Rarely"/>
    <x v="2"/>
    <s v="Ex-Employees"/>
    <x v="1"/>
    <x v="0"/>
    <s v="STAFF-55"/>
    <n v="55"/>
    <x v="1"/>
    <x v="2"/>
    <x v="0"/>
    <s v="No"/>
    <s v="Y"/>
    <n v="2"/>
    <n v="-2"/>
    <n v="0"/>
    <n v="26"/>
    <n v="1"/>
    <n v="1"/>
    <n v="1"/>
    <n v="0"/>
    <n v="1357"/>
    <n v="25"/>
    <s v="Bachelor's Degree"/>
    <n v="1"/>
    <n v="1"/>
    <n v="48"/>
    <n v="1"/>
    <n v="1"/>
    <n v="2"/>
    <x v="0"/>
    <n v="2293"/>
    <n v="10558"/>
    <n v="1"/>
    <n v="12"/>
    <n v="3"/>
    <n v="3"/>
    <n v="80"/>
    <n v="0"/>
    <n v="1"/>
    <n v="2"/>
    <n v="1"/>
    <n v="0"/>
    <n v="0"/>
    <n v="1"/>
  </r>
  <r>
    <s v="No"/>
    <s v="Travel_Frequently"/>
    <x v="2"/>
    <s v="Current Employees"/>
    <x v="0"/>
    <x v="0"/>
    <s v="STAFF-56"/>
    <n v="56"/>
    <x v="1"/>
    <x v="0"/>
    <x v="0"/>
    <s v="No"/>
    <s v="Y"/>
    <n v="0"/>
    <n v="-2"/>
    <n v="0"/>
    <n v="27"/>
    <n v="0"/>
    <m/>
    <n v="0"/>
    <n v="1"/>
    <n v="994"/>
    <n v="8"/>
    <s v="Bachelor's Degree"/>
    <n v="1"/>
    <n v="4"/>
    <n v="37"/>
    <n v="3"/>
    <n v="3"/>
    <n v="2"/>
    <x v="1"/>
    <n v="8726"/>
    <n v="2975"/>
    <n v="1"/>
    <n v="15"/>
    <n v="3"/>
    <n v="4"/>
    <n v="80"/>
    <n v="0"/>
    <n v="9"/>
    <n v="3"/>
    <n v="9"/>
    <n v="8"/>
    <n v="1"/>
    <n v="7"/>
  </r>
  <r>
    <s v="No"/>
    <s v="Travel_Frequently"/>
    <x v="2"/>
    <s v="Current Employees"/>
    <x v="1"/>
    <x v="2"/>
    <s v="STAFF-57"/>
    <n v="57"/>
    <x v="0"/>
    <x v="2"/>
    <x v="0"/>
    <s v="No"/>
    <s v="Y"/>
    <n v="2"/>
    <n v="-2"/>
    <n v="0"/>
    <n v="30"/>
    <n v="0"/>
    <m/>
    <n v="0"/>
    <n v="1"/>
    <n v="721"/>
    <n v="1"/>
    <s v="Associates Degree"/>
    <n v="1"/>
    <n v="3"/>
    <n v="58"/>
    <n v="3"/>
    <n v="2"/>
    <n v="4"/>
    <x v="0"/>
    <n v="4011"/>
    <n v="10781"/>
    <n v="1"/>
    <n v="23"/>
    <n v="4"/>
    <n v="4"/>
    <n v="80"/>
    <n v="0"/>
    <n v="12"/>
    <n v="3"/>
    <n v="12"/>
    <n v="8"/>
    <n v="3"/>
    <n v="7"/>
  </r>
  <r>
    <s v="Yes"/>
    <s v="Travel_Rarely"/>
    <x v="0"/>
    <s v="Ex-Employees"/>
    <x v="1"/>
    <x v="4"/>
    <s v="STAFF-58"/>
    <n v="58"/>
    <x v="0"/>
    <x v="7"/>
    <x v="1"/>
    <s v="No"/>
    <s v="Y"/>
    <n v="0"/>
    <n v="-2"/>
    <n v="0"/>
    <n v="41"/>
    <n v="1"/>
    <n v="1"/>
    <n v="1"/>
    <n v="0"/>
    <n v="1360"/>
    <n v="12"/>
    <s v="Bachelor's Degree"/>
    <n v="1"/>
    <n v="2"/>
    <n v="49"/>
    <n v="3"/>
    <n v="5"/>
    <n v="3"/>
    <x v="2"/>
    <n v="19545"/>
    <n v="16280"/>
    <n v="1"/>
    <n v="12"/>
    <n v="3"/>
    <n v="4"/>
    <n v="80"/>
    <n v="0"/>
    <n v="23"/>
    <n v="3"/>
    <n v="22"/>
    <n v="15"/>
    <n v="15"/>
    <n v="8"/>
  </r>
  <r>
    <s v="No"/>
    <s v="Non-Travel"/>
    <x v="2"/>
    <s v="Current Employees"/>
    <x v="0"/>
    <x v="3"/>
    <s v="STAFF-60"/>
    <n v="60"/>
    <x v="1"/>
    <x v="0"/>
    <x v="0"/>
    <s v="No"/>
    <s v="Y"/>
    <n v="2"/>
    <n v="-2"/>
    <n v="0"/>
    <n v="34"/>
    <n v="0"/>
    <m/>
    <n v="0"/>
    <n v="1"/>
    <n v="1065"/>
    <n v="23"/>
    <s v="Master's Degree"/>
    <n v="1"/>
    <n v="2"/>
    <n v="72"/>
    <n v="3"/>
    <n v="2"/>
    <n v="3"/>
    <x v="0"/>
    <n v="4568"/>
    <n v="10034"/>
    <n v="0"/>
    <n v="20"/>
    <n v="4"/>
    <n v="3"/>
    <n v="80"/>
    <n v="0"/>
    <n v="10"/>
    <n v="3"/>
    <n v="9"/>
    <n v="5"/>
    <n v="8"/>
    <n v="7"/>
  </r>
  <r>
    <s v="No"/>
    <s v="Travel_Rarely"/>
    <x v="0"/>
    <s v="Current Employees"/>
    <x v="1"/>
    <x v="0"/>
    <s v="STAFF-61"/>
    <n v="61"/>
    <x v="1"/>
    <x v="1"/>
    <x v="1"/>
    <s v="No"/>
    <s v="Y"/>
    <n v="1"/>
    <n v="-2"/>
    <n v="0"/>
    <n v="37"/>
    <n v="0"/>
    <m/>
    <n v="0"/>
    <n v="1"/>
    <n v="408"/>
    <n v="19"/>
    <s v="Associates Degree"/>
    <n v="1"/>
    <n v="2"/>
    <n v="73"/>
    <n v="3"/>
    <n v="1"/>
    <n v="2"/>
    <x v="0"/>
    <n v="3022"/>
    <n v="10227"/>
    <n v="4"/>
    <n v="21"/>
    <n v="4"/>
    <n v="1"/>
    <n v="80"/>
    <n v="0"/>
    <n v="8"/>
    <n v="3"/>
    <n v="1"/>
    <n v="0"/>
    <n v="0"/>
    <n v="0"/>
  </r>
  <r>
    <s v="No"/>
    <s v="Travel_Frequently"/>
    <x v="1"/>
    <s v="Current Employees"/>
    <x v="0"/>
    <x v="3"/>
    <s v="STAFF-62"/>
    <n v="62"/>
    <x v="1"/>
    <x v="0"/>
    <x v="0"/>
    <s v="Yes"/>
    <s v="Y"/>
    <n v="4"/>
    <n v="-2"/>
    <n v="0"/>
    <n v="46"/>
    <n v="0"/>
    <m/>
    <n v="0"/>
    <n v="1"/>
    <n v="1211"/>
    <n v="5"/>
    <s v="Master's Degree"/>
    <n v="1"/>
    <n v="1"/>
    <n v="98"/>
    <n v="3"/>
    <n v="2"/>
    <n v="4"/>
    <x v="0"/>
    <n v="5772"/>
    <n v="20445"/>
    <n v="4"/>
    <n v="21"/>
    <n v="4"/>
    <n v="3"/>
    <n v="80"/>
    <n v="0"/>
    <n v="14"/>
    <n v="3"/>
    <n v="9"/>
    <n v="6"/>
    <n v="0"/>
    <n v="8"/>
  </r>
  <r>
    <s v="No"/>
    <s v="Travel_Rarely"/>
    <x v="0"/>
    <s v="Current Employees"/>
    <x v="1"/>
    <x v="0"/>
    <s v="STAFF-63"/>
    <n v="63"/>
    <x v="1"/>
    <x v="2"/>
    <x v="1"/>
    <s v="No"/>
    <s v="Y"/>
    <n v="2"/>
    <n v="-2"/>
    <n v="0"/>
    <n v="35"/>
    <n v="0"/>
    <m/>
    <n v="0"/>
    <n v="1"/>
    <n v="1229"/>
    <n v="8"/>
    <s v="High School"/>
    <n v="1"/>
    <n v="4"/>
    <n v="36"/>
    <n v="4"/>
    <n v="1"/>
    <n v="2"/>
    <x v="0"/>
    <n v="2269"/>
    <n v="4892"/>
    <n v="1"/>
    <n v="19"/>
    <n v="3"/>
    <n v="4"/>
    <n v="80"/>
    <n v="0"/>
    <n v="1"/>
    <n v="3"/>
    <n v="1"/>
    <n v="0"/>
    <n v="0"/>
    <n v="1"/>
  </r>
  <r>
    <s v="Yes"/>
    <s v="Travel_Rarely"/>
    <x v="1"/>
    <s v="Ex-Employees"/>
    <x v="1"/>
    <x v="0"/>
    <s v="STAFF-64"/>
    <n v="64"/>
    <x v="1"/>
    <x v="2"/>
    <x v="0"/>
    <s v="Yes"/>
    <s v="Y"/>
    <n v="2"/>
    <n v="-2"/>
    <n v="0"/>
    <n v="48"/>
    <n v="1"/>
    <n v="1"/>
    <n v="1"/>
    <n v="0"/>
    <n v="626"/>
    <n v="1"/>
    <s v="Associates Degree"/>
    <n v="1"/>
    <n v="1"/>
    <n v="98"/>
    <n v="2"/>
    <n v="3"/>
    <n v="2"/>
    <x v="0"/>
    <n v="5381"/>
    <n v="19294"/>
    <n v="9"/>
    <n v="13"/>
    <n v="3"/>
    <n v="4"/>
    <n v="80"/>
    <n v="0"/>
    <n v="23"/>
    <n v="3"/>
    <n v="1"/>
    <n v="0"/>
    <n v="0"/>
    <n v="0"/>
  </r>
  <r>
    <s v="Yes"/>
    <s v="Travel_Rarely"/>
    <x v="2"/>
    <s v="Ex-Employees"/>
    <x v="1"/>
    <x v="4"/>
    <s v="STAFF-65"/>
    <n v="65"/>
    <x v="1"/>
    <x v="2"/>
    <x v="0"/>
    <s v="Yes"/>
    <s v="Y"/>
    <n v="3"/>
    <n v="-2"/>
    <n v="0"/>
    <n v="28"/>
    <n v="1"/>
    <n v="1"/>
    <n v="1"/>
    <n v="0"/>
    <n v="1434"/>
    <n v="5"/>
    <s v="Master's Degree"/>
    <n v="1"/>
    <n v="3"/>
    <n v="50"/>
    <n v="3"/>
    <n v="1"/>
    <n v="3"/>
    <x v="0"/>
    <n v="3441"/>
    <n v="11179"/>
    <n v="1"/>
    <n v="13"/>
    <n v="3"/>
    <n v="3"/>
    <n v="80"/>
    <n v="0"/>
    <n v="2"/>
    <n v="2"/>
    <n v="2"/>
    <n v="2"/>
    <n v="2"/>
    <n v="2"/>
  </r>
  <r>
    <s v="No"/>
    <s v="Travel_Rarely"/>
    <x v="0"/>
    <s v="Current Employees"/>
    <x v="0"/>
    <x v="3"/>
    <s v="STAFF-68"/>
    <n v="68"/>
    <x v="0"/>
    <x v="0"/>
    <x v="2"/>
    <s v="Yes"/>
    <s v="Y"/>
    <n v="2"/>
    <n v="-2"/>
    <n v="0"/>
    <n v="44"/>
    <n v="0"/>
    <m/>
    <n v="0"/>
    <n v="1"/>
    <n v="1488"/>
    <n v="1"/>
    <s v="Doctoral Degree"/>
    <n v="1"/>
    <n v="2"/>
    <n v="75"/>
    <n v="3"/>
    <n v="2"/>
    <n v="4"/>
    <x v="0"/>
    <n v="5454"/>
    <n v="4009"/>
    <n v="5"/>
    <n v="21"/>
    <n v="4"/>
    <n v="3"/>
    <n v="80"/>
    <n v="1"/>
    <n v="9"/>
    <n v="2"/>
    <n v="4"/>
    <n v="3"/>
    <n v="1"/>
    <n v="3"/>
  </r>
  <r>
    <s v="No"/>
    <s v="Non-Travel"/>
    <x v="0"/>
    <s v="Current Employees"/>
    <x v="1"/>
    <x v="2"/>
    <s v="STAFF-70"/>
    <n v="70"/>
    <x v="1"/>
    <x v="4"/>
    <x v="1"/>
    <s v="Yes"/>
    <s v="Y"/>
    <n v="3"/>
    <n v="-2"/>
    <n v="0"/>
    <n v="35"/>
    <n v="0"/>
    <m/>
    <n v="0"/>
    <n v="1"/>
    <n v="1097"/>
    <n v="11"/>
    <s v="Associates Degree"/>
    <n v="1"/>
    <n v="3"/>
    <n v="79"/>
    <n v="2"/>
    <n v="3"/>
    <n v="4"/>
    <x v="1"/>
    <n v="9884"/>
    <n v="8302"/>
    <n v="2"/>
    <n v="13"/>
    <n v="3"/>
    <n v="3"/>
    <n v="80"/>
    <n v="1"/>
    <n v="10"/>
    <n v="3"/>
    <n v="4"/>
    <n v="0"/>
    <n v="2"/>
    <n v="3"/>
  </r>
  <r>
    <s v="No"/>
    <s v="Travel_Rarely"/>
    <x v="2"/>
    <s v="Current Employees"/>
    <x v="0"/>
    <x v="3"/>
    <s v="STAFF-72"/>
    <n v="72"/>
    <x v="0"/>
    <x v="0"/>
    <x v="1"/>
    <s v="Yes"/>
    <s v="Y"/>
    <n v="2"/>
    <n v="-2"/>
    <n v="0"/>
    <n v="26"/>
    <n v="0"/>
    <m/>
    <n v="0"/>
    <n v="1"/>
    <n v="1443"/>
    <n v="23"/>
    <s v="Bachelor's Degree"/>
    <n v="1"/>
    <n v="3"/>
    <n v="47"/>
    <n v="2"/>
    <n v="2"/>
    <n v="4"/>
    <x v="0"/>
    <n v="4157"/>
    <n v="21436"/>
    <n v="7"/>
    <n v="19"/>
    <n v="3"/>
    <n v="3"/>
    <n v="80"/>
    <n v="1"/>
    <n v="5"/>
    <n v="2"/>
    <n v="2"/>
    <n v="2"/>
    <n v="0"/>
    <n v="0"/>
  </r>
  <r>
    <s v="No"/>
    <s v="Travel_Frequently"/>
    <x v="2"/>
    <s v="Current Employees"/>
    <x v="1"/>
    <x v="0"/>
    <s v="STAFF-73"/>
    <n v="73"/>
    <x v="0"/>
    <x v="7"/>
    <x v="0"/>
    <s v="Yes"/>
    <s v="Y"/>
    <n v="1"/>
    <n v="-2"/>
    <n v="0"/>
    <n v="33"/>
    <n v="0"/>
    <m/>
    <n v="0"/>
    <n v="1"/>
    <n v="515"/>
    <n v="1"/>
    <s v="Associates Degree"/>
    <n v="1"/>
    <n v="1"/>
    <n v="98"/>
    <n v="3"/>
    <n v="3"/>
    <n v="2"/>
    <x v="2"/>
    <n v="13458"/>
    <n v="15146"/>
    <n v="1"/>
    <n v="12"/>
    <n v="3"/>
    <n v="3"/>
    <n v="80"/>
    <n v="0"/>
    <n v="15"/>
    <n v="3"/>
    <n v="15"/>
    <n v="14"/>
    <n v="8"/>
    <n v="12"/>
  </r>
  <r>
    <s v="No"/>
    <s v="Travel_Frequently"/>
    <x v="0"/>
    <s v="Current Employees"/>
    <x v="0"/>
    <x v="0"/>
    <s v="STAFF-74"/>
    <n v="74"/>
    <x v="1"/>
    <x v="0"/>
    <x v="1"/>
    <s v="No"/>
    <s v="Y"/>
    <n v="3"/>
    <n v="-2"/>
    <n v="0"/>
    <n v="35"/>
    <n v="0"/>
    <m/>
    <n v="0"/>
    <n v="1"/>
    <n v="853"/>
    <n v="18"/>
    <s v="Doctoral Degree"/>
    <n v="1"/>
    <n v="2"/>
    <n v="71"/>
    <n v="3"/>
    <n v="3"/>
    <n v="2"/>
    <x v="1"/>
    <n v="9069"/>
    <n v="11031"/>
    <n v="1"/>
    <n v="22"/>
    <n v="4"/>
    <n v="4"/>
    <n v="80"/>
    <n v="1"/>
    <n v="9"/>
    <n v="2"/>
    <n v="9"/>
    <n v="8"/>
    <n v="1"/>
    <n v="8"/>
  </r>
  <r>
    <s v="No"/>
    <s v="Travel_Rarely"/>
    <x v="0"/>
    <s v="Current Employees"/>
    <x v="1"/>
    <x v="2"/>
    <s v="STAFF-75"/>
    <n v="75"/>
    <x v="0"/>
    <x v="2"/>
    <x v="1"/>
    <s v="Yes"/>
    <s v="Y"/>
    <n v="3"/>
    <n v="-2"/>
    <n v="0"/>
    <n v="35"/>
    <n v="0"/>
    <m/>
    <n v="0"/>
    <n v="1"/>
    <n v="1142"/>
    <n v="23"/>
    <s v="Master's Degree"/>
    <n v="1"/>
    <n v="3"/>
    <n v="30"/>
    <n v="3"/>
    <n v="1"/>
    <n v="4"/>
    <x v="0"/>
    <n v="4014"/>
    <n v="16002"/>
    <n v="3"/>
    <n v="15"/>
    <n v="3"/>
    <n v="3"/>
    <n v="80"/>
    <n v="1"/>
    <n v="4"/>
    <n v="3"/>
    <n v="2"/>
    <n v="2"/>
    <n v="2"/>
    <n v="2"/>
  </r>
  <r>
    <s v="No"/>
    <s v="Travel_Rarely"/>
    <x v="2"/>
    <s v="Current Employees"/>
    <x v="1"/>
    <x v="0"/>
    <s v="STAFF-76"/>
    <n v="76"/>
    <x v="1"/>
    <x v="2"/>
    <x v="2"/>
    <s v="No"/>
    <s v="Y"/>
    <n v="3"/>
    <n v="-2"/>
    <n v="0"/>
    <n v="31"/>
    <n v="0"/>
    <m/>
    <n v="0"/>
    <n v="1"/>
    <n v="655"/>
    <n v="7"/>
    <s v="Master's Degree"/>
    <n v="1"/>
    <n v="4"/>
    <n v="48"/>
    <n v="3"/>
    <n v="2"/>
    <n v="2"/>
    <x v="0"/>
    <n v="5915"/>
    <n v="9528"/>
    <n v="3"/>
    <n v="22"/>
    <n v="4"/>
    <n v="4"/>
    <n v="80"/>
    <n v="1"/>
    <n v="10"/>
    <n v="2"/>
    <n v="7"/>
    <n v="7"/>
    <n v="1"/>
    <n v="7"/>
  </r>
  <r>
    <s v="No"/>
    <s v="Travel_Rarely"/>
    <x v="0"/>
    <s v="Current Employees"/>
    <x v="1"/>
    <x v="0"/>
    <s v="STAFF-77"/>
    <n v="77"/>
    <x v="1"/>
    <x v="3"/>
    <x v="2"/>
    <s v="No"/>
    <s v="Y"/>
    <n v="2"/>
    <n v="-2"/>
    <n v="0"/>
    <n v="37"/>
    <n v="0"/>
    <m/>
    <n v="0"/>
    <n v="1"/>
    <n v="1115"/>
    <n v="1"/>
    <s v="Master's Degree"/>
    <n v="1"/>
    <n v="1"/>
    <n v="51"/>
    <n v="2"/>
    <n v="2"/>
    <n v="2"/>
    <x v="0"/>
    <n v="5993"/>
    <n v="2689"/>
    <n v="1"/>
    <n v="18"/>
    <n v="3"/>
    <n v="3"/>
    <n v="80"/>
    <n v="1"/>
    <n v="7"/>
    <n v="4"/>
    <n v="7"/>
    <n v="5"/>
    <n v="0"/>
    <n v="7"/>
  </r>
  <r>
    <s v="No"/>
    <s v="Travel_Rarely"/>
    <x v="2"/>
    <s v="Current Employees"/>
    <x v="1"/>
    <x v="2"/>
    <s v="STAFF-78"/>
    <n v="78"/>
    <x v="1"/>
    <x v="3"/>
    <x v="1"/>
    <s v="Yes"/>
    <s v="Y"/>
    <n v="3"/>
    <n v="-2"/>
    <n v="0"/>
    <n v="32"/>
    <n v="0"/>
    <m/>
    <n v="0"/>
    <n v="1"/>
    <n v="427"/>
    <n v="1"/>
    <s v="Bachelor's Degree"/>
    <n v="1"/>
    <n v="1"/>
    <n v="33"/>
    <n v="3"/>
    <n v="2"/>
    <n v="4"/>
    <x v="1"/>
    <n v="6162"/>
    <n v="10877"/>
    <n v="1"/>
    <n v="22"/>
    <n v="4"/>
    <n v="2"/>
    <n v="80"/>
    <n v="1"/>
    <n v="9"/>
    <n v="3"/>
    <n v="9"/>
    <n v="8"/>
    <n v="7"/>
    <n v="8"/>
  </r>
  <r>
    <s v="No"/>
    <s v="Travel_Frequently"/>
    <x v="0"/>
    <s v="Current Employees"/>
    <x v="1"/>
    <x v="0"/>
    <s v="STAFF-79"/>
    <n v="79"/>
    <x v="0"/>
    <x v="2"/>
    <x v="0"/>
    <s v="No"/>
    <s v="Y"/>
    <n v="2"/>
    <n v="-2"/>
    <n v="0"/>
    <n v="38"/>
    <n v="0"/>
    <m/>
    <n v="0"/>
    <n v="1"/>
    <n v="653"/>
    <n v="29"/>
    <s v="Doctoral Degree"/>
    <n v="1"/>
    <n v="4"/>
    <n v="50"/>
    <n v="3"/>
    <n v="2"/>
    <n v="2"/>
    <x v="0"/>
    <n v="2406"/>
    <n v="5456"/>
    <n v="1"/>
    <n v="11"/>
    <n v="3"/>
    <n v="4"/>
    <n v="80"/>
    <n v="0"/>
    <n v="10"/>
    <n v="3"/>
    <n v="10"/>
    <n v="3"/>
    <n v="9"/>
    <n v="9"/>
  </r>
  <r>
    <s v="No"/>
    <s v="Travel_Rarely"/>
    <x v="1"/>
    <s v="Current Employees"/>
    <x v="1"/>
    <x v="2"/>
    <s v="STAFF-80"/>
    <n v="80"/>
    <x v="0"/>
    <x v="7"/>
    <x v="2"/>
    <s v="Yes"/>
    <s v="Y"/>
    <n v="2"/>
    <n v="-2"/>
    <n v="0"/>
    <n v="50"/>
    <n v="0"/>
    <m/>
    <n v="0"/>
    <n v="1"/>
    <n v="989"/>
    <n v="7"/>
    <s v="Associates Degree"/>
    <n v="1"/>
    <n v="2"/>
    <n v="43"/>
    <n v="2"/>
    <n v="5"/>
    <n v="3"/>
    <x v="2"/>
    <n v="18740"/>
    <n v="16701"/>
    <n v="5"/>
    <n v="12"/>
    <n v="3"/>
    <n v="4"/>
    <n v="80"/>
    <n v="1"/>
    <n v="29"/>
    <n v="2"/>
    <n v="27"/>
    <n v="3"/>
    <n v="13"/>
    <n v="8"/>
  </r>
  <r>
    <s v="No"/>
    <s v="Travel_Rarely"/>
    <x v="3"/>
    <s v="Current Employees"/>
    <x v="0"/>
    <x v="0"/>
    <s v="STAFF-81"/>
    <n v="81"/>
    <x v="0"/>
    <x v="0"/>
    <x v="0"/>
    <s v="No"/>
    <s v="Y"/>
    <n v="3"/>
    <n v="-2"/>
    <n v="0"/>
    <n v="59"/>
    <n v="0"/>
    <m/>
    <n v="0"/>
    <n v="1"/>
    <n v="1435"/>
    <n v="25"/>
    <s v="Bachelor's Degree"/>
    <n v="1"/>
    <n v="1"/>
    <n v="99"/>
    <n v="3"/>
    <n v="3"/>
    <n v="2"/>
    <x v="1"/>
    <n v="7637"/>
    <n v="2354"/>
    <n v="7"/>
    <n v="11"/>
    <n v="3"/>
    <n v="4"/>
    <n v="80"/>
    <n v="0"/>
    <n v="28"/>
    <n v="2"/>
    <n v="21"/>
    <n v="16"/>
    <n v="7"/>
    <n v="9"/>
  </r>
  <r>
    <s v="No"/>
    <s v="Travel_Rarely"/>
    <x v="0"/>
    <s v="Current Employees"/>
    <x v="1"/>
    <x v="4"/>
    <s v="STAFF-83"/>
    <n v="83"/>
    <x v="0"/>
    <x v="4"/>
    <x v="2"/>
    <s v="No"/>
    <s v="Y"/>
    <n v="2"/>
    <n v="-2"/>
    <n v="0"/>
    <n v="36"/>
    <n v="0"/>
    <m/>
    <n v="0"/>
    <n v="1"/>
    <n v="1223"/>
    <n v="8"/>
    <s v="Bachelor's Degree"/>
    <n v="1"/>
    <n v="3"/>
    <n v="59"/>
    <n v="3"/>
    <n v="3"/>
    <n v="3"/>
    <x v="1"/>
    <n v="10096"/>
    <n v="8202"/>
    <n v="1"/>
    <n v="13"/>
    <n v="3"/>
    <n v="2"/>
    <n v="80"/>
    <n v="3"/>
    <n v="17"/>
    <n v="3"/>
    <n v="17"/>
    <n v="14"/>
    <n v="12"/>
    <n v="8"/>
  </r>
  <r>
    <s v="No"/>
    <s v="Travel_Rarely"/>
    <x v="3"/>
    <s v="Current Employees"/>
    <x v="1"/>
    <x v="2"/>
    <s v="STAFF-84"/>
    <n v="84"/>
    <x v="0"/>
    <x v="5"/>
    <x v="2"/>
    <s v="Yes"/>
    <s v="Y"/>
    <n v="2"/>
    <n v="-2"/>
    <n v="0"/>
    <n v="55"/>
    <n v="0"/>
    <m/>
    <n v="0"/>
    <n v="1"/>
    <n v="836"/>
    <n v="8"/>
    <s v="Bachelor's Degree"/>
    <n v="1"/>
    <n v="4"/>
    <n v="33"/>
    <n v="3"/>
    <n v="4"/>
    <n v="3"/>
    <x v="2"/>
    <n v="14756"/>
    <n v="19730"/>
    <n v="2"/>
    <n v="14"/>
    <n v="3"/>
    <n v="3"/>
    <n v="80"/>
    <n v="3"/>
    <n v="21"/>
    <n v="3"/>
    <n v="5"/>
    <n v="0"/>
    <n v="0"/>
    <n v="2"/>
  </r>
  <r>
    <s v="No"/>
    <s v="Travel_Frequently"/>
    <x v="0"/>
    <s v="Current Employees"/>
    <x v="1"/>
    <x v="0"/>
    <s v="STAFF-85"/>
    <n v="85"/>
    <x v="1"/>
    <x v="3"/>
    <x v="0"/>
    <s v="No"/>
    <s v="Y"/>
    <n v="3"/>
    <n v="-2"/>
    <n v="0"/>
    <n v="36"/>
    <n v="0"/>
    <m/>
    <n v="0"/>
    <n v="1"/>
    <n v="1195"/>
    <n v="11"/>
    <s v="Bachelor's Degree"/>
    <n v="1"/>
    <n v="2"/>
    <n v="95"/>
    <n v="2"/>
    <n v="2"/>
    <n v="2"/>
    <x v="1"/>
    <n v="6499"/>
    <n v="22656"/>
    <n v="1"/>
    <n v="13"/>
    <n v="3"/>
    <n v="3"/>
    <n v="80"/>
    <n v="0"/>
    <n v="6"/>
    <n v="3"/>
    <n v="6"/>
    <n v="5"/>
    <n v="0"/>
    <n v="3"/>
  </r>
  <r>
    <s v="No"/>
    <s v="Travel_Rarely"/>
    <x v="1"/>
    <s v="Current Employees"/>
    <x v="1"/>
    <x v="0"/>
    <s v="STAFF-86"/>
    <n v="86"/>
    <x v="1"/>
    <x v="1"/>
    <x v="2"/>
    <s v="No"/>
    <s v="Y"/>
    <n v="2"/>
    <n v="-2"/>
    <n v="0"/>
    <n v="45"/>
    <n v="0"/>
    <m/>
    <n v="0"/>
    <n v="1"/>
    <n v="1339"/>
    <n v="7"/>
    <s v="Bachelor's Degree"/>
    <n v="1"/>
    <n v="2"/>
    <n v="59"/>
    <n v="3"/>
    <n v="3"/>
    <n v="2"/>
    <x v="1"/>
    <n v="9724"/>
    <n v="18787"/>
    <n v="2"/>
    <n v="17"/>
    <n v="3"/>
    <n v="3"/>
    <n v="80"/>
    <n v="1"/>
    <n v="25"/>
    <n v="3"/>
    <n v="1"/>
    <n v="0"/>
    <n v="0"/>
    <n v="0"/>
  </r>
  <r>
    <s v="No"/>
    <s v="Travel_Frequently"/>
    <x v="0"/>
    <s v="Current Employees"/>
    <x v="1"/>
    <x v="2"/>
    <s v="STAFF-88"/>
    <n v="88"/>
    <x v="1"/>
    <x v="1"/>
    <x v="1"/>
    <s v="No"/>
    <s v="Y"/>
    <n v="2"/>
    <n v="-2"/>
    <n v="0"/>
    <n v="35"/>
    <n v="0"/>
    <m/>
    <n v="0"/>
    <n v="1"/>
    <n v="664"/>
    <n v="1"/>
    <s v="Bachelor's Degree"/>
    <n v="1"/>
    <n v="2"/>
    <n v="79"/>
    <n v="3"/>
    <n v="1"/>
    <n v="4"/>
    <x v="0"/>
    <n v="2194"/>
    <n v="5868"/>
    <n v="4"/>
    <n v="13"/>
    <n v="3"/>
    <n v="4"/>
    <n v="80"/>
    <n v="1"/>
    <n v="5"/>
    <n v="2"/>
    <n v="3"/>
    <n v="2"/>
    <n v="1"/>
    <n v="2"/>
  </r>
  <r>
    <s v="Yes"/>
    <s v="Travel_Rarely"/>
    <x v="0"/>
    <s v="Ex-Employees"/>
    <x v="1"/>
    <x v="2"/>
    <s v="STAFF-90"/>
    <n v="90"/>
    <x v="1"/>
    <x v="1"/>
    <x v="1"/>
    <s v="Yes"/>
    <s v="Y"/>
    <n v="0"/>
    <n v="-2"/>
    <n v="0"/>
    <n v="36"/>
    <n v="1"/>
    <n v="1"/>
    <n v="1"/>
    <n v="0"/>
    <n v="318"/>
    <n v="9"/>
    <s v="Bachelor's Degree"/>
    <n v="1"/>
    <n v="4"/>
    <n v="79"/>
    <n v="2"/>
    <n v="1"/>
    <n v="3"/>
    <x v="0"/>
    <n v="3388"/>
    <n v="21777"/>
    <n v="0"/>
    <n v="17"/>
    <n v="3"/>
    <n v="1"/>
    <n v="80"/>
    <n v="1"/>
    <n v="2"/>
    <n v="2"/>
    <n v="1"/>
    <n v="0"/>
    <n v="0"/>
    <n v="0"/>
  </r>
  <r>
    <s v="No"/>
    <s v="Travel_Frequently"/>
    <x v="3"/>
    <s v="Current Employees"/>
    <x v="0"/>
    <x v="0"/>
    <s v="STAFF-91"/>
    <n v="91"/>
    <x v="0"/>
    <x v="0"/>
    <x v="0"/>
    <s v="No"/>
    <s v="Y"/>
    <n v="2"/>
    <n v="-2"/>
    <n v="0"/>
    <n v="59"/>
    <n v="0"/>
    <m/>
    <n v="0"/>
    <n v="1"/>
    <n v="1225"/>
    <n v="1"/>
    <s v="High School"/>
    <n v="1"/>
    <n v="1"/>
    <n v="57"/>
    <n v="2"/>
    <n v="2"/>
    <n v="2"/>
    <x v="0"/>
    <n v="5473"/>
    <n v="24668"/>
    <n v="7"/>
    <n v="11"/>
    <n v="3"/>
    <n v="4"/>
    <n v="80"/>
    <n v="0"/>
    <n v="20"/>
    <n v="2"/>
    <n v="4"/>
    <n v="3"/>
    <n v="1"/>
    <n v="3"/>
  </r>
  <r>
    <s v="No"/>
    <s v="Travel_Rarely"/>
    <x v="2"/>
    <s v="Current Employees"/>
    <x v="1"/>
    <x v="0"/>
    <s v="STAFF-94"/>
    <n v="94"/>
    <x v="1"/>
    <x v="1"/>
    <x v="1"/>
    <s v="No"/>
    <s v="Y"/>
    <n v="3"/>
    <n v="-2"/>
    <n v="0"/>
    <n v="29"/>
    <n v="0"/>
    <m/>
    <n v="0"/>
    <n v="1"/>
    <n v="1328"/>
    <n v="2"/>
    <s v="Bachelor's Degree"/>
    <n v="1"/>
    <n v="3"/>
    <n v="76"/>
    <n v="3"/>
    <n v="1"/>
    <n v="2"/>
    <x v="0"/>
    <n v="2703"/>
    <n v="4956"/>
    <n v="0"/>
    <n v="23"/>
    <n v="4"/>
    <n v="4"/>
    <n v="80"/>
    <n v="1"/>
    <n v="6"/>
    <n v="3"/>
    <n v="5"/>
    <n v="4"/>
    <n v="0"/>
    <n v="4"/>
  </r>
  <r>
    <s v="No"/>
    <s v="Travel_Rarely"/>
    <x v="2"/>
    <s v="Current Employees"/>
    <x v="1"/>
    <x v="2"/>
    <s v="STAFF-95"/>
    <n v="95"/>
    <x v="1"/>
    <x v="1"/>
    <x v="0"/>
    <s v="No"/>
    <s v="Y"/>
    <n v="4"/>
    <n v="-2"/>
    <n v="0"/>
    <n v="31"/>
    <n v="0"/>
    <m/>
    <n v="0"/>
    <n v="1"/>
    <n v="1082"/>
    <n v="1"/>
    <s v="Master's Degree"/>
    <n v="1"/>
    <n v="3"/>
    <n v="87"/>
    <n v="3"/>
    <n v="1"/>
    <n v="3"/>
    <x v="0"/>
    <n v="2501"/>
    <n v="18775"/>
    <n v="1"/>
    <n v="17"/>
    <n v="3"/>
    <n v="2"/>
    <n v="80"/>
    <n v="0"/>
    <n v="1"/>
    <n v="3"/>
    <n v="1"/>
    <n v="1"/>
    <n v="1"/>
    <n v="0"/>
  </r>
  <r>
    <s v="No"/>
    <s v="Travel_Rarely"/>
    <x v="2"/>
    <s v="Current Employees"/>
    <x v="1"/>
    <x v="0"/>
    <s v="STAFF-96"/>
    <n v="96"/>
    <x v="1"/>
    <x v="1"/>
    <x v="1"/>
    <s v="No"/>
    <s v="Y"/>
    <n v="3"/>
    <n v="-2"/>
    <n v="0"/>
    <n v="32"/>
    <n v="0"/>
    <m/>
    <n v="0"/>
    <n v="1"/>
    <n v="548"/>
    <n v="1"/>
    <s v="Bachelor's Degree"/>
    <n v="1"/>
    <n v="2"/>
    <n v="66"/>
    <n v="3"/>
    <n v="2"/>
    <n v="2"/>
    <x v="1"/>
    <n v="6220"/>
    <n v="7346"/>
    <n v="1"/>
    <n v="17"/>
    <n v="3"/>
    <n v="2"/>
    <n v="80"/>
    <n v="2"/>
    <n v="10"/>
    <n v="3"/>
    <n v="10"/>
    <n v="4"/>
    <n v="0"/>
    <n v="9"/>
  </r>
  <r>
    <s v="No"/>
    <s v="Travel_Rarely"/>
    <x v="0"/>
    <s v="Current Employees"/>
    <x v="1"/>
    <x v="0"/>
    <s v="STAFF-97"/>
    <n v="97"/>
    <x v="0"/>
    <x v="2"/>
    <x v="1"/>
    <s v="No"/>
    <s v="Y"/>
    <n v="3"/>
    <n v="-2"/>
    <n v="0"/>
    <n v="36"/>
    <n v="0"/>
    <m/>
    <n v="0"/>
    <n v="1"/>
    <n v="132"/>
    <n v="6"/>
    <s v="Bachelor's Degree"/>
    <n v="1"/>
    <n v="2"/>
    <n v="55"/>
    <n v="4"/>
    <n v="1"/>
    <n v="2"/>
    <x v="0"/>
    <n v="3038"/>
    <n v="22002"/>
    <n v="3"/>
    <n v="12"/>
    <n v="3"/>
    <n v="2"/>
    <n v="80"/>
    <n v="0"/>
    <n v="5"/>
    <n v="3"/>
    <n v="1"/>
    <n v="0"/>
    <n v="0"/>
    <n v="0"/>
  </r>
  <r>
    <s v="No"/>
    <s v="Travel_Rarely"/>
    <x v="2"/>
    <s v="Current Employees"/>
    <x v="1"/>
    <x v="0"/>
    <s v="STAFF-98"/>
    <n v="98"/>
    <x v="0"/>
    <x v="3"/>
    <x v="0"/>
    <s v="No"/>
    <s v="Y"/>
    <n v="2"/>
    <n v="-2"/>
    <n v="0"/>
    <n v="31"/>
    <n v="0"/>
    <m/>
    <n v="0"/>
    <n v="1"/>
    <n v="746"/>
    <n v="8"/>
    <s v="Master's Degree"/>
    <n v="1"/>
    <n v="3"/>
    <n v="61"/>
    <n v="3"/>
    <n v="2"/>
    <n v="2"/>
    <x v="0"/>
    <n v="4424"/>
    <n v="20682"/>
    <n v="1"/>
    <n v="23"/>
    <n v="4"/>
    <n v="4"/>
    <n v="80"/>
    <n v="0"/>
    <n v="11"/>
    <n v="3"/>
    <n v="11"/>
    <n v="7"/>
    <n v="1"/>
    <n v="8"/>
  </r>
  <r>
    <s v="No"/>
    <s v="Travel_Rarely"/>
    <x v="0"/>
    <s v="Current Employees"/>
    <x v="0"/>
    <x v="3"/>
    <s v="STAFF-100"/>
    <n v="100"/>
    <x v="1"/>
    <x v="0"/>
    <x v="0"/>
    <s v="No"/>
    <s v="Y"/>
    <n v="2"/>
    <n v="-2"/>
    <n v="0"/>
    <n v="35"/>
    <n v="0"/>
    <m/>
    <n v="0"/>
    <n v="1"/>
    <n v="776"/>
    <n v="1"/>
    <s v="Master's Degree"/>
    <n v="1"/>
    <n v="3"/>
    <n v="32"/>
    <n v="2"/>
    <n v="2"/>
    <n v="4"/>
    <x v="0"/>
    <n v="4312"/>
    <n v="23016"/>
    <n v="0"/>
    <n v="14"/>
    <n v="3"/>
    <n v="2"/>
    <n v="80"/>
    <n v="0"/>
    <n v="16"/>
    <n v="3"/>
    <n v="15"/>
    <n v="13"/>
    <n v="2"/>
    <n v="8"/>
  </r>
  <r>
    <s v="No"/>
    <s v="Travel_Rarely"/>
    <x v="1"/>
    <s v="Current Employees"/>
    <x v="1"/>
    <x v="1"/>
    <s v="STAFF-101"/>
    <n v="101"/>
    <x v="1"/>
    <x v="7"/>
    <x v="1"/>
    <s v="Yes"/>
    <s v="Y"/>
    <n v="3"/>
    <n v="-2"/>
    <n v="0"/>
    <n v="45"/>
    <n v="0"/>
    <m/>
    <n v="0"/>
    <n v="1"/>
    <n v="193"/>
    <n v="6"/>
    <s v="Master's Degree"/>
    <n v="1"/>
    <n v="4"/>
    <n v="52"/>
    <n v="3"/>
    <n v="3"/>
    <n v="4"/>
    <x v="2"/>
    <n v="13245"/>
    <n v="15067"/>
    <n v="4"/>
    <n v="14"/>
    <n v="3"/>
    <n v="2"/>
    <n v="80"/>
    <n v="0"/>
    <n v="17"/>
    <n v="4"/>
    <n v="0"/>
    <n v="0"/>
    <n v="0"/>
    <n v="0"/>
  </r>
  <r>
    <s v="No"/>
    <s v="Travel_Rarely"/>
    <x v="0"/>
    <s v="Current Employees"/>
    <x v="1"/>
    <x v="2"/>
    <s v="STAFF-102"/>
    <n v="102"/>
    <x v="1"/>
    <x v="7"/>
    <x v="0"/>
    <s v="No"/>
    <s v="Y"/>
    <n v="3"/>
    <n v="-2"/>
    <n v="0"/>
    <n v="37"/>
    <n v="0"/>
    <m/>
    <n v="0"/>
    <n v="1"/>
    <n v="397"/>
    <n v="7"/>
    <s v="Master's Degree"/>
    <n v="1"/>
    <n v="1"/>
    <n v="30"/>
    <n v="3"/>
    <n v="3"/>
    <n v="3"/>
    <x v="2"/>
    <n v="13664"/>
    <n v="25258"/>
    <n v="4"/>
    <n v="13"/>
    <n v="3"/>
    <n v="1"/>
    <n v="80"/>
    <n v="0"/>
    <n v="16"/>
    <n v="4"/>
    <n v="5"/>
    <n v="2"/>
    <n v="0"/>
    <n v="2"/>
  </r>
  <r>
    <s v="No"/>
    <s v="Travel_Rarely"/>
    <x v="1"/>
    <s v="Current Employees"/>
    <x v="2"/>
    <x v="2"/>
    <s v="STAFF-103"/>
    <n v="103"/>
    <x v="1"/>
    <x v="8"/>
    <x v="2"/>
    <s v="Yes"/>
    <s v="Y"/>
    <n v="2"/>
    <n v="-2"/>
    <n v="0"/>
    <n v="46"/>
    <n v="0"/>
    <m/>
    <n v="0"/>
    <n v="1"/>
    <n v="945"/>
    <n v="5"/>
    <s v="Associates Degree"/>
    <n v="1"/>
    <n v="2"/>
    <n v="80"/>
    <n v="3"/>
    <n v="2"/>
    <n v="3"/>
    <x v="0"/>
    <n v="5021"/>
    <n v="10425"/>
    <n v="8"/>
    <n v="22"/>
    <n v="4"/>
    <n v="4"/>
    <n v="80"/>
    <n v="1"/>
    <n v="16"/>
    <n v="3"/>
    <n v="4"/>
    <n v="2"/>
    <n v="0"/>
    <n v="2"/>
  </r>
  <r>
    <s v="No"/>
    <s v="Travel_Rarely"/>
    <x v="2"/>
    <s v="Current Employees"/>
    <x v="1"/>
    <x v="0"/>
    <s v="STAFF-104"/>
    <n v="104"/>
    <x v="1"/>
    <x v="2"/>
    <x v="1"/>
    <s v="Yes"/>
    <s v="Y"/>
    <n v="1"/>
    <n v="-2"/>
    <n v="0"/>
    <n v="30"/>
    <n v="0"/>
    <m/>
    <n v="0"/>
    <n v="1"/>
    <n v="852"/>
    <n v="1"/>
    <s v="High School"/>
    <n v="1"/>
    <n v="4"/>
    <n v="55"/>
    <n v="2"/>
    <n v="2"/>
    <n v="2"/>
    <x v="0"/>
    <n v="5126"/>
    <n v="15998"/>
    <n v="1"/>
    <n v="12"/>
    <n v="3"/>
    <n v="3"/>
    <n v="80"/>
    <n v="2"/>
    <n v="10"/>
    <n v="2"/>
    <n v="10"/>
    <n v="8"/>
    <n v="3"/>
    <n v="0"/>
  </r>
  <r>
    <s v="No"/>
    <s v="Travel_Rarely"/>
    <x v="0"/>
    <s v="Current Employees"/>
    <x v="1"/>
    <x v="2"/>
    <s v="STAFF-105"/>
    <n v="105"/>
    <x v="1"/>
    <x v="1"/>
    <x v="0"/>
    <s v="No"/>
    <s v="Y"/>
    <n v="3"/>
    <n v="-2"/>
    <n v="0"/>
    <n v="35"/>
    <n v="0"/>
    <m/>
    <n v="0"/>
    <n v="1"/>
    <n v="1214"/>
    <n v="1"/>
    <s v="Bachelor's Degree"/>
    <n v="1"/>
    <n v="2"/>
    <n v="30"/>
    <n v="2"/>
    <n v="1"/>
    <n v="3"/>
    <x v="0"/>
    <n v="2859"/>
    <n v="26278"/>
    <n v="1"/>
    <n v="18"/>
    <n v="3"/>
    <n v="1"/>
    <n v="80"/>
    <n v="0"/>
    <n v="6"/>
    <n v="3"/>
    <n v="6"/>
    <n v="4"/>
    <n v="0"/>
    <n v="4"/>
  </r>
  <r>
    <s v="No"/>
    <s v="Travel_Rarely"/>
    <x v="3"/>
    <s v="Current Employees"/>
    <x v="0"/>
    <x v="0"/>
    <s v="STAFF-106"/>
    <n v="106"/>
    <x v="1"/>
    <x v="0"/>
    <x v="1"/>
    <s v="No"/>
    <s v="Y"/>
    <n v="4"/>
    <n v="-2"/>
    <n v="0"/>
    <n v="55"/>
    <n v="0"/>
    <m/>
    <n v="0"/>
    <n v="1"/>
    <n v="111"/>
    <n v="1"/>
    <s v="Associates Degree"/>
    <n v="1"/>
    <n v="1"/>
    <n v="70"/>
    <n v="3"/>
    <n v="3"/>
    <n v="2"/>
    <x v="1"/>
    <n v="10239"/>
    <n v="18092"/>
    <n v="3"/>
    <n v="14"/>
    <n v="3"/>
    <n v="4"/>
    <n v="80"/>
    <n v="1"/>
    <n v="24"/>
    <n v="3"/>
    <n v="1"/>
    <n v="0"/>
    <n v="1"/>
    <n v="0"/>
  </r>
  <r>
    <s v="No"/>
    <s v="Non-Travel"/>
    <x v="0"/>
    <s v="Current Employees"/>
    <x v="1"/>
    <x v="2"/>
    <s v="STAFF-107"/>
    <n v="107"/>
    <x v="0"/>
    <x v="1"/>
    <x v="2"/>
    <s v="Yes"/>
    <s v="Y"/>
    <n v="3"/>
    <n v="-2"/>
    <n v="0"/>
    <n v="38"/>
    <n v="0"/>
    <m/>
    <n v="0"/>
    <n v="1"/>
    <n v="573"/>
    <n v="6"/>
    <s v="Bachelor's Degree"/>
    <n v="1"/>
    <n v="2"/>
    <n v="79"/>
    <n v="1"/>
    <n v="2"/>
    <n v="4"/>
    <x v="0"/>
    <n v="5329"/>
    <n v="15717"/>
    <n v="7"/>
    <n v="12"/>
    <n v="3"/>
    <n v="4"/>
    <n v="80"/>
    <n v="3"/>
    <n v="17"/>
    <n v="3"/>
    <n v="13"/>
    <n v="11"/>
    <n v="1"/>
    <n v="9"/>
  </r>
  <r>
    <s v="No"/>
    <s v="Travel_Rarely"/>
    <x v="2"/>
    <s v="Current Employees"/>
    <x v="1"/>
    <x v="2"/>
    <s v="STAFF-110"/>
    <n v="110"/>
    <x v="1"/>
    <x v="3"/>
    <x v="1"/>
    <s v="No"/>
    <s v="Y"/>
    <n v="2"/>
    <n v="-2"/>
    <n v="0"/>
    <n v="34"/>
    <n v="0"/>
    <m/>
    <n v="0"/>
    <n v="1"/>
    <n v="1153"/>
    <n v="1"/>
    <s v="Associates Degree"/>
    <n v="1"/>
    <n v="1"/>
    <n v="94"/>
    <n v="3"/>
    <n v="2"/>
    <n v="3"/>
    <x v="0"/>
    <n v="4325"/>
    <n v="17736"/>
    <n v="1"/>
    <n v="15"/>
    <n v="3"/>
    <n v="3"/>
    <n v="80"/>
    <n v="0"/>
    <n v="5"/>
    <n v="3"/>
    <n v="5"/>
    <n v="2"/>
    <n v="1"/>
    <n v="3"/>
  </r>
  <r>
    <s v="No"/>
    <s v="Travel_Rarely"/>
    <x v="3"/>
    <s v="Current Employees"/>
    <x v="1"/>
    <x v="0"/>
    <s v="STAFF-112"/>
    <n v="112"/>
    <x v="1"/>
    <x v="3"/>
    <x v="0"/>
    <s v="No"/>
    <s v="Y"/>
    <n v="3"/>
    <n v="-2"/>
    <n v="0"/>
    <n v="56"/>
    <n v="0"/>
    <m/>
    <n v="0"/>
    <n v="1"/>
    <n v="1400"/>
    <n v="7"/>
    <s v="Bachelor's Degree"/>
    <n v="1"/>
    <n v="4"/>
    <n v="49"/>
    <n v="1"/>
    <n v="3"/>
    <n v="2"/>
    <x v="1"/>
    <n v="7260"/>
    <n v="21698"/>
    <n v="4"/>
    <n v="11"/>
    <n v="3"/>
    <n v="1"/>
    <n v="80"/>
    <n v="0"/>
    <n v="37"/>
    <n v="2"/>
    <n v="6"/>
    <n v="4"/>
    <n v="0"/>
    <n v="2"/>
  </r>
  <r>
    <s v="No"/>
    <s v="Travel_Rarely"/>
    <x v="4"/>
    <s v="Current Employees"/>
    <x v="0"/>
    <x v="4"/>
    <s v="STAFF-113"/>
    <n v="113"/>
    <x v="1"/>
    <x v="6"/>
    <x v="2"/>
    <s v="No"/>
    <s v="Y"/>
    <n v="3"/>
    <n v="-2"/>
    <n v="0"/>
    <n v="23"/>
    <n v="0"/>
    <m/>
    <n v="0"/>
    <n v="1"/>
    <n v="541"/>
    <n v="2"/>
    <s v="High School"/>
    <n v="1"/>
    <n v="3"/>
    <n v="62"/>
    <n v="3"/>
    <n v="1"/>
    <n v="4"/>
    <x v="0"/>
    <n v="2322"/>
    <n v="9518"/>
    <n v="3"/>
    <n v="13"/>
    <n v="3"/>
    <n v="3"/>
    <n v="80"/>
    <n v="1"/>
    <n v="3"/>
    <n v="3"/>
    <n v="0"/>
    <n v="0"/>
    <n v="0"/>
    <n v="0"/>
  </r>
  <r>
    <s v="No"/>
    <s v="Travel_Rarely"/>
    <x v="1"/>
    <s v="Current Employees"/>
    <x v="1"/>
    <x v="0"/>
    <s v="STAFF-116"/>
    <n v="116"/>
    <x v="1"/>
    <x v="2"/>
    <x v="1"/>
    <s v="No"/>
    <s v="Y"/>
    <n v="4"/>
    <n v="-2"/>
    <n v="0"/>
    <n v="51"/>
    <n v="0"/>
    <m/>
    <n v="0"/>
    <n v="1"/>
    <n v="432"/>
    <n v="9"/>
    <s v="Master's Degree"/>
    <n v="1"/>
    <n v="4"/>
    <n v="96"/>
    <n v="3"/>
    <n v="1"/>
    <n v="2"/>
    <x v="0"/>
    <n v="2075"/>
    <n v="18725"/>
    <n v="3"/>
    <n v="23"/>
    <n v="4"/>
    <n v="2"/>
    <n v="80"/>
    <n v="2"/>
    <n v="10"/>
    <n v="3"/>
    <n v="4"/>
    <n v="2"/>
    <n v="0"/>
    <n v="3"/>
  </r>
  <r>
    <s v="No"/>
    <s v="Travel_Rarely"/>
    <x v="2"/>
    <s v="Current Employees"/>
    <x v="1"/>
    <x v="0"/>
    <s v="STAFF-117"/>
    <n v="117"/>
    <x v="1"/>
    <x v="4"/>
    <x v="1"/>
    <s v="No"/>
    <s v="Y"/>
    <n v="3"/>
    <n v="-2"/>
    <n v="0"/>
    <n v="30"/>
    <n v="0"/>
    <m/>
    <n v="0"/>
    <n v="1"/>
    <n v="288"/>
    <n v="2"/>
    <s v="Bachelor's Degree"/>
    <n v="1"/>
    <n v="3"/>
    <n v="99"/>
    <n v="2"/>
    <n v="2"/>
    <n v="2"/>
    <x v="0"/>
    <n v="4152"/>
    <n v="15830"/>
    <n v="1"/>
    <n v="19"/>
    <n v="3"/>
    <n v="1"/>
    <n v="80"/>
    <n v="3"/>
    <n v="11"/>
    <n v="3"/>
    <n v="11"/>
    <n v="10"/>
    <n v="10"/>
    <n v="8"/>
  </r>
  <r>
    <s v="Yes"/>
    <s v="Travel_Rarely"/>
    <x v="1"/>
    <s v="Ex-Employees"/>
    <x v="0"/>
    <x v="2"/>
    <s v="STAFF-118"/>
    <n v="118"/>
    <x v="1"/>
    <x v="0"/>
    <x v="0"/>
    <s v="No"/>
    <s v="Y"/>
    <n v="3"/>
    <n v="-2"/>
    <n v="0"/>
    <n v="46"/>
    <n v="1"/>
    <n v="1"/>
    <n v="1"/>
    <n v="0"/>
    <n v="669"/>
    <n v="9"/>
    <s v="Associates Degree"/>
    <n v="1"/>
    <n v="3"/>
    <n v="64"/>
    <n v="2"/>
    <n v="3"/>
    <n v="4"/>
    <x v="1"/>
    <n v="9619"/>
    <n v="13596"/>
    <n v="1"/>
    <n v="16"/>
    <n v="3"/>
    <n v="4"/>
    <n v="80"/>
    <n v="0"/>
    <n v="9"/>
    <n v="3"/>
    <n v="9"/>
    <n v="8"/>
    <n v="4"/>
    <n v="7"/>
  </r>
  <r>
    <s v="No"/>
    <s v="Travel_Frequently"/>
    <x v="0"/>
    <s v="Current Employees"/>
    <x v="1"/>
    <x v="0"/>
    <s v="STAFF-119"/>
    <n v="119"/>
    <x v="1"/>
    <x v="4"/>
    <x v="1"/>
    <s v="No"/>
    <s v="Y"/>
    <n v="3"/>
    <n v="-2"/>
    <n v="0"/>
    <n v="40"/>
    <n v="0"/>
    <m/>
    <n v="0"/>
    <n v="1"/>
    <n v="530"/>
    <n v="1"/>
    <s v="Master's Degree"/>
    <n v="1"/>
    <n v="3"/>
    <n v="78"/>
    <n v="2"/>
    <n v="4"/>
    <n v="2"/>
    <x v="2"/>
    <n v="13503"/>
    <n v="14115"/>
    <n v="1"/>
    <n v="22"/>
    <n v="4"/>
    <n v="4"/>
    <n v="80"/>
    <n v="1"/>
    <n v="22"/>
    <n v="2"/>
    <n v="22"/>
    <n v="3"/>
    <n v="11"/>
    <n v="11"/>
  </r>
  <r>
    <s v="No"/>
    <s v="Travel_Rarely"/>
    <x v="1"/>
    <s v="Current Employees"/>
    <x v="0"/>
    <x v="3"/>
    <s v="STAFF-120"/>
    <n v="120"/>
    <x v="1"/>
    <x v="0"/>
    <x v="0"/>
    <s v="Yes"/>
    <s v="Y"/>
    <n v="2"/>
    <n v="-2"/>
    <n v="0"/>
    <n v="51"/>
    <n v="0"/>
    <m/>
    <n v="0"/>
    <n v="1"/>
    <n v="632"/>
    <n v="21"/>
    <s v="Master's Degree"/>
    <n v="1"/>
    <n v="3"/>
    <n v="71"/>
    <n v="3"/>
    <n v="2"/>
    <n v="4"/>
    <x v="0"/>
    <n v="5441"/>
    <n v="8423"/>
    <n v="0"/>
    <n v="22"/>
    <n v="4"/>
    <n v="4"/>
    <n v="80"/>
    <n v="0"/>
    <n v="11"/>
    <n v="1"/>
    <n v="10"/>
    <n v="7"/>
    <n v="1"/>
    <n v="0"/>
  </r>
  <r>
    <s v="No"/>
    <s v="Travel_Rarely"/>
    <x v="2"/>
    <s v="Current Employees"/>
    <x v="0"/>
    <x v="2"/>
    <s v="STAFF-121"/>
    <n v="121"/>
    <x v="0"/>
    <x v="0"/>
    <x v="2"/>
    <s v="Yes"/>
    <s v="Y"/>
    <n v="4"/>
    <n v="-2"/>
    <n v="0"/>
    <n v="30"/>
    <n v="0"/>
    <m/>
    <n v="0"/>
    <n v="1"/>
    <n v="1334"/>
    <n v="4"/>
    <s v="Associates Degree"/>
    <n v="1"/>
    <n v="3"/>
    <n v="63"/>
    <n v="2"/>
    <n v="2"/>
    <n v="3"/>
    <x v="0"/>
    <n v="5209"/>
    <n v="19760"/>
    <n v="1"/>
    <n v="12"/>
    <n v="3"/>
    <n v="2"/>
    <n v="80"/>
    <n v="3"/>
    <n v="11"/>
    <n v="2"/>
    <n v="11"/>
    <n v="8"/>
    <n v="2"/>
    <n v="7"/>
  </r>
  <r>
    <s v="No"/>
    <s v="Travel_Frequently"/>
    <x v="1"/>
    <s v="Current Employees"/>
    <x v="1"/>
    <x v="2"/>
    <s v="STAFF-124"/>
    <n v="124"/>
    <x v="1"/>
    <x v="4"/>
    <x v="1"/>
    <s v="Yes"/>
    <s v="Y"/>
    <n v="5"/>
    <n v="-2"/>
    <n v="0"/>
    <n v="46"/>
    <n v="0"/>
    <m/>
    <n v="0"/>
    <n v="1"/>
    <n v="638"/>
    <n v="1"/>
    <s v="Bachelor's Degree"/>
    <n v="1"/>
    <n v="3"/>
    <n v="40"/>
    <n v="2"/>
    <n v="3"/>
    <n v="4"/>
    <x v="1"/>
    <n v="10673"/>
    <n v="3142"/>
    <n v="2"/>
    <n v="13"/>
    <n v="3"/>
    <n v="3"/>
    <n v="80"/>
    <n v="1"/>
    <n v="21"/>
    <n v="2"/>
    <n v="10"/>
    <n v="9"/>
    <n v="9"/>
    <n v="5"/>
  </r>
  <r>
    <s v="No"/>
    <s v="Travel_Rarely"/>
    <x v="2"/>
    <s v="Current Employees"/>
    <x v="0"/>
    <x v="2"/>
    <s v="STAFF-125"/>
    <n v="125"/>
    <x v="1"/>
    <x v="0"/>
    <x v="0"/>
    <s v="No"/>
    <s v="Y"/>
    <n v="0"/>
    <n v="-2"/>
    <n v="0"/>
    <n v="32"/>
    <n v="0"/>
    <m/>
    <n v="0"/>
    <n v="1"/>
    <n v="1093"/>
    <n v="6"/>
    <s v="Master's Degree"/>
    <n v="1"/>
    <n v="2"/>
    <n v="87"/>
    <n v="3"/>
    <n v="2"/>
    <n v="3"/>
    <x v="0"/>
    <n v="5010"/>
    <n v="24301"/>
    <n v="1"/>
    <n v="16"/>
    <n v="3"/>
    <n v="1"/>
    <n v="80"/>
    <n v="0"/>
    <n v="12"/>
    <n v="3"/>
    <n v="11"/>
    <n v="8"/>
    <n v="5"/>
    <n v="7"/>
  </r>
  <r>
    <s v="No"/>
    <s v="Travel_Rarely"/>
    <x v="1"/>
    <s v="Current Employees"/>
    <x v="1"/>
    <x v="4"/>
    <s v="STAFF-126"/>
    <n v="126"/>
    <x v="0"/>
    <x v="7"/>
    <x v="1"/>
    <s v="No"/>
    <s v="Y"/>
    <n v="5"/>
    <n v="-2"/>
    <n v="0"/>
    <n v="54"/>
    <n v="0"/>
    <m/>
    <n v="0"/>
    <n v="1"/>
    <n v="1217"/>
    <n v="2"/>
    <s v="Master's Degree"/>
    <n v="1"/>
    <n v="1"/>
    <n v="60"/>
    <n v="3"/>
    <n v="3"/>
    <n v="3"/>
    <x v="2"/>
    <n v="13549"/>
    <n v="24001"/>
    <n v="9"/>
    <n v="12"/>
    <n v="3"/>
    <n v="1"/>
    <n v="80"/>
    <n v="1"/>
    <n v="16"/>
    <n v="1"/>
    <n v="4"/>
    <n v="3"/>
    <n v="0"/>
    <n v="3"/>
  </r>
  <r>
    <s v="No"/>
    <s v="Travel_Rarely"/>
    <x v="4"/>
    <s v="Current Employees"/>
    <x v="0"/>
    <x v="1"/>
    <s v="STAFF-128"/>
    <n v="128"/>
    <x v="0"/>
    <x v="0"/>
    <x v="1"/>
    <s v="No"/>
    <s v="Y"/>
    <n v="2"/>
    <n v="-2"/>
    <n v="0"/>
    <n v="24"/>
    <n v="0"/>
    <m/>
    <n v="0"/>
    <n v="1"/>
    <n v="1353"/>
    <n v="3"/>
    <s v="Associates Degree"/>
    <n v="1"/>
    <n v="1"/>
    <n v="33"/>
    <n v="3"/>
    <n v="2"/>
    <n v="3"/>
    <x v="0"/>
    <n v="4999"/>
    <n v="17519"/>
    <n v="0"/>
    <n v="21"/>
    <n v="4"/>
    <n v="1"/>
    <n v="80"/>
    <n v="1"/>
    <n v="4"/>
    <n v="2"/>
    <n v="3"/>
    <n v="2"/>
    <n v="0"/>
    <n v="2"/>
  </r>
  <r>
    <s v="No"/>
    <s v="Non-Travel"/>
    <x v="2"/>
    <s v="Current Employees"/>
    <x v="0"/>
    <x v="2"/>
    <s v="STAFF-129"/>
    <n v="129"/>
    <x v="1"/>
    <x v="0"/>
    <x v="1"/>
    <s v="No"/>
    <s v="Y"/>
    <n v="3"/>
    <n v="-2"/>
    <n v="0"/>
    <n v="28"/>
    <n v="0"/>
    <m/>
    <n v="0"/>
    <n v="1"/>
    <n v="120"/>
    <n v="4"/>
    <s v="Bachelor's Degree"/>
    <n v="1"/>
    <n v="2"/>
    <n v="43"/>
    <n v="3"/>
    <n v="2"/>
    <n v="3"/>
    <x v="0"/>
    <n v="4221"/>
    <n v="8863"/>
    <n v="1"/>
    <n v="15"/>
    <n v="3"/>
    <n v="2"/>
    <n v="80"/>
    <n v="0"/>
    <n v="5"/>
    <n v="4"/>
    <n v="5"/>
    <n v="4"/>
    <n v="0"/>
    <n v="4"/>
  </r>
  <r>
    <s v="No"/>
    <s v="Travel_Rarely"/>
    <x v="3"/>
    <s v="Current Employees"/>
    <x v="0"/>
    <x v="2"/>
    <s v="STAFF-131"/>
    <n v="131"/>
    <x v="1"/>
    <x v="0"/>
    <x v="0"/>
    <s v="No"/>
    <s v="Y"/>
    <n v="1"/>
    <n v="-2"/>
    <n v="0"/>
    <n v="58"/>
    <n v="0"/>
    <m/>
    <n v="0"/>
    <n v="1"/>
    <n v="682"/>
    <n v="10"/>
    <s v="Master's Degree"/>
    <n v="1"/>
    <n v="4"/>
    <n v="37"/>
    <n v="3"/>
    <n v="4"/>
    <n v="3"/>
    <x v="2"/>
    <n v="13872"/>
    <n v="24409"/>
    <n v="0"/>
    <n v="13"/>
    <n v="3"/>
    <n v="3"/>
    <n v="80"/>
    <n v="0"/>
    <n v="38"/>
    <n v="2"/>
    <n v="37"/>
    <n v="10"/>
    <n v="1"/>
    <n v="8"/>
  </r>
  <r>
    <s v="No"/>
    <s v="Non-Travel"/>
    <x v="0"/>
    <s v="Current Employees"/>
    <x v="1"/>
    <x v="2"/>
    <s v="STAFF-132"/>
    <n v="132"/>
    <x v="1"/>
    <x v="2"/>
    <x v="1"/>
    <s v="No"/>
    <s v="Y"/>
    <n v="3"/>
    <n v="-2"/>
    <n v="0"/>
    <n v="44"/>
    <n v="0"/>
    <m/>
    <n v="0"/>
    <n v="1"/>
    <n v="489"/>
    <n v="23"/>
    <s v="Bachelor's Degree"/>
    <n v="1"/>
    <n v="2"/>
    <n v="67"/>
    <n v="3"/>
    <n v="2"/>
    <n v="3"/>
    <x v="0"/>
    <n v="2042"/>
    <n v="25043"/>
    <n v="4"/>
    <n v="12"/>
    <n v="3"/>
    <n v="3"/>
    <n v="80"/>
    <n v="1"/>
    <n v="17"/>
    <n v="4"/>
    <n v="3"/>
    <n v="2"/>
    <n v="1"/>
    <n v="2"/>
  </r>
  <r>
    <s v="Yes"/>
    <s v="Travel_Rarely"/>
    <x v="0"/>
    <s v="Ex-Employees"/>
    <x v="2"/>
    <x v="5"/>
    <s v="STAFF-133"/>
    <n v="133"/>
    <x v="1"/>
    <x v="8"/>
    <x v="2"/>
    <s v="Yes"/>
    <s v="Y"/>
    <n v="3"/>
    <n v="-2"/>
    <n v="0"/>
    <n v="37"/>
    <n v="1"/>
    <n v="1"/>
    <n v="1"/>
    <n v="0"/>
    <n v="807"/>
    <n v="6"/>
    <s v="Master's Degree"/>
    <n v="1"/>
    <n v="3"/>
    <n v="63"/>
    <n v="3"/>
    <n v="1"/>
    <n v="4"/>
    <x v="0"/>
    <n v="2073"/>
    <n v="23648"/>
    <n v="4"/>
    <n v="22"/>
    <n v="4"/>
    <n v="4"/>
    <n v="80"/>
    <n v="0"/>
    <n v="7"/>
    <n v="3"/>
    <n v="3"/>
    <n v="2"/>
    <n v="0"/>
    <n v="2"/>
  </r>
  <r>
    <s v="No"/>
    <s v="Travel_Rarely"/>
    <x v="2"/>
    <s v="Current Employees"/>
    <x v="1"/>
    <x v="0"/>
    <s v="STAFF-134"/>
    <n v="134"/>
    <x v="1"/>
    <x v="1"/>
    <x v="0"/>
    <s v="No"/>
    <s v="Y"/>
    <n v="2"/>
    <n v="-2"/>
    <n v="0"/>
    <n v="32"/>
    <n v="0"/>
    <m/>
    <n v="0"/>
    <n v="1"/>
    <n v="827"/>
    <n v="1"/>
    <s v="High School"/>
    <n v="1"/>
    <n v="4"/>
    <n v="71"/>
    <n v="3"/>
    <n v="1"/>
    <n v="2"/>
    <x v="0"/>
    <n v="2956"/>
    <n v="15178"/>
    <n v="1"/>
    <n v="13"/>
    <n v="3"/>
    <n v="4"/>
    <n v="80"/>
    <n v="0"/>
    <n v="1"/>
    <n v="3"/>
    <n v="1"/>
    <n v="0"/>
    <n v="0"/>
    <n v="0"/>
  </r>
  <r>
    <s v="Yes"/>
    <s v="Travel_Frequently"/>
    <x v="4"/>
    <s v="Ex-Employees"/>
    <x v="1"/>
    <x v="0"/>
    <s v="STAFF-137"/>
    <n v="137"/>
    <x v="0"/>
    <x v="2"/>
    <x v="0"/>
    <s v="Yes"/>
    <s v="Y"/>
    <n v="5"/>
    <n v="-2"/>
    <n v="0"/>
    <n v="20"/>
    <n v="1"/>
    <n v="1"/>
    <n v="1"/>
    <n v="0"/>
    <n v="871"/>
    <n v="6"/>
    <s v="Bachelor's Degree"/>
    <n v="1"/>
    <n v="4"/>
    <n v="66"/>
    <n v="2"/>
    <n v="1"/>
    <n v="2"/>
    <x v="0"/>
    <n v="2926"/>
    <n v="19783"/>
    <n v="1"/>
    <n v="18"/>
    <n v="3"/>
    <n v="2"/>
    <n v="80"/>
    <n v="0"/>
    <n v="1"/>
    <n v="3"/>
    <n v="1"/>
    <n v="0"/>
    <n v="1"/>
    <n v="0"/>
  </r>
  <r>
    <s v="No"/>
    <s v="Travel_Rarely"/>
    <x v="2"/>
    <s v="Current Employees"/>
    <x v="1"/>
    <x v="1"/>
    <s v="STAFF-138"/>
    <n v="138"/>
    <x v="0"/>
    <x v="1"/>
    <x v="0"/>
    <s v="No"/>
    <s v="Y"/>
    <n v="3"/>
    <n v="-2"/>
    <n v="0"/>
    <n v="34"/>
    <n v="0"/>
    <m/>
    <n v="0"/>
    <n v="1"/>
    <n v="665"/>
    <n v="6"/>
    <s v="Master's Degree"/>
    <n v="1"/>
    <n v="1"/>
    <n v="41"/>
    <n v="3"/>
    <n v="2"/>
    <n v="3"/>
    <x v="0"/>
    <n v="4809"/>
    <n v="12482"/>
    <n v="1"/>
    <n v="14"/>
    <n v="3"/>
    <n v="3"/>
    <n v="80"/>
    <n v="0"/>
    <n v="16"/>
    <n v="3"/>
    <n v="16"/>
    <n v="13"/>
    <n v="2"/>
    <n v="10"/>
  </r>
  <r>
    <s v="No"/>
    <s v="Non-Travel"/>
    <x v="0"/>
    <s v="Current Employees"/>
    <x v="1"/>
    <x v="0"/>
    <s v="STAFF-139"/>
    <n v="139"/>
    <x v="1"/>
    <x v="4"/>
    <x v="2"/>
    <s v="No"/>
    <s v="Y"/>
    <n v="2"/>
    <n v="-2"/>
    <n v="0"/>
    <n v="37"/>
    <n v="0"/>
    <m/>
    <n v="0"/>
    <n v="1"/>
    <n v="1040"/>
    <n v="2"/>
    <s v="Associates Degree"/>
    <n v="1"/>
    <n v="3"/>
    <n v="100"/>
    <n v="2"/>
    <n v="2"/>
    <n v="2"/>
    <x v="0"/>
    <n v="5163"/>
    <n v="15850"/>
    <n v="5"/>
    <n v="14"/>
    <n v="3"/>
    <n v="4"/>
    <n v="80"/>
    <n v="1"/>
    <n v="17"/>
    <n v="4"/>
    <n v="1"/>
    <n v="0"/>
    <n v="0"/>
    <n v="0"/>
  </r>
  <r>
    <s v="No"/>
    <s v="Non-Travel"/>
    <x v="3"/>
    <s v="Current Employees"/>
    <x v="2"/>
    <x v="5"/>
    <s v="STAFF-140"/>
    <n v="140"/>
    <x v="0"/>
    <x v="5"/>
    <x v="1"/>
    <s v="No"/>
    <s v="Y"/>
    <n v="3"/>
    <n v="-2"/>
    <n v="0"/>
    <n v="59"/>
    <n v="0"/>
    <m/>
    <n v="0"/>
    <n v="1"/>
    <n v="1420"/>
    <n v="2"/>
    <s v="Master's Degree"/>
    <n v="1"/>
    <n v="3"/>
    <n v="32"/>
    <n v="2"/>
    <n v="5"/>
    <n v="4"/>
    <x v="2"/>
    <n v="18844"/>
    <n v="21922"/>
    <n v="9"/>
    <n v="21"/>
    <n v="4"/>
    <n v="4"/>
    <n v="80"/>
    <n v="1"/>
    <n v="30"/>
    <n v="3"/>
    <n v="3"/>
    <n v="2"/>
    <n v="2"/>
    <n v="2"/>
  </r>
  <r>
    <s v="No"/>
    <s v="Travel_Frequently"/>
    <x v="1"/>
    <s v="Current Employees"/>
    <x v="1"/>
    <x v="0"/>
    <s v="STAFF-141"/>
    <n v="141"/>
    <x v="0"/>
    <x v="7"/>
    <x v="1"/>
    <s v="Yes"/>
    <s v="Y"/>
    <n v="1"/>
    <n v="-2"/>
    <n v="0"/>
    <n v="50"/>
    <n v="0"/>
    <m/>
    <n v="0"/>
    <n v="1"/>
    <n v="1115"/>
    <n v="1"/>
    <s v="Bachelor's Degree"/>
    <n v="1"/>
    <n v="1"/>
    <n v="73"/>
    <n v="3"/>
    <n v="5"/>
    <n v="2"/>
    <x v="2"/>
    <n v="18172"/>
    <n v="9755"/>
    <n v="3"/>
    <n v="19"/>
    <n v="3"/>
    <n v="1"/>
    <n v="80"/>
    <n v="0"/>
    <n v="28"/>
    <n v="2"/>
    <n v="8"/>
    <n v="3"/>
    <n v="0"/>
    <n v="7"/>
  </r>
  <r>
    <s v="Yes"/>
    <s v="Travel_Rarely"/>
    <x v="2"/>
    <s v="Ex-Employees"/>
    <x v="0"/>
    <x v="3"/>
    <s v="STAFF-142"/>
    <n v="142"/>
    <x v="1"/>
    <x v="0"/>
    <x v="0"/>
    <s v="Yes"/>
    <s v="Y"/>
    <n v="1"/>
    <n v="-2"/>
    <n v="0"/>
    <n v="25"/>
    <n v="1"/>
    <n v="1"/>
    <n v="1"/>
    <n v="0"/>
    <n v="240"/>
    <n v="5"/>
    <s v="Bachelor's Degree"/>
    <n v="1"/>
    <n v="3"/>
    <n v="46"/>
    <n v="2"/>
    <n v="2"/>
    <n v="3"/>
    <x v="0"/>
    <n v="5744"/>
    <n v="26959"/>
    <n v="1"/>
    <n v="11"/>
    <n v="3"/>
    <n v="4"/>
    <n v="80"/>
    <n v="0"/>
    <n v="6"/>
    <n v="3"/>
    <n v="6"/>
    <n v="4"/>
    <n v="0"/>
    <n v="3"/>
  </r>
  <r>
    <s v="No"/>
    <s v="Travel_Rarely"/>
    <x v="2"/>
    <s v="Current Employees"/>
    <x v="1"/>
    <x v="2"/>
    <s v="STAFF-143"/>
    <n v="143"/>
    <x v="1"/>
    <x v="1"/>
    <x v="1"/>
    <s v="No"/>
    <s v="Y"/>
    <n v="2"/>
    <n v="-2"/>
    <n v="0"/>
    <n v="25"/>
    <n v="0"/>
    <m/>
    <n v="0"/>
    <n v="1"/>
    <n v="1280"/>
    <n v="7"/>
    <s v="High School"/>
    <n v="1"/>
    <n v="4"/>
    <n v="64"/>
    <n v="2"/>
    <n v="1"/>
    <n v="4"/>
    <x v="0"/>
    <n v="2889"/>
    <n v="26897"/>
    <n v="1"/>
    <n v="11"/>
    <n v="3"/>
    <n v="3"/>
    <n v="80"/>
    <n v="2"/>
    <n v="2"/>
    <n v="3"/>
    <n v="2"/>
    <n v="2"/>
    <n v="2"/>
    <n v="1"/>
  </r>
  <r>
    <s v="No"/>
    <s v="Travel_Rarely"/>
    <x v="4"/>
    <s v="Current Employees"/>
    <x v="1"/>
    <x v="2"/>
    <s v="STAFF-144"/>
    <n v="144"/>
    <x v="0"/>
    <x v="2"/>
    <x v="0"/>
    <s v="No"/>
    <s v="Y"/>
    <n v="5"/>
    <n v="-2"/>
    <n v="0"/>
    <n v="22"/>
    <n v="0"/>
    <m/>
    <n v="0"/>
    <n v="1"/>
    <n v="534"/>
    <n v="15"/>
    <s v="Bachelor's Degree"/>
    <n v="1"/>
    <n v="2"/>
    <n v="59"/>
    <n v="3"/>
    <n v="1"/>
    <n v="4"/>
    <x v="0"/>
    <n v="2871"/>
    <n v="23785"/>
    <n v="1"/>
    <n v="15"/>
    <n v="3"/>
    <n v="3"/>
    <n v="80"/>
    <n v="0"/>
    <n v="1"/>
    <n v="3"/>
    <n v="0"/>
    <n v="0"/>
    <n v="0"/>
    <n v="0"/>
  </r>
  <r>
    <s v="No"/>
    <s v="Travel_Frequently"/>
    <x v="1"/>
    <s v="Current Employees"/>
    <x v="1"/>
    <x v="2"/>
    <s v="STAFF-145"/>
    <n v="145"/>
    <x v="0"/>
    <x v="4"/>
    <x v="0"/>
    <s v="No"/>
    <s v="Y"/>
    <n v="1"/>
    <n v="-2"/>
    <n v="0"/>
    <n v="51"/>
    <n v="0"/>
    <m/>
    <n v="0"/>
    <n v="1"/>
    <n v="1456"/>
    <n v="1"/>
    <s v="Master's Degree"/>
    <n v="1"/>
    <n v="1"/>
    <n v="30"/>
    <n v="2"/>
    <n v="3"/>
    <n v="4"/>
    <x v="1"/>
    <n v="7484"/>
    <n v="25796"/>
    <n v="3"/>
    <n v="20"/>
    <n v="4"/>
    <n v="3"/>
    <n v="80"/>
    <n v="0"/>
    <n v="23"/>
    <n v="2"/>
    <n v="13"/>
    <n v="12"/>
    <n v="12"/>
    <n v="8"/>
  </r>
  <r>
    <s v="Yes"/>
    <s v="Travel_Frequently"/>
    <x v="2"/>
    <s v="Ex-Employees"/>
    <x v="1"/>
    <x v="0"/>
    <s v="STAFF-147"/>
    <n v="147"/>
    <x v="1"/>
    <x v="2"/>
    <x v="0"/>
    <s v="Yes"/>
    <s v="Y"/>
    <n v="3"/>
    <n v="-2"/>
    <n v="0"/>
    <n v="34"/>
    <n v="1"/>
    <n v="1"/>
    <n v="1"/>
    <n v="0"/>
    <n v="658"/>
    <n v="7"/>
    <s v="Bachelor's Degree"/>
    <n v="1"/>
    <n v="1"/>
    <n v="66"/>
    <n v="1"/>
    <n v="2"/>
    <n v="2"/>
    <x v="1"/>
    <n v="6074"/>
    <n v="22887"/>
    <n v="1"/>
    <n v="24"/>
    <n v="4"/>
    <n v="4"/>
    <n v="80"/>
    <n v="0"/>
    <n v="9"/>
    <n v="3"/>
    <n v="9"/>
    <n v="7"/>
    <n v="0"/>
    <n v="6"/>
  </r>
  <r>
    <s v="No"/>
    <s v="Non-Travel"/>
    <x v="1"/>
    <s v="Current Employees"/>
    <x v="2"/>
    <x v="5"/>
    <s v="STAFF-148"/>
    <n v="148"/>
    <x v="0"/>
    <x v="5"/>
    <x v="0"/>
    <s v="Yes"/>
    <s v="Y"/>
    <n v="3"/>
    <n v="-2"/>
    <n v="0"/>
    <n v="54"/>
    <n v="0"/>
    <m/>
    <n v="0"/>
    <n v="1"/>
    <n v="142"/>
    <n v="26"/>
    <s v="Bachelor's Degree"/>
    <n v="1"/>
    <n v="4"/>
    <n v="30"/>
    <n v="4"/>
    <n v="4"/>
    <n v="4"/>
    <x v="2"/>
    <n v="17328"/>
    <n v="13871"/>
    <n v="2"/>
    <n v="12"/>
    <n v="3"/>
    <n v="3"/>
    <n v="80"/>
    <n v="0"/>
    <n v="23"/>
    <n v="3"/>
    <n v="5"/>
    <n v="3"/>
    <n v="4"/>
    <n v="4"/>
  </r>
  <r>
    <s v="No"/>
    <s v="Travel_Rarely"/>
    <x v="4"/>
    <s v="Current Employees"/>
    <x v="1"/>
    <x v="0"/>
    <s v="STAFF-150"/>
    <n v="150"/>
    <x v="1"/>
    <x v="2"/>
    <x v="1"/>
    <s v="No"/>
    <s v="Y"/>
    <n v="2"/>
    <n v="-2"/>
    <n v="0"/>
    <n v="24"/>
    <n v="0"/>
    <m/>
    <n v="0"/>
    <n v="1"/>
    <n v="1127"/>
    <n v="18"/>
    <s v="High School"/>
    <n v="1"/>
    <n v="2"/>
    <n v="52"/>
    <n v="3"/>
    <n v="1"/>
    <n v="2"/>
    <x v="0"/>
    <n v="2774"/>
    <n v="13257"/>
    <n v="0"/>
    <n v="12"/>
    <n v="3"/>
    <n v="3"/>
    <n v="80"/>
    <n v="1"/>
    <n v="6"/>
    <n v="3"/>
    <n v="5"/>
    <n v="3"/>
    <n v="1"/>
    <n v="2"/>
  </r>
  <r>
    <s v="No"/>
    <s v="Travel_Rarely"/>
    <x v="2"/>
    <s v="Current Employees"/>
    <x v="1"/>
    <x v="0"/>
    <s v="STAFF-151"/>
    <n v="151"/>
    <x v="0"/>
    <x v="1"/>
    <x v="2"/>
    <s v="No"/>
    <s v="Y"/>
    <n v="3"/>
    <n v="-2"/>
    <n v="0"/>
    <n v="34"/>
    <n v="0"/>
    <m/>
    <n v="0"/>
    <n v="1"/>
    <n v="1031"/>
    <n v="6"/>
    <s v="Master's Degree"/>
    <n v="1"/>
    <n v="3"/>
    <n v="45"/>
    <n v="2"/>
    <n v="2"/>
    <n v="2"/>
    <x v="0"/>
    <n v="4505"/>
    <n v="15000"/>
    <n v="6"/>
    <n v="15"/>
    <n v="3"/>
    <n v="3"/>
    <n v="80"/>
    <n v="1"/>
    <n v="12"/>
    <n v="3"/>
    <n v="1"/>
    <n v="0"/>
    <n v="0"/>
    <n v="0"/>
  </r>
  <r>
    <s v="No"/>
    <s v="Travel_Rarely"/>
    <x v="0"/>
    <s v="Current Employees"/>
    <x v="0"/>
    <x v="0"/>
    <s v="STAFF-152"/>
    <n v="152"/>
    <x v="1"/>
    <x v="0"/>
    <x v="0"/>
    <s v="No"/>
    <s v="Y"/>
    <n v="3"/>
    <n v="-2"/>
    <n v="0"/>
    <n v="37"/>
    <n v="0"/>
    <m/>
    <n v="0"/>
    <n v="1"/>
    <n v="1189"/>
    <n v="3"/>
    <s v="Bachelor's Degree"/>
    <n v="1"/>
    <n v="3"/>
    <n v="87"/>
    <n v="3"/>
    <n v="3"/>
    <n v="2"/>
    <x v="1"/>
    <n v="7428"/>
    <n v="14506"/>
    <n v="2"/>
    <n v="12"/>
    <n v="3"/>
    <n v="1"/>
    <n v="80"/>
    <n v="0"/>
    <n v="12"/>
    <n v="3"/>
    <n v="5"/>
    <n v="3"/>
    <n v="1"/>
    <n v="3"/>
  </r>
  <r>
    <s v="No"/>
    <s v="Travel_Rarely"/>
    <x v="2"/>
    <s v="Current Employees"/>
    <x v="1"/>
    <x v="2"/>
    <s v="STAFF-153"/>
    <n v="153"/>
    <x v="0"/>
    <x v="5"/>
    <x v="0"/>
    <s v="No"/>
    <s v="Y"/>
    <n v="6"/>
    <n v="-2"/>
    <n v="0"/>
    <n v="34"/>
    <n v="0"/>
    <m/>
    <n v="0"/>
    <n v="1"/>
    <n v="1354"/>
    <n v="5"/>
    <s v="Bachelor's Degree"/>
    <n v="1"/>
    <n v="3"/>
    <n v="45"/>
    <n v="2"/>
    <n v="3"/>
    <n v="4"/>
    <x v="1"/>
    <n v="11631"/>
    <n v="5615"/>
    <n v="2"/>
    <n v="12"/>
    <n v="3"/>
    <n v="4"/>
    <n v="80"/>
    <n v="0"/>
    <n v="14"/>
    <n v="3"/>
    <n v="11"/>
    <n v="10"/>
    <n v="5"/>
    <n v="8"/>
  </r>
  <r>
    <s v="No"/>
    <s v="Travel_Frequently"/>
    <x v="0"/>
    <s v="Current Employees"/>
    <x v="0"/>
    <x v="4"/>
    <s v="STAFF-154"/>
    <n v="154"/>
    <x v="0"/>
    <x v="0"/>
    <x v="1"/>
    <s v="No"/>
    <s v="Y"/>
    <n v="6"/>
    <n v="-2"/>
    <n v="0"/>
    <n v="36"/>
    <n v="0"/>
    <m/>
    <n v="0"/>
    <n v="1"/>
    <n v="1467"/>
    <n v="11"/>
    <s v="Associates Degree"/>
    <n v="1"/>
    <n v="2"/>
    <n v="92"/>
    <n v="3"/>
    <n v="3"/>
    <n v="4"/>
    <x v="1"/>
    <n v="9738"/>
    <n v="22952"/>
    <n v="0"/>
    <n v="14"/>
    <n v="3"/>
    <n v="3"/>
    <n v="80"/>
    <n v="1"/>
    <n v="10"/>
    <n v="3"/>
    <n v="9"/>
    <n v="7"/>
    <n v="2"/>
    <n v="8"/>
  </r>
  <r>
    <s v="No"/>
    <s v="Travel_Rarely"/>
    <x v="0"/>
    <s v="Current Employees"/>
    <x v="1"/>
    <x v="0"/>
    <s v="STAFF-155"/>
    <n v="155"/>
    <x v="0"/>
    <x v="2"/>
    <x v="2"/>
    <s v="No"/>
    <s v="Y"/>
    <n v="2"/>
    <n v="-2"/>
    <n v="0"/>
    <n v="36"/>
    <n v="0"/>
    <m/>
    <n v="0"/>
    <n v="1"/>
    <n v="922"/>
    <n v="3"/>
    <s v="Associates Degree"/>
    <n v="1"/>
    <n v="1"/>
    <n v="39"/>
    <n v="3"/>
    <n v="1"/>
    <n v="2"/>
    <x v="0"/>
    <n v="2835"/>
    <n v="2561"/>
    <n v="5"/>
    <n v="22"/>
    <n v="4"/>
    <n v="1"/>
    <n v="80"/>
    <n v="1"/>
    <n v="7"/>
    <n v="3"/>
    <n v="1"/>
    <n v="0"/>
    <n v="0"/>
    <n v="0"/>
  </r>
  <r>
    <s v="No"/>
    <s v="Travel_Frequently"/>
    <x v="0"/>
    <s v="Current Employees"/>
    <x v="0"/>
    <x v="0"/>
    <s v="STAFF-158"/>
    <n v="158"/>
    <x v="1"/>
    <x v="5"/>
    <x v="1"/>
    <s v="Yes"/>
    <s v="Y"/>
    <n v="3"/>
    <n v="-2"/>
    <n v="0"/>
    <n v="43"/>
    <n v="0"/>
    <m/>
    <n v="0"/>
    <n v="1"/>
    <n v="394"/>
    <n v="26"/>
    <s v="Associates Degree"/>
    <n v="1"/>
    <n v="3"/>
    <n v="92"/>
    <n v="3"/>
    <n v="4"/>
    <n v="2"/>
    <x v="2"/>
    <n v="16959"/>
    <n v="19494"/>
    <n v="1"/>
    <n v="12"/>
    <n v="3"/>
    <n v="4"/>
    <n v="80"/>
    <n v="2"/>
    <n v="25"/>
    <n v="4"/>
    <n v="25"/>
    <n v="12"/>
    <n v="4"/>
    <n v="12"/>
  </r>
  <r>
    <s v="No"/>
    <s v="Travel_Frequently"/>
    <x v="2"/>
    <s v="Current Employees"/>
    <x v="1"/>
    <x v="0"/>
    <s v="STAFF-159"/>
    <n v="159"/>
    <x v="1"/>
    <x v="1"/>
    <x v="2"/>
    <s v="No"/>
    <s v="Y"/>
    <n v="2"/>
    <n v="-2"/>
    <n v="0"/>
    <n v="30"/>
    <n v="0"/>
    <m/>
    <n v="0"/>
    <n v="1"/>
    <n v="1312"/>
    <n v="23"/>
    <s v="Bachelor's Degree"/>
    <n v="1"/>
    <n v="1"/>
    <n v="96"/>
    <n v="1"/>
    <n v="1"/>
    <n v="2"/>
    <x v="0"/>
    <n v="2613"/>
    <n v="22310"/>
    <n v="1"/>
    <n v="25"/>
    <n v="4"/>
    <n v="3"/>
    <n v="80"/>
    <n v="3"/>
    <n v="10"/>
    <n v="2"/>
    <n v="10"/>
    <n v="7"/>
    <n v="0"/>
    <n v="9"/>
  </r>
  <r>
    <s v="No"/>
    <s v="Non-Travel"/>
    <x v="2"/>
    <s v="Current Employees"/>
    <x v="0"/>
    <x v="3"/>
    <s v="STAFF-160"/>
    <n v="160"/>
    <x v="1"/>
    <x v="0"/>
    <x v="1"/>
    <s v="No"/>
    <s v="Y"/>
    <n v="2"/>
    <n v="-2"/>
    <n v="0"/>
    <n v="33"/>
    <n v="0"/>
    <m/>
    <n v="0"/>
    <n v="1"/>
    <n v="750"/>
    <n v="22"/>
    <s v="Associates Degree"/>
    <n v="1"/>
    <n v="3"/>
    <n v="95"/>
    <n v="3"/>
    <n v="2"/>
    <n v="3"/>
    <x v="1"/>
    <n v="6146"/>
    <n v="15480"/>
    <n v="0"/>
    <n v="13"/>
    <n v="3"/>
    <n v="1"/>
    <n v="80"/>
    <n v="1"/>
    <n v="8"/>
    <n v="4"/>
    <n v="7"/>
    <n v="7"/>
    <n v="0"/>
    <n v="7"/>
  </r>
  <r>
    <s v="Yes"/>
    <s v="Travel_Rarely"/>
    <x v="3"/>
    <s v="Ex-Employees"/>
    <x v="1"/>
    <x v="0"/>
    <s v="STAFF-161"/>
    <n v="161"/>
    <x v="0"/>
    <x v="1"/>
    <x v="1"/>
    <s v="Yes"/>
    <s v="Y"/>
    <n v="2"/>
    <n v="-2"/>
    <n v="0"/>
    <n v="56"/>
    <n v="1"/>
    <n v="1"/>
    <n v="1"/>
    <n v="0"/>
    <n v="441"/>
    <n v="14"/>
    <s v="Master's Degree"/>
    <n v="1"/>
    <n v="2"/>
    <n v="72"/>
    <n v="3"/>
    <n v="1"/>
    <n v="2"/>
    <x v="0"/>
    <n v="4963"/>
    <n v="4510"/>
    <n v="9"/>
    <n v="18"/>
    <n v="3"/>
    <n v="1"/>
    <n v="80"/>
    <n v="3"/>
    <n v="7"/>
    <n v="3"/>
    <n v="5"/>
    <n v="4"/>
    <n v="4"/>
    <n v="3"/>
  </r>
  <r>
    <s v="No"/>
    <s v="Travel_Rarely"/>
    <x v="1"/>
    <s v="Current Employees"/>
    <x v="1"/>
    <x v="0"/>
    <s v="STAFF-162"/>
    <n v="162"/>
    <x v="1"/>
    <x v="7"/>
    <x v="0"/>
    <s v="No"/>
    <s v="Y"/>
    <n v="5"/>
    <n v="-2"/>
    <n v="0"/>
    <n v="51"/>
    <n v="0"/>
    <m/>
    <n v="0"/>
    <n v="1"/>
    <n v="684"/>
    <n v="6"/>
    <s v="Bachelor's Degree"/>
    <n v="1"/>
    <n v="1"/>
    <n v="51"/>
    <n v="3"/>
    <n v="5"/>
    <n v="2"/>
    <x v="2"/>
    <n v="19537"/>
    <n v="6462"/>
    <n v="7"/>
    <n v="13"/>
    <n v="3"/>
    <n v="3"/>
    <n v="80"/>
    <n v="0"/>
    <n v="23"/>
    <n v="3"/>
    <n v="20"/>
    <n v="18"/>
    <n v="15"/>
    <n v="15"/>
  </r>
  <r>
    <s v="Yes"/>
    <s v="Travel_Rarely"/>
    <x v="2"/>
    <s v="Ex-Employees"/>
    <x v="0"/>
    <x v="0"/>
    <s v="STAFF-163"/>
    <n v="163"/>
    <x v="1"/>
    <x v="0"/>
    <x v="1"/>
    <s v="Yes"/>
    <s v="Y"/>
    <n v="3"/>
    <n v="-2"/>
    <n v="0"/>
    <n v="31"/>
    <n v="1"/>
    <n v="1"/>
    <n v="1"/>
    <n v="0"/>
    <n v="249"/>
    <n v="6"/>
    <s v="Master's Degree"/>
    <n v="1"/>
    <n v="2"/>
    <n v="76"/>
    <n v="1"/>
    <n v="2"/>
    <n v="2"/>
    <x v="1"/>
    <n v="6172"/>
    <n v="20739"/>
    <n v="4"/>
    <n v="18"/>
    <n v="3"/>
    <n v="2"/>
    <n v="80"/>
    <n v="0"/>
    <n v="12"/>
    <n v="2"/>
    <n v="7"/>
    <n v="7"/>
    <n v="7"/>
    <n v="7"/>
  </r>
  <r>
    <s v="No"/>
    <s v="Travel_Rarely"/>
    <x v="2"/>
    <s v="Current Employees"/>
    <x v="1"/>
    <x v="1"/>
    <s v="STAFF-164"/>
    <n v="164"/>
    <x v="0"/>
    <x v="1"/>
    <x v="1"/>
    <s v="No"/>
    <s v="Y"/>
    <n v="3"/>
    <n v="-2"/>
    <n v="0"/>
    <n v="26"/>
    <n v="0"/>
    <m/>
    <n v="0"/>
    <n v="1"/>
    <n v="841"/>
    <n v="6"/>
    <s v="Bachelor's Degree"/>
    <n v="1"/>
    <n v="3"/>
    <n v="46"/>
    <n v="2"/>
    <n v="1"/>
    <n v="3"/>
    <x v="0"/>
    <n v="2368"/>
    <n v="23300"/>
    <n v="1"/>
    <n v="19"/>
    <n v="3"/>
    <n v="3"/>
    <n v="80"/>
    <n v="0"/>
    <n v="5"/>
    <n v="2"/>
    <n v="5"/>
    <n v="4"/>
    <n v="4"/>
    <n v="3"/>
  </r>
  <r>
    <s v="Yes"/>
    <s v="Travel_Rarely"/>
    <x v="3"/>
    <s v="Ex-Employees"/>
    <x v="1"/>
    <x v="2"/>
    <s v="STAFF-165"/>
    <n v="165"/>
    <x v="0"/>
    <x v="4"/>
    <x v="1"/>
    <s v="No"/>
    <s v="Y"/>
    <n v="3"/>
    <n v="-2"/>
    <n v="0"/>
    <n v="58"/>
    <n v="1"/>
    <n v="1"/>
    <n v="1"/>
    <n v="0"/>
    <n v="147"/>
    <n v="23"/>
    <s v="Master's Degree"/>
    <n v="1"/>
    <n v="4"/>
    <n v="94"/>
    <n v="3"/>
    <n v="3"/>
    <n v="4"/>
    <x v="1"/>
    <n v="10312"/>
    <n v="3465"/>
    <n v="1"/>
    <n v="12"/>
    <n v="3"/>
    <n v="4"/>
    <n v="80"/>
    <n v="1"/>
    <n v="40"/>
    <n v="2"/>
    <n v="40"/>
    <n v="10"/>
    <n v="15"/>
    <n v="6"/>
  </r>
  <r>
    <s v="Yes"/>
    <s v="Travel_Rarely"/>
    <x v="4"/>
    <s v="Ex-Employees"/>
    <x v="0"/>
    <x v="3"/>
    <s v="STAFF-167"/>
    <n v="167"/>
    <x v="1"/>
    <x v="6"/>
    <x v="0"/>
    <s v="Yes"/>
    <s v="Y"/>
    <n v="2"/>
    <n v="-2"/>
    <n v="0"/>
    <n v="19"/>
    <n v="1"/>
    <n v="1"/>
    <n v="1"/>
    <n v="0"/>
    <n v="528"/>
    <n v="22"/>
    <s v="High School"/>
    <n v="1"/>
    <n v="4"/>
    <n v="50"/>
    <n v="3"/>
    <n v="1"/>
    <n v="3"/>
    <x v="0"/>
    <n v="1675"/>
    <n v="26820"/>
    <n v="1"/>
    <n v="19"/>
    <n v="3"/>
    <n v="4"/>
    <n v="80"/>
    <n v="0"/>
    <n v="0"/>
    <n v="2"/>
    <n v="0"/>
    <n v="0"/>
    <n v="0"/>
    <n v="0"/>
  </r>
  <r>
    <s v="No"/>
    <s v="Travel_Rarely"/>
    <x v="4"/>
    <s v="Current Employees"/>
    <x v="1"/>
    <x v="4"/>
    <s v="STAFF-169"/>
    <n v="169"/>
    <x v="1"/>
    <x v="2"/>
    <x v="1"/>
    <s v="No"/>
    <s v="Y"/>
    <n v="2"/>
    <n v="-2"/>
    <n v="0"/>
    <n v="22"/>
    <n v="0"/>
    <m/>
    <n v="0"/>
    <n v="1"/>
    <n v="594"/>
    <n v="2"/>
    <s v="High School"/>
    <n v="1"/>
    <n v="3"/>
    <n v="100"/>
    <n v="3"/>
    <n v="1"/>
    <n v="4"/>
    <x v="0"/>
    <n v="2523"/>
    <n v="19299"/>
    <n v="0"/>
    <n v="14"/>
    <n v="3"/>
    <n v="3"/>
    <n v="80"/>
    <n v="1"/>
    <n v="3"/>
    <n v="3"/>
    <n v="2"/>
    <n v="1"/>
    <n v="2"/>
    <n v="1"/>
  </r>
  <r>
    <s v="No"/>
    <s v="Travel_Rarely"/>
    <x v="1"/>
    <s v="Current Employees"/>
    <x v="1"/>
    <x v="2"/>
    <s v="STAFF-170"/>
    <n v="170"/>
    <x v="0"/>
    <x v="3"/>
    <x v="1"/>
    <s v="No"/>
    <s v="Y"/>
    <n v="2"/>
    <n v="-2"/>
    <n v="0"/>
    <n v="49"/>
    <n v="0"/>
    <m/>
    <n v="0"/>
    <n v="1"/>
    <n v="470"/>
    <n v="20"/>
    <s v="Master's Degree"/>
    <n v="1"/>
    <n v="3"/>
    <n v="96"/>
    <n v="3"/>
    <n v="2"/>
    <n v="1"/>
    <x v="1"/>
    <n v="6567"/>
    <n v="5549"/>
    <n v="1"/>
    <n v="14"/>
    <n v="3"/>
    <n v="3"/>
    <n v="80"/>
    <n v="0"/>
    <n v="16"/>
    <n v="2"/>
    <n v="15"/>
    <n v="11"/>
    <n v="5"/>
    <n v="11"/>
  </r>
  <r>
    <s v="No"/>
    <s v="Travel_Frequently"/>
    <x v="0"/>
    <s v="Current Employees"/>
    <x v="1"/>
    <x v="2"/>
    <s v="STAFF-171"/>
    <n v="171"/>
    <x v="0"/>
    <x v="1"/>
    <x v="0"/>
    <s v="No"/>
    <s v="Y"/>
    <n v="2"/>
    <n v="-2"/>
    <n v="0"/>
    <n v="43"/>
    <n v="0"/>
    <m/>
    <n v="0"/>
    <n v="1"/>
    <n v="957"/>
    <n v="28"/>
    <s v="Bachelor's Degree"/>
    <n v="1"/>
    <n v="2"/>
    <n v="72"/>
    <n v="4"/>
    <n v="1"/>
    <n v="3"/>
    <x v="0"/>
    <n v="4739"/>
    <n v="16090"/>
    <n v="4"/>
    <n v="12"/>
    <n v="3"/>
    <n v="4"/>
    <n v="80"/>
    <n v="0"/>
    <n v="18"/>
    <n v="3"/>
    <n v="3"/>
    <n v="2"/>
    <n v="1"/>
    <n v="2"/>
  </r>
  <r>
    <s v="No"/>
    <s v="Travel_Frequently"/>
    <x v="1"/>
    <s v="Current Employees"/>
    <x v="0"/>
    <x v="3"/>
    <s v="STAFF-174"/>
    <n v="174"/>
    <x v="0"/>
    <x v="0"/>
    <x v="0"/>
    <s v="No"/>
    <s v="Y"/>
    <n v="3"/>
    <n v="-2"/>
    <n v="0"/>
    <n v="50"/>
    <n v="0"/>
    <m/>
    <n v="0"/>
    <n v="1"/>
    <n v="809"/>
    <n v="12"/>
    <s v="Bachelor's Degree"/>
    <n v="1"/>
    <n v="3"/>
    <n v="77"/>
    <n v="3"/>
    <n v="3"/>
    <n v="4"/>
    <x v="1"/>
    <n v="9208"/>
    <n v="6645"/>
    <n v="4"/>
    <n v="11"/>
    <n v="3"/>
    <n v="4"/>
    <n v="80"/>
    <n v="0"/>
    <n v="16"/>
    <n v="3"/>
    <n v="2"/>
    <n v="2"/>
    <n v="2"/>
    <n v="1"/>
  </r>
  <r>
    <s v="Yes"/>
    <s v="Travel_Rarely"/>
    <x v="2"/>
    <s v="Ex-Employees"/>
    <x v="0"/>
    <x v="0"/>
    <s v="STAFF-175"/>
    <n v="175"/>
    <x v="0"/>
    <x v="0"/>
    <x v="1"/>
    <s v="Yes"/>
    <s v="Y"/>
    <n v="2"/>
    <n v="-2"/>
    <n v="0"/>
    <n v="31"/>
    <n v="1"/>
    <n v="1"/>
    <n v="1"/>
    <n v="0"/>
    <n v="542"/>
    <n v="20"/>
    <s v="Bachelor's Degree"/>
    <n v="1"/>
    <n v="2"/>
    <n v="71"/>
    <n v="1"/>
    <n v="2"/>
    <n v="2"/>
    <x v="0"/>
    <n v="4559"/>
    <n v="24788"/>
    <n v="3"/>
    <n v="11"/>
    <n v="3"/>
    <n v="3"/>
    <n v="80"/>
    <n v="1"/>
    <n v="4"/>
    <n v="3"/>
    <n v="2"/>
    <n v="2"/>
    <n v="2"/>
    <n v="2"/>
  </r>
  <r>
    <s v="No"/>
    <s v="Travel_Rarely"/>
    <x v="0"/>
    <s v="Current Employees"/>
    <x v="0"/>
    <x v="0"/>
    <s v="STAFF-176"/>
    <n v="176"/>
    <x v="1"/>
    <x v="0"/>
    <x v="2"/>
    <s v="Yes"/>
    <s v="Y"/>
    <n v="2"/>
    <n v="-2"/>
    <n v="0"/>
    <n v="41"/>
    <n v="0"/>
    <m/>
    <n v="0"/>
    <n v="1"/>
    <n v="802"/>
    <n v="9"/>
    <s v="High School"/>
    <n v="1"/>
    <n v="3"/>
    <n v="96"/>
    <n v="3"/>
    <n v="3"/>
    <n v="2"/>
    <x v="1"/>
    <n v="8189"/>
    <n v="21196"/>
    <n v="3"/>
    <n v="13"/>
    <n v="3"/>
    <n v="3"/>
    <n v="80"/>
    <n v="1"/>
    <n v="12"/>
    <n v="3"/>
    <n v="9"/>
    <n v="7"/>
    <n v="0"/>
    <n v="7"/>
  </r>
  <r>
    <s v="No"/>
    <s v="Travel_Rarely"/>
    <x v="2"/>
    <s v="Current Employees"/>
    <x v="2"/>
    <x v="0"/>
    <s v="STAFF-177"/>
    <n v="177"/>
    <x v="0"/>
    <x v="8"/>
    <x v="1"/>
    <s v="No"/>
    <s v="Y"/>
    <n v="3"/>
    <n v="-2"/>
    <n v="0"/>
    <n v="26"/>
    <n v="0"/>
    <m/>
    <n v="0"/>
    <n v="1"/>
    <n v="1355"/>
    <n v="25"/>
    <s v="High School"/>
    <n v="1"/>
    <n v="3"/>
    <n v="61"/>
    <n v="3"/>
    <n v="1"/>
    <n v="2"/>
    <x v="0"/>
    <n v="2942"/>
    <n v="8916"/>
    <n v="1"/>
    <n v="23"/>
    <n v="4"/>
    <n v="4"/>
    <n v="80"/>
    <n v="1"/>
    <n v="8"/>
    <n v="3"/>
    <n v="8"/>
    <n v="7"/>
    <n v="5"/>
    <n v="7"/>
  </r>
  <r>
    <s v="No"/>
    <s v="Travel_Rarely"/>
    <x v="0"/>
    <s v="Current Employees"/>
    <x v="1"/>
    <x v="2"/>
    <s v="STAFF-178"/>
    <n v="178"/>
    <x v="1"/>
    <x v="3"/>
    <x v="2"/>
    <s v="No"/>
    <s v="Y"/>
    <n v="0"/>
    <n v="-2"/>
    <n v="0"/>
    <n v="36"/>
    <n v="0"/>
    <m/>
    <n v="0"/>
    <n v="1"/>
    <n v="216"/>
    <n v="6"/>
    <s v="Associates Degree"/>
    <n v="1"/>
    <n v="2"/>
    <n v="84"/>
    <n v="3"/>
    <n v="2"/>
    <n v="3"/>
    <x v="0"/>
    <n v="4941"/>
    <n v="2819"/>
    <n v="6"/>
    <n v="20"/>
    <n v="4"/>
    <n v="4"/>
    <n v="80"/>
    <n v="2"/>
    <n v="7"/>
    <n v="3"/>
    <n v="3"/>
    <n v="2"/>
    <n v="0"/>
    <n v="1"/>
  </r>
  <r>
    <s v="Yes"/>
    <s v="Travel_Frequently"/>
    <x v="1"/>
    <s v="Ex-Employees"/>
    <x v="1"/>
    <x v="0"/>
    <s v="STAFF-179"/>
    <n v="179"/>
    <x v="1"/>
    <x v="3"/>
    <x v="0"/>
    <s v="No"/>
    <s v="Y"/>
    <n v="2"/>
    <n v="-2"/>
    <n v="0"/>
    <n v="51"/>
    <n v="1"/>
    <n v="1"/>
    <n v="1"/>
    <n v="0"/>
    <n v="1150"/>
    <n v="8"/>
    <s v="Master's Degree"/>
    <n v="1"/>
    <n v="1"/>
    <n v="53"/>
    <n v="1"/>
    <n v="3"/>
    <n v="2"/>
    <x v="1"/>
    <n v="10650"/>
    <n v="25150"/>
    <n v="2"/>
    <n v="15"/>
    <n v="3"/>
    <n v="4"/>
    <n v="80"/>
    <n v="0"/>
    <n v="18"/>
    <n v="3"/>
    <n v="4"/>
    <n v="2"/>
    <n v="0"/>
    <n v="3"/>
  </r>
  <r>
    <s v="No"/>
    <s v="Travel_Rarely"/>
    <x v="0"/>
    <s v="Current Employees"/>
    <x v="0"/>
    <x v="0"/>
    <s v="STAFF-182"/>
    <n v="182"/>
    <x v="0"/>
    <x v="0"/>
    <x v="1"/>
    <s v="No"/>
    <s v="Y"/>
    <n v="1"/>
    <n v="-2"/>
    <n v="0"/>
    <n v="39"/>
    <n v="0"/>
    <m/>
    <n v="0"/>
    <n v="1"/>
    <n v="1329"/>
    <n v="4"/>
    <s v="Master's Degree"/>
    <n v="1"/>
    <n v="4"/>
    <n v="47"/>
    <n v="2"/>
    <n v="2"/>
    <n v="2"/>
    <x v="0"/>
    <n v="5902"/>
    <n v="14590"/>
    <n v="4"/>
    <n v="14"/>
    <n v="3"/>
    <n v="3"/>
    <n v="80"/>
    <n v="1"/>
    <n v="17"/>
    <n v="4"/>
    <n v="15"/>
    <n v="11"/>
    <n v="5"/>
    <n v="9"/>
  </r>
  <r>
    <s v="No"/>
    <s v="Travel_Rarely"/>
    <x v="2"/>
    <s v="Current Employees"/>
    <x v="0"/>
    <x v="0"/>
    <s v="STAFF-183"/>
    <n v="183"/>
    <x v="1"/>
    <x v="0"/>
    <x v="1"/>
    <s v="No"/>
    <s v="Y"/>
    <n v="3"/>
    <n v="-2"/>
    <n v="0"/>
    <n v="25"/>
    <n v="0"/>
    <m/>
    <n v="0"/>
    <n v="1"/>
    <n v="959"/>
    <n v="28"/>
    <s v="Bachelor's Degree"/>
    <n v="1"/>
    <n v="1"/>
    <n v="41"/>
    <n v="2"/>
    <n v="2"/>
    <n v="2"/>
    <x v="1"/>
    <n v="8639"/>
    <n v="24835"/>
    <n v="2"/>
    <n v="18"/>
    <n v="3"/>
    <n v="4"/>
    <n v="80"/>
    <n v="0"/>
    <n v="6"/>
    <n v="3"/>
    <n v="2"/>
    <n v="2"/>
    <n v="2"/>
    <n v="2"/>
  </r>
  <r>
    <s v="No"/>
    <s v="Travel_Rarely"/>
    <x v="2"/>
    <s v="Current Employees"/>
    <x v="2"/>
    <x v="5"/>
    <s v="STAFF-184"/>
    <n v="184"/>
    <x v="1"/>
    <x v="8"/>
    <x v="1"/>
    <s v="Yes"/>
    <s v="Y"/>
    <n v="2"/>
    <n v="-2"/>
    <n v="0"/>
    <n v="30"/>
    <n v="0"/>
    <m/>
    <n v="0"/>
    <n v="1"/>
    <n v="1240"/>
    <n v="9"/>
    <s v="Bachelor's Degree"/>
    <n v="1"/>
    <n v="3"/>
    <n v="48"/>
    <n v="3"/>
    <n v="2"/>
    <n v="4"/>
    <x v="1"/>
    <n v="6347"/>
    <n v="13982"/>
    <n v="0"/>
    <n v="19"/>
    <n v="3"/>
    <n v="4"/>
    <n v="80"/>
    <n v="0"/>
    <n v="12"/>
    <n v="1"/>
    <n v="11"/>
    <n v="9"/>
    <n v="4"/>
    <n v="7"/>
  </r>
  <r>
    <s v="Yes"/>
    <s v="Travel_Rarely"/>
    <x v="2"/>
    <s v="Ex-Employees"/>
    <x v="1"/>
    <x v="2"/>
    <s v="STAFF-190"/>
    <n v="190"/>
    <x v="0"/>
    <x v="2"/>
    <x v="0"/>
    <s v="No"/>
    <s v="Y"/>
    <n v="2"/>
    <n v="-2"/>
    <n v="0"/>
    <n v="32"/>
    <n v="1"/>
    <n v="1"/>
    <n v="1"/>
    <n v="0"/>
    <n v="1033"/>
    <n v="9"/>
    <s v="Bachelor's Degree"/>
    <n v="1"/>
    <n v="1"/>
    <n v="41"/>
    <n v="3"/>
    <n v="1"/>
    <n v="1"/>
    <x v="0"/>
    <n v="4200"/>
    <n v="10224"/>
    <n v="7"/>
    <n v="22"/>
    <n v="4"/>
    <n v="1"/>
    <n v="80"/>
    <n v="0"/>
    <n v="10"/>
    <n v="4"/>
    <n v="5"/>
    <n v="4"/>
    <n v="0"/>
    <n v="4"/>
  </r>
  <r>
    <s v="No"/>
    <s v="Travel_Rarely"/>
    <x v="1"/>
    <s v="Current Employees"/>
    <x v="1"/>
    <x v="2"/>
    <s v="STAFF-192"/>
    <n v="192"/>
    <x v="1"/>
    <x v="1"/>
    <x v="0"/>
    <s v="No"/>
    <s v="Y"/>
    <n v="2"/>
    <n v="-2"/>
    <n v="0"/>
    <n v="45"/>
    <n v="0"/>
    <m/>
    <n v="0"/>
    <n v="1"/>
    <n v="1316"/>
    <n v="29"/>
    <s v="Bachelor's Degree"/>
    <n v="1"/>
    <n v="3"/>
    <n v="83"/>
    <n v="3"/>
    <n v="1"/>
    <n v="4"/>
    <x v="0"/>
    <n v="3452"/>
    <n v="9752"/>
    <n v="5"/>
    <n v="13"/>
    <n v="3"/>
    <n v="2"/>
    <n v="80"/>
    <n v="0"/>
    <n v="9"/>
    <n v="2"/>
    <n v="6"/>
    <n v="5"/>
    <n v="0"/>
    <n v="3"/>
  </r>
  <r>
    <s v="No"/>
    <s v="Travel_Rarely"/>
    <x v="0"/>
    <s v="Current Employees"/>
    <x v="1"/>
    <x v="4"/>
    <s v="STAFF-193"/>
    <n v="193"/>
    <x v="0"/>
    <x v="1"/>
    <x v="0"/>
    <s v="Yes"/>
    <s v="Y"/>
    <n v="2"/>
    <n v="-2"/>
    <n v="0"/>
    <n v="38"/>
    <n v="0"/>
    <m/>
    <n v="0"/>
    <n v="1"/>
    <n v="364"/>
    <n v="3"/>
    <s v="Doctoral Degree"/>
    <n v="1"/>
    <n v="4"/>
    <n v="32"/>
    <n v="3"/>
    <n v="2"/>
    <n v="3"/>
    <x v="0"/>
    <n v="4317"/>
    <n v="2302"/>
    <n v="3"/>
    <n v="20"/>
    <n v="4"/>
    <n v="2"/>
    <n v="80"/>
    <n v="0"/>
    <n v="19"/>
    <n v="3"/>
    <n v="3"/>
    <n v="2"/>
    <n v="2"/>
    <n v="2"/>
  </r>
  <r>
    <s v="No"/>
    <s v="Travel_Rarely"/>
    <x v="2"/>
    <s v="Current Employees"/>
    <x v="1"/>
    <x v="0"/>
    <s v="STAFF-194"/>
    <n v="194"/>
    <x v="0"/>
    <x v="1"/>
    <x v="0"/>
    <s v="No"/>
    <s v="Y"/>
    <n v="4"/>
    <n v="-2"/>
    <n v="0"/>
    <n v="30"/>
    <n v="0"/>
    <m/>
    <n v="0"/>
    <n v="1"/>
    <n v="438"/>
    <n v="18"/>
    <s v="Bachelor's Degree"/>
    <n v="1"/>
    <n v="1"/>
    <n v="75"/>
    <n v="3"/>
    <n v="1"/>
    <n v="2"/>
    <x v="0"/>
    <n v="2632"/>
    <n v="23910"/>
    <n v="1"/>
    <n v="14"/>
    <n v="3"/>
    <n v="3"/>
    <n v="80"/>
    <n v="0"/>
    <n v="5"/>
    <n v="2"/>
    <n v="5"/>
    <n v="4"/>
    <n v="0"/>
    <n v="4"/>
  </r>
  <r>
    <s v="No"/>
    <s v="Travel_Frequently"/>
    <x v="2"/>
    <s v="Current Employees"/>
    <x v="0"/>
    <x v="2"/>
    <s v="STAFF-195"/>
    <n v="195"/>
    <x v="1"/>
    <x v="0"/>
    <x v="2"/>
    <s v="No"/>
    <s v="Y"/>
    <n v="2"/>
    <n v="-2"/>
    <n v="0"/>
    <n v="32"/>
    <n v="0"/>
    <m/>
    <n v="0"/>
    <n v="1"/>
    <n v="689"/>
    <n v="9"/>
    <s v="Associates Degree"/>
    <n v="1"/>
    <n v="4"/>
    <n v="35"/>
    <n v="1"/>
    <n v="2"/>
    <n v="4"/>
    <x v="0"/>
    <n v="4668"/>
    <n v="22812"/>
    <n v="0"/>
    <n v="17"/>
    <n v="3"/>
    <n v="4"/>
    <n v="80"/>
    <n v="3"/>
    <n v="9"/>
    <n v="4"/>
    <n v="8"/>
    <n v="7"/>
    <n v="0"/>
    <n v="7"/>
  </r>
  <r>
    <s v="No"/>
    <s v="Travel_Rarely"/>
    <x v="2"/>
    <s v="Current Employees"/>
    <x v="1"/>
    <x v="4"/>
    <s v="STAFF-197"/>
    <n v="197"/>
    <x v="0"/>
    <x v="1"/>
    <x v="2"/>
    <s v="No"/>
    <s v="Y"/>
    <n v="3"/>
    <n v="-2"/>
    <n v="0"/>
    <n v="30"/>
    <n v="0"/>
    <m/>
    <n v="0"/>
    <n v="1"/>
    <n v="201"/>
    <n v="5"/>
    <s v="Bachelor's Degree"/>
    <n v="1"/>
    <n v="4"/>
    <n v="84"/>
    <n v="3"/>
    <n v="1"/>
    <n v="4"/>
    <x v="0"/>
    <n v="3204"/>
    <n v="10415"/>
    <n v="5"/>
    <n v="14"/>
    <n v="3"/>
    <n v="4"/>
    <n v="80"/>
    <n v="1"/>
    <n v="8"/>
    <n v="3"/>
    <n v="3"/>
    <n v="2"/>
    <n v="2"/>
    <n v="2"/>
  </r>
  <r>
    <s v="No"/>
    <s v="Travel_Rarely"/>
    <x v="2"/>
    <s v="Current Employees"/>
    <x v="1"/>
    <x v="2"/>
    <s v="STAFF-198"/>
    <n v="198"/>
    <x v="1"/>
    <x v="2"/>
    <x v="0"/>
    <s v="No"/>
    <s v="Y"/>
    <n v="3"/>
    <n v="-2"/>
    <n v="0"/>
    <n v="30"/>
    <n v="0"/>
    <m/>
    <n v="0"/>
    <n v="1"/>
    <n v="1427"/>
    <n v="2"/>
    <s v="High School"/>
    <n v="1"/>
    <n v="2"/>
    <n v="35"/>
    <n v="2"/>
    <n v="1"/>
    <n v="4"/>
    <x v="0"/>
    <n v="2720"/>
    <n v="11162"/>
    <n v="0"/>
    <n v="13"/>
    <n v="3"/>
    <n v="4"/>
    <n v="80"/>
    <n v="0"/>
    <n v="6"/>
    <n v="3"/>
    <n v="5"/>
    <n v="3"/>
    <n v="1"/>
    <n v="2"/>
  </r>
  <r>
    <s v="No"/>
    <s v="Travel_Frequently"/>
    <x v="0"/>
    <s v="Current Employees"/>
    <x v="1"/>
    <x v="0"/>
    <s v="STAFF-199"/>
    <n v="199"/>
    <x v="1"/>
    <x v="5"/>
    <x v="2"/>
    <s v="No"/>
    <s v="Y"/>
    <n v="2"/>
    <n v="-2"/>
    <n v="0"/>
    <n v="41"/>
    <n v="0"/>
    <m/>
    <n v="0"/>
    <n v="1"/>
    <n v="857"/>
    <n v="10"/>
    <s v="Bachelor's Degree"/>
    <n v="1"/>
    <n v="4"/>
    <n v="91"/>
    <n v="2"/>
    <n v="4"/>
    <n v="2"/>
    <x v="2"/>
    <n v="17181"/>
    <n v="12888"/>
    <n v="4"/>
    <n v="13"/>
    <n v="3"/>
    <n v="2"/>
    <n v="80"/>
    <n v="1"/>
    <n v="21"/>
    <n v="2"/>
    <n v="7"/>
    <n v="6"/>
    <n v="7"/>
    <n v="7"/>
  </r>
  <r>
    <s v="No"/>
    <s v="Travel_Rarely"/>
    <x v="0"/>
    <s v="Current Employees"/>
    <x v="1"/>
    <x v="0"/>
    <s v="STAFF-200"/>
    <n v="200"/>
    <x v="1"/>
    <x v="2"/>
    <x v="1"/>
    <s v="No"/>
    <s v="Y"/>
    <n v="2"/>
    <n v="-2"/>
    <n v="0"/>
    <n v="41"/>
    <n v="0"/>
    <m/>
    <n v="0"/>
    <n v="1"/>
    <n v="933"/>
    <n v="9"/>
    <s v="Master's Degree"/>
    <n v="1"/>
    <n v="3"/>
    <n v="94"/>
    <n v="3"/>
    <n v="1"/>
    <n v="2"/>
    <x v="0"/>
    <n v="2238"/>
    <n v="6961"/>
    <n v="2"/>
    <n v="21"/>
    <n v="4"/>
    <n v="4"/>
    <n v="80"/>
    <n v="1"/>
    <n v="7"/>
    <n v="3"/>
    <n v="5"/>
    <n v="0"/>
    <n v="1"/>
    <n v="4"/>
  </r>
  <r>
    <s v="No"/>
    <s v="Travel_Rarely"/>
    <x v="4"/>
    <s v="Current Employees"/>
    <x v="1"/>
    <x v="2"/>
    <s v="STAFF-201"/>
    <n v="201"/>
    <x v="0"/>
    <x v="2"/>
    <x v="0"/>
    <s v="No"/>
    <s v="Y"/>
    <n v="3"/>
    <n v="-2"/>
    <n v="0"/>
    <n v="19"/>
    <n v="0"/>
    <m/>
    <n v="0"/>
    <n v="1"/>
    <n v="1181"/>
    <n v="3"/>
    <s v="High School"/>
    <n v="1"/>
    <n v="2"/>
    <n v="79"/>
    <n v="3"/>
    <n v="1"/>
    <n v="3"/>
    <x v="0"/>
    <n v="1483"/>
    <n v="16102"/>
    <n v="1"/>
    <n v="14"/>
    <n v="3"/>
    <n v="4"/>
    <n v="80"/>
    <n v="0"/>
    <n v="1"/>
    <n v="3"/>
    <n v="1"/>
    <n v="0"/>
    <n v="0"/>
    <n v="0"/>
  </r>
  <r>
    <s v="No"/>
    <s v="Travel_Frequently"/>
    <x v="0"/>
    <s v="Current Employees"/>
    <x v="1"/>
    <x v="2"/>
    <s v="STAFF-202"/>
    <n v="202"/>
    <x v="0"/>
    <x v="1"/>
    <x v="2"/>
    <s v="No"/>
    <s v="Y"/>
    <n v="2"/>
    <n v="-2"/>
    <n v="0"/>
    <n v="40"/>
    <n v="0"/>
    <m/>
    <n v="0"/>
    <n v="1"/>
    <n v="1395"/>
    <n v="26"/>
    <s v="Bachelor's Degree"/>
    <n v="1"/>
    <n v="2"/>
    <n v="54"/>
    <n v="3"/>
    <n v="2"/>
    <n v="3"/>
    <x v="0"/>
    <n v="5605"/>
    <n v="8504"/>
    <n v="1"/>
    <n v="11"/>
    <n v="3"/>
    <n v="1"/>
    <n v="80"/>
    <n v="1"/>
    <n v="20"/>
    <n v="3"/>
    <n v="20"/>
    <n v="7"/>
    <n v="2"/>
    <n v="13"/>
  </r>
  <r>
    <s v="No"/>
    <s v="Travel_Rarely"/>
    <x v="0"/>
    <s v="Current Employees"/>
    <x v="0"/>
    <x v="3"/>
    <s v="STAFF-204"/>
    <n v="204"/>
    <x v="1"/>
    <x v="0"/>
    <x v="1"/>
    <s v="No"/>
    <s v="Y"/>
    <n v="3"/>
    <n v="-2"/>
    <n v="0"/>
    <n v="35"/>
    <n v="0"/>
    <m/>
    <n v="0"/>
    <n v="1"/>
    <n v="662"/>
    <n v="1"/>
    <s v="Doctoral Degree"/>
    <n v="1"/>
    <n v="3"/>
    <n v="94"/>
    <n v="3"/>
    <n v="3"/>
    <n v="3"/>
    <x v="1"/>
    <n v="7295"/>
    <n v="11439"/>
    <n v="1"/>
    <n v="13"/>
    <n v="3"/>
    <n v="1"/>
    <n v="80"/>
    <n v="2"/>
    <n v="10"/>
    <n v="3"/>
    <n v="10"/>
    <n v="8"/>
    <n v="0"/>
    <n v="6"/>
  </r>
  <r>
    <s v="No"/>
    <s v="Travel_Rarely"/>
    <x v="1"/>
    <s v="Current Employees"/>
    <x v="0"/>
    <x v="3"/>
    <s v="STAFF-205"/>
    <n v="205"/>
    <x v="1"/>
    <x v="6"/>
    <x v="1"/>
    <s v="Yes"/>
    <s v="Y"/>
    <n v="3"/>
    <n v="-2"/>
    <n v="0"/>
    <n v="53"/>
    <n v="0"/>
    <m/>
    <n v="0"/>
    <n v="1"/>
    <n v="1436"/>
    <n v="6"/>
    <s v="Associates Degree"/>
    <n v="1"/>
    <n v="2"/>
    <n v="34"/>
    <n v="3"/>
    <n v="2"/>
    <n v="3"/>
    <x v="0"/>
    <n v="2306"/>
    <n v="16047"/>
    <n v="2"/>
    <n v="20"/>
    <n v="4"/>
    <n v="4"/>
    <n v="80"/>
    <n v="1"/>
    <n v="13"/>
    <n v="1"/>
    <n v="7"/>
    <n v="7"/>
    <n v="4"/>
    <n v="5"/>
  </r>
  <r>
    <s v="No"/>
    <s v="Travel_Rarely"/>
    <x v="1"/>
    <s v="Current Employees"/>
    <x v="1"/>
    <x v="0"/>
    <s v="STAFF-206"/>
    <n v="206"/>
    <x v="1"/>
    <x v="2"/>
    <x v="2"/>
    <s v="No"/>
    <s v="Y"/>
    <n v="2"/>
    <n v="-2"/>
    <n v="0"/>
    <n v="45"/>
    <n v="0"/>
    <m/>
    <n v="0"/>
    <n v="1"/>
    <n v="194"/>
    <n v="9"/>
    <s v="Bachelor's Degree"/>
    <n v="1"/>
    <n v="2"/>
    <n v="60"/>
    <n v="3"/>
    <n v="2"/>
    <n v="2"/>
    <x v="0"/>
    <n v="2348"/>
    <n v="10901"/>
    <n v="8"/>
    <n v="18"/>
    <n v="3"/>
    <n v="3"/>
    <n v="80"/>
    <n v="1"/>
    <n v="20"/>
    <n v="1"/>
    <n v="17"/>
    <n v="9"/>
    <n v="0"/>
    <n v="15"/>
  </r>
  <r>
    <s v="No"/>
    <s v="Travel_Frequently"/>
    <x v="2"/>
    <s v="Current Employees"/>
    <x v="0"/>
    <x v="3"/>
    <s v="STAFF-207"/>
    <n v="207"/>
    <x v="0"/>
    <x v="0"/>
    <x v="0"/>
    <s v="No"/>
    <s v="Y"/>
    <n v="2"/>
    <n v="-2"/>
    <n v="0"/>
    <n v="32"/>
    <n v="0"/>
    <m/>
    <n v="0"/>
    <n v="1"/>
    <n v="967"/>
    <n v="8"/>
    <s v="Bachelor's Degree"/>
    <n v="1"/>
    <n v="2"/>
    <n v="43"/>
    <n v="3"/>
    <n v="3"/>
    <n v="4"/>
    <x v="1"/>
    <n v="8998"/>
    <n v="15589"/>
    <n v="1"/>
    <n v="14"/>
    <n v="3"/>
    <n v="4"/>
    <n v="80"/>
    <n v="0"/>
    <n v="9"/>
    <n v="3"/>
    <n v="9"/>
    <n v="8"/>
    <n v="3"/>
    <n v="7"/>
  </r>
  <r>
    <s v="No"/>
    <s v="Non-Travel"/>
    <x v="2"/>
    <s v="Current Employees"/>
    <x v="1"/>
    <x v="4"/>
    <s v="STAFF-208"/>
    <n v="208"/>
    <x v="1"/>
    <x v="3"/>
    <x v="1"/>
    <s v="No"/>
    <s v="Y"/>
    <n v="1"/>
    <n v="-2"/>
    <n v="0"/>
    <n v="29"/>
    <n v="0"/>
    <m/>
    <n v="0"/>
    <n v="1"/>
    <n v="1496"/>
    <n v="1"/>
    <s v="High School"/>
    <n v="1"/>
    <n v="4"/>
    <n v="41"/>
    <n v="3"/>
    <n v="2"/>
    <n v="4"/>
    <x v="0"/>
    <n v="4319"/>
    <n v="26283"/>
    <n v="1"/>
    <n v="13"/>
    <n v="3"/>
    <n v="1"/>
    <n v="80"/>
    <n v="1"/>
    <n v="10"/>
    <n v="3"/>
    <n v="10"/>
    <n v="7"/>
    <n v="0"/>
    <n v="9"/>
  </r>
  <r>
    <s v="No"/>
    <s v="Travel_Rarely"/>
    <x v="1"/>
    <s v="Current Employees"/>
    <x v="1"/>
    <x v="2"/>
    <s v="STAFF-211"/>
    <n v="211"/>
    <x v="1"/>
    <x v="3"/>
    <x v="1"/>
    <s v="No"/>
    <s v="Y"/>
    <n v="2"/>
    <n v="-2"/>
    <n v="0"/>
    <n v="51"/>
    <n v="0"/>
    <m/>
    <n v="0"/>
    <n v="1"/>
    <n v="1169"/>
    <n v="7"/>
    <s v="Master's Degree"/>
    <n v="1"/>
    <n v="2"/>
    <n v="34"/>
    <n v="2"/>
    <n v="2"/>
    <n v="3"/>
    <x v="1"/>
    <n v="6132"/>
    <n v="13983"/>
    <n v="2"/>
    <n v="17"/>
    <n v="3"/>
    <n v="3"/>
    <n v="80"/>
    <n v="0"/>
    <n v="10"/>
    <n v="3"/>
    <n v="1"/>
    <n v="0"/>
    <n v="0"/>
    <n v="0"/>
  </r>
  <r>
    <s v="No"/>
    <s v="Travel_Rarely"/>
    <x v="3"/>
    <s v="Current Employees"/>
    <x v="1"/>
    <x v="2"/>
    <s v="STAFF-214"/>
    <n v="214"/>
    <x v="0"/>
    <x v="1"/>
    <x v="1"/>
    <s v="Yes"/>
    <s v="Y"/>
    <n v="3"/>
    <n v="-2"/>
    <n v="0"/>
    <n v="58"/>
    <n v="0"/>
    <m/>
    <n v="0"/>
    <n v="1"/>
    <n v="1145"/>
    <n v="9"/>
    <s v="Bachelor's Degree"/>
    <n v="1"/>
    <n v="2"/>
    <n v="75"/>
    <n v="2"/>
    <n v="1"/>
    <n v="3"/>
    <x v="0"/>
    <n v="3346"/>
    <n v="11873"/>
    <n v="4"/>
    <n v="20"/>
    <n v="4"/>
    <n v="2"/>
    <n v="80"/>
    <n v="1"/>
    <n v="9"/>
    <n v="2"/>
    <n v="1"/>
    <n v="0"/>
    <n v="0"/>
    <n v="0"/>
  </r>
  <r>
    <s v="No"/>
    <s v="Travel_Rarely"/>
    <x v="0"/>
    <s v="Current Employees"/>
    <x v="0"/>
    <x v="3"/>
    <s v="STAFF-215"/>
    <n v="215"/>
    <x v="1"/>
    <x v="0"/>
    <x v="1"/>
    <s v="No"/>
    <s v="Y"/>
    <n v="2"/>
    <n v="-2"/>
    <n v="0"/>
    <n v="40"/>
    <n v="0"/>
    <m/>
    <n v="0"/>
    <n v="1"/>
    <n v="630"/>
    <n v="4"/>
    <s v="Master's Degree"/>
    <n v="1"/>
    <n v="3"/>
    <n v="67"/>
    <n v="2"/>
    <n v="3"/>
    <n v="4"/>
    <x v="1"/>
    <n v="10855"/>
    <n v="8552"/>
    <n v="7"/>
    <n v="11"/>
    <n v="3"/>
    <n v="1"/>
    <n v="80"/>
    <n v="1"/>
    <n v="15"/>
    <n v="2"/>
    <n v="12"/>
    <n v="11"/>
    <n v="2"/>
    <n v="11"/>
  </r>
  <r>
    <s v="No"/>
    <s v="Travel_Frequently"/>
    <x v="2"/>
    <s v="Current Employees"/>
    <x v="0"/>
    <x v="3"/>
    <s v="STAFF-216"/>
    <n v="216"/>
    <x v="0"/>
    <x v="6"/>
    <x v="1"/>
    <s v="No"/>
    <s v="Y"/>
    <n v="3"/>
    <n v="-2"/>
    <n v="0"/>
    <n v="34"/>
    <n v="0"/>
    <m/>
    <n v="0"/>
    <n v="1"/>
    <n v="303"/>
    <n v="2"/>
    <s v="Master's Degree"/>
    <n v="1"/>
    <n v="3"/>
    <n v="75"/>
    <n v="3"/>
    <n v="1"/>
    <n v="3"/>
    <x v="0"/>
    <n v="2231"/>
    <n v="11314"/>
    <n v="6"/>
    <n v="18"/>
    <n v="3"/>
    <n v="4"/>
    <n v="80"/>
    <n v="1"/>
    <n v="6"/>
    <n v="3"/>
    <n v="4"/>
    <n v="3"/>
    <n v="1"/>
    <n v="2"/>
  </r>
  <r>
    <s v="No"/>
    <s v="Travel_Rarely"/>
    <x v="4"/>
    <s v="Current Employees"/>
    <x v="1"/>
    <x v="2"/>
    <s v="STAFF-217"/>
    <n v="217"/>
    <x v="1"/>
    <x v="1"/>
    <x v="1"/>
    <s v="No"/>
    <s v="Y"/>
    <n v="6"/>
    <n v="-2"/>
    <n v="0"/>
    <n v="22"/>
    <n v="0"/>
    <m/>
    <n v="0"/>
    <n v="1"/>
    <n v="1256"/>
    <n v="19"/>
    <s v="High School"/>
    <n v="1"/>
    <n v="3"/>
    <n v="80"/>
    <n v="3"/>
    <n v="1"/>
    <n v="4"/>
    <x v="0"/>
    <n v="2323"/>
    <n v="11992"/>
    <n v="1"/>
    <n v="24"/>
    <n v="4"/>
    <n v="1"/>
    <n v="80"/>
    <n v="2"/>
    <n v="2"/>
    <n v="3"/>
    <n v="2"/>
    <n v="2"/>
    <n v="2"/>
    <n v="2"/>
  </r>
  <r>
    <s v="No"/>
    <s v="Non-Travel"/>
    <x v="2"/>
    <s v="Current Employees"/>
    <x v="1"/>
    <x v="2"/>
    <s v="STAFF-218"/>
    <n v="218"/>
    <x v="1"/>
    <x v="1"/>
    <x v="2"/>
    <s v="No"/>
    <s v="Y"/>
    <n v="1"/>
    <n v="-2"/>
    <n v="0"/>
    <n v="27"/>
    <n v="0"/>
    <m/>
    <n v="0"/>
    <n v="1"/>
    <n v="691"/>
    <n v="9"/>
    <s v="Bachelor's Degree"/>
    <n v="1"/>
    <n v="4"/>
    <n v="57"/>
    <n v="3"/>
    <n v="1"/>
    <n v="3"/>
    <x v="0"/>
    <n v="2024"/>
    <n v="5970"/>
    <n v="6"/>
    <n v="18"/>
    <n v="3"/>
    <n v="4"/>
    <n v="80"/>
    <n v="1"/>
    <n v="6"/>
    <n v="1"/>
    <n v="2"/>
    <n v="2"/>
    <n v="2"/>
    <n v="2"/>
  </r>
  <r>
    <s v="No"/>
    <s v="Travel_Rarely"/>
    <x v="2"/>
    <s v="Current Employees"/>
    <x v="1"/>
    <x v="2"/>
    <s v="STAFF-221"/>
    <n v="221"/>
    <x v="1"/>
    <x v="1"/>
    <x v="1"/>
    <s v="No"/>
    <s v="Y"/>
    <n v="2"/>
    <n v="-2"/>
    <n v="0"/>
    <n v="28"/>
    <n v="0"/>
    <m/>
    <n v="0"/>
    <n v="1"/>
    <n v="440"/>
    <n v="21"/>
    <s v="Bachelor's Degree"/>
    <n v="1"/>
    <n v="3"/>
    <n v="42"/>
    <n v="3"/>
    <n v="1"/>
    <n v="4"/>
    <x v="0"/>
    <n v="2713"/>
    <n v="6672"/>
    <n v="1"/>
    <n v="11"/>
    <n v="3"/>
    <n v="3"/>
    <n v="80"/>
    <n v="1"/>
    <n v="5"/>
    <n v="1"/>
    <n v="5"/>
    <n v="2"/>
    <n v="0"/>
    <n v="2"/>
  </r>
  <r>
    <s v="No"/>
    <s v="Travel_Rarely"/>
    <x v="3"/>
    <s v="Current Employees"/>
    <x v="1"/>
    <x v="0"/>
    <s v="STAFF-223"/>
    <n v="223"/>
    <x v="1"/>
    <x v="4"/>
    <x v="2"/>
    <s v="Yes"/>
    <s v="Y"/>
    <n v="2"/>
    <n v="-2"/>
    <n v="0"/>
    <n v="57"/>
    <n v="0"/>
    <m/>
    <n v="0"/>
    <n v="1"/>
    <n v="334"/>
    <n v="24"/>
    <s v="Associates Degree"/>
    <n v="1"/>
    <n v="3"/>
    <n v="83"/>
    <n v="4"/>
    <n v="3"/>
    <n v="2"/>
    <x v="1"/>
    <n v="9439"/>
    <n v="23402"/>
    <n v="3"/>
    <n v="16"/>
    <n v="3"/>
    <n v="2"/>
    <n v="80"/>
    <n v="1"/>
    <n v="12"/>
    <n v="1"/>
    <n v="5"/>
    <n v="3"/>
    <n v="1"/>
    <n v="4"/>
  </r>
  <r>
    <s v="No"/>
    <s v="Non-Travel"/>
    <x v="2"/>
    <s v="Current Employees"/>
    <x v="1"/>
    <x v="2"/>
    <s v="STAFF-224"/>
    <n v="224"/>
    <x v="1"/>
    <x v="1"/>
    <x v="2"/>
    <s v="Yes"/>
    <s v="Y"/>
    <n v="2"/>
    <n v="-2"/>
    <n v="0"/>
    <n v="27"/>
    <n v="0"/>
    <m/>
    <n v="0"/>
    <n v="1"/>
    <n v="1450"/>
    <n v="3"/>
    <s v="Bachelor's Degree"/>
    <n v="1"/>
    <n v="3"/>
    <n v="79"/>
    <n v="2"/>
    <n v="1"/>
    <n v="3"/>
    <x v="0"/>
    <n v="2566"/>
    <n v="25326"/>
    <n v="1"/>
    <n v="15"/>
    <n v="3"/>
    <n v="4"/>
    <n v="80"/>
    <n v="1"/>
    <n v="1"/>
    <n v="2"/>
    <n v="1"/>
    <n v="1"/>
    <n v="0"/>
    <n v="1"/>
  </r>
  <r>
    <s v="No"/>
    <s v="Travel_Rarely"/>
    <x v="1"/>
    <s v="Current Employees"/>
    <x v="1"/>
    <x v="0"/>
    <s v="STAFF-226"/>
    <n v="226"/>
    <x v="0"/>
    <x v="5"/>
    <x v="0"/>
    <s v="No"/>
    <s v="Y"/>
    <n v="5"/>
    <n v="-2"/>
    <n v="0"/>
    <n v="50"/>
    <n v="0"/>
    <m/>
    <n v="0"/>
    <n v="1"/>
    <n v="1452"/>
    <n v="11"/>
    <s v="Bachelor's Degree"/>
    <n v="1"/>
    <n v="3"/>
    <n v="53"/>
    <n v="3"/>
    <n v="5"/>
    <n v="2"/>
    <x v="2"/>
    <n v="19926"/>
    <n v="17053"/>
    <n v="3"/>
    <n v="15"/>
    <n v="3"/>
    <n v="2"/>
    <n v="80"/>
    <n v="0"/>
    <n v="21"/>
    <n v="3"/>
    <n v="5"/>
    <n v="4"/>
    <n v="4"/>
    <n v="4"/>
  </r>
  <r>
    <s v="No"/>
    <s v="Travel_Rarely"/>
    <x v="0"/>
    <s v="Current Employees"/>
    <x v="1"/>
    <x v="0"/>
    <s v="STAFF-227"/>
    <n v="227"/>
    <x v="1"/>
    <x v="1"/>
    <x v="2"/>
    <s v="No"/>
    <s v="Y"/>
    <n v="2"/>
    <n v="-2"/>
    <n v="0"/>
    <n v="41"/>
    <n v="0"/>
    <m/>
    <n v="0"/>
    <n v="1"/>
    <n v="465"/>
    <n v="14"/>
    <s v="Bachelor's Degree"/>
    <n v="1"/>
    <n v="1"/>
    <n v="56"/>
    <n v="3"/>
    <n v="1"/>
    <n v="2"/>
    <x v="0"/>
    <n v="2451"/>
    <n v="4609"/>
    <n v="4"/>
    <n v="12"/>
    <n v="3"/>
    <n v="1"/>
    <n v="80"/>
    <n v="1"/>
    <n v="13"/>
    <n v="3"/>
    <n v="9"/>
    <n v="8"/>
    <n v="1"/>
    <n v="8"/>
  </r>
  <r>
    <s v="No"/>
    <s v="Travel_Rarely"/>
    <x v="2"/>
    <s v="Current Employees"/>
    <x v="0"/>
    <x v="0"/>
    <s v="STAFF-228"/>
    <n v="228"/>
    <x v="0"/>
    <x v="0"/>
    <x v="1"/>
    <s v="No"/>
    <s v="Y"/>
    <n v="2"/>
    <n v="-2"/>
    <n v="0"/>
    <n v="30"/>
    <n v="0"/>
    <m/>
    <n v="0"/>
    <n v="1"/>
    <n v="1339"/>
    <n v="5"/>
    <s v="Bachelor's Degree"/>
    <n v="1"/>
    <n v="2"/>
    <n v="41"/>
    <n v="3"/>
    <n v="3"/>
    <n v="2"/>
    <x v="1"/>
    <n v="9419"/>
    <n v="8053"/>
    <n v="2"/>
    <n v="12"/>
    <n v="3"/>
    <n v="3"/>
    <n v="80"/>
    <n v="1"/>
    <n v="12"/>
    <n v="3"/>
    <n v="10"/>
    <n v="9"/>
    <n v="7"/>
    <n v="4"/>
  </r>
  <r>
    <s v="No"/>
    <s v="Travel_Rarely"/>
    <x v="0"/>
    <s v="Current Employees"/>
    <x v="0"/>
    <x v="0"/>
    <s v="STAFF-230"/>
    <n v="230"/>
    <x v="0"/>
    <x v="0"/>
    <x v="0"/>
    <s v="No"/>
    <s v="Y"/>
    <n v="2"/>
    <n v="-2"/>
    <n v="0"/>
    <n v="38"/>
    <n v="0"/>
    <m/>
    <n v="0"/>
    <n v="1"/>
    <n v="702"/>
    <n v="1"/>
    <s v="Master's Degree"/>
    <n v="1"/>
    <n v="1"/>
    <n v="59"/>
    <n v="2"/>
    <n v="2"/>
    <n v="2"/>
    <x v="1"/>
    <n v="8686"/>
    <n v="12930"/>
    <n v="4"/>
    <n v="22"/>
    <n v="4"/>
    <n v="3"/>
    <n v="80"/>
    <n v="0"/>
    <n v="12"/>
    <n v="4"/>
    <n v="8"/>
    <n v="3"/>
    <n v="0"/>
    <n v="7"/>
  </r>
  <r>
    <s v="No"/>
    <s v="Travel_Rarely"/>
    <x v="2"/>
    <s v="Current Employees"/>
    <x v="1"/>
    <x v="0"/>
    <s v="STAFF-231"/>
    <n v="231"/>
    <x v="1"/>
    <x v="1"/>
    <x v="0"/>
    <s v="No"/>
    <s v="Y"/>
    <n v="2"/>
    <n v="-2"/>
    <n v="0"/>
    <n v="32"/>
    <n v="0"/>
    <m/>
    <n v="0"/>
    <n v="1"/>
    <n v="120"/>
    <n v="6"/>
    <s v="Doctoral Degree"/>
    <n v="1"/>
    <n v="3"/>
    <n v="43"/>
    <n v="3"/>
    <n v="1"/>
    <n v="2"/>
    <x v="0"/>
    <n v="3038"/>
    <n v="12430"/>
    <n v="3"/>
    <n v="20"/>
    <n v="4"/>
    <n v="1"/>
    <n v="80"/>
    <n v="0"/>
    <n v="8"/>
    <n v="3"/>
    <n v="5"/>
    <n v="4"/>
    <n v="1"/>
    <n v="4"/>
  </r>
  <r>
    <s v="No"/>
    <s v="Travel_Rarely"/>
    <x v="2"/>
    <s v="Current Employees"/>
    <x v="1"/>
    <x v="4"/>
    <s v="STAFF-233"/>
    <n v="233"/>
    <x v="1"/>
    <x v="1"/>
    <x v="1"/>
    <s v="Yes"/>
    <s v="Y"/>
    <n v="3"/>
    <n v="-2"/>
    <n v="0"/>
    <n v="27"/>
    <n v="0"/>
    <m/>
    <n v="0"/>
    <n v="1"/>
    <n v="1157"/>
    <n v="17"/>
    <s v="Bachelor's Degree"/>
    <n v="1"/>
    <n v="3"/>
    <n v="51"/>
    <n v="3"/>
    <n v="1"/>
    <n v="4"/>
    <x v="0"/>
    <n v="3058"/>
    <n v="13364"/>
    <n v="0"/>
    <n v="16"/>
    <n v="3"/>
    <n v="4"/>
    <n v="80"/>
    <n v="1"/>
    <n v="6"/>
    <n v="2"/>
    <n v="5"/>
    <n v="2"/>
    <n v="1"/>
    <n v="1"/>
  </r>
  <r>
    <s v="Yes"/>
    <s v="Travel_Frequently"/>
    <x v="4"/>
    <s v="Ex-Employees"/>
    <x v="0"/>
    <x v="4"/>
    <s v="STAFF-235"/>
    <n v="235"/>
    <x v="0"/>
    <x v="6"/>
    <x v="0"/>
    <s v="No"/>
    <s v="Y"/>
    <n v="5"/>
    <n v="-2"/>
    <n v="0"/>
    <n v="19"/>
    <n v="1"/>
    <n v="1"/>
    <n v="1"/>
    <n v="0"/>
    <n v="602"/>
    <n v="1"/>
    <s v="High School"/>
    <n v="1"/>
    <n v="3"/>
    <n v="100"/>
    <n v="1"/>
    <n v="1"/>
    <n v="4"/>
    <x v="0"/>
    <n v="2325"/>
    <n v="20989"/>
    <n v="0"/>
    <n v="21"/>
    <n v="4"/>
    <n v="1"/>
    <n v="80"/>
    <n v="0"/>
    <n v="1"/>
    <n v="4"/>
    <n v="0"/>
    <n v="0"/>
    <n v="0"/>
    <n v="0"/>
  </r>
  <r>
    <s v="No"/>
    <s v="Travel_Frequently"/>
    <x v="0"/>
    <s v="Current Employees"/>
    <x v="1"/>
    <x v="2"/>
    <s v="STAFF-238"/>
    <n v="238"/>
    <x v="1"/>
    <x v="2"/>
    <x v="0"/>
    <s v="No"/>
    <s v="Y"/>
    <n v="3"/>
    <n v="-2"/>
    <n v="0"/>
    <n v="36"/>
    <n v="0"/>
    <m/>
    <n v="0"/>
    <n v="1"/>
    <n v="1480"/>
    <n v="3"/>
    <s v="Associates Degree"/>
    <n v="1"/>
    <n v="4"/>
    <n v="30"/>
    <n v="3"/>
    <n v="1"/>
    <n v="3"/>
    <x v="0"/>
    <n v="2088"/>
    <n v="15062"/>
    <n v="4"/>
    <n v="12"/>
    <n v="3"/>
    <n v="3"/>
    <n v="80"/>
    <n v="0"/>
    <n v="13"/>
    <n v="2"/>
    <n v="8"/>
    <n v="7"/>
    <n v="7"/>
    <n v="2"/>
  </r>
  <r>
    <s v="No"/>
    <s v="Non-Travel"/>
    <x v="2"/>
    <s v="Current Employees"/>
    <x v="1"/>
    <x v="2"/>
    <s v="STAFF-239"/>
    <n v="239"/>
    <x v="1"/>
    <x v="2"/>
    <x v="2"/>
    <s v="No"/>
    <s v="Y"/>
    <n v="4"/>
    <n v="-2"/>
    <n v="0"/>
    <n v="30"/>
    <n v="0"/>
    <m/>
    <n v="0"/>
    <n v="1"/>
    <n v="111"/>
    <n v="9"/>
    <s v="Bachelor's Degree"/>
    <n v="1"/>
    <n v="3"/>
    <n v="66"/>
    <n v="3"/>
    <n v="2"/>
    <n v="1"/>
    <x v="0"/>
    <n v="3072"/>
    <n v="11012"/>
    <n v="1"/>
    <n v="11"/>
    <n v="3"/>
    <n v="3"/>
    <n v="80"/>
    <n v="2"/>
    <n v="12"/>
    <n v="3"/>
    <n v="12"/>
    <n v="9"/>
    <n v="6"/>
    <n v="10"/>
  </r>
  <r>
    <s v="No"/>
    <s v="Travel_Rarely"/>
    <x v="1"/>
    <s v="Current Employees"/>
    <x v="0"/>
    <x v="0"/>
    <s v="STAFF-240"/>
    <n v="240"/>
    <x v="0"/>
    <x v="0"/>
    <x v="2"/>
    <s v="Yes"/>
    <s v="Y"/>
    <n v="3"/>
    <n v="-2"/>
    <n v="0"/>
    <n v="45"/>
    <n v="0"/>
    <m/>
    <n v="0"/>
    <n v="1"/>
    <n v="1268"/>
    <n v="4"/>
    <s v="Associates Degree"/>
    <n v="1"/>
    <n v="3"/>
    <n v="30"/>
    <n v="3"/>
    <n v="2"/>
    <n v="2"/>
    <x v="0"/>
    <n v="5006"/>
    <n v="6319"/>
    <n v="4"/>
    <n v="11"/>
    <n v="3"/>
    <n v="1"/>
    <n v="80"/>
    <n v="1"/>
    <n v="9"/>
    <n v="4"/>
    <n v="5"/>
    <n v="4"/>
    <n v="0"/>
    <n v="3"/>
  </r>
  <r>
    <s v="No"/>
    <s v="Travel_Rarely"/>
    <x v="3"/>
    <s v="Current Employees"/>
    <x v="1"/>
    <x v="0"/>
    <s v="STAFF-241"/>
    <n v="241"/>
    <x v="0"/>
    <x v="1"/>
    <x v="2"/>
    <s v="Yes"/>
    <s v="Y"/>
    <n v="3"/>
    <n v="-2"/>
    <n v="0"/>
    <n v="56"/>
    <n v="0"/>
    <m/>
    <n v="0"/>
    <n v="1"/>
    <n v="713"/>
    <n v="8"/>
    <s v="Bachelor's Degree"/>
    <n v="1"/>
    <n v="3"/>
    <n v="67"/>
    <n v="3"/>
    <n v="1"/>
    <n v="2"/>
    <x v="0"/>
    <n v="4257"/>
    <n v="13939"/>
    <n v="4"/>
    <n v="18"/>
    <n v="3"/>
    <n v="3"/>
    <n v="80"/>
    <n v="1"/>
    <n v="19"/>
    <n v="3"/>
    <n v="2"/>
    <n v="2"/>
    <n v="2"/>
    <n v="2"/>
  </r>
  <r>
    <s v="No"/>
    <s v="Travel_Rarely"/>
    <x v="2"/>
    <s v="Current Employees"/>
    <x v="1"/>
    <x v="0"/>
    <s v="STAFF-242"/>
    <n v="242"/>
    <x v="1"/>
    <x v="1"/>
    <x v="0"/>
    <s v="No"/>
    <s v="Y"/>
    <n v="2"/>
    <n v="-2"/>
    <n v="0"/>
    <n v="33"/>
    <n v="0"/>
    <m/>
    <n v="0"/>
    <n v="1"/>
    <n v="134"/>
    <n v="2"/>
    <s v="Bachelor's Degree"/>
    <n v="1"/>
    <n v="3"/>
    <n v="90"/>
    <n v="3"/>
    <n v="1"/>
    <n v="2"/>
    <x v="0"/>
    <n v="2500"/>
    <n v="10515"/>
    <n v="0"/>
    <n v="14"/>
    <n v="3"/>
    <n v="1"/>
    <n v="80"/>
    <n v="0"/>
    <n v="4"/>
    <n v="4"/>
    <n v="3"/>
    <n v="1"/>
    <n v="0"/>
    <n v="2"/>
  </r>
  <r>
    <s v="Yes"/>
    <s v="Travel_Rarely"/>
    <x v="4"/>
    <s v="Ex-Employees"/>
    <x v="1"/>
    <x v="0"/>
    <s v="STAFF-243"/>
    <n v="243"/>
    <x v="1"/>
    <x v="2"/>
    <x v="0"/>
    <s v="No"/>
    <s v="Y"/>
    <n v="3"/>
    <n v="-2"/>
    <n v="0"/>
    <n v="19"/>
    <n v="1"/>
    <n v="1"/>
    <n v="1"/>
    <n v="0"/>
    <n v="303"/>
    <n v="2"/>
    <s v="Bachelor's Degree"/>
    <n v="1"/>
    <n v="2"/>
    <n v="47"/>
    <n v="2"/>
    <n v="1"/>
    <n v="2"/>
    <x v="0"/>
    <n v="1102"/>
    <n v="9241"/>
    <n v="1"/>
    <n v="22"/>
    <n v="4"/>
    <n v="3"/>
    <n v="80"/>
    <n v="0"/>
    <n v="1"/>
    <n v="2"/>
    <n v="1"/>
    <n v="0"/>
    <n v="1"/>
    <n v="0"/>
  </r>
  <r>
    <s v="No"/>
    <s v="Travel_Rarely"/>
    <x v="1"/>
    <s v="Current Employees"/>
    <x v="0"/>
    <x v="3"/>
    <s v="STAFF-244"/>
    <n v="244"/>
    <x v="0"/>
    <x v="0"/>
    <x v="2"/>
    <s v="No"/>
    <s v="Y"/>
    <n v="2"/>
    <n v="-2"/>
    <n v="0"/>
    <n v="46"/>
    <n v="0"/>
    <m/>
    <n v="0"/>
    <n v="1"/>
    <n v="526"/>
    <n v="1"/>
    <s v="Associates Degree"/>
    <n v="1"/>
    <n v="2"/>
    <n v="92"/>
    <n v="3"/>
    <n v="3"/>
    <n v="1"/>
    <x v="1"/>
    <n v="10453"/>
    <n v="2137"/>
    <n v="1"/>
    <n v="25"/>
    <n v="4"/>
    <n v="3"/>
    <n v="80"/>
    <n v="3"/>
    <n v="24"/>
    <n v="3"/>
    <n v="24"/>
    <n v="13"/>
    <n v="15"/>
    <n v="7"/>
  </r>
  <r>
    <s v="No"/>
    <s v="Travel_Rarely"/>
    <x v="0"/>
    <s v="Current Employees"/>
    <x v="1"/>
    <x v="0"/>
    <s v="STAFF-245"/>
    <n v="245"/>
    <x v="0"/>
    <x v="2"/>
    <x v="0"/>
    <s v="No"/>
    <s v="Y"/>
    <n v="3"/>
    <n v="-2"/>
    <n v="0"/>
    <n v="38"/>
    <n v="0"/>
    <m/>
    <n v="0"/>
    <n v="1"/>
    <n v="1380"/>
    <n v="9"/>
    <s v="Associates Degree"/>
    <n v="1"/>
    <n v="3"/>
    <n v="75"/>
    <n v="3"/>
    <n v="1"/>
    <n v="2"/>
    <x v="0"/>
    <n v="2288"/>
    <n v="6319"/>
    <n v="1"/>
    <n v="12"/>
    <n v="3"/>
    <n v="3"/>
    <n v="80"/>
    <n v="0"/>
    <n v="2"/>
    <n v="3"/>
    <n v="2"/>
    <n v="2"/>
    <n v="2"/>
    <n v="1"/>
  </r>
  <r>
    <s v="No"/>
    <s v="Travel_Rarely"/>
    <x v="2"/>
    <s v="Current Employees"/>
    <x v="1"/>
    <x v="2"/>
    <s v="STAFF-246"/>
    <n v="246"/>
    <x v="0"/>
    <x v="1"/>
    <x v="1"/>
    <s v="Yes"/>
    <s v="Y"/>
    <n v="0"/>
    <n v="-2"/>
    <n v="0"/>
    <n v="31"/>
    <n v="0"/>
    <m/>
    <n v="0"/>
    <n v="1"/>
    <n v="140"/>
    <n v="12"/>
    <s v="High School"/>
    <n v="1"/>
    <n v="3"/>
    <n v="95"/>
    <n v="3"/>
    <n v="1"/>
    <n v="4"/>
    <x v="0"/>
    <n v="3929"/>
    <n v="6984"/>
    <n v="8"/>
    <n v="23"/>
    <n v="4"/>
    <n v="3"/>
    <n v="80"/>
    <n v="1"/>
    <n v="7"/>
    <n v="3"/>
    <n v="4"/>
    <n v="2"/>
    <n v="0"/>
    <n v="2"/>
  </r>
  <r>
    <s v="No"/>
    <s v="Travel_Rarely"/>
    <x v="2"/>
    <s v="Current Employees"/>
    <x v="1"/>
    <x v="2"/>
    <s v="STAFF-247"/>
    <n v="247"/>
    <x v="0"/>
    <x v="1"/>
    <x v="0"/>
    <s v="No"/>
    <s v="Y"/>
    <n v="3"/>
    <n v="-2"/>
    <n v="0"/>
    <n v="34"/>
    <n v="0"/>
    <m/>
    <n v="0"/>
    <n v="1"/>
    <n v="629"/>
    <n v="27"/>
    <s v="Associates Degree"/>
    <n v="1"/>
    <n v="4"/>
    <n v="95"/>
    <n v="3"/>
    <n v="1"/>
    <n v="3"/>
    <x v="0"/>
    <n v="2311"/>
    <n v="5711"/>
    <n v="2"/>
    <n v="15"/>
    <n v="3"/>
    <n v="4"/>
    <n v="80"/>
    <n v="0"/>
    <n v="9"/>
    <n v="3"/>
    <n v="3"/>
    <n v="2"/>
    <n v="1"/>
    <n v="2"/>
  </r>
  <r>
    <s v="Yes"/>
    <s v="Travel_Rarely"/>
    <x v="0"/>
    <s v="Ex-Employees"/>
    <x v="0"/>
    <x v="3"/>
    <s v="STAFF-248"/>
    <n v="248"/>
    <x v="0"/>
    <x v="6"/>
    <x v="0"/>
    <s v="Yes"/>
    <s v="Y"/>
    <n v="5"/>
    <n v="-2"/>
    <n v="0"/>
    <n v="41"/>
    <n v="1"/>
    <n v="1"/>
    <n v="1"/>
    <n v="0"/>
    <n v="1356"/>
    <n v="20"/>
    <s v="Associates Degree"/>
    <n v="1"/>
    <n v="2"/>
    <n v="70"/>
    <n v="3"/>
    <n v="1"/>
    <n v="3"/>
    <x v="0"/>
    <n v="3140"/>
    <n v="21728"/>
    <n v="1"/>
    <n v="22"/>
    <n v="4"/>
    <n v="4"/>
    <n v="80"/>
    <n v="0"/>
    <n v="4"/>
    <n v="2"/>
    <n v="4"/>
    <n v="3"/>
    <n v="0"/>
    <n v="2"/>
  </r>
  <r>
    <s v="No"/>
    <s v="Travel_Rarely"/>
    <x v="1"/>
    <s v="Current Employees"/>
    <x v="1"/>
    <x v="2"/>
    <s v="STAFF-249"/>
    <n v="249"/>
    <x v="1"/>
    <x v="2"/>
    <x v="1"/>
    <s v="No"/>
    <s v="Y"/>
    <n v="2"/>
    <n v="-2"/>
    <n v="0"/>
    <n v="50"/>
    <n v="0"/>
    <m/>
    <n v="0"/>
    <n v="1"/>
    <n v="328"/>
    <n v="1"/>
    <s v="Bachelor's Degree"/>
    <n v="1"/>
    <n v="3"/>
    <n v="86"/>
    <n v="2"/>
    <n v="1"/>
    <n v="3"/>
    <x v="0"/>
    <n v="3690"/>
    <n v="3425"/>
    <n v="2"/>
    <n v="15"/>
    <n v="3"/>
    <n v="4"/>
    <n v="80"/>
    <n v="1"/>
    <n v="5"/>
    <n v="2"/>
    <n v="3"/>
    <n v="2"/>
    <n v="0"/>
    <n v="2"/>
  </r>
  <r>
    <s v="No"/>
    <s v="Travel_Rarely"/>
    <x v="1"/>
    <s v="Current Employees"/>
    <x v="1"/>
    <x v="2"/>
    <s v="STAFF-250"/>
    <n v="250"/>
    <x v="0"/>
    <x v="3"/>
    <x v="2"/>
    <s v="No"/>
    <s v="Y"/>
    <n v="3"/>
    <n v="-2"/>
    <n v="0"/>
    <n v="53"/>
    <n v="0"/>
    <m/>
    <n v="0"/>
    <n v="1"/>
    <n v="1084"/>
    <n v="13"/>
    <s v="Associates Degree"/>
    <n v="1"/>
    <n v="4"/>
    <n v="57"/>
    <n v="4"/>
    <n v="2"/>
    <n v="3"/>
    <x v="0"/>
    <n v="4450"/>
    <n v="26250"/>
    <n v="1"/>
    <n v="11"/>
    <n v="3"/>
    <n v="3"/>
    <n v="80"/>
    <n v="2"/>
    <n v="5"/>
    <n v="3"/>
    <n v="4"/>
    <n v="2"/>
    <n v="1"/>
    <n v="3"/>
  </r>
  <r>
    <s v="No"/>
    <s v="Travel_Rarely"/>
    <x v="2"/>
    <s v="Current Employees"/>
    <x v="1"/>
    <x v="2"/>
    <s v="STAFF-252"/>
    <n v="252"/>
    <x v="0"/>
    <x v="1"/>
    <x v="1"/>
    <s v="No"/>
    <s v="Y"/>
    <n v="5"/>
    <n v="-2"/>
    <n v="0"/>
    <n v="33"/>
    <n v="0"/>
    <m/>
    <n v="0"/>
    <n v="1"/>
    <n v="931"/>
    <n v="14"/>
    <s v="Bachelor's Degree"/>
    <n v="1"/>
    <n v="4"/>
    <n v="72"/>
    <n v="3"/>
    <n v="1"/>
    <n v="3"/>
    <x v="0"/>
    <n v="2756"/>
    <n v="4673"/>
    <n v="1"/>
    <n v="13"/>
    <n v="3"/>
    <n v="4"/>
    <n v="80"/>
    <n v="1"/>
    <n v="8"/>
    <n v="3"/>
    <n v="8"/>
    <n v="7"/>
    <n v="1"/>
    <n v="6"/>
  </r>
  <r>
    <s v="No"/>
    <s v="Travel_Rarely"/>
    <x v="0"/>
    <s v="Current Employees"/>
    <x v="1"/>
    <x v="2"/>
    <s v="STAFF-253"/>
    <n v="253"/>
    <x v="0"/>
    <x v="5"/>
    <x v="1"/>
    <s v="No"/>
    <s v="Y"/>
    <n v="2"/>
    <n v="-2"/>
    <n v="0"/>
    <n v="40"/>
    <n v="0"/>
    <m/>
    <n v="0"/>
    <n v="1"/>
    <n v="989"/>
    <n v="4"/>
    <s v="High School"/>
    <n v="1"/>
    <n v="4"/>
    <n v="46"/>
    <n v="3"/>
    <n v="5"/>
    <n v="3"/>
    <x v="2"/>
    <n v="19033"/>
    <n v="6499"/>
    <n v="1"/>
    <n v="14"/>
    <n v="3"/>
    <n v="2"/>
    <n v="80"/>
    <n v="1"/>
    <n v="21"/>
    <n v="3"/>
    <n v="20"/>
    <n v="8"/>
    <n v="9"/>
    <n v="9"/>
  </r>
  <r>
    <s v="No"/>
    <s v="Travel_Rarely"/>
    <x v="3"/>
    <s v="Current Employees"/>
    <x v="1"/>
    <x v="2"/>
    <s v="STAFF-254"/>
    <n v="254"/>
    <x v="1"/>
    <x v="7"/>
    <x v="0"/>
    <s v="No"/>
    <s v="Y"/>
    <n v="3"/>
    <n v="-2"/>
    <n v="0"/>
    <n v="55"/>
    <n v="0"/>
    <m/>
    <n v="0"/>
    <n v="1"/>
    <n v="692"/>
    <n v="14"/>
    <s v="Master's Degree"/>
    <n v="1"/>
    <n v="3"/>
    <n v="61"/>
    <n v="4"/>
    <n v="5"/>
    <n v="3"/>
    <x v="2"/>
    <n v="18722"/>
    <n v="13339"/>
    <n v="8"/>
    <n v="11"/>
    <n v="3"/>
    <n v="4"/>
    <n v="80"/>
    <n v="0"/>
    <n v="36"/>
    <n v="3"/>
    <n v="24"/>
    <n v="15"/>
    <n v="2"/>
    <n v="15"/>
  </r>
  <r>
    <s v="No"/>
    <s v="Travel_Frequently"/>
    <x v="2"/>
    <s v="Current Employees"/>
    <x v="1"/>
    <x v="0"/>
    <s v="STAFF-256"/>
    <n v="256"/>
    <x v="1"/>
    <x v="3"/>
    <x v="1"/>
    <s v="No"/>
    <s v="Y"/>
    <n v="2"/>
    <n v="-2"/>
    <n v="0"/>
    <n v="34"/>
    <n v="0"/>
    <m/>
    <n v="0"/>
    <n v="1"/>
    <n v="1069"/>
    <n v="2"/>
    <s v="High School"/>
    <n v="1"/>
    <n v="4"/>
    <n v="45"/>
    <n v="2"/>
    <n v="2"/>
    <n v="2"/>
    <x v="1"/>
    <n v="9547"/>
    <n v="14074"/>
    <n v="1"/>
    <n v="17"/>
    <n v="3"/>
    <n v="3"/>
    <n v="80"/>
    <n v="0"/>
    <n v="10"/>
    <n v="2"/>
    <n v="10"/>
    <n v="9"/>
    <n v="1"/>
    <n v="9"/>
  </r>
  <r>
    <s v="No"/>
    <s v="Travel_Rarely"/>
    <x v="1"/>
    <s v="Current Employees"/>
    <x v="1"/>
    <x v="2"/>
    <s v="STAFF-258"/>
    <n v="258"/>
    <x v="0"/>
    <x v="4"/>
    <x v="0"/>
    <s v="No"/>
    <s v="Y"/>
    <n v="6"/>
    <n v="-2"/>
    <n v="0"/>
    <n v="51"/>
    <n v="0"/>
    <m/>
    <n v="0"/>
    <n v="1"/>
    <n v="313"/>
    <n v="3"/>
    <s v="Bachelor's Degree"/>
    <n v="1"/>
    <n v="4"/>
    <n v="98"/>
    <n v="3"/>
    <n v="4"/>
    <n v="3"/>
    <x v="2"/>
    <n v="13734"/>
    <n v="7192"/>
    <n v="3"/>
    <n v="18"/>
    <n v="3"/>
    <n v="3"/>
    <n v="80"/>
    <n v="0"/>
    <n v="21"/>
    <n v="3"/>
    <n v="7"/>
    <n v="7"/>
    <n v="1"/>
    <n v="0"/>
  </r>
  <r>
    <s v="No"/>
    <s v="Travel_Rarely"/>
    <x v="1"/>
    <s v="Current Employees"/>
    <x v="1"/>
    <x v="0"/>
    <s v="STAFF-259"/>
    <n v="259"/>
    <x v="1"/>
    <x v="5"/>
    <x v="1"/>
    <s v="No"/>
    <s v="Y"/>
    <n v="5"/>
    <n v="-2"/>
    <n v="0"/>
    <n v="52"/>
    <n v="0"/>
    <m/>
    <n v="0"/>
    <n v="1"/>
    <n v="699"/>
    <n v="1"/>
    <s v="Master's Degree"/>
    <n v="1"/>
    <n v="3"/>
    <n v="65"/>
    <n v="2"/>
    <n v="5"/>
    <n v="2"/>
    <x v="2"/>
    <n v="19999"/>
    <n v="5678"/>
    <n v="0"/>
    <n v="14"/>
    <n v="3"/>
    <n v="1"/>
    <n v="80"/>
    <n v="1"/>
    <n v="34"/>
    <n v="3"/>
    <n v="33"/>
    <n v="18"/>
    <n v="11"/>
    <n v="9"/>
  </r>
  <r>
    <s v="No"/>
    <s v="Travel_Rarely"/>
    <x v="2"/>
    <s v="Current Employees"/>
    <x v="1"/>
    <x v="2"/>
    <s v="STAFF-260"/>
    <n v="260"/>
    <x v="0"/>
    <x v="1"/>
    <x v="0"/>
    <s v="No"/>
    <s v="Y"/>
    <n v="2"/>
    <n v="-2"/>
    <n v="0"/>
    <n v="27"/>
    <n v="0"/>
    <m/>
    <n v="0"/>
    <n v="1"/>
    <n v="894"/>
    <n v="9"/>
    <s v="Bachelor's Degree"/>
    <n v="1"/>
    <n v="4"/>
    <n v="99"/>
    <n v="3"/>
    <n v="1"/>
    <n v="3"/>
    <x v="0"/>
    <n v="2279"/>
    <n v="11781"/>
    <n v="1"/>
    <n v="16"/>
    <n v="3"/>
    <n v="4"/>
    <n v="80"/>
    <n v="0"/>
    <n v="7"/>
    <n v="2"/>
    <n v="7"/>
    <n v="7"/>
    <n v="0"/>
    <n v="3"/>
  </r>
  <r>
    <s v="Yes"/>
    <s v="Travel_Rarely"/>
    <x v="0"/>
    <s v="Ex-Employees"/>
    <x v="1"/>
    <x v="0"/>
    <s v="STAFF-261"/>
    <n v="261"/>
    <x v="1"/>
    <x v="3"/>
    <x v="1"/>
    <s v="Yes"/>
    <s v="Y"/>
    <n v="1"/>
    <n v="-2"/>
    <n v="0"/>
    <n v="35"/>
    <n v="1"/>
    <n v="1"/>
    <n v="1"/>
    <n v="0"/>
    <n v="556"/>
    <n v="23"/>
    <s v="Associates Degree"/>
    <n v="1"/>
    <n v="2"/>
    <n v="50"/>
    <n v="2"/>
    <n v="2"/>
    <n v="2"/>
    <x v="0"/>
    <n v="5916"/>
    <n v="15497"/>
    <n v="3"/>
    <n v="13"/>
    <n v="3"/>
    <n v="1"/>
    <n v="80"/>
    <n v="0"/>
    <n v="8"/>
    <n v="3"/>
    <n v="1"/>
    <n v="0"/>
    <n v="0"/>
    <n v="1"/>
  </r>
  <r>
    <s v="No"/>
    <s v="Non-Travel"/>
    <x v="0"/>
    <s v="Current Employees"/>
    <x v="1"/>
    <x v="2"/>
    <s v="STAFF-262"/>
    <n v="262"/>
    <x v="1"/>
    <x v="1"/>
    <x v="2"/>
    <s v="No"/>
    <s v="Y"/>
    <n v="3"/>
    <n v="-2"/>
    <n v="0"/>
    <n v="43"/>
    <n v="0"/>
    <m/>
    <n v="0"/>
    <n v="1"/>
    <n v="1344"/>
    <n v="7"/>
    <s v="Bachelor's Degree"/>
    <n v="1"/>
    <n v="4"/>
    <n v="37"/>
    <n v="4"/>
    <n v="1"/>
    <n v="4"/>
    <x v="0"/>
    <n v="2089"/>
    <n v="5228"/>
    <n v="4"/>
    <n v="14"/>
    <n v="3"/>
    <n v="4"/>
    <n v="80"/>
    <n v="3"/>
    <n v="7"/>
    <n v="4"/>
    <n v="5"/>
    <n v="4"/>
    <n v="2"/>
    <n v="2"/>
  </r>
  <r>
    <s v="No"/>
    <s v="Non-Travel"/>
    <x v="1"/>
    <s v="Current Employees"/>
    <x v="1"/>
    <x v="2"/>
    <s v="STAFF-264"/>
    <n v="264"/>
    <x v="1"/>
    <x v="5"/>
    <x v="1"/>
    <s v="No"/>
    <s v="Y"/>
    <n v="1"/>
    <n v="-2"/>
    <n v="0"/>
    <n v="45"/>
    <n v="0"/>
    <m/>
    <n v="0"/>
    <n v="1"/>
    <n v="1195"/>
    <n v="2"/>
    <s v="Associates Degree"/>
    <n v="1"/>
    <n v="1"/>
    <n v="65"/>
    <n v="2"/>
    <n v="4"/>
    <n v="4"/>
    <x v="2"/>
    <n v="16792"/>
    <n v="20462"/>
    <n v="9"/>
    <n v="23"/>
    <n v="4"/>
    <n v="4"/>
    <n v="80"/>
    <n v="1"/>
    <n v="22"/>
    <n v="3"/>
    <n v="20"/>
    <n v="8"/>
    <n v="11"/>
    <n v="8"/>
  </r>
  <r>
    <s v="No"/>
    <s v="Travel_Rarely"/>
    <x v="0"/>
    <s v="Current Employees"/>
    <x v="1"/>
    <x v="0"/>
    <s v="STAFF-267"/>
    <n v="267"/>
    <x v="1"/>
    <x v="1"/>
    <x v="1"/>
    <s v="Yes"/>
    <s v="Y"/>
    <n v="3"/>
    <n v="-2"/>
    <n v="0"/>
    <n v="37"/>
    <n v="0"/>
    <m/>
    <n v="0"/>
    <n v="1"/>
    <n v="290"/>
    <n v="21"/>
    <s v="Bachelor's Degree"/>
    <n v="1"/>
    <n v="2"/>
    <n v="65"/>
    <n v="4"/>
    <n v="1"/>
    <n v="2"/>
    <x v="0"/>
    <n v="3564"/>
    <n v="22977"/>
    <n v="1"/>
    <n v="12"/>
    <n v="3"/>
    <n v="1"/>
    <n v="80"/>
    <n v="1"/>
    <n v="8"/>
    <n v="2"/>
    <n v="8"/>
    <n v="7"/>
    <n v="1"/>
    <n v="7"/>
  </r>
  <r>
    <s v="No"/>
    <s v="Travel_Frequently"/>
    <x v="0"/>
    <s v="Current Employees"/>
    <x v="1"/>
    <x v="2"/>
    <s v="STAFF-269"/>
    <n v="269"/>
    <x v="0"/>
    <x v="2"/>
    <x v="0"/>
    <s v="No"/>
    <s v="Y"/>
    <n v="5"/>
    <n v="-2"/>
    <n v="0"/>
    <n v="35"/>
    <n v="0"/>
    <m/>
    <n v="0"/>
    <n v="1"/>
    <n v="138"/>
    <n v="2"/>
    <s v="Bachelor's Degree"/>
    <n v="1"/>
    <n v="2"/>
    <n v="37"/>
    <n v="3"/>
    <n v="2"/>
    <n v="3"/>
    <x v="0"/>
    <n v="4425"/>
    <n v="15986"/>
    <n v="5"/>
    <n v="11"/>
    <n v="3"/>
    <n v="4"/>
    <n v="80"/>
    <n v="0"/>
    <n v="10"/>
    <n v="3"/>
    <n v="6"/>
    <n v="2"/>
    <n v="1"/>
    <n v="2"/>
  </r>
  <r>
    <s v="No"/>
    <s v="Non-Travel"/>
    <x v="0"/>
    <s v="Current Employees"/>
    <x v="1"/>
    <x v="2"/>
    <s v="STAFF-270"/>
    <n v="270"/>
    <x v="0"/>
    <x v="3"/>
    <x v="2"/>
    <s v="No"/>
    <s v="Y"/>
    <n v="5"/>
    <n v="-2"/>
    <n v="0"/>
    <n v="42"/>
    <n v="0"/>
    <m/>
    <n v="0"/>
    <n v="1"/>
    <n v="926"/>
    <n v="21"/>
    <s v="Associates Degree"/>
    <n v="1"/>
    <n v="3"/>
    <n v="36"/>
    <n v="3"/>
    <n v="2"/>
    <n v="3"/>
    <x v="0"/>
    <n v="5265"/>
    <n v="16439"/>
    <n v="2"/>
    <n v="16"/>
    <n v="3"/>
    <n v="2"/>
    <n v="80"/>
    <n v="1"/>
    <n v="11"/>
    <n v="3"/>
    <n v="5"/>
    <n v="3"/>
    <n v="0"/>
    <n v="2"/>
  </r>
  <r>
    <s v="No"/>
    <s v="Travel_Rarely"/>
    <x v="0"/>
    <s v="Current Employees"/>
    <x v="1"/>
    <x v="0"/>
    <s v="STAFF-271"/>
    <n v="271"/>
    <x v="1"/>
    <x v="3"/>
    <x v="1"/>
    <s v="No"/>
    <s v="Y"/>
    <n v="3"/>
    <n v="-2"/>
    <n v="0"/>
    <n v="38"/>
    <n v="0"/>
    <m/>
    <n v="0"/>
    <n v="1"/>
    <n v="1261"/>
    <n v="2"/>
    <s v="Master's Degree"/>
    <n v="1"/>
    <n v="4"/>
    <n v="88"/>
    <n v="3"/>
    <n v="2"/>
    <n v="2"/>
    <x v="1"/>
    <n v="6553"/>
    <n v="7259"/>
    <n v="9"/>
    <n v="14"/>
    <n v="3"/>
    <n v="2"/>
    <n v="80"/>
    <n v="0"/>
    <n v="14"/>
    <n v="3"/>
    <n v="1"/>
    <n v="0"/>
    <n v="0"/>
    <n v="0"/>
  </r>
  <r>
    <s v="No"/>
    <s v="Travel_Rarely"/>
    <x v="0"/>
    <s v="Current Employees"/>
    <x v="1"/>
    <x v="4"/>
    <s v="STAFF-273"/>
    <n v="273"/>
    <x v="1"/>
    <x v="3"/>
    <x v="1"/>
    <s v="No"/>
    <s v="Y"/>
    <n v="3"/>
    <n v="-2"/>
    <n v="0"/>
    <n v="38"/>
    <n v="0"/>
    <m/>
    <n v="0"/>
    <n v="1"/>
    <n v="1084"/>
    <n v="29"/>
    <s v="Bachelor's Degree"/>
    <n v="1"/>
    <n v="4"/>
    <n v="54"/>
    <n v="3"/>
    <n v="2"/>
    <n v="4"/>
    <x v="1"/>
    <n v="6261"/>
    <n v="4185"/>
    <n v="3"/>
    <n v="18"/>
    <n v="3"/>
    <n v="1"/>
    <n v="80"/>
    <n v="1"/>
    <n v="9"/>
    <n v="1"/>
    <n v="7"/>
    <n v="7"/>
    <n v="1"/>
    <n v="7"/>
  </r>
  <r>
    <s v="No"/>
    <s v="Travel_Frequently"/>
    <x v="2"/>
    <s v="Current Employees"/>
    <x v="1"/>
    <x v="4"/>
    <s v="STAFF-274"/>
    <n v="274"/>
    <x v="1"/>
    <x v="3"/>
    <x v="1"/>
    <s v="No"/>
    <s v="Y"/>
    <n v="1"/>
    <n v="-2"/>
    <n v="0"/>
    <n v="27"/>
    <n v="0"/>
    <m/>
    <n v="0"/>
    <n v="1"/>
    <n v="472"/>
    <n v="1"/>
    <s v="High School"/>
    <n v="1"/>
    <n v="3"/>
    <n v="60"/>
    <n v="2"/>
    <n v="2"/>
    <n v="4"/>
    <x v="0"/>
    <n v="4298"/>
    <n v="9679"/>
    <n v="5"/>
    <n v="19"/>
    <n v="3"/>
    <n v="3"/>
    <n v="80"/>
    <n v="1"/>
    <n v="6"/>
    <n v="3"/>
    <n v="2"/>
    <n v="2"/>
    <n v="2"/>
    <n v="0"/>
  </r>
  <r>
    <s v="No"/>
    <s v="Non-Travel"/>
    <x v="1"/>
    <s v="Current Employees"/>
    <x v="1"/>
    <x v="0"/>
    <s v="STAFF-275"/>
    <n v="275"/>
    <x v="1"/>
    <x v="3"/>
    <x v="2"/>
    <s v="Yes"/>
    <s v="Y"/>
    <n v="0"/>
    <n v="-2"/>
    <n v="0"/>
    <n v="49"/>
    <n v="0"/>
    <m/>
    <n v="0"/>
    <n v="1"/>
    <n v="1002"/>
    <n v="18"/>
    <s v="Master's Degree"/>
    <n v="1"/>
    <n v="4"/>
    <n v="92"/>
    <n v="3"/>
    <n v="2"/>
    <n v="2"/>
    <x v="1"/>
    <n v="6804"/>
    <n v="23793"/>
    <n v="1"/>
    <n v="15"/>
    <n v="3"/>
    <n v="1"/>
    <n v="80"/>
    <n v="2"/>
    <n v="7"/>
    <n v="3"/>
    <n v="7"/>
    <n v="7"/>
    <n v="1"/>
    <n v="7"/>
  </r>
  <r>
    <s v="No"/>
    <s v="Travel_Frequently"/>
    <x v="2"/>
    <s v="Current Employees"/>
    <x v="1"/>
    <x v="2"/>
    <s v="STAFF-277"/>
    <n v="277"/>
    <x v="1"/>
    <x v="1"/>
    <x v="2"/>
    <s v="Yes"/>
    <s v="Y"/>
    <n v="4"/>
    <n v="-2"/>
    <n v="0"/>
    <n v="34"/>
    <n v="0"/>
    <m/>
    <n v="0"/>
    <n v="1"/>
    <n v="878"/>
    <n v="10"/>
    <s v="Master's Degree"/>
    <n v="1"/>
    <n v="4"/>
    <n v="43"/>
    <n v="3"/>
    <n v="1"/>
    <n v="3"/>
    <x v="0"/>
    <n v="3815"/>
    <n v="5972"/>
    <n v="1"/>
    <n v="17"/>
    <n v="3"/>
    <n v="4"/>
    <n v="80"/>
    <n v="1"/>
    <n v="5"/>
    <n v="4"/>
    <n v="5"/>
    <n v="3"/>
    <n v="2"/>
    <n v="0"/>
  </r>
  <r>
    <s v="No"/>
    <s v="Travel_Rarely"/>
    <x v="0"/>
    <s v="Current Employees"/>
    <x v="1"/>
    <x v="2"/>
    <s v="STAFF-281"/>
    <n v="281"/>
    <x v="1"/>
    <x v="2"/>
    <x v="1"/>
    <s v="Yes"/>
    <s v="Y"/>
    <n v="2"/>
    <n v="-2"/>
    <n v="0"/>
    <n v="40"/>
    <n v="0"/>
    <m/>
    <n v="0"/>
    <n v="1"/>
    <n v="905"/>
    <n v="19"/>
    <s v="Associates Degree"/>
    <n v="1"/>
    <n v="3"/>
    <n v="99"/>
    <n v="3"/>
    <n v="2"/>
    <n v="4"/>
    <x v="0"/>
    <n v="2741"/>
    <n v="16523"/>
    <n v="8"/>
    <n v="15"/>
    <n v="3"/>
    <n v="3"/>
    <n v="80"/>
    <n v="1"/>
    <n v="15"/>
    <n v="4"/>
    <n v="7"/>
    <n v="2"/>
    <n v="3"/>
    <n v="7"/>
  </r>
  <r>
    <s v="Yes"/>
    <s v="Travel_Rarely"/>
    <x v="0"/>
    <s v="Ex-Employees"/>
    <x v="1"/>
    <x v="2"/>
    <s v="STAFF-282"/>
    <n v="282"/>
    <x v="1"/>
    <x v="4"/>
    <x v="1"/>
    <s v="Yes"/>
    <s v="Y"/>
    <n v="2"/>
    <n v="-2"/>
    <n v="0"/>
    <n v="38"/>
    <n v="1"/>
    <n v="1"/>
    <n v="1"/>
    <n v="0"/>
    <n v="1180"/>
    <n v="29"/>
    <s v="High School"/>
    <n v="1"/>
    <n v="2"/>
    <n v="70"/>
    <n v="3"/>
    <n v="2"/>
    <n v="3"/>
    <x v="1"/>
    <n v="6673"/>
    <n v="11354"/>
    <n v="7"/>
    <n v="19"/>
    <n v="3"/>
    <n v="2"/>
    <n v="80"/>
    <n v="0"/>
    <n v="17"/>
    <n v="3"/>
    <n v="1"/>
    <n v="0"/>
    <n v="0"/>
    <n v="0"/>
  </r>
  <r>
    <s v="Yes"/>
    <s v="Travel_Rarely"/>
    <x v="2"/>
    <s v="Ex-Employees"/>
    <x v="0"/>
    <x v="3"/>
    <s v="STAFF-283"/>
    <n v="283"/>
    <x v="0"/>
    <x v="0"/>
    <x v="1"/>
    <s v="No"/>
    <s v="Y"/>
    <n v="3"/>
    <n v="-2"/>
    <n v="0"/>
    <n v="29"/>
    <n v="1"/>
    <n v="1"/>
    <n v="1"/>
    <n v="0"/>
    <n v="121"/>
    <n v="27"/>
    <s v="Bachelor's Degree"/>
    <n v="1"/>
    <n v="2"/>
    <n v="35"/>
    <n v="3"/>
    <n v="3"/>
    <n v="4"/>
    <x v="1"/>
    <n v="7639"/>
    <n v="24525"/>
    <n v="1"/>
    <n v="22"/>
    <n v="4"/>
    <n v="4"/>
    <n v="80"/>
    <n v="3"/>
    <n v="10"/>
    <n v="2"/>
    <n v="10"/>
    <n v="4"/>
    <n v="1"/>
    <n v="9"/>
  </r>
  <r>
    <s v="No"/>
    <s v="Travel_Rarely"/>
    <x v="4"/>
    <s v="Current Employees"/>
    <x v="1"/>
    <x v="0"/>
    <s v="STAFF-284"/>
    <n v="284"/>
    <x v="1"/>
    <x v="1"/>
    <x v="2"/>
    <s v="Yes"/>
    <s v="Y"/>
    <n v="2"/>
    <n v="-2"/>
    <n v="0"/>
    <n v="22"/>
    <n v="0"/>
    <m/>
    <n v="0"/>
    <n v="1"/>
    <n v="1136"/>
    <n v="5"/>
    <s v="Bachelor's Degree"/>
    <n v="1"/>
    <n v="4"/>
    <n v="60"/>
    <n v="4"/>
    <n v="1"/>
    <n v="2"/>
    <x v="0"/>
    <n v="2328"/>
    <n v="12392"/>
    <n v="1"/>
    <n v="16"/>
    <n v="3"/>
    <n v="1"/>
    <n v="80"/>
    <n v="1"/>
    <n v="4"/>
    <n v="2"/>
    <n v="4"/>
    <n v="2"/>
    <n v="2"/>
    <n v="2"/>
  </r>
  <r>
    <s v="No"/>
    <s v="Travel_Frequently"/>
    <x v="0"/>
    <s v="Current Employees"/>
    <x v="1"/>
    <x v="2"/>
    <s v="STAFF-286"/>
    <n v="286"/>
    <x v="0"/>
    <x v="2"/>
    <x v="0"/>
    <s v="No"/>
    <s v="Y"/>
    <n v="2"/>
    <n v="-2"/>
    <n v="0"/>
    <n v="36"/>
    <n v="0"/>
    <m/>
    <n v="0"/>
    <n v="1"/>
    <n v="635"/>
    <n v="18"/>
    <s v="High School"/>
    <n v="1"/>
    <n v="2"/>
    <n v="73"/>
    <n v="3"/>
    <n v="1"/>
    <n v="4"/>
    <x v="0"/>
    <n v="2153"/>
    <n v="7703"/>
    <n v="1"/>
    <n v="13"/>
    <n v="3"/>
    <n v="1"/>
    <n v="80"/>
    <n v="0"/>
    <n v="8"/>
    <n v="3"/>
    <n v="8"/>
    <n v="1"/>
    <n v="1"/>
    <n v="7"/>
  </r>
  <r>
    <s v="No"/>
    <s v="Non-Travel"/>
    <x v="0"/>
    <s v="Current Employees"/>
    <x v="1"/>
    <x v="0"/>
    <s v="STAFF-287"/>
    <n v="287"/>
    <x v="1"/>
    <x v="4"/>
    <x v="1"/>
    <s v="No"/>
    <s v="Y"/>
    <n v="5"/>
    <n v="-2"/>
    <n v="0"/>
    <n v="40"/>
    <n v="0"/>
    <m/>
    <n v="0"/>
    <n v="1"/>
    <n v="1151"/>
    <n v="9"/>
    <s v="Doctoral Degree"/>
    <n v="1"/>
    <n v="4"/>
    <n v="63"/>
    <n v="2"/>
    <n v="2"/>
    <n v="2"/>
    <x v="0"/>
    <n v="4876"/>
    <n v="14242"/>
    <n v="9"/>
    <n v="14"/>
    <n v="3"/>
    <n v="4"/>
    <n v="80"/>
    <n v="1"/>
    <n v="5"/>
    <n v="1"/>
    <n v="3"/>
    <n v="2"/>
    <n v="0"/>
    <n v="2"/>
  </r>
  <r>
    <s v="No"/>
    <s v="Travel_Rarely"/>
    <x v="1"/>
    <s v="Current Employees"/>
    <x v="1"/>
    <x v="2"/>
    <s v="STAFF-288"/>
    <n v="288"/>
    <x v="1"/>
    <x v="4"/>
    <x v="2"/>
    <s v="No"/>
    <s v="Y"/>
    <n v="3"/>
    <n v="-2"/>
    <n v="0"/>
    <n v="46"/>
    <n v="0"/>
    <m/>
    <n v="0"/>
    <n v="1"/>
    <n v="644"/>
    <n v="1"/>
    <s v="Master's Degree"/>
    <n v="1"/>
    <n v="4"/>
    <n v="97"/>
    <n v="3"/>
    <n v="3"/>
    <n v="3"/>
    <x v="1"/>
    <n v="9396"/>
    <n v="12368"/>
    <n v="7"/>
    <n v="16"/>
    <n v="3"/>
    <n v="3"/>
    <n v="80"/>
    <n v="1"/>
    <n v="17"/>
    <n v="3"/>
    <n v="4"/>
    <n v="2"/>
    <n v="0"/>
    <n v="3"/>
  </r>
  <r>
    <s v="Yes"/>
    <s v="Travel_Rarely"/>
    <x v="2"/>
    <s v="Ex-Employees"/>
    <x v="0"/>
    <x v="2"/>
    <s v="STAFF-291"/>
    <n v="291"/>
    <x v="1"/>
    <x v="0"/>
    <x v="1"/>
    <s v="No"/>
    <s v="Y"/>
    <n v="2"/>
    <n v="-2"/>
    <n v="0"/>
    <n v="32"/>
    <n v="1"/>
    <n v="1"/>
    <n v="1"/>
    <n v="0"/>
    <n v="1045"/>
    <n v="4"/>
    <s v="Master's Degree"/>
    <n v="1"/>
    <n v="4"/>
    <n v="32"/>
    <n v="1"/>
    <n v="3"/>
    <n v="4"/>
    <x v="1"/>
    <n v="10400"/>
    <n v="25812"/>
    <n v="1"/>
    <n v="11"/>
    <n v="3"/>
    <n v="3"/>
    <n v="80"/>
    <n v="0"/>
    <n v="14"/>
    <n v="2"/>
    <n v="14"/>
    <n v="8"/>
    <n v="9"/>
    <n v="8"/>
  </r>
  <r>
    <s v="No"/>
    <s v="Non-Travel"/>
    <x v="2"/>
    <s v="Current Employees"/>
    <x v="1"/>
    <x v="0"/>
    <s v="STAFF-292"/>
    <n v="292"/>
    <x v="1"/>
    <x v="3"/>
    <x v="0"/>
    <s v="No"/>
    <s v="Y"/>
    <n v="2"/>
    <n v="-2"/>
    <n v="0"/>
    <n v="30"/>
    <n v="0"/>
    <m/>
    <n v="0"/>
    <n v="1"/>
    <n v="829"/>
    <n v="1"/>
    <s v="High School"/>
    <n v="1"/>
    <n v="3"/>
    <n v="88"/>
    <n v="2"/>
    <n v="3"/>
    <n v="2"/>
    <x v="1"/>
    <n v="8474"/>
    <n v="20925"/>
    <n v="1"/>
    <n v="22"/>
    <n v="4"/>
    <n v="3"/>
    <n v="80"/>
    <n v="0"/>
    <n v="12"/>
    <n v="3"/>
    <n v="11"/>
    <n v="8"/>
    <n v="5"/>
    <n v="8"/>
  </r>
  <r>
    <s v="No"/>
    <s v="Travel_Frequently"/>
    <x v="2"/>
    <s v="Current Employees"/>
    <x v="0"/>
    <x v="0"/>
    <s v="STAFF-293"/>
    <n v="293"/>
    <x v="0"/>
    <x v="0"/>
    <x v="0"/>
    <s v="No"/>
    <s v="Y"/>
    <n v="2"/>
    <n v="-2"/>
    <n v="0"/>
    <n v="27"/>
    <n v="0"/>
    <m/>
    <n v="0"/>
    <n v="1"/>
    <n v="1242"/>
    <n v="20"/>
    <s v="Bachelor's Degree"/>
    <n v="1"/>
    <n v="4"/>
    <n v="90"/>
    <n v="3"/>
    <n v="2"/>
    <n v="2"/>
    <x v="1"/>
    <n v="9981"/>
    <n v="12916"/>
    <n v="1"/>
    <n v="14"/>
    <n v="3"/>
    <n v="4"/>
    <n v="80"/>
    <n v="0"/>
    <n v="7"/>
    <n v="3"/>
    <n v="7"/>
    <n v="7"/>
    <n v="0"/>
    <n v="7"/>
  </r>
  <r>
    <s v="No"/>
    <s v="Travel_Rarely"/>
    <x v="1"/>
    <s v="Current Employees"/>
    <x v="1"/>
    <x v="0"/>
    <s v="STAFF-296"/>
    <n v="296"/>
    <x v="1"/>
    <x v="7"/>
    <x v="1"/>
    <s v="No"/>
    <s v="Y"/>
    <n v="5"/>
    <n v="-2"/>
    <n v="0"/>
    <n v="51"/>
    <n v="0"/>
    <m/>
    <n v="0"/>
    <n v="1"/>
    <n v="1469"/>
    <n v="8"/>
    <s v="Master's Degree"/>
    <n v="1"/>
    <n v="2"/>
    <n v="81"/>
    <n v="2"/>
    <n v="3"/>
    <n v="2"/>
    <x v="2"/>
    <n v="12490"/>
    <n v="15736"/>
    <n v="5"/>
    <n v="16"/>
    <n v="3"/>
    <n v="4"/>
    <n v="80"/>
    <n v="2"/>
    <n v="16"/>
    <n v="1"/>
    <n v="10"/>
    <n v="9"/>
    <n v="4"/>
    <n v="7"/>
  </r>
  <r>
    <s v="Yes"/>
    <s v="Travel_Rarely"/>
    <x v="2"/>
    <s v="Ex-Employees"/>
    <x v="1"/>
    <x v="4"/>
    <s v="STAFF-297"/>
    <n v="297"/>
    <x v="0"/>
    <x v="1"/>
    <x v="0"/>
    <s v="Yes"/>
    <s v="Y"/>
    <n v="5"/>
    <n v="-2"/>
    <n v="0"/>
    <n v="30"/>
    <n v="1"/>
    <n v="1"/>
    <n v="1"/>
    <n v="0"/>
    <n v="1005"/>
    <n v="3"/>
    <s v="Bachelor's Degree"/>
    <n v="1"/>
    <n v="4"/>
    <n v="88"/>
    <n v="3"/>
    <n v="1"/>
    <n v="4"/>
    <x v="0"/>
    <n v="2657"/>
    <n v="8556"/>
    <n v="5"/>
    <n v="11"/>
    <n v="3"/>
    <n v="3"/>
    <n v="80"/>
    <n v="0"/>
    <n v="8"/>
    <n v="3"/>
    <n v="5"/>
    <n v="2"/>
    <n v="0"/>
    <n v="4"/>
  </r>
  <r>
    <s v="No"/>
    <s v="Travel_Rarely"/>
    <x v="0"/>
    <s v="Current Employees"/>
    <x v="0"/>
    <x v="0"/>
    <s v="STAFF-298"/>
    <n v="298"/>
    <x v="0"/>
    <x v="5"/>
    <x v="0"/>
    <s v="Yes"/>
    <s v="Y"/>
    <n v="3"/>
    <n v="-2"/>
    <n v="0"/>
    <n v="41"/>
    <n v="0"/>
    <m/>
    <n v="0"/>
    <n v="1"/>
    <n v="896"/>
    <n v="6"/>
    <s v="Bachelor's Degree"/>
    <n v="1"/>
    <n v="4"/>
    <n v="75"/>
    <n v="3"/>
    <n v="3"/>
    <n v="2"/>
    <x v="2"/>
    <n v="13591"/>
    <n v="14674"/>
    <n v="3"/>
    <n v="18"/>
    <n v="3"/>
    <n v="3"/>
    <n v="80"/>
    <n v="0"/>
    <n v="16"/>
    <n v="3"/>
    <n v="1"/>
    <n v="0"/>
    <n v="0"/>
    <n v="0"/>
  </r>
  <r>
    <s v="Yes"/>
    <s v="Travel_Frequently"/>
    <x v="2"/>
    <s v="Ex-Employees"/>
    <x v="0"/>
    <x v="3"/>
    <s v="STAFF-299"/>
    <n v="299"/>
    <x v="0"/>
    <x v="0"/>
    <x v="0"/>
    <s v="No"/>
    <s v="Y"/>
    <n v="5"/>
    <n v="-2"/>
    <n v="0"/>
    <n v="30"/>
    <n v="1"/>
    <n v="1"/>
    <n v="1"/>
    <n v="0"/>
    <n v="334"/>
    <n v="26"/>
    <s v="Master's Degree"/>
    <n v="1"/>
    <n v="3"/>
    <n v="52"/>
    <n v="2"/>
    <n v="2"/>
    <n v="3"/>
    <x v="1"/>
    <n v="6696"/>
    <n v="22967"/>
    <n v="5"/>
    <n v="15"/>
    <n v="3"/>
    <n v="3"/>
    <n v="80"/>
    <n v="0"/>
    <n v="9"/>
    <n v="2"/>
    <n v="6"/>
    <n v="3"/>
    <n v="0"/>
    <n v="1"/>
  </r>
  <r>
    <s v="Yes"/>
    <s v="Travel_Rarely"/>
    <x v="2"/>
    <s v="Ex-Employees"/>
    <x v="1"/>
    <x v="4"/>
    <s v="STAFF-300"/>
    <n v="300"/>
    <x v="1"/>
    <x v="1"/>
    <x v="0"/>
    <s v="No"/>
    <s v="Y"/>
    <n v="1"/>
    <n v="-2"/>
    <n v="0"/>
    <n v="29"/>
    <n v="1"/>
    <n v="1"/>
    <n v="1"/>
    <n v="0"/>
    <n v="992"/>
    <n v="1"/>
    <s v="Bachelor's Degree"/>
    <n v="1"/>
    <n v="3"/>
    <n v="85"/>
    <n v="3"/>
    <n v="1"/>
    <n v="4"/>
    <x v="0"/>
    <n v="2058"/>
    <n v="19757"/>
    <n v="0"/>
    <n v="14"/>
    <n v="3"/>
    <n v="4"/>
    <n v="80"/>
    <n v="0"/>
    <n v="7"/>
    <n v="2"/>
    <n v="6"/>
    <n v="2"/>
    <n v="1"/>
    <n v="5"/>
  </r>
  <r>
    <s v="No"/>
    <s v="Non-Travel"/>
    <x v="1"/>
    <s v="Current Employees"/>
    <x v="0"/>
    <x v="2"/>
    <s v="STAFF-302"/>
    <n v="302"/>
    <x v="0"/>
    <x v="0"/>
    <x v="0"/>
    <s v="No"/>
    <s v="Y"/>
    <n v="2"/>
    <n v="-2"/>
    <n v="0"/>
    <n v="45"/>
    <n v="0"/>
    <m/>
    <n v="0"/>
    <n v="1"/>
    <n v="1052"/>
    <n v="6"/>
    <s v="Bachelor's Degree"/>
    <n v="1"/>
    <n v="4"/>
    <n v="57"/>
    <n v="2"/>
    <n v="3"/>
    <n v="4"/>
    <x v="1"/>
    <n v="8865"/>
    <n v="16840"/>
    <n v="6"/>
    <n v="12"/>
    <n v="3"/>
    <n v="4"/>
    <n v="80"/>
    <n v="0"/>
    <n v="23"/>
    <n v="3"/>
    <n v="19"/>
    <n v="7"/>
    <n v="12"/>
    <n v="8"/>
  </r>
  <r>
    <s v="No"/>
    <s v="Travel_Rarely"/>
    <x v="1"/>
    <s v="Current Employees"/>
    <x v="0"/>
    <x v="3"/>
    <s v="STAFF-303"/>
    <n v="303"/>
    <x v="0"/>
    <x v="0"/>
    <x v="1"/>
    <s v="No"/>
    <s v="Y"/>
    <n v="4"/>
    <n v="-2"/>
    <n v="0"/>
    <n v="54"/>
    <n v="0"/>
    <m/>
    <n v="0"/>
    <n v="1"/>
    <n v="1147"/>
    <n v="3"/>
    <s v="Bachelor's Degree"/>
    <n v="1"/>
    <n v="4"/>
    <n v="52"/>
    <n v="3"/>
    <n v="2"/>
    <n v="1"/>
    <x v="0"/>
    <n v="5940"/>
    <n v="17011"/>
    <n v="2"/>
    <n v="14"/>
    <n v="3"/>
    <n v="4"/>
    <n v="80"/>
    <n v="1"/>
    <n v="16"/>
    <n v="3"/>
    <n v="6"/>
    <n v="2"/>
    <n v="0"/>
    <n v="5"/>
  </r>
  <r>
    <s v="No"/>
    <s v="Travel_Rarely"/>
    <x v="0"/>
    <s v="Current Employees"/>
    <x v="1"/>
    <x v="0"/>
    <s v="STAFF-304"/>
    <n v="304"/>
    <x v="1"/>
    <x v="2"/>
    <x v="0"/>
    <s v="No"/>
    <s v="Y"/>
    <n v="3"/>
    <n v="-2"/>
    <n v="0"/>
    <n v="36"/>
    <n v="0"/>
    <m/>
    <n v="0"/>
    <n v="1"/>
    <n v="1396"/>
    <n v="5"/>
    <s v="Associates Degree"/>
    <n v="1"/>
    <n v="4"/>
    <n v="62"/>
    <n v="3"/>
    <n v="2"/>
    <n v="2"/>
    <x v="0"/>
    <n v="5914"/>
    <n v="9945"/>
    <n v="8"/>
    <n v="16"/>
    <n v="3"/>
    <n v="4"/>
    <n v="80"/>
    <n v="0"/>
    <n v="16"/>
    <n v="4"/>
    <n v="13"/>
    <n v="11"/>
    <n v="3"/>
    <n v="7"/>
  </r>
  <r>
    <s v="No"/>
    <s v="Travel_Rarely"/>
    <x v="2"/>
    <s v="Current Employees"/>
    <x v="1"/>
    <x v="2"/>
    <s v="STAFF-305"/>
    <n v="305"/>
    <x v="0"/>
    <x v="1"/>
    <x v="1"/>
    <s v="No"/>
    <s v="Y"/>
    <n v="3"/>
    <n v="-2"/>
    <n v="0"/>
    <n v="33"/>
    <n v="0"/>
    <m/>
    <n v="0"/>
    <n v="1"/>
    <n v="147"/>
    <n v="4"/>
    <s v="Master's Degree"/>
    <n v="1"/>
    <n v="3"/>
    <n v="47"/>
    <n v="2"/>
    <n v="1"/>
    <n v="3"/>
    <x v="0"/>
    <n v="2622"/>
    <n v="13248"/>
    <n v="6"/>
    <n v="21"/>
    <n v="4"/>
    <n v="4"/>
    <n v="80"/>
    <n v="0"/>
    <n v="7"/>
    <n v="3"/>
    <n v="3"/>
    <n v="2"/>
    <n v="1"/>
    <n v="1"/>
  </r>
  <r>
    <s v="No"/>
    <s v="Travel_Frequently"/>
    <x v="0"/>
    <s v="Current Employees"/>
    <x v="1"/>
    <x v="1"/>
    <s v="STAFF-306"/>
    <n v="306"/>
    <x v="1"/>
    <x v="7"/>
    <x v="2"/>
    <s v="Yes"/>
    <s v="Y"/>
    <n v="1"/>
    <n v="-2"/>
    <n v="0"/>
    <n v="37"/>
    <n v="0"/>
    <m/>
    <n v="0"/>
    <n v="1"/>
    <n v="663"/>
    <n v="11"/>
    <s v="Bachelor's Degree"/>
    <n v="1"/>
    <n v="2"/>
    <n v="47"/>
    <n v="3"/>
    <n v="3"/>
    <n v="4"/>
    <x v="2"/>
    <n v="12185"/>
    <n v="10056"/>
    <n v="1"/>
    <n v="14"/>
    <n v="3"/>
    <n v="3"/>
    <n v="80"/>
    <n v="3"/>
    <n v="10"/>
    <n v="3"/>
    <n v="10"/>
    <n v="8"/>
    <n v="0"/>
    <n v="7"/>
  </r>
  <r>
    <s v="No"/>
    <s v="Travel_Rarely"/>
    <x v="0"/>
    <s v="Current Employees"/>
    <x v="0"/>
    <x v="0"/>
    <s v="STAFF-307"/>
    <n v="307"/>
    <x v="1"/>
    <x v="0"/>
    <x v="2"/>
    <s v="No"/>
    <s v="Y"/>
    <n v="6"/>
    <n v="-2"/>
    <n v="0"/>
    <n v="38"/>
    <n v="0"/>
    <m/>
    <n v="0"/>
    <n v="1"/>
    <n v="119"/>
    <n v="3"/>
    <s v="Bachelor's Degree"/>
    <n v="1"/>
    <n v="1"/>
    <n v="76"/>
    <n v="3"/>
    <n v="3"/>
    <n v="2"/>
    <x v="1"/>
    <n v="10609"/>
    <n v="9647"/>
    <n v="0"/>
    <n v="12"/>
    <n v="3"/>
    <n v="3"/>
    <n v="80"/>
    <n v="2"/>
    <n v="17"/>
    <n v="2"/>
    <n v="16"/>
    <n v="10"/>
    <n v="5"/>
    <n v="13"/>
  </r>
  <r>
    <s v="No"/>
    <s v="Non-Travel"/>
    <x v="2"/>
    <s v="Current Employees"/>
    <x v="1"/>
    <x v="2"/>
    <s v="STAFF-308"/>
    <n v="308"/>
    <x v="1"/>
    <x v="3"/>
    <x v="1"/>
    <s v="No"/>
    <s v="Y"/>
    <n v="2"/>
    <n v="-2"/>
    <n v="0"/>
    <n v="31"/>
    <n v="0"/>
    <m/>
    <n v="0"/>
    <n v="1"/>
    <n v="979"/>
    <n v="1"/>
    <s v="Master's Degree"/>
    <n v="1"/>
    <n v="3"/>
    <n v="90"/>
    <n v="1"/>
    <n v="2"/>
    <n v="3"/>
    <x v="0"/>
    <n v="4345"/>
    <n v="4381"/>
    <n v="0"/>
    <n v="12"/>
    <n v="3"/>
    <n v="4"/>
    <n v="80"/>
    <n v="1"/>
    <n v="6"/>
    <n v="3"/>
    <n v="5"/>
    <n v="4"/>
    <n v="1"/>
    <n v="4"/>
  </r>
  <r>
    <s v="No"/>
    <s v="Travel_Rarely"/>
    <x v="3"/>
    <s v="Current Employees"/>
    <x v="1"/>
    <x v="0"/>
    <s v="STAFF-309"/>
    <n v="309"/>
    <x v="1"/>
    <x v="1"/>
    <x v="1"/>
    <s v="No"/>
    <s v="Y"/>
    <n v="6"/>
    <n v="-2"/>
    <n v="0"/>
    <n v="59"/>
    <n v="0"/>
    <m/>
    <n v="0"/>
    <n v="1"/>
    <n v="142"/>
    <n v="3"/>
    <s v="Bachelor's Degree"/>
    <n v="1"/>
    <n v="3"/>
    <n v="70"/>
    <n v="2"/>
    <n v="1"/>
    <n v="2"/>
    <x v="0"/>
    <n v="2177"/>
    <n v="8456"/>
    <n v="3"/>
    <n v="17"/>
    <n v="3"/>
    <n v="1"/>
    <n v="80"/>
    <n v="1"/>
    <n v="7"/>
    <n v="3"/>
    <n v="1"/>
    <n v="0"/>
    <n v="0"/>
    <n v="0"/>
  </r>
  <r>
    <s v="No"/>
    <s v="Travel_Frequently"/>
    <x v="0"/>
    <s v="Current Employees"/>
    <x v="0"/>
    <x v="3"/>
    <s v="STAFF-311"/>
    <n v="311"/>
    <x v="1"/>
    <x v="6"/>
    <x v="2"/>
    <s v="No"/>
    <s v="Y"/>
    <n v="2"/>
    <n v="-2"/>
    <n v="0"/>
    <n v="37"/>
    <n v="0"/>
    <m/>
    <n v="0"/>
    <n v="1"/>
    <n v="319"/>
    <n v="4"/>
    <s v="Master's Degree"/>
    <n v="1"/>
    <n v="1"/>
    <n v="41"/>
    <n v="3"/>
    <n v="1"/>
    <n v="1"/>
    <x v="0"/>
    <n v="2793"/>
    <n v="2539"/>
    <n v="4"/>
    <n v="17"/>
    <n v="3"/>
    <n v="3"/>
    <n v="80"/>
    <n v="1"/>
    <n v="13"/>
    <n v="3"/>
    <n v="9"/>
    <n v="8"/>
    <n v="5"/>
    <n v="8"/>
  </r>
  <r>
    <s v="No"/>
    <s v="Travel_Frequently"/>
    <x v="2"/>
    <s v="Current Employees"/>
    <x v="0"/>
    <x v="2"/>
    <s v="STAFF-312"/>
    <n v="312"/>
    <x v="0"/>
    <x v="0"/>
    <x v="1"/>
    <s v="No"/>
    <s v="Y"/>
    <n v="5"/>
    <n v="-2"/>
    <n v="0"/>
    <n v="29"/>
    <n v="0"/>
    <m/>
    <n v="0"/>
    <n v="1"/>
    <n v="1413"/>
    <n v="1"/>
    <s v="High School"/>
    <n v="1"/>
    <n v="2"/>
    <n v="42"/>
    <n v="3"/>
    <n v="3"/>
    <n v="4"/>
    <x v="1"/>
    <n v="7918"/>
    <n v="6599"/>
    <n v="1"/>
    <n v="14"/>
    <n v="3"/>
    <n v="4"/>
    <n v="80"/>
    <n v="1"/>
    <n v="11"/>
    <n v="3"/>
    <n v="11"/>
    <n v="10"/>
    <n v="4"/>
    <n v="1"/>
  </r>
  <r>
    <s v="No"/>
    <s v="Travel_Frequently"/>
    <x v="0"/>
    <s v="Current Employees"/>
    <x v="0"/>
    <x v="3"/>
    <s v="STAFF-314"/>
    <n v="314"/>
    <x v="0"/>
    <x v="0"/>
    <x v="0"/>
    <s v="No"/>
    <s v="Y"/>
    <n v="3"/>
    <n v="-2"/>
    <n v="0"/>
    <n v="35"/>
    <n v="0"/>
    <m/>
    <n v="0"/>
    <n v="1"/>
    <n v="944"/>
    <n v="1"/>
    <s v="Bachelor's Degree"/>
    <n v="1"/>
    <n v="3"/>
    <n v="92"/>
    <n v="3"/>
    <n v="3"/>
    <n v="1"/>
    <x v="1"/>
    <n v="8789"/>
    <n v="9096"/>
    <n v="1"/>
    <n v="14"/>
    <n v="3"/>
    <n v="1"/>
    <n v="80"/>
    <n v="0"/>
    <n v="10"/>
    <n v="4"/>
    <n v="10"/>
    <n v="7"/>
    <n v="0"/>
    <n v="8"/>
  </r>
  <r>
    <s v="Yes"/>
    <s v="Travel_Rarely"/>
    <x v="2"/>
    <s v="Ex-Employees"/>
    <x v="1"/>
    <x v="2"/>
    <s v="STAFF-315"/>
    <n v="315"/>
    <x v="1"/>
    <x v="1"/>
    <x v="0"/>
    <s v="Yes"/>
    <s v="Y"/>
    <n v="3"/>
    <n v="-2"/>
    <n v="0"/>
    <n v="29"/>
    <n v="1"/>
    <n v="1"/>
    <n v="1"/>
    <n v="0"/>
    <n v="896"/>
    <n v="18"/>
    <s v="High School"/>
    <n v="1"/>
    <n v="3"/>
    <n v="86"/>
    <n v="2"/>
    <n v="1"/>
    <n v="4"/>
    <x v="0"/>
    <n v="2389"/>
    <n v="14961"/>
    <n v="1"/>
    <n v="13"/>
    <n v="3"/>
    <n v="3"/>
    <n v="80"/>
    <n v="0"/>
    <n v="4"/>
    <n v="2"/>
    <n v="4"/>
    <n v="3"/>
    <n v="0"/>
    <n v="1"/>
  </r>
  <r>
    <s v="No"/>
    <s v="Travel_Rarely"/>
    <x v="1"/>
    <s v="Current Employees"/>
    <x v="1"/>
    <x v="0"/>
    <s v="STAFF-316"/>
    <n v="316"/>
    <x v="0"/>
    <x v="2"/>
    <x v="0"/>
    <s v="No"/>
    <s v="Y"/>
    <n v="3"/>
    <n v="-2"/>
    <n v="0"/>
    <n v="52"/>
    <n v="0"/>
    <m/>
    <n v="0"/>
    <n v="1"/>
    <n v="1323"/>
    <n v="2"/>
    <s v="Bachelor's Degree"/>
    <n v="1"/>
    <n v="3"/>
    <n v="89"/>
    <n v="2"/>
    <n v="1"/>
    <n v="2"/>
    <x v="0"/>
    <n v="3212"/>
    <n v="3300"/>
    <n v="7"/>
    <n v="15"/>
    <n v="3"/>
    <n v="2"/>
    <n v="80"/>
    <n v="0"/>
    <n v="6"/>
    <n v="2"/>
    <n v="2"/>
    <n v="2"/>
    <n v="2"/>
    <n v="2"/>
  </r>
  <r>
    <s v="No"/>
    <s v="Travel_Rarely"/>
    <x v="0"/>
    <s v="Current Employees"/>
    <x v="1"/>
    <x v="4"/>
    <s v="STAFF-319"/>
    <n v="319"/>
    <x v="1"/>
    <x v="5"/>
    <x v="1"/>
    <s v="No"/>
    <s v="Y"/>
    <n v="3"/>
    <n v="-2"/>
    <n v="0"/>
    <n v="42"/>
    <n v="0"/>
    <m/>
    <n v="0"/>
    <n v="1"/>
    <n v="532"/>
    <n v="4"/>
    <s v="Associates Degree"/>
    <n v="1"/>
    <n v="3"/>
    <n v="58"/>
    <n v="3"/>
    <n v="5"/>
    <n v="4"/>
    <x v="2"/>
    <n v="19232"/>
    <n v="4933"/>
    <n v="1"/>
    <n v="11"/>
    <n v="3"/>
    <n v="4"/>
    <n v="80"/>
    <n v="0"/>
    <n v="22"/>
    <n v="3"/>
    <n v="22"/>
    <n v="17"/>
    <n v="11"/>
    <n v="15"/>
  </r>
  <r>
    <s v="No"/>
    <s v="Travel_Rarely"/>
    <x v="3"/>
    <s v="Current Employees"/>
    <x v="2"/>
    <x v="2"/>
    <s v="STAFF-321"/>
    <n v="321"/>
    <x v="1"/>
    <x v="8"/>
    <x v="1"/>
    <s v="No"/>
    <s v="Y"/>
    <n v="2"/>
    <n v="-2"/>
    <n v="0"/>
    <n v="59"/>
    <n v="0"/>
    <m/>
    <n v="0"/>
    <n v="1"/>
    <n v="818"/>
    <n v="6"/>
    <s v="Associates Degree"/>
    <n v="1"/>
    <n v="2"/>
    <n v="52"/>
    <n v="3"/>
    <n v="1"/>
    <n v="3"/>
    <x v="0"/>
    <n v="2267"/>
    <n v="25657"/>
    <n v="8"/>
    <n v="17"/>
    <n v="3"/>
    <n v="4"/>
    <n v="80"/>
    <n v="0"/>
    <n v="7"/>
    <n v="2"/>
    <n v="2"/>
    <n v="2"/>
    <n v="2"/>
    <n v="2"/>
  </r>
  <r>
    <s v="No"/>
    <s v="Travel_Rarely"/>
    <x v="1"/>
    <s v="Current Employees"/>
    <x v="0"/>
    <x v="2"/>
    <s v="STAFF-323"/>
    <n v="323"/>
    <x v="0"/>
    <x v="5"/>
    <x v="2"/>
    <s v="No"/>
    <s v="Y"/>
    <n v="3"/>
    <n v="-2"/>
    <n v="0"/>
    <n v="50"/>
    <n v="0"/>
    <m/>
    <n v="0"/>
    <n v="1"/>
    <n v="854"/>
    <n v="1"/>
    <s v="Master's Degree"/>
    <n v="1"/>
    <n v="4"/>
    <n v="68"/>
    <n v="3"/>
    <n v="5"/>
    <n v="4"/>
    <x v="2"/>
    <n v="19517"/>
    <n v="24118"/>
    <n v="3"/>
    <n v="11"/>
    <n v="3"/>
    <n v="3"/>
    <n v="80"/>
    <n v="1"/>
    <n v="32"/>
    <n v="2"/>
    <n v="7"/>
    <n v="0"/>
    <n v="0"/>
    <n v="6"/>
  </r>
  <r>
    <s v="Yes"/>
    <s v="Travel_Rarely"/>
    <x v="2"/>
    <s v="Ex-Employees"/>
    <x v="1"/>
    <x v="2"/>
    <s v="STAFF-325"/>
    <n v="325"/>
    <x v="1"/>
    <x v="2"/>
    <x v="1"/>
    <s v="Yes"/>
    <s v="Y"/>
    <n v="2"/>
    <n v="-2"/>
    <n v="0"/>
    <n v="33"/>
    <n v="1"/>
    <n v="1"/>
    <n v="1"/>
    <n v="0"/>
    <n v="813"/>
    <n v="14"/>
    <s v="Bachelor's Degree"/>
    <n v="1"/>
    <n v="3"/>
    <n v="58"/>
    <n v="3"/>
    <n v="1"/>
    <n v="4"/>
    <x v="0"/>
    <n v="2436"/>
    <n v="22149"/>
    <n v="5"/>
    <n v="13"/>
    <n v="3"/>
    <n v="3"/>
    <n v="80"/>
    <n v="1"/>
    <n v="8"/>
    <n v="1"/>
    <n v="5"/>
    <n v="4"/>
    <n v="0"/>
    <n v="4"/>
  </r>
  <r>
    <s v="No"/>
    <s v="Travel_Rarely"/>
    <x v="0"/>
    <s v="Current Employees"/>
    <x v="0"/>
    <x v="3"/>
    <s v="STAFF-327"/>
    <n v="327"/>
    <x v="0"/>
    <x v="5"/>
    <x v="1"/>
    <s v="Yes"/>
    <s v="Y"/>
    <n v="3"/>
    <n v="-2"/>
    <n v="0"/>
    <n v="43"/>
    <n v="0"/>
    <m/>
    <n v="0"/>
    <n v="1"/>
    <n v="1034"/>
    <n v="16"/>
    <s v="Bachelor's Degree"/>
    <n v="1"/>
    <n v="4"/>
    <n v="80"/>
    <n v="3"/>
    <n v="4"/>
    <n v="1"/>
    <x v="2"/>
    <n v="16064"/>
    <n v="7744"/>
    <n v="5"/>
    <n v="22"/>
    <n v="4"/>
    <n v="3"/>
    <n v="80"/>
    <n v="1"/>
    <n v="22"/>
    <n v="3"/>
    <n v="17"/>
    <n v="13"/>
    <n v="1"/>
    <n v="9"/>
  </r>
  <r>
    <s v="Yes"/>
    <s v="Travel_Rarely"/>
    <x v="2"/>
    <s v="Ex-Employees"/>
    <x v="1"/>
    <x v="0"/>
    <s v="STAFF-328"/>
    <n v="328"/>
    <x v="0"/>
    <x v="2"/>
    <x v="1"/>
    <s v="No"/>
    <s v="Y"/>
    <n v="3"/>
    <n v="-2"/>
    <n v="0"/>
    <n v="33"/>
    <n v="1"/>
    <n v="1"/>
    <n v="1"/>
    <n v="0"/>
    <n v="465"/>
    <n v="2"/>
    <s v="Associates Degree"/>
    <n v="1"/>
    <n v="1"/>
    <n v="39"/>
    <n v="3"/>
    <n v="1"/>
    <n v="2"/>
    <x v="0"/>
    <n v="2707"/>
    <n v="21509"/>
    <n v="7"/>
    <n v="20"/>
    <n v="4"/>
    <n v="1"/>
    <n v="80"/>
    <n v="0"/>
    <n v="13"/>
    <n v="4"/>
    <n v="9"/>
    <n v="7"/>
    <n v="1"/>
    <n v="7"/>
  </r>
  <r>
    <s v="No"/>
    <s v="Non-Travel"/>
    <x v="1"/>
    <s v="Current Employees"/>
    <x v="0"/>
    <x v="0"/>
    <s v="STAFF-329"/>
    <n v="329"/>
    <x v="1"/>
    <x v="5"/>
    <x v="0"/>
    <s v="Yes"/>
    <s v="Y"/>
    <n v="2"/>
    <n v="-2"/>
    <n v="0"/>
    <n v="52"/>
    <n v="0"/>
    <m/>
    <n v="0"/>
    <n v="1"/>
    <n v="771"/>
    <n v="2"/>
    <s v="Master's Degree"/>
    <n v="1"/>
    <n v="1"/>
    <n v="79"/>
    <n v="2"/>
    <n v="5"/>
    <n v="2"/>
    <x v="2"/>
    <n v="19068"/>
    <n v="21030"/>
    <n v="1"/>
    <n v="18"/>
    <n v="3"/>
    <n v="4"/>
    <n v="80"/>
    <n v="0"/>
    <n v="33"/>
    <n v="4"/>
    <n v="33"/>
    <n v="7"/>
    <n v="15"/>
    <n v="12"/>
  </r>
  <r>
    <s v="No"/>
    <s v="Travel_Rarely"/>
    <x v="2"/>
    <s v="Current Employees"/>
    <x v="0"/>
    <x v="0"/>
    <s v="STAFF-330"/>
    <n v="330"/>
    <x v="0"/>
    <x v="6"/>
    <x v="1"/>
    <s v="No"/>
    <s v="Y"/>
    <n v="5"/>
    <n v="-2"/>
    <n v="0"/>
    <n v="32"/>
    <n v="0"/>
    <m/>
    <n v="0"/>
    <n v="1"/>
    <n v="1401"/>
    <n v="4"/>
    <s v="Associates Degree"/>
    <n v="1"/>
    <n v="3"/>
    <n v="56"/>
    <n v="3"/>
    <n v="1"/>
    <n v="2"/>
    <x v="0"/>
    <n v="3931"/>
    <n v="20990"/>
    <n v="2"/>
    <n v="11"/>
    <n v="3"/>
    <n v="1"/>
    <n v="80"/>
    <n v="1"/>
    <n v="6"/>
    <n v="3"/>
    <n v="4"/>
    <n v="3"/>
    <n v="1"/>
    <n v="2"/>
  </r>
  <r>
    <s v="Yes"/>
    <s v="Travel_Rarely"/>
    <x v="2"/>
    <s v="Ex-Employees"/>
    <x v="1"/>
    <x v="0"/>
    <s v="STAFF-331"/>
    <n v="331"/>
    <x v="1"/>
    <x v="2"/>
    <x v="0"/>
    <s v="Yes"/>
    <s v="Y"/>
    <n v="2"/>
    <n v="-2"/>
    <n v="0"/>
    <n v="32"/>
    <n v="1"/>
    <n v="1"/>
    <n v="1"/>
    <n v="0"/>
    <n v="515"/>
    <n v="1"/>
    <s v="Bachelor's Degree"/>
    <n v="1"/>
    <n v="4"/>
    <n v="62"/>
    <n v="2"/>
    <n v="1"/>
    <n v="2"/>
    <x v="0"/>
    <n v="3730"/>
    <n v="9571"/>
    <n v="0"/>
    <n v="14"/>
    <n v="3"/>
    <n v="4"/>
    <n v="80"/>
    <n v="0"/>
    <n v="4"/>
    <n v="1"/>
    <n v="3"/>
    <n v="2"/>
    <n v="1"/>
    <n v="2"/>
  </r>
  <r>
    <s v="No"/>
    <s v="Travel_Rarely"/>
    <x v="0"/>
    <s v="Current Employees"/>
    <x v="1"/>
    <x v="2"/>
    <s v="STAFF-332"/>
    <n v="332"/>
    <x v="0"/>
    <x v="2"/>
    <x v="2"/>
    <s v="No"/>
    <s v="Y"/>
    <n v="1"/>
    <n v="-2"/>
    <n v="0"/>
    <n v="39"/>
    <n v="0"/>
    <m/>
    <n v="0"/>
    <n v="1"/>
    <n v="1431"/>
    <n v="1"/>
    <s v="Master's Degree"/>
    <n v="1"/>
    <n v="3"/>
    <n v="96"/>
    <n v="3"/>
    <n v="1"/>
    <n v="3"/>
    <x v="0"/>
    <n v="2232"/>
    <n v="15417"/>
    <n v="7"/>
    <n v="14"/>
    <n v="3"/>
    <n v="3"/>
    <n v="80"/>
    <n v="3"/>
    <n v="7"/>
    <n v="3"/>
    <n v="3"/>
    <n v="2"/>
    <n v="1"/>
    <n v="2"/>
  </r>
  <r>
    <s v="No"/>
    <s v="Non-Travel"/>
    <x v="2"/>
    <s v="Current Employees"/>
    <x v="0"/>
    <x v="3"/>
    <s v="STAFF-333"/>
    <n v="333"/>
    <x v="1"/>
    <x v="0"/>
    <x v="1"/>
    <s v="No"/>
    <s v="Y"/>
    <n v="2"/>
    <n v="-2"/>
    <n v="0"/>
    <n v="32"/>
    <n v="0"/>
    <m/>
    <n v="0"/>
    <n v="1"/>
    <n v="976"/>
    <n v="26"/>
    <s v="Master's Degree"/>
    <n v="1"/>
    <n v="3"/>
    <n v="100"/>
    <n v="3"/>
    <n v="2"/>
    <n v="1"/>
    <x v="0"/>
    <n v="4465"/>
    <n v="12069"/>
    <n v="0"/>
    <n v="18"/>
    <n v="3"/>
    <n v="1"/>
    <n v="80"/>
    <n v="0"/>
    <n v="4"/>
    <n v="3"/>
    <n v="3"/>
    <n v="2"/>
    <n v="2"/>
    <n v="2"/>
  </r>
  <r>
    <s v="No"/>
    <s v="Travel_Rarely"/>
    <x v="0"/>
    <s v="Current Employees"/>
    <x v="1"/>
    <x v="0"/>
    <s v="STAFF-334"/>
    <n v="334"/>
    <x v="1"/>
    <x v="1"/>
    <x v="2"/>
    <s v="No"/>
    <s v="Y"/>
    <n v="2"/>
    <n v="-2"/>
    <n v="0"/>
    <n v="41"/>
    <n v="0"/>
    <m/>
    <n v="0"/>
    <n v="1"/>
    <n v="1411"/>
    <n v="19"/>
    <s v="Associates Degree"/>
    <n v="1"/>
    <n v="3"/>
    <n v="36"/>
    <n v="3"/>
    <n v="2"/>
    <n v="2"/>
    <x v="0"/>
    <n v="3072"/>
    <n v="19877"/>
    <n v="2"/>
    <n v="16"/>
    <n v="3"/>
    <n v="1"/>
    <n v="80"/>
    <n v="2"/>
    <n v="17"/>
    <n v="2"/>
    <n v="1"/>
    <n v="0"/>
    <n v="0"/>
    <n v="0"/>
  </r>
  <r>
    <s v="No"/>
    <s v="Travel_Rarely"/>
    <x v="0"/>
    <s v="Current Employees"/>
    <x v="1"/>
    <x v="4"/>
    <s v="STAFF-335"/>
    <n v="335"/>
    <x v="1"/>
    <x v="1"/>
    <x v="2"/>
    <s v="No"/>
    <s v="Y"/>
    <n v="3"/>
    <n v="-2"/>
    <n v="0"/>
    <n v="40"/>
    <n v="0"/>
    <m/>
    <n v="0"/>
    <n v="1"/>
    <n v="1300"/>
    <n v="24"/>
    <s v="Associates Degree"/>
    <n v="1"/>
    <n v="4"/>
    <n v="62"/>
    <n v="3"/>
    <n v="2"/>
    <n v="4"/>
    <x v="0"/>
    <n v="3319"/>
    <n v="24447"/>
    <n v="1"/>
    <n v="17"/>
    <n v="3"/>
    <n v="1"/>
    <n v="80"/>
    <n v="2"/>
    <n v="9"/>
    <n v="3"/>
    <n v="9"/>
    <n v="8"/>
    <n v="4"/>
    <n v="7"/>
  </r>
  <r>
    <s v="No"/>
    <s v="Travel_Rarely"/>
    <x v="1"/>
    <s v="Current Employees"/>
    <x v="1"/>
    <x v="1"/>
    <s v="STAFF-336"/>
    <n v="336"/>
    <x v="1"/>
    <x v="5"/>
    <x v="1"/>
    <s v="No"/>
    <s v="Y"/>
    <n v="2"/>
    <n v="-2"/>
    <n v="0"/>
    <n v="45"/>
    <n v="0"/>
    <m/>
    <n v="0"/>
    <n v="1"/>
    <n v="252"/>
    <n v="1"/>
    <s v="Bachelor's Degree"/>
    <n v="1"/>
    <n v="3"/>
    <n v="70"/>
    <n v="4"/>
    <n v="5"/>
    <n v="4"/>
    <x v="2"/>
    <n v="19202"/>
    <n v="15970"/>
    <n v="0"/>
    <n v="11"/>
    <n v="3"/>
    <n v="3"/>
    <n v="80"/>
    <n v="1"/>
    <n v="25"/>
    <n v="3"/>
    <n v="24"/>
    <n v="0"/>
    <n v="1"/>
    <n v="7"/>
  </r>
  <r>
    <s v="No"/>
    <s v="Travel_Frequently"/>
    <x v="2"/>
    <s v="Current Employees"/>
    <x v="1"/>
    <x v="2"/>
    <s v="STAFF-337"/>
    <n v="337"/>
    <x v="1"/>
    <x v="7"/>
    <x v="2"/>
    <s v="No"/>
    <s v="Y"/>
    <n v="3"/>
    <n v="-2"/>
    <n v="0"/>
    <n v="31"/>
    <n v="0"/>
    <m/>
    <n v="0"/>
    <n v="1"/>
    <n v="1327"/>
    <n v="3"/>
    <s v="Master's Degree"/>
    <n v="1"/>
    <n v="2"/>
    <n v="73"/>
    <n v="3"/>
    <n v="3"/>
    <n v="3"/>
    <x v="2"/>
    <n v="13675"/>
    <n v="13523"/>
    <n v="9"/>
    <n v="12"/>
    <n v="3"/>
    <n v="1"/>
    <n v="80"/>
    <n v="1"/>
    <n v="9"/>
    <n v="3"/>
    <n v="2"/>
    <n v="2"/>
    <n v="2"/>
    <n v="2"/>
  </r>
  <r>
    <s v="No"/>
    <s v="Travel_Rarely"/>
    <x v="2"/>
    <s v="Current Employees"/>
    <x v="1"/>
    <x v="0"/>
    <s v="STAFF-338"/>
    <n v="338"/>
    <x v="0"/>
    <x v="1"/>
    <x v="1"/>
    <s v="No"/>
    <s v="Y"/>
    <n v="2"/>
    <n v="-2"/>
    <n v="0"/>
    <n v="33"/>
    <n v="0"/>
    <m/>
    <n v="0"/>
    <n v="1"/>
    <n v="832"/>
    <n v="5"/>
    <s v="Master's Degree"/>
    <n v="1"/>
    <n v="3"/>
    <n v="63"/>
    <n v="2"/>
    <n v="1"/>
    <n v="2"/>
    <x v="0"/>
    <n v="2911"/>
    <n v="14776"/>
    <n v="1"/>
    <n v="13"/>
    <n v="3"/>
    <n v="3"/>
    <n v="80"/>
    <n v="1"/>
    <n v="2"/>
    <n v="2"/>
    <n v="2"/>
    <n v="2"/>
    <n v="0"/>
    <n v="2"/>
  </r>
  <r>
    <s v="No"/>
    <s v="Travel_Rarely"/>
    <x v="2"/>
    <s v="Current Employees"/>
    <x v="1"/>
    <x v="0"/>
    <s v="STAFF-339"/>
    <n v="339"/>
    <x v="1"/>
    <x v="3"/>
    <x v="1"/>
    <s v="No"/>
    <s v="Y"/>
    <n v="3"/>
    <n v="-2"/>
    <n v="0"/>
    <n v="34"/>
    <n v="0"/>
    <m/>
    <n v="0"/>
    <n v="1"/>
    <n v="470"/>
    <n v="2"/>
    <s v="Master's Degree"/>
    <n v="1"/>
    <n v="4"/>
    <n v="84"/>
    <n v="2"/>
    <n v="2"/>
    <n v="2"/>
    <x v="0"/>
    <n v="5957"/>
    <n v="23687"/>
    <n v="6"/>
    <n v="13"/>
    <n v="3"/>
    <n v="2"/>
    <n v="80"/>
    <n v="1"/>
    <n v="13"/>
    <n v="3"/>
    <n v="11"/>
    <n v="9"/>
    <n v="5"/>
    <n v="9"/>
  </r>
  <r>
    <s v="No"/>
    <s v="Travel_Rarely"/>
    <x v="0"/>
    <s v="Current Employees"/>
    <x v="1"/>
    <x v="2"/>
    <s v="STAFF-340"/>
    <n v="340"/>
    <x v="0"/>
    <x v="1"/>
    <x v="1"/>
    <s v="No"/>
    <s v="Y"/>
    <n v="2"/>
    <n v="-2"/>
    <n v="0"/>
    <n v="37"/>
    <n v="0"/>
    <m/>
    <n v="0"/>
    <n v="1"/>
    <n v="1017"/>
    <n v="1"/>
    <s v="Associates Degree"/>
    <n v="1"/>
    <n v="3"/>
    <n v="83"/>
    <n v="2"/>
    <n v="1"/>
    <n v="3"/>
    <x v="0"/>
    <n v="3920"/>
    <n v="18697"/>
    <n v="2"/>
    <n v="14"/>
    <n v="3"/>
    <n v="1"/>
    <n v="80"/>
    <n v="1"/>
    <n v="17"/>
    <n v="2"/>
    <n v="3"/>
    <n v="1"/>
    <n v="0"/>
    <n v="2"/>
  </r>
  <r>
    <s v="No"/>
    <s v="Travel_Frequently"/>
    <x v="1"/>
    <s v="Current Employees"/>
    <x v="1"/>
    <x v="0"/>
    <s v="STAFF-341"/>
    <n v="341"/>
    <x v="1"/>
    <x v="3"/>
    <x v="1"/>
    <s v="No"/>
    <s v="Y"/>
    <n v="1"/>
    <n v="-2"/>
    <n v="0"/>
    <n v="45"/>
    <n v="0"/>
    <m/>
    <n v="0"/>
    <n v="1"/>
    <n v="1199"/>
    <n v="7"/>
    <s v="Master's Degree"/>
    <n v="1"/>
    <n v="1"/>
    <n v="77"/>
    <n v="4"/>
    <n v="2"/>
    <n v="2"/>
    <x v="1"/>
    <n v="6434"/>
    <n v="5118"/>
    <n v="4"/>
    <n v="17"/>
    <n v="3"/>
    <n v="4"/>
    <n v="80"/>
    <n v="1"/>
    <n v="9"/>
    <n v="3"/>
    <n v="3"/>
    <n v="2"/>
    <n v="0"/>
    <n v="2"/>
  </r>
  <r>
    <s v="Yes"/>
    <s v="Travel_Frequently"/>
    <x v="0"/>
    <s v="Ex-Employees"/>
    <x v="1"/>
    <x v="2"/>
    <s v="STAFF-342"/>
    <n v="342"/>
    <x v="1"/>
    <x v="3"/>
    <x v="2"/>
    <s v="No"/>
    <s v="Y"/>
    <n v="5"/>
    <n v="-2"/>
    <n v="0"/>
    <n v="37"/>
    <n v="1"/>
    <n v="1"/>
    <n v="1"/>
    <n v="0"/>
    <n v="504"/>
    <n v="10"/>
    <s v="Bachelor's Degree"/>
    <n v="1"/>
    <n v="1"/>
    <n v="61"/>
    <n v="3"/>
    <n v="3"/>
    <n v="3"/>
    <x v="1"/>
    <n v="10048"/>
    <n v="22573"/>
    <n v="6"/>
    <n v="11"/>
    <n v="3"/>
    <n v="2"/>
    <n v="80"/>
    <n v="2"/>
    <n v="17"/>
    <n v="3"/>
    <n v="1"/>
    <n v="0"/>
    <n v="0"/>
    <n v="0"/>
  </r>
  <r>
    <s v="No"/>
    <s v="Travel_Frequently"/>
    <x v="0"/>
    <s v="Current Employees"/>
    <x v="1"/>
    <x v="4"/>
    <s v="STAFF-343"/>
    <n v="343"/>
    <x v="0"/>
    <x v="4"/>
    <x v="0"/>
    <s v="No"/>
    <s v="Y"/>
    <n v="1"/>
    <n v="-2"/>
    <n v="0"/>
    <n v="39"/>
    <n v="0"/>
    <m/>
    <n v="0"/>
    <n v="1"/>
    <n v="505"/>
    <n v="2"/>
    <s v="Master's Degree"/>
    <n v="1"/>
    <n v="4"/>
    <n v="64"/>
    <n v="3"/>
    <n v="3"/>
    <n v="4"/>
    <x v="1"/>
    <n v="10938"/>
    <n v="6420"/>
    <n v="0"/>
    <n v="25"/>
    <n v="4"/>
    <n v="4"/>
    <n v="80"/>
    <n v="0"/>
    <n v="20"/>
    <n v="3"/>
    <n v="19"/>
    <n v="6"/>
    <n v="11"/>
    <n v="8"/>
  </r>
  <r>
    <s v="No"/>
    <s v="Travel_Rarely"/>
    <x v="2"/>
    <s v="Current Employees"/>
    <x v="1"/>
    <x v="0"/>
    <s v="STAFF-346"/>
    <n v="346"/>
    <x v="1"/>
    <x v="1"/>
    <x v="0"/>
    <s v="No"/>
    <s v="Y"/>
    <n v="1"/>
    <n v="-2"/>
    <n v="0"/>
    <n v="29"/>
    <n v="0"/>
    <m/>
    <n v="0"/>
    <n v="1"/>
    <n v="665"/>
    <n v="15"/>
    <s v="Bachelor's Degree"/>
    <n v="1"/>
    <n v="3"/>
    <n v="60"/>
    <n v="3"/>
    <n v="1"/>
    <n v="2"/>
    <x v="0"/>
    <n v="2340"/>
    <n v="22673"/>
    <n v="1"/>
    <n v="19"/>
    <n v="3"/>
    <n v="1"/>
    <n v="80"/>
    <n v="0"/>
    <n v="6"/>
    <n v="3"/>
    <n v="6"/>
    <n v="5"/>
    <n v="1"/>
    <n v="5"/>
  </r>
  <r>
    <s v="No"/>
    <s v="Travel_Rarely"/>
    <x v="0"/>
    <s v="Current Employees"/>
    <x v="1"/>
    <x v="0"/>
    <s v="STAFF-347"/>
    <n v="347"/>
    <x v="0"/>
    <x v="1"/>
    <x v="0"/>
    <s v="Yes"/>
    <s v="Y"/>
    <n v="1"/>
    <n v="-2"/>
    <n v="0"/>
    <n v="42"/>
    <n v="0"/>
    <m/>
    <n v="0"/>
    <n v="1"/>
    <n v="916"/>
    <n v="17"/>
    <s v="Associates Degree"/>
    <n v="1"/>
    <n v="4"/>
    <n v="82"/>
    <n v="4"/>
    <n v="2"/>
    <n v="2"/>
    <x v="1"/>
    <n v="6545"/>
    <n v="23016"/>
    <n v="3"/>
    <n v="13"/>
    <n v="3"/>
    <n v="3"/>
    <n v="80"/>
    <n v="0"/>
    <n v="10"/>
    <n v="3"/>
    <n v="3"/>
    <n v="2"/>
    <n v="0"/>
    <n v="2"/>
  </r>
  <r>
    <s v="No"/>
    <s v="Travel_Rarely"/>
    <x v="2"/>
    <s v="Current Employees"/>
    <x v="0"/>
    <x v="3"/>
    <s v="STAFF-349"/>
    <n v="349"/>
    <x v="1"/>
    <x v="0"/>
    <x v="2"/>
    <s v="No"/>
    <s v="Y"/>
    <n v="2"/>
    <n v="-2"/>
    <n v="0"/>
    <n v="29"/>
    <n v="0"/>
    <m/>
    <n v="0"/>
    <n v="1"/>
    <n v="1247"/>
    <n v="20"/>
    <s v="Associates Degree"/>
    <n v="1"/>
    <n v="4"/>
    <n v="45"/>
    <n v="3"/>
    <n v="2"/>
    <n v="1"/>
    <x v="1"/>
    <n v="6931"/>
    <n v="10732"/>
    <n v="2"/>
    <n v="14"/>
    <n v="3"/>
    <n v="4"/>
    <n v="80"/>
    <n v="1"/>
    <n v="10"/>
    <n v="3"/>
    <n v="3"/>
    <n v="2"/>
    <n v="0"/>
    <n v="2"/>
  </r>
  <r>
    <s v="No"/>
    <s v="Travel_Rarely"/>
    <x v="2"/>
    <s v="Current Employees"/>
    <x v="1"/>
    <x v="0"/>
    <s v="STAFF-350"/>
    <n v="350"/>
    <x v="0"/>
    <x v="3"/>
    <x v="1"/>
    <s v="No"/>
    <s v="Y"/>
    <n v="3"/>
    <n v="-2"/>
    <n v="0"/>
    <n v="25"/>
    <n v="0"/>
    <m/>
    <n v="0"/>
    <n v="1"/>
    <n v="685"/>
    <n v="1"/>
    <s v="Bachelor's Degree"/>
    <n v="1"/>
    <n v="1"/>
    <n v="62"/>
    <n v="3"/>
    <n v="2"/>
    <n v="2"/>
    <x v="0"/>
    <n v="4898"/>
    <n v="7505"/>
    <n v="0"/>
    <n v="12"/>
    <n v="3"/>
    <n v="4"/>
    <n v="80"/>
    <n v="2"/>
    <n v="5"/>
    <n v="3"/>
    <n v="4"/>
    <n v="2"/>
    <n v="1"/>
    <n v="2"/>
  </r>
  <r>
    <s v="No"/>
    <s v="Travel_Rarely"/>
    <x v="0"/>
    <s v="Current Employees"/>
    <x v="1"/>
    <x v="2"/>
    <s v="STAFF-351"/>
    <n v="351"/>
    <x v="0"/>
    <x v="2"/>
    <x v="2"/>
    <s v="Yes"/>
    <s v="Y"/>
    <n v="4"/>
    <n v="-2"/>
    <n v="0"/>
    <n v="42"/>
    <n v="0"/>
    <m/>
    <n v="0"/>
    <n v="1"/>
    <n v="269"/>
    <n v="2"/>
    <s v="Bachelor's Degree"/>
    <n v="1"/>
    <n v="4"/>
    <n v="56"/>
    <n v="2"/>
    <n v="1"/>
    <n v="3"/>
    <x v="0"/>
    <n v="2593"/>
    <n v="8007"/>
    <n v="0"/>
    <n v="11"/>
    <n v="3"/>
    <n v="3"/>
    <n v="80"/>
    <n v="1"/>
    <n v="10"/>
    <n v="3"/>
    <n v="9"/>
    <n v="6"/>
    <n v="7"/>
    <n v="8"/>
  </r>
  <r>
    <s v="No"/>
    <s v="Travel_Rarely"/>
    <x v="0"/>
    <s v="Current Employees"/>
    <x v="1"/>
    <x v="2"/>
    <s v="STAFF-352"/>
    <n v="352"/>
    <x v="1"/>
    <x v="7"/>
    <x v="2"/>
    <s v="No"/>
    <s v="Y"/>
    <n v="5"/>
    <n v="-2"/>
    <n v="0"/>
    <n v="40"/>
    <n v="0"/>
    <m/>
    <n v="0"/>
    <n v="1"/>
    <n v="1416"/>
    <n v="2"/>
    <s v="Associates Degree"/>
    <n v="1"/>
    <n v="1"/>
    <n v="49"/>
    <n v="3"/>
    <n v="5"/>
    <n v="3"/>
    <x v="2"/>
    <n v="19436"/>
    <n v="5949"/>
    <n v="0"/>
    <n v="19"/>
    <n v="3"/>
    <n v="4"/>
    <n v="80"/>
    <n v="1"/>
    <n v="22"/>
    <n v="3"/>
    <n v="21"/>
    <n v="7"/>
    <n v="3"/>
    <n v="9"/>
  </r>
  <r>
    <s v="No"/>
    <s v="Travel_Rarely"/>
    <x v="1"/>
    <s v="Current Employees"/>
    <x v="1"/>
    <x v="0"/>
    <s v="STAFF-353"/>
    <n v="353"/>
    <x v="1"/>
    <x v="1"/>
    <x v="1"/>
    <s v="No"/>
    <s v="Y"/>
    <n v="0"/>
    <n v="-2"/>
    <n v="0"/>
    <n v="51"/>
    <n v="0"/>
    <m/>
    <n v="0"/>
    <n v="1"/>
    <n v="833"/>
    <n v="1"/>
    <s v="Bachelor's Degree"/>
    <n v="1"/>
    <n v="3"/>
    <n v="96"/>
    <n v="3"/>
    <n v="1"/>
    <n v="2"/>
    <x v="0"/>
    <n v="2723"/>
    <n v="23231"/>
    <n v="1"/>
    <n v="11"/>
    <n v="3"/>
    <n v="2"/>
    <n v="80"/>
    <n v="0"/>
    <n v="1"/>
    <n v="2"/>
    <n v="1"/>
    <n v="0"/>
    <n v="0"/>
    <n v="0"/>
  </r>
  <r>
    <s v="Yes"/>
    <s v="Travel_Frequently"/>
    <x v="2"/>
    <s v="Ex-Employees"/>
    <x v="1"/>
    <x v="2"/>
    <s v="STAFF-355"/>
    <n v="355"/>
    <x v="1"/>
    <x v="2"/>
    <x v="0"/>
    <s v="No"/>
    <s v="Y"/>
    <n v="2"/>
    <n v="-2"/>
    <n v="0"/>
    <n v="31"/>
    <n v="1"/>
    <n v="1"/>
    <n v="1"/>
    <n v="0"/>
    <n v="307"/>
    <n v="29"/>
    <s v="Associates Degree"/>
    <n v="1"/>
    <n v="3"/>
    <n v="71"/>
    <n v="2"/>
    <n v="1"/>
    <n v="3"/>
    <x v="0"/>
    <n v="3479"/>
    <n v="11652"/>
    <n v="0"/>
    <n v="11"/>
    <n v="3"/>
    <n v="2"/>
    <n v="80"/>
    <n v="0"/>
    <n v="6"/>
    <n v="4"/>
    <n v="5"/>
    <n v="4"/>
    <n v="1"/>
    <n v="4"/>
  </r>
  <r>
    <s v="No"/>
    <s v="Travel_Frequently"/>
    <x v="2"/>
    <s v="Current Employees"/>
    <x v="1"/>
    <x v="0"/>
    <s v="STAFF-359"/>
    <n v="359"/>
    <x v="1"/>
    <x v="2"/>
    <x v="1"/>
    <s v="No"/>
    <s v="Y"/>
    <n v="3"/>
    <n v="-2"/>
    <n v="0"/>
    <n v="32"/>
    <n v="0"/>
    <m/>
    <n v="0"/>
    <n v="1"/>
    <n v="1311"/>
    <n v="7"/>
    <s v="Bachelor's Degree"/>
    <n v="1"/>
    <n v="2"/>
    <n v="100"/>
    <n v="4"/>
    <n v="1"/>
    <n v="2"/>
    <x v="0"/>
    <n v="2794"/>
    <n v="26062"/>
    <n v="1"/>
    <n v="20"/>
    <n v="4"/>
    <n v="3"/>
    <n v="80"/>
    <n v="0"/>
    <n v="5"/>
    <n v="1"/>
    <n v="5"/>
    <n v="1"/>
    <n v="0"/>
    <n v="3"/>
  </r>
  <r>
    <s v="No"/>
    <s v="Non-Travel"/>
    <x v="0"/>
    <s v="Current Employees"/>
    <x v="0"/>
    <x v="0"/>
    <s v="STAFF-361"/>
    <n v="361"/>
    <x v="1"/>
    <x v="0"/>
    <x v="1"/>
    <s v="No"/>
    <s v="Y"/>
    <n v="0"/>
    <n v="-2"/>
    <n v="0"/>
    <n v="38"/>
    <n v="0"/>
    <m/>
    <n v="0"/>
    <n v="1"/>
    <n v="1327"/>
    <n v="2"/>
    <s v="Associates Degree"/>
    <n v="1"/>
    <n v="4"/>
    <n v="39"/>
    <n v="2"/>
    <n v="2"/>
    <n v="2"/>
    <x v="0"/>
    <n v="5249"/>
    <n v="19682"/>
    <n v="3"/>
    <n v="18"/>
    <n v="3"/>
    <n v="4"/>
    <n v="80"/>
    <n v="1"/>
    <n v="13"/>
    <n v="3"/>
    <n v="8"/>
    <n v="7"/>
    <n v="7"/>
    <n v="5"/>
  </r>
  <r>
    <s v="No"/>
    <s v="Travel_Rarely"/>
    <x v="2"/>
    <s v="Current Employees"/>
    <x v="1"/>
    <x v="4"/>
    <s v="STAFF-362"/>
    <n v="362"/>
    <x v="1"/>
    <x v="2"/>
    <x v="0"/>
    <s v="No"/>
    <s v="Y"/>
    <n v="5"/>
    <n v="-2"/>
    <n v="0"/>
    <n v="32"/>
    <n v="0"/>
    <m/>
    <n v="0"/>
    <n v="1"/>
    <n v="128"/>
    <n v="2"/>
    <s v="High School"/>
    <n v="1"/>
    <n v="4"/>
    <n v="84"/>
    <n v="2"/>
    <n v="2"/>
    <n v="4"/>
    <x v="0"/>
    <n v="2176"/>
    <n v="19737"/>
    <n v="4"/>
    <n v="13"/>
    <n v="3"/>
    <n v="4"/>
    <n v="80"/>
    <n v="0"/>
    <n v="9"/>
    <n v="3"/>
    <n v="6"/>
    <n v="2"/>
    <n v="0"/>
    <n v="4"/>
  </r>
  <r>
    <s v="No"/>
    <s v="Travel_Rarely"/>
    <x v="1"/>
    <s v="Current Employees"/>
    <x v="0"/>
    <x v="4"/>
    <s v="STAFF-363"/>
    <n v="363"/>
    <x v="0"/>
    <x v="5"/>
    <x v="1"/>
    <s v="Yes"/>
    <s v="Y"/>
    <n v="2"/>
    <n v="-2"/>
    <n v="0"/>
    <n v="46"/>
    <n v="0"/>
    <m/>
    <n v="0"/>
    <n v="1"/>
    <n v="488"/>
    <n v="2"/>
    <s v="Bachelor's Degree"/>
    <n v="1"/>
    <n v="4"/>
    <n v="75"/>
    <n v="1"/>
    <n v="4"/>
    <n v="4"/>
    <x v="2"/>
    <n v="16872"/>
    <n v="14977"/>
    <n v="3"/>
    <n v="12"/>
    <n v="3"/>
    <n v="2"/>
    <n v="80"/>
    <n v="1"/>
    <n v="28"/>
    <n v="2"/>
    <n v="7"/>
    <n v="7"/>
    <n v="7"/>
    <n v="7"/>
  </r>
  <r>
    <s v="Yes"/>
    <s v="Travel_Rarely"/>
    <x v="2"/>
    <s v="Ex-Employees"/>
    <x v="1"/>
    <x v="0"/>
    <s v="STAFF-364"/>
    <n v="364"/>
    <x v="1"/>
    <x v="2"/>
    <x v="0"/>
    <s v="No"/>
    <s v="Y"/>
    <n v="5"/>
    <n v="-2"/>
    <n v="0"/>
    <n v="28"/>
    <n v="1"/>
    <n v="1"/>
    <n v="1"/>
    <n v="0"/>
    <n v="529"/>
    <n v="2"/>
    <s v="Master's Degree"/>
    <n v="1"/>
    <n v="1"/>
    <n v="79"/>
    <n v="3"/>
    <n v="1"/>
    <n v="2"/>
    <x v="0"/>
    <n v="3485"/>
    <n v="14935"/>
    <n v="2"/>
    <n v="11"/>
    <n v="3"/>
    <n v="3"/>
    <n v="80"/>
    <n v="0"/>
    <n v="5"/>
    <n v="1"/>
    <n v="0"/>
    <n v="0"/>
    <n v="0"/>
    <n v="0"/>
  </r>
  <r>
    <s v="No"/>
    <s v="Travel_Rarely"/>
    <x v="2"/>
    <s v="Current Employees"/>
    <x v="0"/>
    <x v="2"/>
    <s v="STAFF-366"/>
    <n v="366"/>
    <x v="1"/>
    <x v="0"/>
    <x v="1"/>
    <s v="No"/>
    <s v="Y"/>
    <n v="2"/>
    <n v="-2"/>
    <n v="0"/>
    <n v="29"/>
    <n v="0"/>
    <m/>
    <n v="0"/>
    <n v="1"/>
    <n v="1210"/>
    <n v="2"/>
    <s v="Bachelor's Degree"/>
    <n v="1"/>
    <n v="1"/>
    <n v="78"/>
    <n v="2"/>
    <n v="2"/>
    <n v="3"/>
    <x v="1"/>
    <n v="6644"/>
    <n v="3687"/>
    <n v="2"/>
    <n v="19"/>
    <n v="3"/>
    <n v="2"/>
    <n v="80"/>
    <n v="2"/>
    <n v="10"/>
    <n v="3"/>
    <n v="0"/>
    <n v="0"/>
    <n v="0"/>
    <n v="0"/>
  </r>
  <r>
    <s v="No"/>
    <s v="Travel_Rarely"/>
    <x v="2"/>
    <s v="Current Employees"/>
    <x v="1"/>
    <x v="2"/>
    <s v="STAFF-367"/>
    <n v="367"/>
    <x v="1"/>
    <x v="4"/>
    <x v="1"/>
    <s v="No"/>
    <s v="Y"/>
    <n v="2"/>
    <n v="-2"/>
    <n v="0"/>
    <n v="31"/>
    <n v="0"/>
    <m/>
    <n v="0"/>
    <n v="1"/>
    <n v="1463"/>
    <n v="23"/>
    <s v="Bachelor's Degree"/>
    <n v="1"/>
    <n v="2"/>
    <n v="64"/>
    <n v="2"/>
    <n v="2"/>
    <n v="4"/>
    <x v="0"/>
    <n v="5582"/>
    <n v="14408"/>
    <n v="0"/>
    <n v="21"/>
    <n v="4"/>
    <n v="2"/>
    <n v="80"/>
    <n v="1"/>
    <n v="10"/>
    <n v="3"/>
    <n v="9"/>
    <n v="0"/>
    <n v="7"/>
    <n v="8"/>
  </r>
  <r>
    <s v="No"/>
    <s v="Non-Travel"/>
    <x v="2"/>
    <s v="Current Employees"/>
    <x v="1"/>
    <x v="0"/>
    <s v="STAFF-369"/>
    <n v="369"/>
    <x v="1"/>
    <x v="4"/>
    <x v="2"/>
    <s v="No"/>
    <s v="Y"/>
    <n v="2"/>
    <n v="-2"/>
    <n v="0"/>
    <n v="25"/>
    <n v="0"/>
    <m/>
    <n v="0"/>
    <n v="1"/>
    <n v="675"/>
    <n v="5"/>
    <s v="Associates Degree"/>
    <n v="1"/>
    <n v="2"/>
    <n v="85"/>
    <n v="4"/>
    <n v="2"/>
    <n v="2"/>
    <x v="0"/>
    <n v="4000"/>
    <n v="18384"/>
    <n v="1"/>
    <n v="12"/>
    <n v="3"/>
    <n v="4"/>
    <n v="80"/>
    <n v="2"/>
    <n v="6"/>
    <n v="3"/>
    <n v="6"/>
    <n v="3"/>
    <n v="1"/>
    <n v="5"/>
  </r>
  <r>
    <s v="No"/>
    <s v="Travel_Rarely"/>
    <x v="1"/>
    <s v="Current Employees"/>
    <x v="1"/>
    <x v="2"/>
    <s v="STAFF-372"/>
    <n v="372"/>
    <x v="1"/>
    <x v="4"/>
    <x v="1"/>
    <s v="Yes"/>
    <s v="Y"/>
    <n v="2"/>
    <n v="-2"/>
    <n v="0"/>
    <n v="45"/>
    <n v="0"/>
    <m/>
    <n v="0"/>
    <n v="1"/>
    <n v="1385"/>
    <n v="20"/>
    <s v="Associates Degree"/>
    <n v="1"/>
    <n v="3"/>
    <n v="79"/>
    <n v="3"/>
    <n v="4"/>
    <n v="4"/>
    <x v="2"/>
    <n v="13496"/>
    <n v="7501"/>
    <n v="0"/>
    <n v="14"/>
    <n v="3"/>
    <n v="2"/>
    <n v="80"/>
    <n v="0"/>
    <n v="21"/>
    <n v="3"/>
    <n v="20"/>
    <n v="7"/>
    <n v="4"/>
    <n v="10"/>
  </r>
  <r>
    <s v="No"/>
    <s v="Travel_Rarely"/>
    <x v="0"/>
    <s v="Current Employees"/>
    <x v="1"/>
    <x v="0"/>
    <s v="STAFF-373"/>
    <n v="373"/>
    <x v="1"/>
    <x v="2"/>
    <x v="1"/>
    <s v="No"/>
    <s v="Y"/>
    <n v="4"/>
    <n v="-2"/>
    <n v="0"/>
    <n v="36"/>
    <n v="0"/>
    <m/>
    <n v="0"/>
    <n v="1"/>
    <n v="1403"/>
    <n v="6"/>
    <s v="Bachelor's Degree"/>
    <n v="1"/>
    <n v="4"/>
    <n v="47"/>
    <n v="3"/>
    <n v="1"/>
    <n v="2"/>
    <x v="0"/>
    <n v="3210"/>
    <n v="20251"/>
    <n v="0"/>
    <n v="11"/>
    <n v="3"/>
    <n v="3"/>
    <n v="80"/>
    <n v="1"/>
    <n v="16"/>
    <n v="3"/>
    <n v="15"/>
    <n v="13"/>
    <n v="10"/>
    <n v="11"/>
  </r>
  <r>
    <s v="No"/>
    <s v="Travel_Rarely"/>
    <x v="3"/>
    <s v="Current Employees"/>
    <x v="1"/>
    <x v="2"/>
    <s v="STAFF-374"/>
    <n v="374"/>
    <x v="1"/>
    <x v="5"/>
    <x v="0"/>
    <s v="Yes"/>
    <s v="Y"/>
    <n v="2"/>
    <n v="-2"/>
    <n v="0"/>
    <n v="55"/>
    <n v="0"/>
    <m/>
    <n v="0"/>
    <n v="1"/>
    <n v="452"/>
    <n v="1"/>
    <s v="Bachelor's Degree"/>
    <n v="1"/>
    <n v="4"/>
    <n v="81"/>
    <n v="3"/>
    <n v="5"/>
    <n v="3"/>
    <x v="2"/>
    <n v="19045"/>
    <n v="18938"/>
    <n v="0"/>
    <n v="14"/>
    <n v="3"/>
    <n v="3"/>
    <n v="80"/>
    <n v="0"/>
    <n v="37"/>
    <n v="3"/>
    <n v="36"/>
    <n v="10"/>
    <n v="4"/>
    <n v="13"/>
  </r>
  <r>
    <s v="Yes"/>
    <s v="Non-Travel"/>
    <x v="1"/>
    <s v="Ex-Employees"/>
    <x v="1"/>
    <x v="0"/>
    <s v="STAFF-376"/>
    <n v="376"/>
    <x v="1"/>
    <x v="5"/>
    <x v="1"/>
    <s v="Yes"/>
    <s v="Y"/>
    <n v="2"/>
    <n v="-2"/>
    <n v="0"/>
    <n v="47"/>
    <n v="1"/>
    <n v="1"/>
    <n v="1"/>
    <n v="0"/>
    <n v="666"/>
    <n v="29"/>
    <s v="Master's Degree"/>
    <n v="1"/>
    <n v="1"/>
    <n v="88"/>
    <n v="3"/>
    <n v="3"/>
    <n v="2"/>
    <x v="1"/>
    <n v="11849"/>
    <n v="10268"/>
    <n v="1"/>
    <n v="12"/>
    <n v="3"/>
    <n v="4"/>
    <n v="80"/>
    <n v="1"/>
    <n v="10"/>
    <n v="2"/>
    <n v="10"/>
    <n v="7"/>
    <n v="9"/>
    <n v="9"/>
  </r>
  <r>
    <s v="No"/>
    <s v="Travel_Rarely"/>
    <x v="2"/>
    <s v="Current Employees"/>
    <x v="1"/>
    <x v="2"/>
    <s v="STAFF-377"/>
    <n v="377"/>
    <x v="1"/>
    <x v="1"/>
    <x v="1"/>
    <s v="No"/>
    <s v="Y"/>
    <n v="3"/>
    <n v="-2"/>
    <n v="0"/>
    <n v="28"/>
    <n v="0"/>
    <m/>
    <n v="0"/>
    <n v="1"/>
    <n v="1158"/>
    <n v="9"/>
    <s v="Bachelor's Degree"/>
    <n v="1"/>
    <n v="4"/>
    <n v="94"/>
    <n v="3"/>
    <n v="1"/>
    <n v="4"/>
    <x v="0"/>
    <n v="2070"/>
    <n v="2613"/>
    <n v="1"/>
    <n v="23"/>
    <n v="4"/>
    <n v="4"/>
    <n v="80"/>
    <n v="1"/>
    <n v="5"/>
    <n v="2"/>
    <n v="5"/>
    <n v="2"/>
    <n v="0"/>
    <n v="4"/>
  </r>
  <r>
    <s v="No"/>
    <s v="Travel_Rarely"/>
    <x v="0"/>
    <s v="Current Employees"/>
    <x v="0"/>
    <x v="2"/>
    <s v="STAFF-378"/>
    <n v="378"/>
    <x v="1"/>
    <x v="0"/>
    <x v="1"/>
    <s v="No"/>
    <s v="Y"/>
    <n v="5"/>
    <n v="-2"/>
    <n v="0"/>
    <n v="37"/>
    <n v="0"/>
    <m/>
    <n v="0"/>
    <n v="1"/>
    <n v="228"/>
    <n v="6"/>
    <s v="Master's Degree"/>
    <n v="1"/>
    <n v="3"/>
    <n v="98"/>
    <n v="3"/>
    <n v="2"/>
    <n v="4"/>
    <x v="1"/>
    <n v="6502"/>
    <n v="22825"/>
    <n v="4"/>
    <n v="14"/>
    <n v="3"/>
    <n v="2"/>
    <n v="80"/>
    <n v="1"/>
    <n v="7"/>
    <n v="4"/>
    <n v="5"/>
    <n v="4"/>
    <n v="0"/>
    <n v="1"/>
  </r>
  <r>
    <s v="No"/>
    <s v="Travel_Rarely"/>
    <x v="4"/>
    <s v="Current Employees"/>
    <x v="1"/>
    <x v="2"/>
    <s v="STAFF-379"/>
    <n v="379"/>
    <x v="1"/>
    <x v="1"/>
    <x v="0"/>
    <s v="No"/>
    <s v="Y"/>
    <n v="4"/>
    <n v="-2"/>
    <n v="0"/>
    <n v="21"/>
    <n v="0"/>
    <m/>
    <n v="0"/>
    <n v="1"/>
    <n v="996"/>
    <n v="3"/>
    <s v="Associates Degree"/>
    <n v="1"/>
    <n v="4"/>
    <n v="100"/>
    <n v="2"/>
    <n v="1"/>
    <n v="3"/>
    <x v="0"/>
    <n v="3230"/>
    <n v="10531"/>
    <n v="1"/>
    <n v="17"/>
    <n v="3"/>
    <n v="1"/>
    <n v="80"/>
    <n v="0"/>
    <n v="3"/>
    <n v="4"/>
    <n v="3"/>
    <n v="2"/>
    <n v="1"/>
    <n v="0"/>
  </r>
  <r>
    <s v="No"/>
    <s v="Non-Travel"/>
    <x v="0"/>
    <s v="Current Employees"/>
    <x v="1"/>
    <x v="2"/>
    <s v="STAFF-380"/>
    <n v="380"/>
    <x v="0"/>
    <x v="7"/>
    <x v="2"/>
    <s v="Yes"/>
    <s v="Y"/>
    <n v="2"/>
    <n v="-2"/>
    <n v="0"/>
    <n v="37"/>
    <n v="0"/>
    <m/>
    <n v="0"/>
    <n v="1"/>
    <n v="728"/>
    <n v="1"/>
    <s v="Master's Degree"/>
    <n v="1"/>
    <n v="1"/>
    <n v="80"/>
    <n v="3"/>
    <n v="3"/>
    <n v="4"/>
    <x v="2"/>
    <n v="13603"/>
    <n v="11677"/>
    <n v="2"/>
    <n v="18"/>
    <n v="3"/>
    <n v="1"/>
    <n v="80"/>
    <n v="2"/>
    <n v="15"/>
    <n v="3"/>
    <n v="5"/>
    <n v="2"/>
    <n v="0"/>
    <n v="2"/>
  </r>
  <r>
    <s v="No"/>
    <s v="Travel_Rarely"/>
    <x v="0"/>
    <s v="Current Employees"/>
    <x v="1"/>
    <x v="0"/>
    <s v="STAFF-381"/>
    <n v="381"/>
    <x v="0"/>
    <x v="5"/>
    <x v="2"/>
    <s v="No"/>
    <s v="Y"/>
    <n v="6"/>
    <n v="-2"/>
    <n v="0"/>
    <n v="35"/>
    <n v="0"/>
    <m/>
    <n v="0"/>
    <n v="1"/>
    <n v="1315"/>
    <n v="22"/>
    <s v="Bachelor's Degree"/>
    <n v="1"/>
    <n v="2"/>
    <n v="71"/>
    <n v="4"/>
    <n v="3"/>
    <n v="2"/>
    <x v="1"/>
    <n v="11996"/>
    <n v="19100"/>
    <n v="7"/>
    <n v="18"/>
    <n v="3"/>
    <n v="2"/>
    <n v="80"/>
    <n v="1"/>
    <n v="10"/>
    <n v="2"/>
    <n v="7"/>
    <n v="7"/>
    <n v="6"/>
    <n v="2"/>
  </r>
  <r>
    <s v="No"/>
    <s v="Travel_Rarely"/>
    <x v="0"/>
    <s v="Current Employees"/>
    <x v="0"/>
    <x v="2"/>
    <s v="STAFF-382"/>
    <n v="382"/>
    <x v="0"/>
    <x v="0"/>
    <x v="2"/>
    <s v="Yes"/>
    <s v="Y"/>
    <n v="3"/>
    <n v="-2"/>
    <n v="0"/>
    <n v="38"/>
    <n v="0"/>
    <m/>
    <n v="0"/>
    <n v="1"/>
    <n v="322"/>
    <n v="7"/>
    <s v="Associates Degree"/>
    <n v="1"/>
    <n v="1"/>
    <n v="44"/>
    <n v="4"/>
    <n v="2"/>
    <n v="3"/>
    <x v="0"/>
    <n v="5605"/>
    <n v="19191"/>
    <n v="1"/>
    <n v="24"/>
    <n v="4"/>
    <n v="3"/>
    <n v="80"/>
    <n v="1"/>
    <n v="8"/>
    <n v="3"/>
    <n v="8"/>
    <n v="0"/>
    <n v="7"/>
    <n v="7"/>
  </r>
  <r>
    <s v="No"/>
    <s v="Travel_Frequently"/>
    <x v="2"/>
    <s v="Current Employees"/>
    <x v="1"/>
    <x v="0"/>
    <s v="STAFF-384"/>
    <n v="384"/>
    <x v="0"/>
    <x v="3"/>
    <x v="2"/>
    <s v="No"/>
    <s v="Y"/>
    <n v="6"/>
    <n v="-2"/>
    <n v="0"/>
    <n v="26"/>
    <n v="0"/>
    <m/>
    <n v="0"/>
    <n v="1"/>
    <n v="1479"/>
    <n v="1"/>
    <s v="Bachelor's Degree"/>
    <n v="1"/>
    <n v="3"/>
    <n v="84"/>
    <n v="3"/>
    <n v="2"/>
    <n v="2"/>
    <x v="1"/>
    <n v="6397"/>
    <n v="26767"/>
    <n v="1"/>
    <n v="20"/>
    <n v="4"/>
    <n v="1"/>
    <n v="80"/>
    <n v="1"/>
    <n v="6"/>
    <n v="1"/>
    <n v="6"/>
    <n v="5"/>
    <n v="1"/>
    <n v="4"/>
  </r>
  <r>
    <s v="No"/>
    <s v="Travel_Rarely"/>
    <x v="1"/>
    <s v="Current Employees"/>
    <x v="1"/>
    <x v="0"/>
    <s v="STAFF-385"/>
    <n v="385"/>
    <x v="1"/>
    <x v="7"/>
    <x v="2"/>
    <s v="No"/>
    <s v="Y"/>
    <n v="4"/>
    <n v="-2"/>
    <n v="0"/>
    <n v="50"/>
    <n v="0"/>
    <m/>
    <n v="0"/>
    <n v="1"/>
    <n v="797"/>
    <n v="4"/>
    <s v="High School"/>
    <n v="1"/>
    <n v="1"/>
    <n v="96"/>
    <n v="3"/>
    <n v="5"/>
    <n v="2"/>
    <x v="2"/>
    <n v="19144"/>
    <n v="15815"/>
    <n v="3"/>
    <n v="14"/>
    <n v="3"/>
    <n v="1"/>
    <n v="80"/>
    <n v="2"/>
    <n v="28"/>
    <n v="2"/>
    <n v="10"/>
    <n v="4"/>
    <n v="1"/>
    <n v="6"/>
  </r>
  <r>
    <s v="No"/>
    <s v="Travel_Rarely"/>
    <x v="1"/>
    <s v="Current Employees"/>
    <x v="1"/>
    <x v="2"/>
    <s v="STAFF-386"/>
    <n v="386"/>
    <x v="1"/>
    <x v="7"/>
    <x v="1"/>
    <s v="Yes"/>
    <s v="Y"/>
    <n v="5"/>
    <n v="-2"/>
    <n v="0"/>
    <n v="53"/>
    <n v="0"/>
    <m/>
    <n v="0"/>
    <n v="1"/>
    <n v="1070"/>
    <n v="3"/>
    <s v="Master's Degree"/>
    <n v="1"/>
    <n v="3"/>
    <n v="45"/>
    <n v="3"/>
    <n v="4"/>
    <n v="3"/>
    <x v="2"/>
    <n v="17584"/>
    <n v="21016"/>
    <n v="3"/>
    <n v="16"/>
    <n v="3"/>
    <n v="4"/>
    <n v="80"/>
    <n v="3"/>
    <n v="21"/>
    <n v="2"/>
    <n v="5"/>
    <n v="3"/>
    <n v="1"/>
    <n v="3"/>
  </r>
  <r>
    <s v="No"/>
    <s v="Travel_Rarely"/>
    <x v="0"/>
    <s v="Current Employees"/>
    <x v="0"/>
    <x v="0"/>
    <s v="STAFF-387"/>
    <n v="387"/>
    <x v="1"/>
    <x v="0"/>
    <x v="1"/>
    <s v="No"/>
    <s v="Y"/>
    <n v="3"/>
    <n v="-2"/>
    <n v="0"/>
    <n v="42"/>
    <n v="0"/>
    <m/>
    <n v="0"/>
    <n v="1"/>
    <n v="635"/>
    <n v="1"/>
    <s v="High School"/>
    <n v="1"/>
    <n v="2"/>
    <n v="99"/>
    <n v="3"/>
    <n v="2"/>
    <n v="2"/>
    <x v="0"/>
    <n v="4907"/>
    <n v="24532"/>
    <n v="1"/>
    <n v="25"/>
    <n v="4"/>
    <n v="3"/>
    <n v="80"/>
    <n v="0"/>
    <n v="20"/>
    <n v="3"/>
    <n v="20"/>
    <n v="16"/>
    <n v="11"/>
    <n v="6"/>
  </r>
  <r>
    <s v="No"/>
    <s v="Travel_Frequently"/>
    <x v="2"/>
    <s v="Current Employees"/>
    <x v="0"/>
    <x v="0"/>
    <s v="STAFF-388"/>
    <n v="388"/>
    <x v="1"/>
    <x v="0"/>
    <x v="0"/>
    <s v="No"/>
    <s v="Y"/>
    <n v="3"/>
    <n v="-2"/>
    <n v="0"/>
    <n v="29"/>
    <n v="0"/>
    <m/>
    <n v="0"/>
    <n v="1"/>
    <n v="442"/>
    <n v="2"/>
    <s v="Associates Degree"/>
    <n v="1"/>
    <n v="2"/>
    <n v="44"/>
    <n v="3"/>
    <n v="2"/>
    <n v="2"/>
    <x v="0"/>
    <n v="4554"/>
    <n v="20260"/>
    <n v="1"/>
    <n v="18"/>
    <n v="3"/>
    <n v="1"/>
    <n v="80"/>
    <n v="0"/>
    <n v="10"/>
    <n v="2"/>
    <n v="10"/>
    <n v="7"/>
    <n v="0"/>
    <n v="9"/>
  </r>
  <r>
    <s v="No"/>
    <s v="Travel_Rarely"/>
    <x v="3"/>
    <s v="Current Employees"/>
    <x v="1"/>
    <x v="4"/>
    <s v="STAFF-389"/>
    <n v="389"/>
    <x v="1"/>
    <x v="2"/>
    <x v="1"/>
    <s v="Yes"/>
    <s v="Y"/>
    <n v="4"/>
    <n v="-2"/>
    <n v="0"/>
    <n v="55"/>
    <n v="0"/>
    <m/>
    <n v="0"/>
    <n v="1"/>
    <n v="147"/>
    <n v="20"/>
    <s v="Associates Degree"/>
    <n v="1"/>
    <n v="4"/>
    <n v="37"/>
    <n v="3"/>
    <n v="2"/>
    <n v="4"/>
    <x v="0"/>
    <n v="5415"/>
    <n v="15972"/>
    <n v="3"/>
    <n v="19"/>
    <n v="3"/>
    <n v="4"/>
    <n v="80"/>
    <n v="1"/>
    <n v="12"/>
    <n v="3"/>
    <n v="10"/>
    <n v="7"/>
    <n v="0"/>
    <n v="8"/>
  </r>
  <r>
    <s v="No"/>
    <s v="Travel_Frequently"/>
    <x v="2"/>
    <s v="Current Employees"/>
    <x v="1"/>
    <x v="2"/>
    <s v="STAFF-390"/>
    <n v="390"/>
    <x v="1"/>
    <x v="4"/>
    <x v="1"/>
    <s v="Yes"/>
    <s v="Y"/>
    <n v="3"/>
    <n v="-2"/>
    <n v="0"/>
    <n v="26"/>
    <n v="0"/>
    <m/>
    <n v="0"/>
    <n v="1"/>
    <n v="496"/>
    <n v="11"/>
    <s v="Associates Degree"/>
    <n v="1"/>
    <n v="1"/>
    <n v="60"/>
    <n v="3"/>
    <n v="2"/>
    <n v="3"/>
    <x v="0"/>
    <n v="4741"/>
    <n v="22722"/>
    <n v="1"/>
    <n v="13"/>
    <n v="3"/>
    <n v="3"/>
    <n v="80"/>
    <n v="1"/>
    <n v="5"/>
    <n v="3"/>
    <n v="5"/>
    <n v="3"/>
    <n v="3"/>
    <n v="3"/>
  </r>
  <r>
    <s v="No"/>
    <s v="Travel_Rarely"/>
    <x v="0"/>
    <s v="Current Employees"/>
    <x v="1"/>
    <x v="0"/>
    <s v="STAFF-391"/>
    <n v="391"/>
    <x v="0"/>
    <x v="1"/>
    <x v="0"/>
    <s v="No"/>
    <s v="Y"/>
    <n v="3"/>
    <n v="-2"/>
    <n v="0"/>
    <n v="37"/>
    <n v="0"/>
    <m/>
    <n v="0"/>
    <n v="1"/>
    <n v="1372"/>
    <n v="1"/>
    <s v="Bachelor's Degree"/>
    <n v="1"/>
    <n v="4"/>
    <n v="42"/>
    <n v="3"/>
    <n v="1"/>
    <n v="2"/>
    <x v="0"/>
    <n v="2115"/>
    <n v="15881"/>
    <n v="1"/>
    <n v="12"/>
    <n v="3"/>
    <n v="2"/>
    <n v="80"/>
    <n v="0"/>
    <n v="17"/>
    <n v="3"/>
    <n v="17"/>
    <n v="12"/>
    <n v="5"/>
    <n v="7"/>
  </r>
  <r>
    <s v="Yes"/>
    <s v="Travel_Frequently"/>
    <x v="0"/>
    <s v="Ex-Employees"/>
    <x v="1"/>
    <x v="0"/>
    <s v="STAFF-392"/>
    <n v="392"/>
    <x v="1"/>
    <x v="2"/>
    <x v="2"/>
    <s v="Yes"/>
    <s v="Y"/>
    <n v="0"/>
    <n v="-2"/>
    <n v="0"/>
    <n v="44"/>
    <n v="1"/>
    <n v="1"/>
    <n v="1"/>
    <n v="0"/>
    <n v="920"/>
    <n v="24"/>
    <s v="Bachelor's Degree"/>
    <n v="1"/>
    <n v="4"/>
    <n v="43"/>
    <n v="3"/>
    <n v="1"/>
    <n v="2"/>
    <x v="0"/>
    <n v="3161"/>
    <n v="19920"/>
    <n v="3"/>
    <n v="22"/>
    <n v="4"/>
    <n v="4"/>
    <n v="80"/>
    <n v="1"/>
    <n v="19"/>
    <n v="1"/>
    <n v="1"/>
    <n v="0"/>
    <n v="0"/>
    <n v="0"/>
  </r>
  <r>
    <s v="No"/>
    <s v="Travel_Rarely"/>
    <x v="0"/>
    <s v="Current Employees"/>
    <x v="1"/>
    <x v="0"/>
    <s v="STAFF-393"/>
    <n v="393"/>
    <x v="1"/>
    <x v="4"/>
    <x v="2"/>
    <s v="No"/>
    <s v="Y"/>
    <n v="2"/>
    <n v="-2"/>
    <n v="0"/>
    <n v="38"/>
    <n v="0"/>
    <m/>
    <n v="0"/>
    <n v="1"/>
    <n v="688"/>
    <n v="23"/>
    <s v="Master's Degree"/>
    <n v="1"/>
    <n v="4"/>
    <n v="82"/>
    <n v="3"/>
    <n v="2"/>
    <n v="2"/>
    <x v="0"/>
    <n v="5745"/>
    <n v="18899"/>
    <n v="9"/>
    <n v="14"/>
    <n v="3"/>
    <n v="2"/>
    <n v="80"/>
    <n v="1"/>
    <n v="10"/>
    <n v="3"/>
    <n v="2"/>
    <n v="2"/>
    <n v="1"/>
    <n v="2"/>
  </r>
  <r>
    <s v="Yes"/>
    <s v="Travel_Rarely"/>
    <x v="2"/>
    <s v="Ex-Employees"/>
    <x v="1"/>
    <x v="2"/>
    <s v="STAFF-394"/>
    <n v="394"/>
    <x v="1"/>
    <x v="2"/>
    <x v="2"/>
    <s v="Yes"/>
    <s v="Y"/>
    <n v="2"/>
    <n v="-2"/>
    <n v="0"/>
    <n v="26"/>
    <n v="1"/>
    <n v="1"/>
    <n v="1"/>
    <n v="0"/>
    <n v="1449"/>
    <n v="16"/>
    <s v="Master's Degree"/>
    <n v="1"/>
    <n v="1"/>
    <n v="45"/>
    <n v="3"/>
    <n v="1"/>
    <n v="3"/>
    <x v="0"/>
    <n v="2373"/>
    <n v="14180"/>
    <n v="2"/>
    <n v="13"/>
    <n v="3"/>
    <n v="4"/>
    <n v="80"/>
    <n v="1"/>
    <n v="5"/>
    <n v="3"/>
    <n v="3"/>
    <n v="2"/>
    <n v="0"/>
    <n v="2"/>
  </r>
  <r>
    <s v="No"/>
    <s v="Travel_Rarely"/>
    <x v="2"/>
    <s v="Current Employees"/>
    <x v="1"/>
    <x v="0"/>
    <s v="STAFF-395"/>
    <n v="395"/>
    <x v="0"/>
    <x v="1"/>
    <x v="0"/>
    <s v="No"/>
    <s v="Y"/>
    <n v="3"/>
    <n v="-2"/>
    <n v="0"/>
    <n v="28"/>
    <n v="0"/>
    <m/>
    <n v="0"/>
    <n v="1"/>
    <n v="1117"/>
    <n v="8"/>
    <s v="Associates Degree"/>
    <n v="1"/>
    <n v="4"/>
    <n v="66"/>
    <n v="3"/>
    <n v="1"/>
    <n v="2"/>
    <x v="0"/>
    <n v="3310"/>
    <n v="4488"/>
    <n v="1"/>
    <n v="21"/>
    <n v="4"/>
    <n v="4"/>
    <n v="80"/>
    <n v="0"/>
    <n v="5"/>
    <n v="3"/>
    <n v="5"/>
    <n v="3"/>
    <n v="0"/>
    <n v="2"/>
  </r>
  <r>
    <s v="No"/>
    <s v="Travel_Frequently"/>
    <x v="1"/>
    <s v="Current Employees"/>
    <x v="1"/>
    <x v="0"/>
    <s v="STAFF-396"/>
    <n v="396"/>
    <x v="0"/>
    <x v="7"/>
    <x v="0"/>
    <s v="Yes"/>
    <s v="Y"/>
    <n v="4"/>
    <n v="-2"/>
    <n v="0"/>
    <n v="49"/>
    <n v="0"/>
    <m/>
    <n v="0"/>
    <n v="1"/>
    <n v="636"/>
    <n v="10"/>
    <s v="Master's Degree"/>
    <n v="1"/>
    <n v="3"/>
    <n v="35"/>
    <n v="3"/>
    <n v="5"/>
    <n v="2"/>
    <x v="2"/>
    <n v="18665"/>
    <n v="25594"/>
    <n v="9"/>
    <n v="11"/>
    <n v="3"/>
    <n v="4"/>
    <n v="80"/>
    <n v="0"/>
    <n v="22"/>
    <n v="3"/>
    <n v="3"/>
    <n v="2"/>
    <n v="1"/>
    <n v="2"/>
  </r>
  <r>
    <s v="No"/>
    <s v="Travel_Rarely"/>
    <x v="0"/>
    <s v="Current Employees"/>
    <x v="1"/>
    <x v="4"/>
    <s v="STAFF-397"/>
    <n v="397"/>
    <x v="1"/>
    <x v="1"/>
    <x v="0"/>
    <s v="No"/>
    <s v="Y"/>
    <n v="2"/>
    <n v="-2"/>
    <n v="0"/>
    <n v="36"/>
    <n v="0"/>
    <m/>
    <n v="0"/>
    <n v="1"/>
    <n v="506"/>
    <n v="3"/>
    <s v="Bachelor's Degree"/>
    <n v="1"/>
    <n v="4"/>
    <n v="30"/>
    <n v="3"/>
    <n v="2"/>
    <n v="4"/>
    <x v="0"/>
    <n v="4485"/>
    <n v="26285"/>
    <n v="4"/>
    <n v="12"/>
    <n v="3"/>
    <n v="4"/>
    <n v="80"/>
    <n v="0"/>
    <n v="10"/>
    <n v="3"/>
    <n v="8"/>
    <n v="0"/>
    <n v="7"/>
    <n v="7"/>
  </r>
  <r>
    <s v="No"/>
    <s v="Travel_Frequently"/>
    <x v="2"/>
    <s v="Current Employees"/>
    <x v="0"/>
    <x v="3"/>
    <s v="STAFF-399"/>
    <n v="399"/>
    <x v="0"/>
    <x v="6"/>
    <x v="2"/>
    <s v="No"/>
    <s v="Y"/>
    <n v="5"/>
    <n v="-2"/>
    <n v="0"/>
    <n v="31"/>
    <n v="0"/>
    <m/>
    <n v="0"/>
    <n v="1"/>
    <n v="444"/>
    <n v="5"/>
    <s v="Bachelor's Degree"/>
    <n v="1"/>
    <n v="4"/>
    <n v="84"/>
    <n v="3"/>
    <n v="1"/>
    <n v="1"/>
    <x v="0"/>
    <n v="2789"/>
    <n v="3909"/>
    <n v="1"/>
    <n v="11"/>
    <n v="3"/>
    <n v="3"/>
    <n v="80"/>
    <n v="1"/>
    <n v="2"/>
    <n v="2"/>
    <n v="2"/>
    <n v="2"/>
    <n v="2"/>
    <n v="2"/>
  </r>
  <r>
    <s v="Yes"/>
    <s v="Travel_Rarely"/>
    <x v="2"/>
    <s v="Ex-Employees"/>
    <x v="0"/>
    <x v="3"/>
    <s v="STAFF-401"/>
    <n v="401"/>
    <x v="1"/>
    <x v="0"/>
    <x v="0"/>
    <s v="Yes"/>
    <s v="Y"/>
    <n v="0"/>
    <n v="-2"/>
    <n v="0"/>
    <n v="26"/>
    <n v="1"/>
    <n v="1"/>
    <n v="1"/>
    <n v="0"/>
    <n v="950"/>
    <n v="4"/>
    <s v="Master's Degree"/>
    <n v="1"/>
    <n v="4"/>
    <n v="48"/>
    <n v="2"/>
    <n v="2"/>
    <n v="1"/>
    <x v="0"/>
    <n v="5828"/>
    <n v="8450"/>
    <n v="1"/>
    <n v="12"/>
    <n v="3"/>
    <n v="2"/>
    <n v="80"/>
    <n v="0"/>
    <n v="8"/>
    <n v="3"/>
    <n v="8"/>
    <n v="7"/>
    <n v="7"/>
    <n v="4"/>
  </r>
  <r>
    <s v="No"/>
    <s v="Travel_Frequently"/>
    <x v="0"/>
    <s v="Current Employees"/>
    <x v="1"/>
    <x v="2"/>
    <s v="STAFF-403"/>
    <n v="403"/>
    <x v="1"/>
    <x v="1"/>
    <x v="1"/>
    <s v="Yes"/>
    <s v="Y"/>
    <n v="3"/>
    <n v="-2"/>
    <n v="0"/>
    <n v="37"/>
    <n v="0"/>
    <m/>
    <n v="0"/>
    <n v="1"/>
    <n v="889"/>
    <n v="9"/>
    <s v="Bachelor's Degree"/>
    <n v="1"/>
    <n v="2"/>
    <n v="53"/>
    <n v="3"/>
    <n v="1"/>
    <n v="4"/>
    <x v="0"/>
    <n v="2326"/>
    <n v="11411"/>
    <n v="1"/>
    <n v="12"/>
    <n v="3"/>
    <n v="3"/>
    <n v="80"/>
    <n v="3"/>
    <n v="4"/>
    <n v="2"/>
    <n v="4"/>
    <n v="2"/>
    <n v="1"/>
    <n v="2"/>
  </r>
  <r>
    <s v="No"/>
    <s v="Travel_Frequently"/>
    <x v="0"/>
    <s v="Current Employees"/>
    <x v="0"/>
    <x v="3"/>
    <s v="STAFF-404"/>
    <n v="404"/>
    <x v="0"/>
    <x v="0"/>
    <x v="1"/>
    <s v="No"/>
    <s v="Y"/>
    <n v="2"/>
    <n v="-2"/>
    <n v="0"/>
    <n v="42"/>
    <n v="0"/>
    <m/>
    <n v="0"/>
    <n v="1"/>
    <n v="555"/>
    <n v="26"/>
    <s v="Bachelor's Degree"/>
    <n v="1"/>
    <n v="3"/>
    <n v="77"/>
    <n v="3"/>
    <n v="4"/>
    <n v="1"/>
    <x v="2"/>
    <n v="13525"/>
    <n v="14864"/>
    <n v="5"/>
    <n v="14"/>
    <n v="3"/>
    <n v="4"/>
    <n v="80"/>
    <n v="1"/>
    <n v="23"/>
    <n v="4"/>
    <n v="20"/>
    <n v="4"/>
    <n v="4"/>
    <n v="8"/>
  </r>
  <r>
    <s v="Yes"/>
    <s v="Travel_Rarely"/>
    <x v="4"/>
    <s v="Ex-Employees"/>
    <x v="1"/>
    <x v="0"/>
    <s v="STAFF-405"/>
    <n v="405"/>
    <x v="1"/>
    <x v="2"/>
    <x v="0"/>
    <s v="No"/>
    <s v="Y"/>
    <n v="2"/>
    <n v="-2"/>
    <n v="0"/>
    <n v="18"/>
    <n v="1"/>
    <n v="1"/>
    <n v="1"/>
    <n v="0"/>
    <n v="230"/>
    <n v="3"/>
    <s v="Bachelor's Degree"/>
    <n v="1"/>
    <n v="3"/>
    <n v="54"/>
    <n v="3"/>
    <n v="1"/>
    <n v="2"/>
    <x v="0"/>
    <n v="1420"/>
    <n v="25233"/>
    <n v="1"/>
    <n v="13"/>
    <n v="3"/>
    <n v="3"/>
    <n v="80"/>
    <n v="0"/>
    <n v="0"/>
    <n v="3"/>
    <n v="0"/>
    <n v="0"/>
    <n v="0"/>
    <n v="0"/>
  </r>
  <r>
    <s v="No"/>
    <s v="Travel_Rarely"/>
    <x v="0"/>
    <s v="Current Employees"/>
    <x v="0"/>
    <x v="3"/>
    <s v="STAFF-406"/>
    <n v="406"/>
    <x v="1"/>
    <x v="0"/>
    <x v="1"/>
    <s v="No"/>
    <s v="Y"/>
    <n v="3"/>
    <n v="-2"/>
    <n v="0"/>
    <n v="35"/>
    <n v="0"/>
    <m/>
    <n v="0"/>
    <n v="1"/>
    <n v="1232"/>
    <n v="16"/>
    <s v="Bachelor's Degree"/>
    <n v="1"/>
    <n v="3"/>
    <n v="96"/>
    <n v="3"/>
    <n v="3"/>
    <n v="1"/>
    <x v="1"/>
    <n v="8020"/>
    <n v="5100"/>
    <n v="0"/>
    <n v="15"/>
    <n v="3"/>
    <n v="3"/>
    <n v="80"/>
    <n v="2"/>
    <n v="12"/>
    <n v="2"/>
    <n v="11"/>
    <n v="9"/>
    <n v="6"/>
    <n v="9"/>
  </r>
  <r>
    <s v="No"/>
    <s v="Travel_Frequently"/>
    <x v="0"/>
    <s v="Current Employees"/>
    <x v="1"/>
    <x v="0"/>
    <s v="STAFF-407"/>
    <n v="407"/>
    <x v="1"/>
    <x v="2"/>
    <x v="1"/>
    <s v="No"/>
    <s v="Y"/>
    <n v="2"/>
    <n v="-2"/>
    <n v="0"/>
    <n v="36"/>
    <n v="0"/>
    <m/>
    <n v="0"/>
    <n v="1"/>
    <n v="566"/>
    <n v="18"/>
    <s v="Master's Degree"/>
    <n v="1"/>
    <n v="3"/>
    <n v="81"/>
    <n v="4"/>
    <n v="1"/>
    <n v="2"/>
    <x v="0"/>
    <n v="3688"/>
    <n v="7122"/>
    <n v="4"/>
    <n v="18"/>
    <n v="3"/>
    <n v="4"/>
    <n v="80"/>
    <n v="2"/>
    <n v="4"/>
    <n v="3"/>
    <n v="1"/>
    <n v="0"/>
    <n v="0"/>
    <n v="0"/>
  </r>
  <r>
    <s v="No"/>
    <s v="Travel_Rarely"/>
    <x v="1"/>
    <s v="Current Employees"/>
    <x v="1"/>
    <x v="2"/>
    <s v="STAFF-408"/>
    <n v="408"/>
    <x v="1"/>
    <x v="3"/>
    <x v="2"/>
    <s v="No"/>
    <s v="Y"/>
    <n v="3"/>
    <n v="-2"/>
    <n v="0"/>
    <n v="51"/>
    <n v="0"/>
    <m/>
    <n v="0"/>
    <n v="1"/>
    <n v="1302"/>
    <n v="2"/>
    <s v="Bachelor's Degree"/>
    <n v="1"/>
    <n v="4"/>
    <n v="84"/>
    <n v="1"/>
    <n v="2"/>
    <n v="3"/>
    <x v="0"/>
    <n v="5482"/>
    <n v="16321"/>
    <n v="5"/>
    <n v="18"/>
    <n v="3"/>
    <n v="4"/>
    <n v="80"/>
    <n v="1"/>
    <n v="13"/>
    <n v="3"/>
    <n v="4"/>
    <n v="1"/>
    <n v="1"/>
    <n v="2"/>
  </r>
  <r>
    <s v="No"/>
    <s v="Travel_Rarely"/>
    <x v="0"/>
    <s v="Current Employees"/>
    <x v="0"/>
    <x v="0"/>
    <s v="STAFF-410"/>
    <n v="410"/>
    <x v="1"/>
    <x v="5"/>
    <x v="0"/>
    <s v="No"/>
    <s v="Y"/>
    <n v="2"/>
    <n v="-2"/>
    <n v="0"/>
    <n v="41"/>
    <n v="0"/>
    <m/>
    <n v="0"/>
    <n v="1"/>
    <n v="334"/>
    <n v="2"/>
    <s v="Master's Degree"/>
    <n v="1"/>
    <n v="4"/>
    <n v="88"/>
    <n v="3"/>
    <n v="4"/>
    <n v="2"/>
    <x v="2"/>
    <n v="16015"/>
    <n v="15896"/>
    <n v="1"/>
    <n v="19"/>
    <n v="3"/>
    <n v="2"/>
    <n v="80"/>
    <n v="0"/>
    <n v="22"/>
    <n v="3"/>
    <n v="22"/>
    <n v="10"/>
    <n v="0"/>
    <n v="4"/>
  </r>
  <r>
    <s v="No"/>
    <s v="Travel_Rarely"/>
    <x v="4"/>
    <s v="Current Employees"/>
    <x v="0"/>
    <x v="2"/>
    <s v="STAFF-411"/>
    <n v="411"/>
    <x v="0"/>
    <x v="6"/>
    <x v="0"/>
    <s v="No"/>
    <s v="Y"/>
    <n v="2"/>
    <n v="-2"/>
    <n v="0"/>
    <n v="18"/>
    <n v="0"/>
    <m/>
    <n v="0"/>
    <n v="1"/>
    <n v="812"/>
    <n v="10"/>
    <s v="Bachelor's Degree"/>
    <n v="1"/>
    <n v="4"/>
    <n v="69"/>
    <n v="2"/>
    <n v="1"/>
    <n v="3"/>
    <x v="0"/>
    <n v="1200"/>
    <n v="9724"/>
    <n v="1"/>
    <n v="12"/>
    <n v="3"/>
    <n v="1"/>
    <n v="80"/>
    <n v="0"/>
    <n v="0"/>
    <n v="3"/>
    <n v="0"/>
    <n v="0"/>
    <n v="0"/>
    <n v="0"/>
  </r>
  <r>
    <s v="No"/>
    <s v="Travel_Rarely"/>
    <x v="2"/>
    <s v="Current Employees"/>
    <x v="1"/>
    <x v="2"/>
    <s v="STAFF-412"/>
    <n v="412"/>
    <x v="1"/>
    <x v="4"/>
    <x v="0"/>
    <s v="No"/>
    <s v="Y"/>
    <n v="2"/>
    <n v="-2"/>
    <n v="0"/>
    <n v="28"/>
    <n v="0"/>
    <m/>
    <n v="0"/>
    <n v="1"/>
    <n v="1476"/>
    <n v="16"/>
    <s v="Associates Degree"/>
    <n v="1"/>
    <n v="2"/>
    <n v="68"/>
    <n v="4"/>
    <n v="2"/>
    <n v="3"/>
    <x v="0"/>
    <n v="5661"/>
    <n v="4824"/>
    <n v="0"/>
    <n v="19"/>
    <n v="3"/>
    <n v="3"/>
    <n v="80"/>
    <n v="0"/>
    <n v="9"/>
    <n v="3"/>
    <n v="8"/>
    <n v="3"/>
    <n v="0"/>
    <n v="7"/>
  </r>
  <r>
    <s v="No"/>
    <s v="Travel_Rarely"/>
    <x v="2"/>
    <s v="Current Employees"/>
    <x v="0"/>
    <x v="4"/>
    <s v="STAFF-416"/>
    <n v="416"/>
    <x v="1"/>
    <x v="0"/>
    <x v="1"/>
    <s v="No"/>
    <s v="Y"/>
    <n v="3"/>
    <n v="-2"/>
    <n v="0"/>
    <n v="31"/>
    <n v="0"/>
    <m/>
    <n v="0"/>
    <n v="1"/>
    <n v="218"/>
    <n v="7"/>
    <s v="Bachelor's Degree"/>
    <n v="1"/>
    <n v="4"/>
    <n v="100"/>
    <n v="4"/>
    <n v="2"/>
    <n v="4"/>
    <x v="1"/>
    <n v="6929"/>
    <n v="12241"/>
    <n v="4"/>
    <n v="11"/>
    <n v="3"/>
    <n v="2"/>
    <n v="80"/>
    <n v="1"/>
    <n v="10"/>
    <n v="2"/>
    <n v="8"/>
    <n v="7"/>
    <n v="7"/>
    <n v="7"/>
  </r>
  <r>
    <s v="No"/>
    <s v="Travel_Rarely"/>
    <x v="0"/>
    <s v="Current Employees"/>
    <x v="1"/>
    <x v="2"/>
    <s v="STAFF-417"/>
    <n v="417"/>
    <x v="1"/>
    <x v="4"/>
    <x v="2"/>
    <s v="No"/>
    <s v="Y"/>
    <n v="5"/>
    <n v="-2"/>
    <n v="0"/>
    <n v="39"/>
    <n v="0"/>
    <m/>
    <n v="0"/>
    <n v="1"/>
    <n v="1132"/>
    <n v="1"/>
    <s v="Bachelor's Degree"/>
    <n v="1"/>
    <n v="3"/>
    <n v="48"/>
    <n v="4"/>
    <n v="3"/>
    <n v="4"/>
    <x v="1"/>
    <n v="9613"/>
    <n v="10942"/>
    <n v="0"/>
    <n v="17"/>
    <n v="3"/>
    <n v="1"/>
    <n v="80"/>
    <n v="3"/>
    <n v="19"/>
    <n v="2"/>
    <n v="18"/>
    <n v="10"/>
    <n v="3"/>
    <n v="7"/>
  </r>
  <r>
    <s v="No"/>
    <s v="Non-Travel"/>
    <x v="0"/>
    <s v="Current Employees"/>
    <x v="1"/>
    <x v="0"/>
    <s v="STAFF-419"/>
    <n v="419"/>
    <x v="0"/>
    <x v="2"/>
    <x v="1"/>
    <s v="No"/>
    <s v="Y"/>
    <n v="3"/>
    <n v="-2"/>
    <n v="0"/>
    <n v="36"/>
    <n v="0"/>
    <m/>
    <n v="0"/>
    <n v="1"/>
    <n v="1105"/>
    <n v="24"/>
    <s v="Master's Degree"/>
    <n v="1"/>
    <n v="2"/>
    <n v="47"/>
    <n v="3"/>
    <n v="2"/>
    <n v="2"/>
    <x v="0"/>
    <n v="5674"/>
    <n v="6927"/>
    <n v="7"/>
    <n v="15"/>
    <n v="3"/>
    <n v="3"/>
    <n v="80"/>
    <n v="1"/>
    <n v="11"/>
    <n v="3"/>
    <n v="9"/>
    <n v="8"/>
    <n v="0"/>
    <n v="8"/>
  </r>
  <r>
    <s v="No"/>
    <s v="Travel_Rarely"/>
    <x v="2"/>
    <s v="Current Employees"/>
    <x v="0"/>
    <x v="0"/>
    <s v="STAFF-420"/>
    <n v="420"/>
    <x v="1"/>
    <x v="0"/>
    <x v="1"/>
    <s v="No"/>
    <s v="Y"/>
    <n v="3"/>
    <n v="-2"/>
    <n v="0"/>
    <n v="32"/>
    <n v="0"/>
    <m/>
    <n v="0"/>
    <n v="1"/>
    <n v="906"/>
    <n v="7"/>
    <s v="Bachelor's Degree"/>
    <n v="1"/>
    <n v="4"/>
    <n v="91"/>
    <n v="2"/>
    <n v="2"/>
    <n v="2"/>
    <x v="0"/>
    <n v="5484"/>
    <n v="16985"/>
    <n v="1"/>
    <n v="14"/>
    <n v="3"/>
    <n v="3"/>
    <n v="80"/>
    <n v="1"/>
    <n v="13"/>
    <n v="2"/>
    <n v="13"/>
    <n v="8"/>
    <n v="4"/>
    <n v="8"/>
  </r>
  <r>
    <s v="No"/>
    <s v="Travel_Rarely"/>
    <x v="0"/>
    <s v="Current Employees"/>
    <x v="1"/>
    <x v="0"/>
    <s v="STAFF-421"/>
    <n v="421"/>
    <x v="0"/>
    <x v="7"/>
    <x v="1"/>
    <s v="No"/>
    <s v="Y"/>
    <n v="2"/>
    <n v="-2"/>
    <n v="0"/>
    <n v="38"/>
    <n v="0"/>
    <m/>
    <n v="0"/>
    <n v="1"/>
    <n v="849"/>
    <n v="25"/>
    <s v="Associates Degree"/>
    <n v="1"/>
    <n v="1"/>
    <n v="81"/>
    <n v="2"/>
    <n v="3"/>
    <n v="2"/>
    <x v="2"/>
    <n v="12061"/>
    <n v="26707"/>
    <n v="3"/>
    <n v="17"/>
    <n v="3"/>
    <n v="3"/>
    <n v="80"/>
    <n v="1"/>
    <n v="19"/>
    <n v="3"/>
    <n v="10"/>
    <n v="8"/>
    <n v="0"/>
    <n v="1"/>
  </r>
  <r>
    <s v="No"/>
    <s v="Non-Travel"/>
    <x v="3"/>
    <s v="Current Employees"/>
    <x v="1"/>
    <x v="0"/>
    <s v="STAFF-422"/>
    <n v="422"/>
    <x v="1"/>
    <x v="4"/>
    <x v="2"/>
    <s v="Yes"/>
    <s v="Y"/>
    <n v="2"/>
    <n v="-2"/>
    <n v="0"/>
    <n v="58"/>
    <n v="0"/>
    <m/>
    <n v="0"/>
    <n v="1"/>
    <n v="390"/>
    <n v="1"/>
    <s v="Master's Degree"/>
    <n v="1"/>
    <n v="4"/>
    <n v="32"/>
    <n v="1"/>
    <n v="2"/>
    <n v="2"/>
    <x v="0"/>
    <n v="5660"/>
    <n v="17056"/>
    <n v="2"/>
    <n v="13"/>
    <n v="3"/>
    <n v="4"/>
    <n v="80"/>
    <n v="1"/>
    <n v="12"/>
    <n v="3"/>
    <n v="5"/>
    <n v="3"/>
    <n v="1"/>
    <n v="2"/>
  </r>
  <r>
    <s v="No"/>
    <s v="Travel_Rarely"/>
    <x v="2"/>
    <s v="Current Employees"/>
    <x v="1"/>
    <x v="4"/>
    <s v="STAFF-423"/>
    <n v="423"/>
    <x v="1"/>
    <x v="1"/>
    <x v="1"/>
    <s v="Yes"/>
    <s v="Y"/>
    <n v="4"/>
    <n v="-2"/>
    <n v="0"/>
    <n v="31"/>
    <n v="0"/>
    <m/>
    <n v="0"/>
    <n v="1"/>
    <n v="691"/>
    <n v="5"/>
    <s v="Master's Degree"/>
    <n v="1"/>
    <n v="4"/>
    <n v="86"/>
    <n v="3"/>
    <n v="1"/>
    <n v="4"/>
    <x v="0"/>
    <n v="4821"/>
    <n v="10077"/>
    <n v="0"/>
    <n v="12"/>
    <n v="3"/>
    <n v="3"/>
    <n v="80"/>
    <n v="1"/>
    <n v="6"/>
    <n v="3"/>
    <n v="5"/>
    <n v="2"/>
    <n v="0"/>
    <n v="3"/>
  </r>
  <r>
    <s v="No"/>
    <s v="Travel_Rarely"/>
    <x v="2"/>
    <s v="Current Employees"/>
    <x v="2"/>
    <x v="5"/>
    <s v="STAFF-424"/>
    <n v="424"/>
    <x v="1"/>
    <x v="8"/>
    <x v="1"/>
    <s v="No"/>
    <s v="Y"/>
    <n v="1"/>
    <n v="-2"/>
    <n v="0"/>
    <n v="31"/>
    <n v="0"/>
    <m/>
    <n v="0"/>
    <n v="1"/>
    <n v="106"/>
    <n v="2"/>
    <s v="Bachelor's Degree"/>
    <n v="1"/>
    <n v="1"/>
    <n v="62"/>
    <n v="2"/>
    <n v="2"/>
    <n v="3"/>
    <x v="1"/>
    <n v="6410"/>
    <n v="17822"/>
    <n v="3"/>
    <n v="12"/>
    <n v="3"/>
    <n v="4"/>
    <n v="80"/>
    <n v="0"/>
    <n v="9"/>
    <n v="3"/>
    <n v="2"/>
    <n v="2"/>
    <n v="1"/>
    <n v="0"/>
  </r>
  <r>
    <s v="No"/>
    <s v="Travel_Frequently"/>
    <x v="1"/>
    <s v="Current Employees"/>
    <x v="1"/>
    <x v="0"/>
    <s v="STAFF-425"/>
    <n v="425"/>
    <x v="1"/>
    <x v="2"/>
    <x v="2"/>
    <s v="No"/>
    <s v="Y"/>
    <n v="2"/>
    <n v="-2"/>
    <n v="0"/>
    <n v="45"/>
    <n v="0"/>
    <m/>
    <n v="0"/>
    <n v="1"/>
    <n v="1249"/>
    <n v="7"/>
    <s v="Bachelor's Degree"/>
    <n v="1"/>
    <n v="1"/>
    <n v="97"/>
    <n v="3"/>
    <n v="3"/>
    <n v="2"/>
    <x v="0"/>
    <n v="5210"/>
    <n v="20308"/>
    <n v="1"/>
    <n v="18"/>
    <n v="3"/>
    <n v="1"/>
    <n v="80"/>
    <n v="1"/>
    <n v="24"/>
    <n v="3"/>
    <n v="24"/>
    <n v="9"/>
    <n v="9"/>
    <n v="11"/>
  </r>
  <r>
    <s v="No"/>
    <s v="Travel_Rarely"/>
    <x v="2"/>
    <s v="Current Employees"/>
    <x v="1"/>
    <x v="0"/>
    <s v="STAFF-426"/>
    <n v="426"/>
    <x v="1"/>
    <x v="1"/>
    <x v="2"/>
    <s v="Yes"/>
    <s v="Y"/>
    <n v="2"/>
    <n v="-2"/>
    <n v="0"/>
    <n v="31"/>
    <n v="0"/>
    <m/>
    <n v="0"/>
    <n v="1"/>
    <n v="192"/>
    <n v="2"/>
    <s v="Master's Degree"/>
    <n v="1"/>
    <n v="3"/>
    <n v="32"/>
    <n v="3"/>
    <n v="1"/>
    <n v="2"/>
    <x v="0"/>
    <n v="2695"/>
    <n v="7747"/>
    <n v="0"/>
    <n v="18"/>
    <n v="3"/>
    <n v="2"/>
    <n v="80"/>
    <n v="1"/>
    <n v="3"/>
    <n v="1"/>
    <n v="2"/>
    <n v="2"/>
    <n v="2"/>
    <n v="2"/>
  </r>
  <r>
    <s v="No"/>
    <s v="Travel_Frequently"/>
    <x v="2"/>
    <s v="Current Employees"/>
    <x v="1"/>
    <x v="0"/>
    <s v="STAFF-428"/>
    <n v="428"/>
    <x v="0"/>
    <x v="5"/>
    <x v="1"/>
    <s v="No"/>
    <s v="Y"/>
    <n v="2"/>
    <n v="-2"/>
    <n v="0"/>
    <n v="33"/>
    <n v="0"/>
    <m/>
    <n v="0"/>
    <n v="1"/>
    <n v="553"/>
    <n v="5"/>
    <s v="Master's Degree"/>
    <n v="1"/>
    <n v="4"/>
    <n v="74"/>
    <n v="3"/>
    <n v="3"/>
    <n v="2"/>
    <x v="1"/>
    <n v="11878"/>
    <n v="23364"/>
    <n v="6"/>
    <n v="11"/>
    <n v="3"/>
    <n v="2"/>
    <n v="80"/>
    <n v="2"/>
    <n v="12"/>
    <n v="3"/>
    <n v="10"/>
    <n v="6"/>
    <n v="8"/>
    <n v="8"/>
  </r>
  <r>
    <s v="No"/>
    <s v="Travel_Rarely"/>
    <x v="0"/>
    <s v="Current Employees"/>
    <x v="1"/>
    <x v="2"/>
    <s v="STAFF-429"/>
    <n v="429"/>
    <x v="1"/>
    <x v="5"/>
    <x v="1"/>
    <s v="Yes"/>
    <s v="Y"/>
    <n v="3"/>
    <n v="-2"/>
    <n v="0"/>
    <n v="39"/>
    <n v="0"/>
    <m/>
    <n v="0"/>
    <n v="1"/>
    <n v="117"/>
    <n v="10"/>
    <s v="High School"/>
    <n v="1"/>
    <n v="3"/>
    <n v="99"/>
    <n v="3"/>
    <n v="4"/>
    <n v="3"/>
    <x v="2"/>
    <n v="17068"/>
    <n v="5355"/>
    <n v="1"/>
    <n v="14"/>
    <n v="3"/>
    <n v="4"/>
    <n v="80"/>
    <n v="0"/>
    <n v="21"/>
    <n v="3"/>
    <n v="21"/>
    <n v="9"/>
    <n v="11"/>
    <n v="10"/>
  </r>
  <r>
    <s v="No"/>
    <s v="Travel_Frequently"/>
    <x v="0"/>
    <s v="Current Employees"/>
    <x v="1"/>
    <x v="0"/>
    <s v="STAFF-430"/>
    <n v="430"/>
    <x v="0"/>
    <x v="2"/>
    <x v="0"/>
    <s v="No"/>
    <s v="Y"/>
    <n v="5"/>
    <n v="-2"/>
    <n v="0"/>
    <n v="43"/>
    <n v="0"/>
    <m/>
    <n v="0"/>
    <n v="1"/>
    <n v="185"/>
    <n v="10"/>
    <s v="Master's Degree"/>
    <n v="1"/>
    <n v="3"/>
    <n v="33"/>
    <n v="3"/>
    <n v="1"/>
    <n v="2"/>
    <x v="0"/>
    <n v="2455"/>
    <n v="10675"/>
    <n v="0"/>
    <n v="19"/>
    <n v="3"/>
    <n v="1"/>
    <n v="80"/>
    <n v="0"/>
    <n v="9"/>
    <n v="3"/>
    <n v="8"/>
    <n v="7"/>
    <n v="1"/>
    <n v="7"/>
  </r>
  <r>
    <s v="No"/>
    <s v="Travel_Rarely"/>
    <x v="1"/>
    <s v="Current Employees"/>
    <x v="1"/>
    <x v="4"/>
    <s v="STAFF-431"/>
    <n v="431"/>
    <x v="0"/>
    <x v="4"/>
    <x v="0"/>
    <s v="Yes"/>
    <s v="Y"/>
    <n v="2"/>
    <n v="-2"/>
    <n v="0"/>
    <n v="49"/>
    <n v="0"/>
    <m/>
    <n v="0"/>
    <n v="1"/>
    <n v="1091"/>
    <n v="1"/>
    <s v="Associates Degree"/>
    <n v="1"/>
    <n v="4"/>
    <n v="90"/>
    <n v="2"/>
    <n v="4"/>
    <n v="4"/>
    <x v="2"/>
    <n v="13964"/>
    <n v="17810"/>
    <n v="7"/>
    <n v="12"/>
    <n v="3"/>
    <n v="4"/>
    <n v="80"/>
    <n v="0"/>
    <n v="25"/>
    <n v="3"/>
    <n v="7"/>
    <n v="1"/>
    <n v="0"/>
    <n v="7"/>
  </r>
  <r>
    <s v="Yes"/>
    <s v="Travel_Rarely"/>
    <x v="1"/>
    <s v="Ex-Employees"/>
    <x v="1"/>
    <x v="2"/>
    <s v="STAFF-433"/>
    <n v="433"/>
    <x v="1"/>
    <x v="1"/>
    <x v="1"/>
    <s v="No"/>
    <s v="Y"/>
    <n v="3"/>
    <n v="-2"/>
    <n v="0"/>
    <n v="52"/>
    <n v="1"/>
    <n v="1"/>
    <n v="1"/>
    <n v="0"/>
    <n v="723"/>
    <n v="8"/>
    <s v="Master's Degree"/>
    <n v="1"/>
    <n v="3"/>
    <n v="85"/>
    <n v="2"/>
    <n v="2"/>
    <n v="3"/>
    <x v="0"/>
    <n v="4941"/>
    <n v="17747"/>
    <n v="2"/>
    <n v="15"/>
    <n v="3"/>
    <n v="1"/>
    <n v="80"/>
    <n v="0"/>
    <n v="11"/>
    <n v="2"/>
    <n v="8"/>
    <n v="2"/>
    <n v="7"/>
    <n v="7"/>
  </r>
  <r>
    <s v="No"/>
    <s v="Travel_Rarely"/>
    <x v="2"/>
    <s v="Current Employees"/>
    <x v="1"/>
    <x v="0"/>
    <s v="STAFF-434"/>
    <n v="434"/>
    <x v="0"/>
    <x v="1"/>
    <x v="0"/>
    <s v="Yes"/>
    <s v="Y"/>
    <n v="2"/>
    <n v="-2"/>
    <n v="0"/>
    <n v="27"/>
    <n v="0"/>
    <m/>
    <n v="0"/>
    <n v="1"/>
    <n v="1220"/>
    <n v="5"/>
    <s v="Bachelor's Degree"/>
    <n v="1"/>
    <n v="3"/>
    <n v="85"/>
    <n v="3"/>
    <n v="1"/>
    <n v="2"/>
    <x v="0"/>
    <n v="2478"/>
    <n v="20938"/>
    <n v="1"/>
    <n v="12"/>
    <n v="3"/>
    <n v="2"/>
    <n v="80"/>
    <n v="0"/>
    <n v="4"/>
    <n v="2"/>
    <n v="4"/>
    <n v="3"/>
    <n v="1"/>
    <n v="2"/>
  </r>
  <r>
    <s v="No"/>
    <s v="Travel_Rarely"/>
    <x v="2"/>
    <s v="Current Employees"/>
    <x v="0"/>
    <x v="4"/>
    <s v="STAFF-436"/>
    <n v="436"/>
    <x v="0"/>
    <x v="0"/>
    <x v="1"/>
    <s v="Yes"/>
    <s v="Y"/>
    <n v="2"/>
    <n v="-2"/>
    <n v="0"/>
    <n v="32"/>
    <n v="0"/>
    <m/>
    <n v="0"/>
    <n v="1"/>
    <n v="588"/>
    <n v="8"/>
    <s v="Associates Degree"/>
    <n v="1"/>
    <n v="4"/>
    <n v="65"/>
    <n v="2"/>
    <n v="2"/>
    <n v="4"/>
    <x v="0"/>
    <n v="5228"/>
    <n v="24624"/>
    <n v="1"/>
    <n v="11"/>
    <n v="3"/>
    <n v="4"/>
    <n v="80"/>
    <n v="0"/>
    <n v="13"/>
    <n v="3"/>
    <n v="13"/>
    <n v="12"/>
    <n v="11"/>
    <n v="9"/>
  </r>
  <r>
    <s v="No"/>
    <s v="Travel_Rarely"/>
    <x v="2"/>
    <s v="Current Employees"/>
    <x v="0"/>
    <x v="0"/>
    <s v="STAFF-437"/>
    <n v="437"/>
    <x v="1"/>
    <x v="0"/>
    <x v="0"/>
    <s v="Yes"/>
    <s v="Y"/>
    <n v="3"/>
    <n v="-2"/>
    <n v="0"/>
    <n v="27"/>
    <n v="0"/>
    <m/>
    <n v="0"/>
    <n v="1"/>
    <n v="1377"/>
    <n v="2"/>
    <s v="Bachelor's Degree"/>
    <n v="1"/>
    <n v="4"/>
    <n v="74"/>
    <n v="3"/>
    <n v="2"/>
    <n v="2"/>
    <x v="0"/>
    <n v="4478"/>
    <n v="5242"/>
    <n v="1"/>
    <n v="11"/>
    <n v="3"/>
    <n v="1"/>
    <n v="80"/>
    <n v="0"/>
    <n v="5"/>
    <n v="3"/>
    <n v="5"/>
    <n v="4"/>
    <n v="0"/>
    <n v="4"/>
  </r>
  <r>
    <s v="No"/>
    <s v="Travel_Rarely"/>
    <x v="2"/>
    <s v="Current Employees"/>
    <x v="0"/>
    <x v="3"/>
    <s v="STAFF-438"/>
    <n v="438"/>
    <x v="1"/>
    <x v="0"/>
    <x v="2"/>
    <s v="No"/>
    <s v="Y"/>
    <n v="3"/>
    <n v="-2"/>
    <n v="0"/>
    <n v="31"/>
    <n v="0"/>
    <m/>
    <n v="0"/>
    <n v="1"/>
    <n v="691"/>
    <n v="7"/>
    <s v="Bachelor's Degree"/>
    <n v="1"/>
    <n v="4"/>
    <n v="73"/>
    <n v="3"/>
    <n v="2"/>
    <n v="1"/>
    <x v="1"/>
    <n v="7547"/>
    <n v="7143"/>
    <n v="4"/>
    <n v="12"/>
    <n v="3"/>
    <n v="4"/>
    <n v="80"/>
    <n v="3"/>
    <n v="13"/>
    <n v="3"/>
    <n v="7"/>
    <n v="7"/>
    <n v="1"/>
    <n v="7"/>
  </r>
  <r>
    <s v="No"/>
    <s v="Travel_Rarely"/>
    <x v="2"/>
    <s v="Current Employees"/>
    <x v="1"/>
    <x v="2"/>
    <s v="STAFF-439"/>
    <n v="439"/>
    <x v="0"/>
    <x v="1"/>
    <x v="0"/>
    <s v="No"/>
    <s v="Y"/>
    <n v="0"/>
    <n v="-2"/>
    <n v="0"/>
    <n v="32"/>
    <n v="0"/>
    <m/>
    <n v="0"/>
    <n v="1"/>
    <n v="1018"/>
    <n v="2"/>
    <s v="Master's Degree"/>
    <n v="1"/>
    <n v="1"/>
    <n v="74"/>
    <n v="4"/>
    <n v="2"/>
    <n v="4"/>
    <x v="0"/>
    <n v="5055"/>
    <n v="10557"/>
    <n v="7"/>
    <n v="16"/>
    <n v="3"/>
    <n v="3"/>
    <n v="80"/>
    <n v="0"/>
    <n v="10"/>
    <n v="2"/>
    <n v="7"/>
    <n v="7"/>
    <n v="0"/>
    <n v="7"/>
  </r>
  <r>
    <s v="Yes"/>
    <s v="Travel_Rarely"/>
    <x v="2"/>
    <s v="Ex-Employees"/>
    <x v="1"/>
    <x v="2"/>
    <s v="STAFF-440"/>
    <n v="440"/>
    <x v="1"/>
    <x v="1"/>
    <x v="1"/>
    <s v="Yes"/>
    <s v="Y"/>
    <n v="4"/>
    <n v="-2"/>
    <n v="0"/>
    <n v="28"/>
    <n v="1"/>
    <n v="1"/>
    <n v="1"/>
    <n v="0"/>
    <n v="1157"/>
    <n v="2"/>
    <s v="Master's Degree"/>
    <n v="1"/>
    <n v="1"/>
    <n v="84"/>
    <n v="1"/>
    <n v="1"/>
    <n v="4"/>
    <x v="0"/>
    <n v="3464"/>
    <n v="24737"/>
    <n v="5"/>
    <n v="13"/>
    <n v="3"/>
    <n v="4"/>
    <n v="80"/>
    <n v="0"/>
    <n v="5"/>
    <n v="2"/>
    <n v="3"/>
    <n v="2"/>
    <n v="2"/>
    <n v="2"/>
  </r>
  <r>
    <s v="No"/>
    <s v="Travel_Rarely"/>
    <x v="2"/>
    <s v="Current Employees"/>
    <x v="1"/>
    <x v="2"/>
    <s v="STAFF-441"/>
    <n v="441"/>
    <x v="0"/>
    <x v="1"/>
    <x v="1"/>
    <s v="No"/>
    <s v="Y"/>
    <n v="2"/>
    <n v="-2"/>
    <n v="0"/>
    <n v="30"/>
    <n v="0"/>
    <m/>
    <n v="0"/>
    <n v="1"/>
    <n v="1275"/>
    <n v="28"/>
    <s v="Associates Degree"/>
    <n v="1"/>
    <n v="4"/>
    <n v="64"/>
    <n v="3"/>
    <n v="2"/>
    <n v="4"/>
    <x v="0"/>
    <n v="5775"/>
    <n v="11934"/>
    <n v="1"/>
    <n v="13"/>
    <n v="3"/>
    <n v="4"/>
    <n v="80"/>
    <n v="2"/>
    <n v="11"/>
    <n v="3"/>
    <n v="10"/>
    <n v="8"/>
    <n v="1"/>
    <n v="9"/>
  </r>
  <r>
    <s v="No"/>
    <s v="Travel_Frequently"/>
    <x v="2"/>
    <s v="Current Employees"/>
    <x v="1"/>
    <x v="0"/>
    <s v="STAFF-442"/>
    <n v="442"/>
    <x v="0"/>
    <x v="3"/>
    <x v="1"/>
    <s v="No"/>
    <s v="Y"/>
    <n v="2"/>
    <n v="-2"/>
    <n v="0"/>
    <n v="31"/>
    <n v="0"/>
    <m/>
    <n v="0"/>
    <n v="1"/>
    <n v="798"/>
    <n v="7"/>
    <s v="Associates Degree"/>
    <n v="1"/>
    <n v="3"/>
    <n v="48"/>
    <n v="2"/>
    <n v="3"/>
    <n v="2"/>
    <x v="1"/>
    <n v="8943"/>
    <n v="14034"/>
    <n v="1"/>
    <n v="24"/>
    <n v="4"/>
    <n v="1"/>
    <n v="80"/>
    <n v="1"/>
    <n v="10"/>
    <n v="3"/>
    <n v="10"/>
    <n v="9"/>
    <n v="8"/>
    <n v="9"/>
  </r>
  <r>
    <s v="No"/>
    <s v="Travel_Frequently"/>
    <x v="0"/>
    <s v="Current Employees"/>
    <x v="1"/>
    <x v="2"/>
    <s v="STAFF-444"/>
    <n v="444"/>
    <x v="1"/>
    <x v="5"/>
    <x v="1"/>
    <s v="No"/>
    <s v="Y"/>
    <n v="2"/>
    <n v="-2"/>
    <n v="0"/>
    <n v="39"/>
    <n v="0"/>
    <m/>
    <n v="0"/>
    <n v="1"/>
    <n v="672"/>
    <n v="7"/>
    <s v="Associates Degree"/>
    <n v="1"/>
    <n v="3"/>
    <n v="54"/>
    <n v="2"/>
    <n v="5"/>
    <n v="4"/>
    <x v="2"/>
    <n v="19272"/>
    <n v="21141"/>
    <n v="1"/>
    <n v="15"/>
    <n v="3"/>
    <n v="1"/>
    <n v="80"/>
    <n v="1"/>
    <n v="21"/>
    <n v="3"/>
    <n v="21"/>
    <n v="9"/>
    <n v="13"/>
    <n v="3"/>
  </r>
  <r>
    <s v="Yes"/>
    <s v="Travel_Rarely"/>
    <x v="0"/>
    <s v="Ex-Employees"/>
    <x v="0"/>
    <x v="2"/>
    <s v="STAFF-445"/>
    <n v="445"/>
    <x v="0"/>
    <x v="0"/>
    <x v="1"/>
    <s v="Yes"/>
    <s v="Y"/>
    <n v="3"/>
    <n v="-2"/>
    <n v="0"/>
    <n v="39"/>
    <n v="1"/>
    <n v="1"/>
    <n v="1"/>
    <n v="0"/>
    <n v="1162"/>
    <n v="3"/>
    <s v="Associates Degree"/>
    <n v="1"/>
    <n v="4"/>
    <n v="41"/>
    <n v="3"/>
    <n v="2"/>
    <n v="3"/>
    <x v="0"/>
    <n v="5238"/>
    <n v="17778"/>
    <n v="4"/>
    <n v="18"/>
    <n v="3"/>
    <n v="1"/>
    <n v="80"/>
    <n v="0"/>
    <n v="12"/>
    <n v="2"/>
    <n v="1"/>
    <n v="0"/>
    <n v="0"/>
    <n v="0"/>
  </r>
  <r>
    <s v="No"/>
    <s v="Travel_Frequently"/>
    <x v="2"/>
    <s v="Current Employees"/>
    <x v="0"/>
    <x v="3"/>
    <s v="STAFF-446"/>
    <n v="446"/>
    <x v="1"/>
    <x v="0"/>
    <x v="0"/>
    <s v="No"/>
    <s v="Y"/>
    <n v="6"/>
    <n v="-2"/>
    <n v="0"/>
    <n v="33"/>
    <n v="0"/>
    <m/>
    <n v="0"/>
    <n v="1"/>
    <n v="508"/>
    <n v="10"/>
    <s v="Bachelor's Degree"/>
    <n v="1"/>
    <n v="2"/>
    <n v="46"/>
    <n v="2"/>
    <n v="2"/>
    <n v="1"/>
    <x v="0"/>
    <n v="4682"/>
    <n v="4317"/>
    <n v="3"/>
    <n v="14"/>
    <n v="3"/>
    <n v="3"/>
    <n v="80"/>
    <n v="0"/>
    <n v="9"/>
    <n v="2"/>
    <n v="7"/>
    <n v="7"/>
    <n v="0"/>
    <n v="1"/>
  </r>
  <r>
    <s v="No"/>
    <s v="Travel_Rarely"/>
    <x v="1"/>
    <s v="Current Employees"/>
    <x v="1"/>
    <x v="0"/>
    <s v="STAFF-447"/>
    <n v="447"/>
    <x v="1"/>
    <x v="7"/>
    <x v="1"/>
    <s v="No"/>
    <s v="Y"/>
    <n v="2"/>
    <n v="-2"/>
    <n v="0"/>
    <n v="47"/>
    <n v="0"/>
    <m/>
    <n v="0"/>
    <n v="1"/>
    <n v="1482"/>
    <n v="5"/>
    <s v="Doctoral Degree"/>
    <n v="1"/>
    <n v="4"/>
    <n v="42"/>
    <n v="3"/>
    <n v="5"/>
    <n v="2"/>
    <x v="2"/>
    <n v="18300"/>
    <n v="16375"/>
    <n v="4"/>
    <n v="11"/>
    <n v="3"/>
    <n v="2"/>
    <n v="80"/>
    <n v="1"/>
    <n v="21"/>
    <n v="3"/>
    <n v="3"/>
    <n v="2"/>
    <n v="1"/>
    <n v="1"/>
  </r>
  <r>
    <s v="No"/>
    <s v="Travel_Frequently"/>
    <x v="0"/>
    <s v="Current Employees"/>
    <x v="1"/>
    <x v="0"/>
    <s v="STAFF-448"/>
    <n v="448"/>
    <x v="0"/>
    <x v="2"/>
    <x v="2"/>
    <s v="No"/>
    <s v="Y"/>
    <n v="3"/>
    <n v="-2"/>
    <n v="0"/>
    <n v="43"/>
    <n v="0"/>
    <m/>
    <n v="0"/>
    <n v="1"/>
    <n v="559"/>
    <n v="10"/>
    <s v="Master's Degree"/>
    <n v="1"/>
    <n v="3"/>
    <n v="82"/>
    <n v="2"/>
    <n v="2"/>
    <n v="2"/>
    <x v="0"/>
    <n v="5257"/>
    <n v="6227"/>
    <n v="1"/>
    <n v="11"/>
    <n v="3"/>
    <n v="2"/>
    <n v="80"/>
    <n v="1"/>
    <n v="9"/>
    <n v="4"/>
    <n v="9"/>
    <n v="7"/>
    <n v="0"/>
    <n v="0"/>
  </r>
  <r>
    <s v="No"/>
    <s v="Non-Travel"/>
    <x v="2"/>
    <s v="Current Employees"/>
    <x v="0"/>
    <x v="3"/>
    <s v="STAFF-449"/>
    <n v="449"/>
    <x v="1"/>
    <x v="0"/>
    <x v="1"/>
    <s v="Yes"/>
    <s v="Y"/>
    <n v="0"/>
    <n v="-2"/>
    <n v="0"/>
    <n v="27"/>
    <n v="0"/>
    <m/>
    <n v="0"/>
    <n v="1"/>
    <n v="210"/>
    <n v="1"/>
    <s v="High School"/>
    <n v="1"/>
    <n v="3"/>
    <n v="73"/>
    <n v="3"/>
    <n v="2"/>
    <n v="1"/>
    <x v="1"/>
    <n v="6349"/>
    <n v="22107"/>
    <n v="0"/>
    <n v="13"/>
    <n v="3"/>
    <n v="4"/>
    <n v="80"/>
    <n v="1"/>
    <n v="6"/>
    <n v="3"/>
    <n v="5"/>
    <n v="4"/>
    <n v="1"/>
    <n v="4"/>
  </r>
  <r>
    <s v="No"/>
    <s v="Travel_Frequently"/>
    <x v="1"/>
    <s v="Current Employees"/>
    <x v="1"/>
    <x v="0"/>
    <s v="STAFF-450"/>
    <n v="450"/>
    <x v="0"/>
    <x v="1"/>
    <x v="0"/>
    <s v="No"/>
    <s v="Y"/>
    <n v="4"/>
    <n v="-2"/>
    <n v="0"/>
    <n v="54"/>
    <n v="0"/>
    <m/>
    <n v="0"/>
    <n v="1"/>
    <n v="928"/>
    <n v="20"/>
    <s v="Master's Degree"/>
    <n v="1"/>
    <n v="4"/>
    <n v="31"/>
    <n v="3"/>
    <n v="2"/>
    <n v="2"/>
    <x v="0"/>
    <n v="4869"/>
    <n v="16885"/>
    <n v="3"/>
    <n v="12"/>
    <n v="3"/>
    <n v="4"/>
    <n v="80"/>
    <n v="0"/>
    <n v="20"/>
    <n v="2"/>
    <n v="4"/>
    <n v="3"/>
    <n v="0"/>
    <n v="3"/>
  </r>
  <r>
    <s v="No"/>
    <s v="Travel_Rarely"/>
    <x v="0"/>
    <s v="Current Employees"/>
    <x v="1"/>
    <x v="0"/>
    <s v="STAFF-451"/>
    <n v="451"/>
    <x v="0"/>
    <x v="4"/>
    <x v="1"/>
    <s v="No"/>
    <s v="Y"/>
    <n v="1"/>
    <n v="-2"/>
    <n v="0"/>
    <n v="43"/>
    <n v="0"/>
    <m/>
    <n v="0"/>
    <n v="1"/>
    <n v="1001"/>
    <n v="7"/>
    <s v="Bachelor's Degree"/>
    <n v="1"/>
    <n v="3"/>
    <n v="43"/>
    <n v="3"/>
    <n v="3"/>
    <n v="2"/>
    <x v="1"/>
    <n v="9985"/>
    <n v="9262"/>
    <n v="8"/>
    <n v="16"/>
    <n v="3"/>
    <n v="1"/>
    <n v="80"/>
    <n v="1"/>
    <n v="10"/>
    <n v="2"/>
    <n v="1"/>
    <n v="0"/>
    <n v="0"/>
    <n v="0"/>
  </r>
  <r>
    <s v="No"/>
    <s v="Travel_Rarely"/>
    <x v="1"/>
    <s v="Current Employees"/>
    <x v="1"/>
    <x v="1"/>
    <s v="STAFF-452"/>
    <n v="452"/>
    <x v="1"/>
    <x v="1"/>
    <x v="1"/>
    <s v="No"/>
    <s v="Y"/>
    <n v="3"/>
    <n v="-2"/>
    <n v="0"/>
    <n v="45"/>
    <n v="0"/>
    <m/>
    <n v="0"/>
    <n v="1"/>
    <n v="549"/>
    <n v="8"/>
    <s v="Master's Degree"/>
    <n v="1"/>
    <n v="4"/>
    <n v="75"/>
    <n v="3"/>
    <n v="2"/>
    <n v="4"/>
    <x v="0"/>
    <n v="3697"/>
    <n v="9278"/>
    <n v="9"/>
    <n v="14"/>
    <n v="3"/>
    <n v="1"/>
    <n v="80"/>
    <n v="2"/>
    <n v="12"/>
    <n v="3"/>
    <n v="10"/>
    <n v="9"/>
    <n v="9"/>
    <n v="8"/>
  </r>
  <r>
    <s v="No"/>
    <s v="Travel_Rarely"/>
    <x v="0"/>
    <s v="Current Employees"/>
    <x v="0"/>
    <x v="2"/>
    <s v="STAFF-453"/>
    <n v="453"/>
    <x v="1"/>
    <x v="0"/>
    <x v="1"/>
    <s v="Yes"/>
    <s v="Y"/>
    <n v="2"/>
    <n v="-2"/>
    <n v="0"/>
    <n v="40"/>
    <n v="0"/>
    <m/>
    <n v="0"/>
    <n v="1"/>
    <n v="1124"/>
    <n v="1"/>
    <s v="Associates Degree"/>
    <n v="1"/>
    <n v="2"/>
    <n v="57"/>
    <n v="1"/>
    <n v="2"/>
    <n v="4"/>
    <x v="1"/>
    <n v="7457"/>
    <n v="13273"/>
    <n v="2"/>
    <n v="22"/>
    <n v="4"/>
    <n v="3"/>
    <n v="80"/>
    <n v="3"/>
    <n v="6"/>
    <n v="2"/>
    <n v="4"/>
    <n v="3"/>
    <n v="0"/>
    <n v="2"/>
  </r>
  <r>
    <s v="Yes"/>
    <s v="Travel_Rarely"/>
    <x v="2"/>
    <s v="Ex-Employees"/>
    <x v="1"/>
    <x v="1"/>
    <s v="STAFF-454"/>
    <n v="454"/>
    <x v="1"/>
    <x v="2"/>
    <x v="1"/>
    <s v="Yes"/>
    <s v="Y"/>
    <n v="4"/>
    <n v="-2"/>
    <n v="0"/>
    <n v="29"/>
    <n v="1"/>
    <n v="1"/>
    <n v="1"/>
    <n v="0"/>
    <n v="318"/>
    <n v="8"/>
    <s v="Master's Degree"/>
    <n v="1"/>
    <n v="2"/>
    <n v="77"/>
    <n v="1"/>
    <n v="1"/>
    <n v="3"/>
    <x v="0"/>
    <n v="2119"/>
    <n v="4759"/>
    <n v="1"/>
    <n v="11"/>
    <n v="3"/>
    <n v="4"/>
    <n v="80"/>
    <n v="0"/>
    <n v="7"/>
    <n v="2"/>
    <n v="7"/>
    <n v="7"/>
    <n v="0"/>
    <n v="7"/>
  </r>
  <r>
    <s v="No"/>
    <s v="Travel_Rarely"/>
    <x v="2"/>
    <s v="Current Employees"/>
    <x v="1"/>
    <x v="1"/>
    <s v="STAFF-455"/>
    <n v="455"/>
    <x v="1"/>
    <x v="2"/>
    <x v="0"/>
    <s v="No"/>
    <s v="Y"/>
    <n v="2"/>
    <n v="-2"/>
    <n v="0"/>
    <n v="29"/>
    <n v="0"/>
    <m/>
    <n v="0"/>
    <n v="1"/>
    <n v="738"/>
    <n v="9"/>
    <s v="Doctoral Degree"/>
    <n v="1"/>
    <n v="2"/>
    <n v="30"/>
    <n v="2"/>
    <n v="1"/>
    <n v="4"/>
    <x v="0"/>
    <n v="3983"/>
    <n v="7621"/>
    <n v="0"/>
    <n v="17"/>
    <n v="3"/>
    <n v="3"/>
    <n v="80"/>
    <n v="0"/>
    <n v="4"/>
    <n v="3"/>
    <n v="3"/>
    <n v="2"/>
    <n v="2"/>
    <n v="2"/>
  </r>
  <r>
    <s v="No"/>
    <s v="Travel_Rarely"/>
    <x v="2"/>
    <s v="Current Employees"/>
    <x v="0"/>
    <x v="3"/>
    <s v="STAFF-456"/>
    <n v="456"/>
    <x v="0"/>
    <x v="0"/>
    <x v="2"/>
    <s v="No"/>
    <s v="Y"/>
    <n v="2"/>
    <n v="-2"/>
    <n v="0"/>
    <n v="30"/>
    <n v="0"/>
    <m/>
    <n v="0"/>
    <n v="1"/>
    <n v="570"/>
    <n v="5"/>
    <s v="Bachelor's Degree"/>
    <n v="1"/>
    <n v="4"/>
    <n v="30"/>
    <n v="2"/>
    <n v="2"/>
    <n v="1"/>
    <x v="1"/>
    <n v="6118"/>
    <n v="5431"/>
    <n v="1"/>
    <n v="13"/>
    <n v="3"/>
    <n v="3"/>
    <n v="80"/>
    <n v="3"/>
    <n v="10"/>
    <n v="3"/>
    <n v="10"/>
    <n v="9"/>
    <n v="1"/>
    <n v="2"/>
  </r>
  <r>
    <s v="No"/>
    <s v="Travel_Rarely"/>
    <x v="2"/>
    <s v="Current Employees"/>
    <x v="0"/>
    <x v="3"/>
    <s v="STAFF-458"/>
    <n v="458"/>
    <x v="0"/>
    <x v="0"/>
    <x v="1"/>
    <s v="No"/>
    <s v="Y"/>
    <n v="3"/>
    <n v="-2"/>
    <n v="0"/>
    <n v="27"/>
    <n v="0"/>
    <m/>
    <n v="0"/>
    <n v="1"/>
    <n v="1130"/>
    <n v="8"/>
    <s v="Master's Degree"/>
    <n v="1"/>
    <n v="2"/>
    <n v="56"/>
    <n v="3"/>
    <n v="2"/>
    <n v="1"/>
    <x v="1"/>
    <n v="6214"/>
    <n v="3415"/>
    <n v="1"/>
    <n v="18"/>
    <n v="3"/>
    <n v="1"/>
    <n v="80"/>
    <n v="1"/>
    <n v="8"/>
    <n v="3"/>
    <n v="8"/>
    <n v="7"/>
    <n v="0"/>
    <n v="7"/>
  </r>
  <r>
    <s v="No"/>
    <s v="Travel_Rarely"/>
    <x v="0"/>
    <s v="Current Employees"/>
    <x v="1"/>
    <x v="2"/>
    <s v="STAFF-460"/>
    <n v="460"/>
    <x v="1"/>
    <x v="3"/>
    <x v="2"/>
    <s v="No"/>
    <s v="Y"/>
    <n v="2"/>
    <n v="-2"/>
    <n v="0"/>
    <n v="37"/>
    <n v="0"/>
    <m/>
    <n v="0"/>
    <n v="1"/>
    <n v="1192"/>
    <n v="5"/>
    <s v="Associates Degree"/>
    <n v="1"/>
    <n v="4"/>
    <n v="61"/>
    <n v="3"/>
    <n v="2"/>
    <n v="4"/>
    <x v="1"/>
    <n v="6347"/>
    <n v="23177"/>
    <n v="7"/>
    <n v="16"/>
    <n v="3"/>
    <n v="3"/>
    <n v="80"/>
    <n v="2"/>
    <n v="8"/>
    <n v="2"/>
    <n v="6"/>
    <n v="2"/>
    <n v="0"/>
    <n v="4"/>
  </r>
  <r>
    <s v="No"/>
    <s v="Travel_Rarely"/>
    <x v="0"/>
    <s v="Current Employees"/>
    <x v="1"/>
    <x v="0"/>
    <s v="STAFF-461"/>
    <n v="461"/>
    <x v="1"/>
    <x v="7"/>
    <x v="2"/>
    <s v="Yes"/>
    <s v="Y"/>
    <n v="3"/>
    <n v="-2"/>
    <n v="0"/>
    <n v="38"/>
    <n v="0"/>
    <m/>
    <n v="0"/>
    <n v="1"/>
    <n v="343"/>
    <n v="15"/>
    <s v="Associates Degree"/>
    <n v="1"/>
    <n v="3"/>
    <n v="92"/>
    <n v="2"/>
    <n v="3"/>
    <n v="2"/>
    <x v="1"/>
    <n v="11510"/>
    <n v="15682"/>
    <n v="0"/>
    <n v="14"/>
    <n v="3"/>
    <n v="2"/>
    <n v="80"/>
    <n v="1"/>
    <n v="12"/>
    <n v="3"/>
    <n v="11"/>
    <n v="10"/>
    <n v="2"/>
    <n v="9"/>
  </r>
  <r>
    <s v="No"/>
    <s v="Travel_Rarely"/>
    <x v="2"/>
    <s v="Current Employees"/>
    <x v="1"/>
    <x v="2"/>
    <s v="STAFF-462"/>
    <n v="462"/>
    <x v="0"/>
    <x v="3"/>
    <x v="0"/>
    <s v="Yes"/>
    <s v="Y"/>
    <n v="2"/>
    <n v="-2"/>
    <n v="0"/>
    <n v="31"/>
    <n v="0"/>
    <m/>
    <n v="0"/>
    <n v="1"/>
    <n v="1232"/>
    <n v="7"/>
    <s v="Master's Degree"/>
    <n v="1"/>
    <n v="3"/>
    <n v="39"/>
    <n v="3"/>
    <n v="3"/>
    <n v="4"/>
    <x v="1"/>
    <n v="7143"/>
    <n v="25713"/>
    <n v="1"/>
    <n v="14"/>
    <n v="3"/>
    <n v="3"/>
    <n v="80"/>
    <n v="0"/>
    <n v="11"/>
    <n v="2"/>
    <n v="11"/>
    <n v="9"/>
    <n v="4"/>
    <n v="10"/>
  </r>
  <r>
    <s v="No"/>
    <s v="Travel_Rarely"/>
    <x v="2"/>
    <s v="Current Employees"/>
    <x v="0"/>
    <x v="3"/>
    <s v="STAFF-463"/>
    <n v="463"/>
    <x v="0"/>
    <x v="0"/>
    <x v="2"/>
    <s v="Yes"/>
    <s v="Y"/>
    <n v="2"/>
    <n v="-2"/>
    <n v="0"/>
    <n v="29"/>
    <n v="0"/>
    <m/>
    <n v="0"/>
    <n v="1"/>
    <n v="144"/>
    <n v="10"/>
    <s v="High School"/>
    <n v="1"/>
    <n v="4"/>
    <n v="39"/>
    <n v="2"/>
    <n v="2"/>
    <n v="1"/>
    <x v="1"/>
    <n v="8268"/>
    <n v="11866"/>
    <n v="1"/>
    <n v="14"/>
    <n v="3"/>
    <n v="1"/>
    <n v="80"/>
    <n v="2"/>
    <n v="7"/>
    <n v="3"/>
    <n v="7"/>
    <n v="7"/>
    <n v="1"/>
    <n v="7"/>
  </r>
  <r>
    <s v="No"/>
    <s v="Travel_Rarely"/>
    <x v="0"/>
    <s v="Current Employees"/>
    <x v="1"/>
    <x v="4"/>
    <s v="STAFF-464"/>
    <n v="464"/>
    <x v="1"/>
    <x v="3"/>
    <x v="0"/>
    <s v="No"/>
    <s v="Y"/>
    <n v="5"/>
    <n v="-2"/>
    <n v="0"/>
    <n v="35"/>
    <n v="0"/>
    <m/>
    <n v="0"/>
    <n v="1"/>
    <n v="1296"/>
    <n v="5"/>
    <s v="Master's Degree"/>
    <n v="1"/>
    <n v="4"/>
    <n v="62"/>
    <n v="3"/>
    <n v="3"/>
    <n v="4"/>
    <x v="1"/>
    <n v="8095"/>
    <n v="18264"/>
    <n v="0"/>
    <n v="13"/>
    <n v="3"/>
    <n v="4"/>
    <n v="80"/>
    <n v="0"/>
    <n v="17"/>
    <n v="3"/>
    <n v="16"/>
    <n v="6"/>
    <n v="0"/>
    <n v="13"/>
  </r>
  <r>
    <s v="No"/>
    <s v="Travel_Rarely"/>
    <x v="4"/>
    <s v="Current Employees"/>
    <x v="1"/>
    <x v="0"/>
    <s v="STAFF-465"/>
    <n v="465"/>
    <x v="1"/>
    <x v="1"/>
    <x v="2"/>
    <s v="No"/>
    <s v="Y"/>
    <n v="2"/>
    <n v="-2"/>
    <n v="0"/>
    <n v="23"/>
    <n v="0"/>
    <m/>
    <n v="0"/>
    <n v="1"/>
    <n v="1309"/>
    <n v="26"/>
    <s v="High School"/>
    <n v="1"/>
    <n v="3"/>
    <n v="83"/>
    <n v="3"/>
    <n v="1"/>
    <n v="2"/>
    <x v="0"/>
    <n v="2904"/>
    <n v="16092"/>
    <n v="1"/>
    <n v="12"/>
    <n v="3"/>
    <n v="3"/>
    <n v="80"/>
    <n v="2"/>
    <n v="4"/>
    <n v="2"/>
    <n v="4"/>
    <n v="2"/>
    <n v="0"/>
    <n v="2"/>
  </r>
  <r>
    <s v="No"/>
    <s v="Travel_Rarely"/>
    <x v="0"/>
    <s v="Current Employees"/>
    <x v="1"/>
    <x v="2"/>
    <s v="STAFF-466"/>
    <n v="466"/>
    <x v="1"/>
    <x v="3"/>
    <x v="0"/>
    <s v="Yes"/>
    <s v="Y"/>
    <n v="3"/>
    <n v="-2"/>
    <n v="0"/>
    <n v="41"/>
    <n v="0"/>
    <m/>
    <n v="0"/>
    <n v="1"/>
    <n v="483"/>
    <n v="6"/>
    <s v="Bachelor's Degree"/>
    <n v="1"/>
    <n v="4"/>
    <n v="95"/>
    <n v="2"/>
    <n v="2"/>
    <n v="3"/>
    <x v="1"/>
    <n v="6032"/>
    <n v="10110"/>
    <n v="6"/>
    <n v="15"/>
    <n v="3"/>
    <n v="4"/>
    <n v="80"/>
    <n v="0"/>
    <n v="8"/>
    <n v="3"/>
    <n v="5"/>
    <n v="4"/>
    <n v="1"/>
    <n v="2"/>
  </r>
  <r>
    <s v="No"/>
    <s v="Travel_Frequently"/>
    <x v="1"/>
    <s v="Current Employees"/>
    <x v="0"/>
    <x v="2"/>
    <s v="STAFF-467"/>
    <n v="467"/>
    <x v="1"/>
    <x v="6"/>
    <x v="0"/>
    <s v="No"/>
    <s v="Y"/>
    <n v="3"/>
    <n v="-2"/>
    <n v="0"/>
    <n v="47"/>
    <n v="0"/>
    <m/>
    <n v="0"/>
    <n v="1"/>
    <n v="1309"/>
    <n v="4"/>
    <s v="High School"/>
    <n v="1"/>
    <n v="2"/>
    <n v="99"/>
    <n v="3"/>
    <n v="2"/>
    <n v="3"/>
    <x v="0"/>
    <n v="2976"/>
    <n v="25751"/>
    <n v="3"/>
    <n v="19"/>
    <n v="3"/>
    <n v="1"/>
    <n v="80"/>
    <n v="0"/>
    <n v="5"/>
    <n v="3"/>
    <n v="0"/>
    <n v="0"/>
    <n v="0"/>
    <n v="0"/>
  </r>
  <r>
    <s v="No"/>
    <s v="Travel_Rarely"/>
    <x v="0"/>
    <s v="Current Employees"/>
    <x v="1"/>
    <x v="0"/>
    <s v="STAFF-468"/>
    <n v="468"/>
    <x v="0"/>
    <x v="7"/>
    <x v="0"/>
    <s v="No"/>
    <s v="Y"/>
    <n v="2"/>
    <n v="-2"/>
    <n v="0"/>
    <n v="42"/>
    <n v="0"/>
    <m/>
    <n v="0"/>
    <n v="1"/>
    <n v="810"/>
    <n v="23"/>
    <s v="Doctoral Degree"/>
    <n v="1"/>
    <n v="1"/>
    <n v="44"/>
    <n v="3"/>
    <n v="4"/>
    <n v="2"/>
    <x v="2"/>
    <n v="15992"/>
    <n v="15901"/>
    <n v="2"/>
    <n v="14"/>
    <n v="3"/>
    <n v="2"/>
    <n v="80"/>
    <n v="0"/>
    <n v="16"/>
    <n v="3"/>
    <n v="1"/>
    <n v="0"/>
    <n v="0"/>
    <n v="0"/>
  </r>
  <r>
    <s v="No"/>
    <s v="Non-Travel"/>
    <x v="2"/>
    <s v="Current Employees"/>
    <x v="0"/>
    <x v="0"/>
    <s v="STAFF-469"/>
    <n v="469"/>
    <x v="1"/>
    <x v="0"/>
    <x v="1"/>
    <s v="No"/>
    <s v="Y"/>
    <n v="3"/>
    <n v="-2"/>
    <n v="0"/>
    <n v="29"/>
    <n v="0"/>
    <m/>
    <n v="0"/>
    <n v="1"/>
    <n v="746"/>
    <n v="2"/>
    <s v="Bachelor's Degree"/>
    <n v="1"/>
    <n v="4"/>
    <n v="61"/>
    <n v="3"/>
    <n v="2"/>
    <n v="2"/>
    <x v="0"/>
    <n v="4649"/>
    <n v="16928"/>
    <n v="1"/>
    <n v="14"/>
    <n v="3"/>
    <n v="1"/>
    <n v="80"/>
    <n v="1"/>
    <n v="4"/>
    <n v="2"/>
    <n v="4"/>
    <n v="3"/>
    <n v="0"/>
    <n v="2"/>
  </r>
  <r>
    <s v="No"/>
    <s v="Travel_Rarely"/>
    <x v="0"/>
    <s v="Current Employees"/>
    <x v="2"/>
    <x v="4"/>
    <s v="STAFF-470"/>
    <n v="470"/>
    <x v="1"/>
    <x v="8"/>
    <x v="2"/>
    <s v="Yes"/>
    <s v="Y"/>
    <n v="5"/>
    <n v="-2"/>
    <n v="0"/>
    <n v="42"/>
    <n v="0"/>
    <m/>
    <n v="0"/>
    <n v="1"/>
    <n v="544"/>
    <n v="2"/>
    <s v="High School"/>
    <n v="1"/>
    <n v="4"/>
    <n v="52"/>
    <n v="3"/>
    <n v="1"/>
    <n v="4"/>
    <x v="0"/>
    <n v="2696"/>
    <n v="24017"/>
    <n v="0"/>
    <n v="11"/>
    <n v="3"/>
    <n v="3"/>
    <n v="80"/>
    <n v="1"/>
    <n v="4"/>
    <n v="3"/>
    <n v="3"/>
    <n v="2"/>
    <n v="1"/>
    <n v="0"/>
  </r>
  <r>
    <s v="No"/>
    <s v="Travel_Rarely"/>
    <x v="2"/>
    <s v="Current Employees"/>
    <x v="1"/>
    <x v="2"/>
    <s v="STAFF-471"/>
    <n v="471"/>
    <x v="0"/>
    <x v="2"/>
    <x v="1"/>
    <s v="No"/>
    <s v="Y"/>
    <n v="4"/>
    <n v="-2"/>
    <n v="0"/>
    <n v="32"/>
    <n v="0"/>
    <m/>
    <n v="0"/>
    <n v="1"/>
    <n v="1062"/>
    <n v="2"/>
    <s v="Bachelor's Degree"/>
    <n v="1"/>
    <n v="3"/>
    <n v="75"/>
    <n v="3"/>
    <n v="1"/>
    <n v="3"/>
    <x v="0"/>
    <n v="2370"/>
    <n v="3956"/>
    <n v="1"/>
    <n v="13"/>
    <n v="3"/>
    <n v="3"/>
    <n v="80"/>
    <n v="1"/>
    <n v="8"/>
    <n v="3"/>
    <n v="8"/>
    <n v="0"/>
    <n v="0"/>
    <n v="7"/>
  </r>
  <r>
    <s v="No"/>
    <s v="Travel_Rarely"/>
    <x v="1"/>
    <s v="Current Employees"/>
    <x v="0"/>
    <x v="2"/>
    <s v="STAFF-473"/>
    <n v="473"/>
    <x v="0"/>
    <x v="5"/>
    <x v="1"/>
    <s v="No"/>
    <s v="Y"/>
    <n v="3"/>
    <n v="-2"/>
    <n v="0"/>
    <n v="48"/>
    <n v="0"/>
    <m/>
    <n v="0"/>
    <n v="1"/>
    <n v="530"/>
    <n v="29"/>
    <s v="High School"/>
    <n v="1"/>
    <n v="1"/>
    <n v="91"/>
    <n v="3"/>
    <n v="3"/>
    <n v="3"/>
    <x v="2"/>
    <n v="12504"/>
    <n v="23978"/>
    <n v="3"/>
    <n v="21"/>
    <n v="4"/>
    <n v="2"/>
    <n v="80"/>
    <n v="1"/>
    <n v="15"/>
    <n v="1"/>
    <n v="0"/>
    <n v="0"/>
    <n v="0"/>
    <n v="0"/>
  </r>
  <r>
    <s v="No"/>
    <s v="Travel_Rarely"/>
    <x v="0"/>
    <s v="Current Employees"/>
    <x v="1"/>
    <x v="2"/>
    <s v="STAFF-474"/>
    <n v="474"/>
    <x v="1"/>
    <x v="1"/>
    <x v="2"/>
    <s v="Yes"/>
    <s v="Y"/>
    <n v="2"/>
    <n v="-2"/>
    <n v="0"/>
    <n v="37"/>
    <n v="0"/>
    <m/>
    <n v="0"/>
    <n v="1"/>
    <n v="1319"/>
    <n v="6"/>
    <s v="Bachelor's Degree"/>
    <n v="1"/>
    <n v="3"/>
    <n v="51"/>
    <n v="4"/>
    <n v="2"/>
    <n v="3"/>
    <x v="0"/>
    <n v="5974"/>
    <n v="17001"/>
    <n v="4"/>
    <n v="13"/>
    <n v="3"/>
    <n v="1"/>
    <n v="80"/>
    <n v="2"/>
    <n v="13"/>
    <n v="3"/>
    <n v="7"/>
    <n v="7"/>
    <n v="6"/>
    <n v="7"/>
  </r>
  <r>
    <s v="No"/>
    <s v="Non-Travel"/>
    <x v="2"/>
    <s v="Current Employees"/>
    <x v="0"/>
    <x v="4"/>
    <s v="STAFF-475"/>
    <n v="475"/>
    <x v="0"/>
    <x v="0"/>
    <x v="1"/>
    <s v="Yes"/>
    <s v="Y"/>
    <n v="2"/>
    <n v="-2"/>
    <n v="0"/>
    <n v="30"/>
    <n v="0"/>
    <m/>
    <n v="0"/>
    <n v="1"/>
    <n v="641"/>
    <n v="25"/>
    <s v="Associates Degree"/>
    <n v="1"/>
    <n v="4"/>
    <n v="85"/>
    <n v="3"/>
    <n v="2"/>
    <n v="4"/>
    <x v="0"/>
    <n v="4736"/>
    <n v="6069"/>
    <n v="7"/>
    <n v="12"/>
    <n v="3"/>
    <n v="2"/>
    <n v="80"/>
    <n v="1"/>
    <n v="4"/>
    <n v="4"/>
    <n v="2"/>
    <n v="2"/>
    <n v="2"/>
    <n v="2"/>
  </r>
  <r>
    <s v="No"/>
    <s v="Travel_Rarely"/>
    <x v="2"/>
    <s v="Current Employees"/>
    <x v="0"/>
    <x v="0"/>
    <s v="STAFF-476"/>
    <n v="476"/>
    <x v="1"/>
    <x v="0"/>
    <x v="1"/>
    <s v="No"/>
    <s v="Y"/>
    <n v="3"/>
    <n v="-2"/>
    <n v="0"/>
    <n v="26"/>
    <n v="0"/>
    <m/>
    <n v="0"/>
    <n v="1"/>
    <n v="933"/>
    <n v="1"/>
    <s v="Bachelor's Degree"/>
    <n v="1"/>
    <n v="3"/>
    <n v="57"/>
    <n v="3"/>
    <n v="2"/>
    <n v="2"/>
    <x v="0"/>
    <n v="5296"/>
    <n v="20156"/>
    <n v="1"/>
    <n v="17"/>
    <n v="3"/>
    <n v="2"/>
    <n v="80"/>
    <n v="1"/>
    <n v="8"/>
    <n v="3"/>
    <n v="8"/>
    <n v="7"/>
    <n v="7"/>
    <n v="7"/>
  </r>
  <r>
    <s v="No"/>
    <s v="Travel_Rarely"/>
    <x v="0"/>
    <s v="Current Employees"/>
    <x v="1"/>
    <x v="1"/>
    <s v="STAFF-477"/>
    <n v="477"/>
    <x v="1"/>
    <x v="4"/>
    <x v="0"/>
    <s v="No"/>
    <s v="Y"/>
    <n v="6"/>
    <n v="-2"/>
    <n v="0"/>
    <n v="42"/>
    <n v="0"/>
    <m/>
    <n v="0"/>
    <n v="1"/>
    <n v="1332"/>
    <n v="2"/>
    <s v="Master's Degree"/>
    <n v="1"/>
    <n v="1"/>
    <n v="98"/>
    <n v="2"/>
    <n v="2"/>
    <n v="4"/>
    <x v="1"/>
    <n v="6781"/>
    <n v="17078"/>
    <n v="3"/>
    <n v="23"/>
    <n v="4"/>
    <n v="2"/>
    <n v="80"/>
    <n v="0"/>
    <n v="14"/>
    <n v="3"/>
    <n v="1"/>
    <n v="0"/>
    <n v="0"/>
    <n v="0"/>
  </r>
  <r>
    <s v="Yes"/>
    <s v="Travel_Frequently"/>
    <x v="4"/>
    <s v="Ex-Employees"/>
    <x v="0"/>
    <x v="4"/>
    <s v="STAFF-478"/>
    <n v="478"/>
    <x v="0"/>
    <x v="6"/>
    <x v="0"/>
    <s v="Yes"/>
    <s v="Y"/>
    <n v="3"/>
    <n v="-2"/>
    <n v="0"/>
    <n v="21"/>
    <n v="1"/>
    <n v="1"/>
    <n v="1"/>
    <n v="0"/>
    <n v="756"/>
    <n v="1"/>
    <s v="High School"/>
    <n v="1"/>
    <n v="4"/>
    <n v="99"/>
    <n v="2"/>
    <n v="1"/>
    <n v="4"/>
    <x v="0"/>
    <n v="2174"/>
    <n v="9150"/>
    <n v="1"/>
    <n v="11"/>
    <n v="3"/>
    <n v="3"/>
    <n v="80"/>
    <n v="0"/>
    <n v="3"/>
    <n v="3"/>
    <n v="3"/>
    <n v="2"/>
    <n v="1"/>
    <n v="2"/>
  </r>
  <r>
    <s v="No"/>
    <s v="Non-Travel"/>
    <x v="0"/>
    <s v="Current Employees"/>
    <x v="0"/>
    <x v="2"/>
    <s v="STAFF-479"/>
    <n v="479"/>
    <x v="0"/>
    <x v="0"/>
    <x v="0"/>
    <s v="No"/>
    <s v="Y"/>
    <n v="6"/>
    <n v="-2"/>
    <n v="0"/>
    <n v="36"/>
    <n v="0"/>
    <m/>
    <n v="0"/>
    <n v="1"/>
    <n v="845"/>
    <n v="1"/>
    <s v="Doctoral Degree"/>
    <n v="1"/>
    <n v="4"/>
    <n v="45"/>
    <n v="3"/>
    <n v="2"/>
    <n v="4"/>
    <x v="1"/>
    <n v="6653"/>
    <n v="15276"/>
    <n v="4"/>
    <n v="15"/>
    <n v="3"/>
    <n v="2"/>
    <n v="80"/>
    <n v="0"/>
    <n v="7"/>
    <n v="3"/>
    <n v="1"/>
    <n v="0"/>
    <n v="0"/>
    <n v="0"/>
  </r>
  <r>
    <s v="No"/>
    <s v="Travel_Frequently"/>
    <x v="0"/>
    <s v="Current Employees"/>
    <x v="0"/>
    <x v="2"/>
    <s v="STAFF-481"/>
    <n v="481"/>
    <x v="1"/>
    <x v="0"/>
    <x v="1"/>
    <s v="No"/>
    <s v="Y"/>
    <n v="2"/>
    <n v="-2"/>
    <n v="0"/>
    <n v="36"/>
    <n v="0"/>
    <m/>
    <n v="0"/>
    <n v="1"/>
    <n v="541"/>
    <n v="3"/>
    <s v="Master's Degree"/>
    <n v="1"/>
    <n v="1"/>
    <n v="48"/>
    <n v="2"/>
    <n v="3"/>
    <n v="4"/>
    <x v="1"/>
    <n v="9699"/>
    <n v="7246"/>
    <n v="4"/>
    <n v="11"/>
    <n v="3"/>
    <n v="1"/>
    <n v="80"/>
    <n v="1"/>
    <n v="16"/>
    <n v="3"/>
    <n v="13"/>
    <n v="9"/>
    <n v="1"/>
    <n v="12"/>
  </r>
  <r>
    <s v="No"/>
    <s v="Travel_Rarely"/>
    <x v="3"/>
    <s v="Current Employees"/>
    <x v="1"/>
    <x v="2"/>
    <s v="STAFF-482"/>
    <n v="482"/>
    <x v="1"/>
    <x v="4"/>
    <x v="1"/>
    <s v="No"/>
    <s v="Y"/>
    <n v="2"/>
    <n v="-2"/>
    <n v="0"/>
    <n v="57"/>
    <n v="0"/>
    <m/>
    <n v="0"/>
    <n v="1"/>
    <n v="593"/>
    <n v="1"/>
    <s v="Master's Degree"/>
    <n v="1"/>
    <n v="4"/>
    <n v="88"/>
    <n v="3"/>
    <n v="2"/>
    <n v="3"/>
    <x v="1"/>
    <n v="6755"/>
    <n v="2967"/>
    <n v="2"/>
    <n v="11"/>
    <n v="3"/>
    <n v="3"/>
    <n v="80"/>
    <n v="0"/>
    <n v="15"/>
    <n v="3"/>
    <n v="3"/>
    <n v="2"/>
    <n v="1"/>
    <n v="2"/>
  </r>
  <r>
    <s v="No"/>
    <s v="Travel_Rarely"/>
    <x v="0"/>
    <s v="Current Employees"/>
    <x v="1"/>
    <x v="0"/>
    <s v="STAFF-483"/>
    <n v="483"/>
    <x v="0"/>
    <x v="2"/>
    <x v="1"/>
    <s v="Yes"/>
    <s v="Y"/>
    <n v="3"/>
    <n v="-2"/>
    <n v="0"/>
    <n v="40"/>
    <n v="0"/>
    <m/>
    <n v="0"/>
    <n v="1"/>
    <n v="1171"/>
    <n v="10"/>
    <s v="Master's Degree"/>
    <n v="1"/>
    <n v="4"/>
    <n v="46"/>
    <n v="4"/>
    <n v="1"/>
    <n v="2"/>
    <x v="0"/>
    <n v="2213"/>
    <n v="22495"/>
    <n v="3"/>
    <n v="13"/>
    <n v="3"/>
    <n v="3"/>
    <n v="80"/>
    <n v="1"/>
    <n v="10"/>
    <n v="3"/>
    <n v="7"/>
    <n v="7"/>
    <n v="1"/>
    <n v="7"/>
  </r>
  <r>
    <s v="No"/>
    <s v="Non-Travel"/>
    <x v="4"/>
    <s v="Current Employees"/>
    <x v="0"/>
    <x v="2"/>
    <s v="STAFF-484"/>
    <n v="484"/>
    <x v="1"/>
    <x v="6"/>
    <x v="0"/>
    <s v="No"/>
    <s v="Y"/>
    <n v="3"/>
    <n v="-2"/>
    <n v="0"/>
    <n v="21"/>
    <n v="0"/>
    <m/>
    <n v="0"/>
    <n v="1"/>
    <n v="895"/>
    <n v="9"/>
    <s v="Associates Degree"/>
    <n v="1"/>
    <n v="1"/>
    <n v="39"/>
    <n v="3"/>
    <n v="1"/>
    <n v="4"/>
    <x v="0"/>
    <n v="2610"/>
    <n v="2851"/>
    <n v="1"/>
    <n v="24"/>
    <n v="4"/>
    <n v="3"/>
    <n v="80"/>
    <n v="0"/>
    <n v="3"/>
    <n v="2"/>
    <n v="3"/>
    <n v="2"/>
    <n v="2"/>
    <n v="2"/>
  </r>
  <r>
    <s v="Yes"/>
    <s v="Travel_Rarely"/>
    <x v="2"/>
    <s v="Ex-Employees"/>
    <x v="0"/>
    <x v="3"/>
    <s v="STAFF-485"/>
    <n v="485"/>
    <x v="0"/>
    <x v="6"/>
    <x v="0"/>
    <s v="Yes"/>
    <s v="Y"/>
    <n v="2"/>
    <n v="-2"/>
    <n v="0"/>
    <n v="33"/>
    <n v="1"/>
    <n v="1"/>
    <n v="1"/>
    <n v="0"/>
    <n v="350"/>
    <n v="5"/>
    <s v="Bachelor's Degree"/>
    <n v="1"/>
    <n v="4"/>
    <n v="34"/>
    <n v="3"/>
    <n v="1"/>
    <n v="1"/>
    <x v="0"/>
    <n v="2851"/>
    <n v="9150"/>
    <n v="1"/>
    <n v="13"/>
    <n v="3"/>
    <n v="2"/>
    <n v="80"/>
    <n v="0"/>
    <n v="1"/>
    <n v="3"/>
    <n v="1"/>
    <n v="0"/>
    <n v="0"/>
    <n v="0"/>
  </r>
  <r>
    <s v="No"/>
    <s v="Travel_Rarely"/>
    <x v="0"/>
    <s v="Current Employees"/>
    <x v="1"/>
    <x v="2"/>
    <s v="STAFF-486"/>
    <n v="486"/>
    <x v="0"/>
    <x v="2"/>
    <x v="1"/>
    <s v="No"/>
    <s v="Y"/>
    <n v="3"/>
    <n v="-2"/>
    <n v="0"/>
    <n v="37"/>
    <n v="0"/>
    <m/>
    <n v="0"/>
    <n v="1"/>
    <n v="921"/>
    <n v="10"/>
    <s v="Bachelor's Degree"/>
    <n v="1"/>
    <n v="3"/>
    <n v="98"/>
    <n v="3"/>
    <n v="1"/>
    <n v="3"/>
    <x v="0"/>
    <n v="3452"/>
    <n v="17663"/>
    <n v="6"/>
    <n v="20"/>
    <n v="4"/>
    <n v="2"/>
    <n v="80"/>
    <n v="1"/>
    <n v="17"/>
    <n v="3"/>
    <n v="5"/>
    <n v="4"/>
    <n v="0"/>
    <n v="3"/>
  </r>
  <r>
    <s v="No"/>
    <s v="Non-Travel"/>
    <x v="1"/>
    <s v="Current Employees"/>
    <x v="1"/>
    <x v="2"/>
    <s v="STAFF-487"/>
    <n v="487"/>
    <x v="0"/>
    <x v="3"/>
    <x v="1"/>
    <s v="No"/>
    <s v="Y"/>
    <n v="2"/>
    <n v="-2"/>
    <n v="0"/>
    <n v="46"/>
    <n v="0"/>
    <m/>
    <n v="0"/>
    <n v="1"/>
    <n v="1144"/>
    <n v="7"/>
    <s v="Master's Degree"/>
    <n v="1"/>
    <n v="3"/>
    <n v="30"/>
    <n v="3"/>
    <n v="2"/>
    <n v="3"/>
    <x v="0"/>
    <n v="5258"/>
    <n v="16044"/>
    <n v="2"/>
    <n v="14"/>
    <n v="3"/>
    <n v="3"/>
    <n v="80"/>
    <n v="0"/>
    <n v="7"/>
    <n v="4"/>
    <n v="1"/>
    <n v="0"/>
    <n v="0"/>
    <n v="0"/>
  </r>
  <r>
    <s v="Yes"/>
    <s v="Travel_Frequently"/>
    <x v="0"/>
    <s v="Ex-Employees"/>
    <x v="0"/>
    <x v="3"/>
    <s v="STAFF-488"/>
    <n v="488"/>
    <x v="1"/>
    <x v="0"/>
    <x v="0"/>
    <s v="No"/>
    <s v="Y"/>
    <n v="5"/>
    <n v="-2"/>
    <n v="0"/>
    <n v="41"/>
    <n v="1"/>
    <n v="1"/>
    <n v="1"/>
    <n v="0"/>
    <n v="143"/>
    <n v="4"/>
    <s v="Bachelor's Degree"/>
    <n v="1"/>
    <n v="1"/>
    <n v="56"/>
    <n v="3"/>
    <n v="2"/>
    <n v="1"/>
    <x v="1"/>
    <n v="9355"/>
    <n v="9558"/>
    <n v="1"/>
    <n v="18"/>
    <n v="3"/>
    <n v="3"/>
    <n v="80"/>
    <n v="0"/>
    <n v="8"/>
    <n v="3"/>
    <n v="8"/>
    <n v="7"/>
    <n v="7"/>
    <n v="7"/>
  </r>
  <r>
    <s v="No"/>
    <s v="Travel_Rarely"/>
    <x v="1"/>
    <s v="Current Employees"/>
    <x v="1"/>
    <x v="4"/>
    <s v="STAFF-491"/>
    <n v="491"/>
    <x v="1"/>
    <x v="4"/>
    <x v="0"/>
    <s v="No"/>
    <s v="Y"/>
    <n v="2"/>
    <n v="-2"/>
    <n v="0"/>
    <n v="50"/>
    <n v="0"/>
    <m/>
    <n v="0"/>
    <n v="1"/>
    <n v="1046"/>
    <n v="10"/>
    <s v="Bachelor's Degree"/>
    <n v="1"/>
    <n v="4"/>
    <n v="100"/>
    <n v="2"/>
    <n v="3"/>
    <n v="4"/>
    <x v="1"/>
    <n v="10496"/>
    <n v="2755"/>
    <n v="6"/>
    <n v="15"/>
    <n v="3"/>
    <n v="4"/>
    <n v="80"/>
    <n v="0"/>
    <n v="20"/>
    <n v="3"/>
    <n v="4"/>
    <n v="3"/>
    <n v="1"/>
    <n v="3"/>
  </r>
  <r>
    <s v="Yes"/>
    <s v="Travel_Rarely"/>
    <x v="0"/>
    <s v="Ex-Employees"/>
    <x v="0"/>
    <x v="3"/>
    <s v="STAFF-492"/>
    <n v="492"/>
    <x v="1"/>
    <x v="0"/>
    <x v="1"/>
    <s v="Yes"/>
    <s v="Y"/>
    <n v="6"/>
    <n v="-2"/>
    <n v="0"/>
    <n v="40"/>
    <n v="1"/>
    <n v="1"/>
    <n v="1"/>
    <n v="0"/>
    <n v="575"/>
    <n v="22"/>
    <s v="Associates Degree"/>
    <n v="1"/>
    <n v="3"/>
    <n v="68"/>
    <n v="2"/>
    <n v="2"/>
    <n v="1"/>
    <x v="1"/>
    <n v="6380"/>
    <n v="6110"/>
    <n v="2"/>
    <n v="12"/>
    <n v="3"/>
    <n v="1"/>
    <n v="80"/>
    <n v="2"/>
    <n v="8"/>
    <n v="3"/>
    <n v="6"/>
    <n v="4"/>
    <n v="1"/>
    <n v="0"/>
  </r>
  <r>
    <s v="No"/>
    <s v="Travel_Rarely"/>
    <x v="2"/>
    <s v="Current Employees"/>
    <x v="1"/>
    <x v="0"/>
    <s v="STAFF-493"/>
    <n v="493"/>
    <x v="1"/>
    <x v="1"/>
    <x v="0"/>
    <s v="Yes"/>
    <s v="Y"/>
    <n v="5"/>
    <n v="-2"/>
    <n v="0"/>
    <n v="31"/>
    <n v="0"/>
    <m/>
    <n v="0"/>
    <n v="1"/>
    <n v="408"/>
    <n v="9"/>
    <s v="Master's Degree"/>
    <n v="1"/>
    <n v="3"/>
    <n v="42"/>
    <n v="2"/>
    <n v="1"/>
    <n v="2"/>
    <x v="0"/>
    <n v="2657"/>
    <n v="7551"/>
    <n v="0"/>
    <n v="16"/>
    <n v="3"/>
    <n v="4"/>
    <n v="80"/>
    <n v="0"/>
    <n v="3"/>
    <n v="3"/>
    <n v="2"/>
    <n v="2"/>
    <n v="2"/>
    <n v="2"/>
  </r>
  <r>
    <s v="Yes"/>
    <s v="Travel_Rarely"/>
    <x v="4"/>
    <s v="Ex-Employees"/>
    <x v="0"/>
    <x v="0"/>
    <s v="STAFF-494"/>
    <n v="494"/>
    <x v="0"/>
    <x v="6"/>
    <x v="0"/>
    <s v="No"/>
    <s v="Y"/>
    <n v="0"/>
    <n v="-2"/>
    <n v="0"/>
    <n v="21"/>
    <n v="1"/>
    <n v="1"/>
    <n v="1"/>
    <n v="0"/>
    <n v="156"/>
    <n v="12"/>
    <s v="Bachelor's Degree"/>
    <n v="1"/>
    <n v="3"/>
    <n v="90"/>
    <n v="4"/>
    <n v="1"/>
    <n v="2"/>
    <x v="0"/>
    <n v="2716"/>
    <n v="25422"/>
    <n v="1"/>
    <n v="15"/>
    <n v="3"/>
    <n v="4"/>
    <n v="80"/>
    <n v="0"/>
    <n v="1"/>
    <n v="3"/>
    <n v="1"/>
    <n v="0"/>
    <n v="0"/>
    <n v="0"/>
  </r>
  <r>
    <s v="No"/>
    <s v="Travel_Rarely"/>
    <x v="2"/>
    <s v="Current Employees"/>
    <x v="1"/>
    <x v="0"/>
    <s v="STAFF-495"/>
    <n v="495"/>
    <x v="1"/>
    <x v="1"/>
    <x v="0"/>
    <s v="No"/>
    <s v="Y"/>
    <n v="4"/>
    <n v="-2"/>
    <n v="0"/>
    <n v="29"/>
    <n v="0"/>
    <m/>
    <n v="0"/>
    <n v="1"/>
    <n v="1283"/>
    <n v="23"/>
    <s v="Bachelor's Degree"/>
    <n v="1"/>
    <n v="4"/>
    <n v="54"/>
    <n v="3"/>
    <n v="1"/>
    <n v="2"/>
    <x v="0"/>
    <n v="2201"/>
    <n v="18168"/>
    <n v="9"/>
    <n v="16"/>
    <n v="3"/>
    <n v="4"/>
    <n v="80"/>
    <n v="0"/>
    <n v="6"/>
    <n v="3"/>
    <n v="3"/>
    <n v="2"/>
    <n v="1"/>
    <n v="2"/>
  </r>
  <r>
    <s v="No"/>
    <s v="Travel_Rarely"/>
    <x v="0"/>
    <s v="Current Employees"/>
    <x v="1"/>
    <x v="0"/>
    <s v="STAFF-496"/>
    <n v="496"/>
    <x v="1"/>
    <x v="4"/>
    <x v="0"/>
    <s v="No"/>
    <s v="Y"/>
    <n v="5"/>
    <n v="-2"/>
    <n v="0"/>
    <n v="35"/>
    <n v="0"/>
    <m/>
    <n v="0"/>
    <n v="1"/>
    <n v="755"/>
    <n v="9"/>
    <s v="Master's Degree"/>
    <n v="1"/>
    <n v="3"/>
    <n v="97"/>
    <n v="2"/>
    <n v="2"/>
    <n v="2"/>
    <x v="1"/>
    <n v="6540"/>
    <n v="19394"/>
    <n v="9"/>
    <n v="19"/>
    <n v="3"/>
    <n v="3"/>
    <n v="80"/>
    <n v="0"/>
    <n v="10"/>
    <n v="3"/>
    <n v="1"/>
    <n v="1"/>
    <n v="0"/>
    <n v="0"/>
  </r>
  <r>
    <s v="No"/>
    <s v="Travel_Rarely"/>
    <x v="2"/>
    <s v="Current Employees"/>
    <x v="1"/>
    <x v="2"/>
    <s v="STAFF-497"/>
    <n v="497"/>
    <x v="1"/>
    <x v="2"/>
    <x v="2"/>
    <s v="No"/>
    <s v="Y"/>
    <n v="2"/>
    <n v="-2"/>
    <n v="0"/>
    <n v="27"/>
    <n v="0"/>
    <m/>
    <n v="0"/>
    <n v="1"/>
    <n v="1469"/>
    <n v="1"/>
    <s v="Associates Degree"/>
    <n v="1"/>
    <n v="4"/>
    <n v="82"/>
    <n v="3"/>
    <n v="1"/>
    <n v="3"/>
    <x v="0"/>
    <n v="3816"/>
    <n v="17881"/>
    <n v="1"/>
    <n v="11"/>
    <n v="3"/>
    <n v="2"/>
    <n v="80"/>
    <n v="1"/>
    <n v="5"/>
    <n v="3"/>
    <n v="5"/>
    <n v="2"/>
    <n v="0"/>
    <n v="4"/>
  </r>
  <r>
    <s v="No"/>
    <s v="Travel_Rarely"/>
    <x v="2"/>
    <s v="Current Employees"/>
    <x v="0"/>
    <x v="0"/>
    <s v="STAFF-498"/>
    <n v="498"/>
    <x v="1"/>
    <x v="0"/>
    <x v="0"/>
    <s v="No"/>
    <s v="Y"/>
    <n v="1"/>
    <n v="-2"/>
    <n v="0"/>
    <n v="28"/>
    <n v="0"/>
    <m/>
    <n v="0"/>
    <n v="1"/>
    <n v="304"/>
    <n v="9"/>
    <s v="Master's Degree"/>
    <n v="1"/>
    <n v="2"/>
    <n v="92"/>
    <n v="3"/>
    <n v="2"/>
    <n v="2"/>
    <x v="0"/>
    <n v="5253"/>
    <n v="20750"/>
    <n v="1"/>
    <n v="16"/>
    <n v="3"/>
    <n v="4"/>
    <n v="80"/>
    <n v="0"/>
    <n v="7"/>
    <n v="3"/>
    <n v="7"/>
    <n v="5"/>
    <n v="0"/>
    <n v="7"/>
  </r>
  <r>
    <s v="No"/>
    <s v="Travel_Rarely"/>
    <x v="1"/>
    <s v="Current Employees"/>
    <x v="1"/>
    <x v="1"/>
    <s v="STAFF-499"/>
    <n v="499"/>
    <x v="1"/>
    <x v="4"/>
    <x v="0"/>
    <s v="No"/>
    <s v="Y"/>
    <n v="2"/>
    <n v="-2"/>
    <n v="0"/>
    <n v="49"/>
    <n v="0"/>
    <m/>
    <n v="0"/>
    <n v="1"/>
    <n v="1261"/>
    <n v="7"/>
    <s v="Bachelor's Degree"/>
    <n v="1"/>
    <n v="2"/>
    <n v="31"/>
    <n v="2"/>
    <n v="3"/>
    <n v="3"/>
    <x v="1"/>
    <n v="10965"/>
    <n v="12066"/>
    <n v="8"/>
    <n v="24"/>
    <n v="4"/>
    <n v="3"/>
    <n v="80"/>
    <n v="0"/>
    <n v="26"/>
    <n v="3"/>
    <n v="5"/>
    <n v="2"/>
    <n v="0"/>
    <n v="0"/>
  </r>
  <r>
    <s v="No"/>
    <s v="Travel_Rarely"/>
    <x v="1"/>
    <s v="Current Employees"/>
    <x v="0"/>
    <x v="0"/>
    <s v="STAFF-500"/>
    <n v="500"/>
    <x v="0"/>
    <x v="0"/>
    <x v="1"/>
    <s v="No"/>
    <s v="Y"/>
    <n v="2"/>
    <n v="-2"/>
    <n v="0"/>
    <n v="51"/>
    <n v="0"/>
    <m/>
    <n v="0"/>
    <n v="1"/>
    <n v="1178"/>
    <n v="14"/>
    <s v="Associates Degree"/>
    <n v="1"/>
    <n v="3"/>
    <n v="87"/>
    <n v="3"/>
    <n v="2"/>
    <n v="2"/>
    <x v="0"/>
    <n v="4936"/>
    <n v="14862"/>
    <n v="4"/>
    <n v="11"/>
    <n v="3"/>
    <n v="3"/>
    <n v="80"/>
    <n v="1"/>
    <n v="18"/>
    <n v="2"/>
    <n v="7"/>
    <n v="7"/>
    <n v="0"/>
    <n v="7"/>
  </r>
  <r>
    <s v="No"/>
    <s v="Travel_Rarely"/>
    <x v="0"/>
    <s v="Current Employees"/>
    <x v="1"/>
    <x v="0"/>
    <s v="STAFF-501"/>
    <n v="501"/>
    <x v="0"/>
    <x v="1"/>
    <x v="1"/>
    <s v="No"/>
    <s v="Y"/>
    <n v="3"/>
    <n v="-2"/>
    <n v="0"/>
    <n v="36"/>
    <n v="0"/>
    <m/>
    <n v="0"/>
    <n v="1"/>
    <n v="329"/>
    <n v="2"/>
    <s v="Bachelor's Degree"/>
    <n v="1"/>
    <n v="4"/>
    <n v="96"/>
    <n v="3"/>
    <n v="1"/>
    <n v="2"/>
    <x v="0"/>
    <n v="2543"/>
    <n v="11868"/>
    <n v="4"/>
    <n v="13"/>
    <n v="3"/>
    <n v="2"/>
    <n v="80"/>
    <n v="1"/>
    <n v="6"/>
    <n v="3"/>
    <n v="2"/>
    <n v="2"/>
    <n v="2"/>
    <n v="2"/>
  </r>
  <r>
    <s v="Yes"/>
    <s v="Non-Travel"/>
    <x v="2"/>
    <s v="Ex-Employees"/>
    <x v="0"/>
    <x v="3"/>
    <s v="STAFF-502"/>
    <n v="502"/>
    <x v="1"/>
    <x v="0"/>
    <x v="0"/>
    <s v="Yes"/>
    <s v="Y"/>
    <n v="3"/>
    <n v="-2"/>
    <n v="0"/>
    <n v="34"/>
    <n v="1"/>
    <n v="1"/>
    <n v="1"/>
    <n v="0"/>
    <n v="1362"/>
    <n v="19"/>
    <s v="Bachelor's Degree"/>
    <n v="1"/>
    <n v="1"/>
    <n v="67"/>
    <n v="4"/>
    <n v="2"/>
    <n v="1"/>
    <x v="0"/>
    <n v="5304"/>
    <n v="4652"/>
    <n v="8"/>
    <n v="13"/>
    <n v="3"/>
    <n v="2"/>
    <n v="80"/>
    <n v="0"/>
    <n v="9"/>
    <n v="2"/>
    <n v="5"/>
    <n v="2"/>
    <n v="0"/>
    <n v="4"/>
  </r>
  <r>
    <s v="No"/>
    <s v="Travel_Rarely"/>
    <x v="3"/>
    <s v="Current Employees"/>
    <x v="1"/>
    <x v="0"/>
    <s v="STAFF-505"/>
    <n v="505"/>
    <x v="0"/>
    <x v="5"/>
    <x v="0"/>
    <s v="Yes"/>
    <s v="Y"/>
    <n v="2"/>
    <n v="-2"/>
    <n v="0"/>
    <n v="55"/>
    <n v="0"/>
    <m/>
    <n v="0"/>
    <n v="1"/>
    <n v="1311"/>
    <n v="2"/>
    <s v="Bachelor's Degree"/>
    <n v="1"/>
    <n v="3"/>
    <n v="97"/>
    <n v="3"/>
    <n v="4"/>
    <n v="2"/>
    <x v="2"/>
    <n v="16659"/>
    <n v="23258"/>
    <n v="2"/>
    <n v="13"/>
    <n v="3"/>
    <n v="3"/>
    <n v="80"/>
    <n v="0"/>
    <n v="30"/>
    <n v="3"/>
    <n v="5"/>
    <n v="4"/>
    <n v="1"/>
    <n v="2"/>
  </r>
  <r>
    <s v="No"/>
    <s v="Travel_Rarely"/>
    <x v="4"/>
    <s v="Current Employees"/>
    <x v="0"/>
    <x v="3"/>
    <s v="STAFF-507"/>
    <n v="507"/>
    <x v="0"/>
    <x v="0"/>
    <x v="2"/>
    <s v="Yes"/>
    <s v="Y"/>
    <n v="2"/>
    <n v="-2"/>
    <n v="0"/>
    <n v="24"/>
    <n v="0"/>
    <m/>
    <n v="0"/>
    <n v="1"/>
    <n v="1371"/>
    <n v="10"/>
    <s v="Master's Degree"/>
    <n v="1"/>
    <n v="4"/>
    <n v="77"/>
    <n v="3"/>
    <n v="2"/>
    <n v="1"/>
    <x v="0"/>
    <n v="4260"/>
    <n v="5915"/>
    <n v="1"/>
    <n v="12"/>
    <n v="3"/>
    <n v="4"/>
    <n v="80"/>
    <n v="1"/>
    <n v="5"/>
    <n v="4"/>
    <n v="5"/>
    <n v="2"/>
    <n v="0"/>
    <n v="3"/>
  </r>
  <r>
    <s v="No"/>
    <s v="Travel_Rarely"/>
    <x v="2"/>
    <s v="Current Employees"/>
    <x v="0"/>
    <x v="4"/>
    <s v="STAFF-508"/>
    <n v="508"/>
    <x v="1"/>
    <x v="6"/>
    <x v="1"/>
    <s v="No"/>
    <s v="Y"/>
    <n v="3"/>
    <n v="-2"/>
    <n v="0"/>
    <n v="30"/>
    <n v="0"/>
    <m/>
    <n v="0"/>
    <n v="1"/>
    <n v="202"/>
    <n v="2"/>
    <s v="High School"/>
    <n v="1"/>
    <n v="4"/>
    <n v="72"/>
    <n v="3"/>
    <n v="1"/>
    <n v="4"/>
    <x v="0"/>
    <n v="2476"/>
    <n v="17434"/>
    <n v="1"/>
    <n v="18"/>
    <n v="3"/>
    <n v="1"/>
    <n v="80"/>
    <n v="1"/>
    <n v="1"/>
    <n v="3"/>
    <n v="1"/>
    <n v="0"/>
    <n v="0"/>
    <n v="0"/>
  </r>
  <r>
    <s v="Yes"/>
    <s v="Travel_Frequently"/>
    <x v="2"/>
    <s v="Ex-Employees"/>
    <x v="1"/>
    <x v="4"/>
    <s v="STAFF-510"/>
    <n v="510"/>
    <x v="1"/>
    <x v="1"/>
    <x v="0"/>
    <s v="No"/>
    <s v="Y"/>
    <n v="2"/>
    <n v="-2"/>
    <n v="0"/>
    <n v="26"/>
    <n v="1"/>
    <n v="1"/>
    <n v="1"/>
    <n v="0"/>
    <n v="575"/>
    <n v="3"/>
    <s v="High School"/>
    <n v="1"/>
    <n v="4"/>
    <n v="73"/>
    <n v="3"/>
    <n v="1"/>
    <n v="4"/>
    <x v="0"/>
    <n v="3102"/>
    <n v="6582"/>
    <n v="0"/>
    <n v="22"/>
    <n v="4"/>
    <n v="3"/>
    <n v="80"/>
    <n v="0"/>
    <n v="7"/>
    <n v="3"/>
    <n v="6"/>
    <n v="4"/>
    <n v="0"/>
    <n v="4"/>
  </r>
  <r>
    <s v="No"/>
    <s v="Travel_Rarely"/>
    <x v="4"/>
    <s v="Current Employees"/>
    <x v="1"/>
    <x v="2"/>
    <s v="STAFF-511"/>
    <n v="511"/>
    <x v="0"/>
    <x v="1"/>
    <x v="1"/>
    <s v="No"/>
    <s v="Y"/>
    <n v="1"/>
    <n v="-2"/>
    <n v="0"/>
    <n v="22"/>
    <n v="0"/>
    <m/>
    <n v="0"/>
    <n v="1"/>
    <n v="253"/>
    <n v="11"/>
    <s v="Bachelor's Degree"/>
    <n v="1"/>
    <n v="1"/>
    <n v="43"/>
    <n v="3"/>
    <n v="1"/>
    <n v="3"/>
    <x v="0"/>
    <n v="2244"/>
    <n v="24440"/>
    <n v="1"/>
    <n v="13"/>
    <n v="3"/>
    <n v="4"/>
    <n v="80"/>
    <n v="1"/>
    <n v="2"/>
    <n v="3"/>
    <n v="2"/>
    <n v="1"/>
    <n v="1"/>
    <n v="2"/>
  </r>
  <r>
    <s v="No"/>
    <s v="Travel_Rarely"/>
    <x v="0"/>
    <s v="Current Employees"/>
    <x v="0"/>
    <x v="2"/>
    <s v="STAFF-513"/>
    <n v="513"/>
    <x v="1"/>
    <x v="0"/>
    <x v="1"/>
    <s v="No"/>
    <s v="Y"/>
    <n v="2"/>
    <n v="-2"/>
    <n v="0"/>
    <n v="36"/>
    <n v="0"/>
    <m/>
    <n v="0"/>
    <n v="1"/>
    <n v="164"/>
    <n v="2"/>
    <s v="Associates Degree"/>
    <n v="1"/>
    <n v="2"/>
    <n v="61"/>
    <n v="2"/>
    <n v="3"/>
    <n v="3"/>
    <x v="1"/>
    <n v="7596"/>
    <n v="3809"/>
    <n v="1"/>
    <n v="13"/>
    <n v="3"/>
    <n v="2"/>
    <n v="80"/>
    <n v="2"/>
    <n v="10"/>
    <n v="3"/>
    <n v="10"/>
    <n v="9"/>
    <n v="9"/>
    <n v="0"/>
  </r>
  <r>
    <s v="Yes"/>
    <s v="Travel_Frequently"/>
    <x v="2"/>
    <s v="Ex-Employees"/>
    <x v="1"/>
    <x v="4"/>
    <s v="STAFF-514"/>
    <n v="514"/>
    <x v="1"/>
    <x v="1"/>
    <x v="0"/>
    <s v="Yes"/>
    <s v="Y"/>
    <n v="4"/>
    <n v="-2"/>
    <n v="0"/>
    <n v="30"/>
    <n v="1"/>
    <n v="1"/>
    <n v="1"/>
    <n v="0"/>
    <n v="464"/>
    <n v="4"/>
    <s v="Bachelor's Degree"/>
    <n v="1"/>
    <n v="4"/>
    <n v="40"/>
    <n v="3"/>
    <n v="1"/>
    <n v="4"/>
    <x v="0"/>
    <n v="2285"/>
    <n v="3427"/>
    <n v="9"/>
    <n v="23"/>
    <n v="4"/>
    <n v="3"/>
    <n v="80"/>
    <n v="0"/>
    <n v="3"/>
    <n v="3"/>
    <n v="1"/>
    <n v="0"/>
    <n v="0"/>
    <n v="0"/>
  </r>
  <r>
    <s v="No"/>
    <s v="Travel_Rarely"/>
    <x v="0"/>
    <s v="Current Employees"/>
    <x v="1"/>
    <x v="0"/>
    <s v="STAFF-515"/>
    <n v="515"/>
    <x v="0"/>
    <x v="2"/>
    <x v="2"/>
    <s v="No"/>
    <s v="Y"/>
    <n v="2"/>
    <n v="-2"/>
    <n v="0"/>
    <n v="37"/>
    <n v="0"/>
    <m/>
    <n v="0"/>
    <n v="1"/>
    <n v="1107"/>
    <n v="14"/>
    <s v="Bachelor's Degree"/>
    <n v="1"/>
    <n v="4"/>
    <n v="95"/>
    <n v="3"/>
    <n v="1"/>
    <n v="2"/>
    <x v="0"/>
    <n v="3034"/>
    <n v="26914"/>
    <n v="1"/>
    <n v="12"/>
    <n v="3"/>
    <n v="3"/>
    <n v="80"/>
    <n v="1"/>
    <n v="18"/>
    <n v="2"/>
    <n v="18"/>
    <n v="7"/>
    <n v="12"/>
    <n v="17"/>
  </r>
  <r>
    <s v="No"/>
    <s v="Travel_Rarely"/>
    <x v="0"/>
    <s v="Current Employees"/>
    <x v="0"/>
    <x v="3"/>
    <s v="STAFF-516"/>
    <n v="516"/>
    <x v="0"/>
    <x v="0"/>
    <x v="2"/>
    <s v="No"/>
    <s v="Y"/>
    <n v="5"/>
    <n v="-2"/>
    <n v="0"/>
    <n v="40"/>
    <n v="0"/>
    <m/>
    <n v="0"/>
    <n v="1"/>
    <n v="759"/>
    <n v="2"/>
    <s v="Associates Degree"/>
    <n v="1"/>
    <n v="4"/>
    <n v="46"/>
    <n v="3"/>
    <n v="2"/>
    <n v="1"/>
    <x v="0"/>
    <n v="5715"/>
    <n v="22553"/>
    <n v="7"/>
    <n v="12"/>
    <n v="3"/>
    <n v="3"/>
    <n v="80"/>
    <n v="2"/>
    <n v="8"/>
    <n v="3"/>
    <n v="5"/>
    <n v="4"/>
    <n v="1"/>
    <n v="3"/>
  </r>
  <r>
    <s v="No"/>
    <s v="Travel_Rarely"/>
    <x v="0"/>
    <s v="Current Employees"/>
    <x v="1"/>
    <x v="0"/>
    <s v="STAFF-517"/>
    <n v="517"/>
    <x v="0"/>
    <x v="2"/>
    <x v="2"/>
    <s v="No"/>
    <s v="Y"/>
    <n v="5"/>
    <n v="-2"/>
    <n v="0"/>
    <n v="42"/>
    <n v="0"/>
    <m/>
    <n v="0"/>
    <n v="1"/>
    <n v="201"/>
    <n v="1"/>
    <s v="Master's Degree"/>
    <n v="1"/>
    <n v="2"/>
    <n v="95"/>
    <n v="3"/>
    <n v="1"/>
    <n v="2"/>
    <x v="0"/>
    <n v="2576"/>
    <n v="20490"/>
    <n v="3"/>
    <n v="16"/>
    <n v="3"/>
    <n v="2"/>
    <n v="80"/>
    <n v="1"/>
    <n v="8"/>
    <n v="3"/>
    <n v="5"/>
    <n v="2"/>
    <n v="1"/>
    <n v="2"/>
  </r>
  <r>
    <s v="No"/>
    <s v="Travel_Rarely"/>
    <x v="0"/>
    <s v="Current Employees"/>
    <x v="1"/>
    <x v="0"/>
    <s v="STAFF-518"/>
    <n v="518"/>
    <x v="1"/>
    <x v="3"/>
    <x v="0"/>
    <s v="Yes"/>
    <s v="Y"/>
    <n v="2"/>
    <n v="-2"/>
    <n v="0"/>
    <n v="37"/>
    <n v="0"/>
    <m/>
    <n v="0"/>
    <n v="1"/>
    <n v="1305"/>
    <n v="10"/>
    <s v="Master's Degree"/>
    <n v="1"/>
    <n v="3"/>
    <n v="49"/>
    <n v="3"/>
    <n v="2"/>
    <n v="2"/>
    <x v="0"/>
    <n v="4197"/>
    <n v="21123"/>
    <n v="2"/>
    <n v="12"/>
    <n v="3"/>
    <n v="4"/>
    <n v="80"/>
    <n v="0"/>
    <n v="18"/>
    <n v="2"/>
    <n v="1"/>
    <n v="0"/>
    <n v="0"/>
    <n v="1"/>
  </r>
  <r>
    <s v="No"/>
    <s v="Travel_Rarely"/>
    <x v="0"/>
    <s v="Current Employees"/>
    <x v="1"/>
    <x v="0"/>
    <s v="STAFF-520"/>
    <n v="520"/>
    <x v="1"/>
    <x v="7"/>
    <x v="2"/>
    <s v="No"/>
    <s v="Y"/>
    <n v="3"/>
    <n v="-2"/>
    <n v="0"/>
    <n v="43"/>
    <n v="0"/>
    <m/>
    <n v="0"/>
    <n v="1"/>
    <n v="982"/>
    <n v="12"/>
    <s v="Bachelor's Degree"/>
    <n v="1"/>
    <n v="1"/>
    <n v="59"/>
    <n v="2"/>
    <n v="4"/>
    <n v="2"/>
    <x v="2"/>
    <n v="14336"/>
    <n v="4345"/>
    <n v="1"/>
    <n v="11"/>
    <n v="3"/>
    <n v="3"/>
    <n v="80"/>
    <n v="1"/>
    <n v="25"/>
    <n v="3"/>
    <n v="25"/>
    <n v="10"/>
    <n v="3"/>
    <n v="9"/>
  </r>
  <r>
    <s v="No"/>
    <s v="Travel_Rarely"/>
    <x v="0"/>
    <s v="Current Employees"/>
    <x v="1"/>
    <x v="2"/>
    <s v="STAFF-521"/>
    <n v="521"/>
    <x v="0"/>
    <x v="2"/>
    <x v="1"/>
    <s v="No"/>
    <s v="Y"/>
    <n v="3"/>
    <n v="-2"/>
    <n v="0"/>
    <n v="40"/>
    <n v="0"/>
    <m/>
    <n v="0"/>
    <n v="1"/>
    <n v="555"/>
    <n v="2"/>
    <s v="Bachelor's Degree"/>
    <n v="1"/>
    <n v="2"/>
    <n v="78"/>
    <n v="2"/>
    <n v="2"/>
    <n v="3"/>
    <x v="0"/>
    <n v="3448"/>
    <n v="13436"/>
    <n v="6"/>
    <n v="22"/>
    <n v="4"/>
    <n v="2"/>
    <n v="80"/>
    <n v="1"/>
    <n v="20"/>
    <n v="3"/>
    <n v="1"/>
    <n v="0"/>
    <n v="0"/>
    <n v="0"/>
  </r>
  <r>
    <s v="No"/>
    <s v="Travel_Rarely"/>
    <x v="1"/>
    <s v="Current Employees"/>
    <x v="1"/>
    <x v="2"/>
    <s v="STAFF-522"/>
    <n v="522"/>
    <x v="1"/>
    <x v="7"/>
    <x v="1"/>
    <s v="No"/>
    <s v="Y"/>
    <n v="4"/>
    <n v="-2"/>
    <n v="0"/>
    <n v="54"/>
    <n v="0"/>
    <m/>
    <n v="0"/>
    <n v="1"/>
    <n v="821"/>
    <n v="5"/>
    <s v="Associates Degree"/>
    <n v="1"/>
    <n v="1"/>
    <n v="86"/>
    <n v="3"/>
    <n v="5"/>
    <n v="3"/>
    <x v="2"/>
    <n v="19406"/>
    <n v="8509"/>
    <n v="4"/>
    <n v="11"/>
    <n v="3"/>
    <n v="3"/>
    <n v="80"/>
    <n v="1"/>
    <n v="24"/>
    <n v="2"/>
    <n v="4"/>
    <n v="2"/>
    <n v="1"/>
    <n v="2"/>
  </r>
  <r>
    <s v="No"/>
    <s v="Non-Travel"/>
    <x v="2"/>
    <s v="Current Employees"/>
    <x v="0"/>
    <x v="3"/>
    <s v="STAFF-523"/>
    <n v="523"/>
    <x v="0"/>
    <x v="0"/>
    <x v="1"/>
    <s v="No"/>
    <s v="Y"/>
    <n v="3"/>
    <n v="-2"/>
    <n v="0"/>
    <n v="34"/>
    <n v="0"/>
    <m/>
    <n v="0"/>
    <n v="1"/>
    <n v="1381"/>
    <n v="4"/>
    <s v="Master's Degree"/>
    <n v="1"/>
    <n v="3"/>
    <n v="72"/>
    <n v="3"/>
    <n v="2"/>
    <n v="1"/>
    <x v="1"/>
    <n v="6538"/>
    <n v="12740"/>
    <n v="9"/>
    <n v="15"/>
    <n v="3"/>
    <n v="1"/>
    <n v="80"/>
    <n v="1"/>
    <n v="6"/>
    <n v="3"/>
    <n v="3"/>
    <n v="2"/>
    <n v="1"/>
    <n v="2"/>
  </r>
  <r>
    <s v="No"/>
    <s v="Travel_Rarely"/>
    <x v="2"/>
    <s v="Current Employees"/>
    <x v="1"/>
    <x v="2"/>
    <s v="STAFF-524"/>
    <n v="524"/>
    <x v="0"/>
    <x v="3"/>
    <x v="1"/>
    <s v="No"/>
    <s v="Y"/>
    <n v="5"/>
    <n v="-2"/>
    <n v="0"/>
    <n v="31"/>
    <n v="0"/>
    <m/>
    <n v="0"/>
    <n v="1"/>
    <n v="480"/>
    <n v="7"/>
    <s v="Associates Degree"/>
    <n v="1"/>
    <n v="2"/>
    <n v="31"/>
    <n v="3"/>
    <n v="2"/>
    <n v="3"/>
    <x v="0"/>
    <n v="4306"/>
    <n v="4156"/>
    <n v="1"/>
    <n v="12"/>
    <n v="3"/>
    <n v="2"/>
    <n v="80"/>
    <n v="1"/>
    <n v="13"/>
    <n v="1"/>
    <n v="13"/>
    <n v="10"/>
    <n v="3"/>
    <n v="12"/>
  </r>
  <r>
    <s v="No"/>
    <s v="Travel_Frequently"/>
    <x v="0"/>
    <s v="Current Employees"/>
    <x v="1"/>
    <x v="2"/>
    <s v="STAFF-525"/>
    <n v="525"/>
    <x v="1"/>
    <x v="2"/>
    <x v="1"/>
    <s v="No"/>
    <s v="Y"/>
    <n v="1"/>
    <n v="-2"/>
    <n v="0"/>
    <n v="43"/>
    <n v="0"/>
    <m/>
    <n v="0"/>
    <n v="1"/>
    <n v="313"/>
    <n v="21"/>
    <s v="Bachelor's Degree"/>
    <n v="1"/>
    <n v="4"/>
    <n v="61"/>
    <n v="3"/>
    <n v="1"/>
    <n v="4"/>
    <x v="0"/>
    <n v="2258"/>
    <n v="15238"/>
    <n v="7"/>
    <n v="20"/>
    <n v="4"/>
    <n v="1"/>
    <n v="80"/>
    <n v="1"/>
    <n v="8"/>
    <n v="3"/>
    <n v="3"/>
    <n v="2"/>
    <n v="1"/>
    <n v="2"/>
  </r>
  <r>
    <s v="No"/>
    <s v="Travel_Rarely"/>
    <x v="0"/>
    <s v="Current Employees"/>
    <x v="1"/>
    <x v="1"/>
    <s v="STAFF-526"/>
    <n v="526"/>
    <x v="0"/>
    <x v="4"/>
    <x v="2"/>
    <s v="Yes"/>
    <s v="Y"/>
    <n v="3"/>
    <n v="-2"/>
    <n v="0"/>
    <n v="43"/>
    <n v="0"/>
    <m/>
    <n v="0"/>
    <n v="1"/>
    <n v="1473"/>
    <n v="8"/>
    <s v="Master's Degree"/>
    <n v="1"/>
    <n v="3"/>
    <n v="74"/>
    <n v="3"/>
    <n v="2"/>
    <n v="3"/>
    <x v="0"/>
    <n v="4522"/>
    <n v="2227"/>
    <n v="4"/>
    <n v="14"/>
    <n v="3"/>
    <n v="4"/>
    <n v="80"/>
    <n v="0"/>
    <n v="8"/>
    <n v="3"/>
    <n v="5"/>
    <n v="2"/>
    <n v="0"/>
    <n v="2"/>
  </r>
  <r>
    <s v="No"/>
    <s v="Travel_Rarely"/>
    <x v="2"/>
    <s v="Current Employees"/>
    <x v="0"/>
    <x v="0"/>
    <s v="STAFF-527"/>
    <n v="527"/>
    <x v="0"/>
    <x v="0"/>
    <x v="0"/>
    <s v="Yes"/>
    <s v="Y"/>
    <n v="3"/>
    <n v="-2"/>
    <n v="0"/>
    <n v="25"/>
    <n v="0"/>
    <m/>
    <n v="0"/>
    <n v="1"/>
    <n v="891"/>
    <n v="4"/>
    <s v="Associates Degree"/>
    <n v="1"/>
    <n v="2"/>
    <n v="99"/>
    <n v="2"/>
    <n v="2"/>
    <n v="2"/>
    <x v="0"/>
    <n v="4487"/>
    <n v="12090"/>
    <n v="1"/>
    <n v="11"/>
    <n v="3"/>
    <n v="2"/>
    <n v="80"/>
    <n v="0"/>
    <n v="5"/>
    <n v="3"/>
    <n v="5"/>
    <n v="4"/>
    <n v="1"/>
    <n v="3"/>
  </r>
  <r>
    <s v="No"/>
    <s v="Non-Travel"/>
    <x v="0"/>
    <s v="Current Employees"/>
    <x v="1"/>
    <x v="2"/>
    <s v="STAFF-529"/>
    <n v="529"/>
    <x v="0"/>
    <x v="1"/>
    <x v="1"/>
    <s v="Yes"/>
    <s v="Y"/>
    <n v="2"/>
    <n v="-2"/>
    <n v="0"/>
    <n v="37"/>
    <n v="0"/>
    <m/>
    <n v="0"/>
    <n v="1"/>
    <n v="1063"/>
    <n v="25"/>
    <s v="Doctoral Degree"/>
    <n v="1"/>
    <n v="2"/>
    <n v="72"/>
    <n v="3"/>
    <n v="2"/>
    <n v="3"/>
    <x v="0"/>
    <n v="4449"/>
    <n v="23866"/>
    <n v="3"/>
    <n v="15"/>
    <n v="3"/>
    <n v="1"/>
    <n v="80"/>
    <n v="2"/>
    <n v="15"/>
    <n v="3"/>
    <n v="13"/>
    <n v="11"/>
    <n v="10"/>
    <n v="7"/>
  </r>
  <r>
    <s v="No"/>
    <s v="Travel_Rarely"/>
    <x v="2"/>
    <s v="Current Employees"/>
    <x v="1"/>
    <x v="0"/>
    <s v="STAFF-530"/>
    <n v="530"/>
    <x v="1"/>
    <x v="2"/>
    <x v="1"/>
    <s v="No"/>
    <s v="Y"/>
    <n v="3"/>
    <n v="-2"/>
    <n v="0"/>
    <n v="31"/>
    <n v="0"/>
    <m/>
    <n v="0"/>
    <n v="1"/>
    <n v="329"/>
    <n v="1"/>
    <s v="Associates Degree"/>
    <n v="1"/>
    <n v="4"/>
    <n v="98"/>
    <n v="2"/>
    <n v="1"/>
    <n v="2"/>
    <x v="0"/>
    <n v="2218"/>
    <n v="16193"/>
    <n v="1"/>
    <n v="12"/>
    <n v="3"/>
    <n v="3"/>
    <n v="80"/>
    <n v="1"/>
    <n v="4"/>
    <n v="3"/>
    <n v="4"/>
    <n v="2"/>
    <n v="3"/>
    <n v="2"/>
  </r>
  <r>
    <s v="No"/>
    <s v="Travel_Frequently"/>
    <x v="0"/>
    <s v="Current Employees"/>
    <x v="1"/>
    <x v="0"/>
    <s v="STAFF-531"/>
    <n v="531"/>
    <x v="1"/>
    <x v="5"/>
    <x v="2"/>
    <s v="Yes"/>
    <s v="Y"/>
    <n v="3"/>
    <n v="-2"/>
    <n v="0"/>
    <n v="39"/>
    <n v="0"/>
    <m/>
    <n v="0"/>
    <n v="1"/>
    <n v="1218"/>
    <n v="1"/>
    <s v="High School"/>
    <n v="1"/>
    <n v="2"/>
    <n v="52"/>
    <n v="3"/>
    <n v="5"/>
    <n v="2"/>
    <x v="2"/>
    <n v="19197"/>
    <n v="8213"/>
    <n v="1"/>
    <n v="14"/>
    <n v="3"/>
    <n v="3"/>
    <n v="80"/>
    <n v="1"/>
    <n v="21"/>
    <n v="3"/>
    <n v="21"/>
    <n v="8"/>
    <n v="1"/>
    <n v="6"/>
  </r>
  <r>
    <s v="No"/>
    <s v="Travel_Frequently"/>
    <x v="3"/>
    <s v="Current Employees"/>
    <x v="0"/>
    <x v="0"/>
    <s v="STAFF-532"/>
    <n v="532"/>
    <x v="0"/>
    <x v="0"/>
    <x v="1"/>
    <s v="No"/>
    <s v="Y"/>
    <n v="0"/>
    <n v="-2"/>
    <n v="0"/>
    <n v="56"/>
    <n v="0"/>
    <m/>
    <n v="0"/>
    <n v="1"/>
    <n v="906"/>
    <n v="6"/>
    <s v="Bachelor's Degree"/>
    <n v="1"/>
    <n v="3"/>
    <n v="86"/>
    <n v="4"/>
    <n v="4"/>
    <n v="2"/>
    <x v="2"/>
    <n v="13212"/>
    <n v="18256"/>
    <n v="9"/>
    <n v="11"/>
    <n v="3"/>
    <n v="4"/>
    <n v="80"/>
    <n v="3"/>
    <n v="36"/>
    <n v="2"/>
    <n v="7"/>
    <n v="7"/>
    <n v="7"/>
    <n v="7"/>
  </r>
  <r>
    <s v="No"/>
    <s v="Travel_Rarely"/>
    <x v="2"/>
    <s v="Current Employees"/>
    <x v="0"/>
    <x v="4"/>
    <s v="STAFF-533"/>
    <n v="533"/>
    <x v="0"/>
    <x v="0"/>
    <x v="0"/>
    <s v="No"/>
    <s v="Y"/>
    <n v="6"/>
    <n v="-2"/>
    <n v="0"/>
    <n v="30"/>
    <n v="0"/>
    <m/>
    <n v="0"/>
    <n v="1"/>
    <n v="1082"/>
    <n v="12"/>
    <s v="Bachelor's Degree"/>
    <n v="1"/>
    <n v="4"/>
    <n v="83"/>
    <n v="3"/>
    <n v="2"/>
    <n v="4"/>
    <x v="1"/>
    <n v="6577"/>
    <n v="19558"/>
    <n v="0"/>
    <n v="11"/>
    <n v="3"/>
    <n v="2"/>
    <n v="80"/>
    <n v="0"/>
    <n v="6"/>
    <n v="3"/>
    <n v="5"/>
    <n v="4"/>
    <n v="4"/>
    <n v="4"/>
  </r>
  <r>
    <s v="No"/>
    <s v="Travel_Rarely"/>
    <x v="0"/>
    <s v="Current Employees"/>
    <x v="0"/>
    <x v="3"/>
    <s v="STAFF-534"/>
    <n v="534"/>
    <x v="1"/>
    <x v="0"/>
    <x v="1"/>
    <s v="No"/>
    <s v="Y"/>
    <n v="2"/>
    <n v="-2"/>
    <n v="0"/>
    <n v="41"/>
    <n v="0"/>
    <m/>
    <n v="0"/>
    <n v="1"/>
    <n v="645"/>
    <n v="1"/>
    <s v="Bachelor's Degree"/>
    <n v="1"/>
    <n v="2"/>
    <n v="49"/>
    <n v="4"/>
    <n v="3"/>
    <n v="1"/>
    <x v="1"/>
    <n v="8392"/>
    <n v="19566"/>
    <n v="1"/>
    <n v="16"/>
    <n v="3"/>
    <n v="3"/>
    <n v="80"/>
    <n v="1"/>
    <n v="10"/>
    <n v="3"/>
    <n v="10"/>
    <n v="7"/>
    <n v="0"/>
    <n v="7"/>
  </r>
  <r>
    <s v="No"/>
    <s v="Travel_Rarely"/>
    <x v="2"/>
    <s v="Current Employees"/>
    <x v="1"/>
    <x v="2"/>
    <s v="STAFF-536"/>
    <n v="536"/>
    <x v="1"/>
    <x v="2"/>
    <x v="2"/>
    <s v="No"/>
    <s v="Y"/>
    <n v="2"/>
    <n v="-2"/>
    <n v="0"/>
    <n v="28"/>
    <n v="0"/>
    <m/>
    <n v="0"/>
    <n v="1"/>
    <n v="1300"/>
    <n v="17"/>
    <s v="Associates Degree"/>
    <n v="1"/>
    <n v="3"/>
    <n v="79"/>
    <n v="3"/>
    <n v="2"/>
    <n v="3"/>
    <x v="0"/>
    <n v="4558"/>
    <n v="13535"/>
    <n v="1"/>
    <n v="12"/>
    <n v="3"/>
    <n v="4"/>
    <n v="80"/>
    <n v="1"/>
    <n v="10"/>
    <n v="3"/>
    <n v="10"/>
    <n v="0"/>
    <n v="1"/>
    <n v="8"/>
  </r>
  <r>
    <s v="Yes"/>
    <s v="Travel_Rarely"/>
    <x v="2"/>
    <s v="Ex-Employees"/>
    <x v="1"/>
    <x v="2"/>
    <s v="STAFF-538"/>
    <n v="538"/>
    <x v="1"/>
    <x v="2"/>
    <x v="1"/>
    <s v="No"/>
    <s v="Y"/>
    <n v="5"/>
    <n v="-2"/>
    <n v="0"/>
    <n v="25"/>
    <n v="1"/>
    <n v="1"/>
    <n v="1"/>
    <n v="0"/>
    <n v="688"/>
    <n v="3"/>
    <s v="Bachelor's Degree"/>
    <n v="1"/>
    <n v="1"/>
    <n v="91"/>
    <n v="3"/>
    <n v="1"/>
    <n v="3"/>
    <x v="0"/>
    <n v="4031"/>
    <n v="9396"/>
    <n v="5"/>
    <n v="13"/>
    <n v="3"/>
    <n v="3"/>
    <n v="80"/>
    <n v="1"/>
    <n v="6"/>
    <n v="3"/>
    <n v="2"/>
    <n v="2"/>
    <n v="0"/>
    <n v="2"/>
  </r>
  <r>
    <s v="No"/>
    <s v="Travel_Rarely"/>
    <x v="1"/>
    <s v="Current Employees"/>
    <x v="1"/>
    <x v="2"/>
    <s v="STAFF-543"/>
    <n v="543"/>
    <x v="1"/>
    <x v="3"/>
    <x v="1"/>
    <s v="Yes"/>
    <s v="Y"/>
    <n v="4"/>
    <n v="-2"/>
    <n v="0"/>
    <n v="52"/>
    <n v="0"/>
    <m/>
    <n v="0"/>
    <n v="1"/>
    <n v="319"/>
    <n v="3"/>
    <s v="Bachelor's Degree"/>
    <n v="1"/>
    <n v="4"/>
    <n v="39"/>
    <n v="2"/>
    <n v="3"/>
    <n v="3"/>
    <x v="1"/>
    <n v="7969"/>
    <n v="19609"/>
    <n v="2"/>
    <n v="14"/>
    <n v="3"/>
    <n v="3"/>
    <n v="80"/>
    <n v="0"/>
    <n v="28"/>
    <n v="3"/>
    <n v="5"/>
    <n v="4"/>
    <n v="0"/>
    <n v="4"/>
  </r>
  <r>
    <s v="No"/>
    <s v="Travel_Rarely"/>
    <x v="1"/>
    <s v="Current Employees"/>
    <x v="1"/>
    <x v="0"/>
    <s v="STAFF-544"/>
    <n v="544"/>
    <x v="1"/>
    <x v="1"/>
    <x v="1"/>
    <s v="No"/>
    <s v="Y"/>
    <n v="3"/>
    <n v="-2"/>
    <n v="0"/>
    <n v="45"/>
    <n v="0"/>
    <m/>
    <n v="0"/>
    <n v="1"/>
    <n v="192"/>
    <n v="10"/>
    <s v="Associates Degree"/>
    <n v="1"/>
    <n v="1"/>
    <n v="69"/>
    <n v="3"/>
    <n v="1"/>
    <n v="2"/>
    <x v="0"/>
    <n v="2654"/>
    <n v="9655"/>
    <n v="3"/>
    <n v="21"/>
    <n v="4"/>
    <n v="4"/>
    <n v="80"/>
    <n v="2"/>
    <n v="8"/>
    <n v="2"/>
    <n v="2"/>
    <n v="2"/>
    <n v="0"/>
    <n v="2"/>
  </r>
  <r>
    <s v="No"/>
    <s v="Travel_Rarely"/>
    <x v="1"/>
    <s v="Current Employees"/>
    <x v="1"/>
    <x v="0"/>
    <s v="STAFF-546"/>
    <n v="546"/>
    <x v="0"/>
    <x v="5"/>
    <x v="1"/>
    <s v="No"/>
    <s v="Y"/>
    <n v="2"/>
    <n v="-2"/>
    <n v="0"/>
    <n v="52"/>
    <n v="0"/>
    <m/>
    <n v="0"/>
    <n v="1"/>
    <n v="1490"/>
    <n v="4"/>
    <s v="Associates Degree"/>
    <n v="1"/>
    <n v="4"/>
    <n v="30"/>
    <n v="3"/>
    <n v="4"/>
    <n v="2"/>
    <x v="2"/>
    <n v="16555"/>
    <n v="10310"/>
    <n v="2"/>
    <n v="13"/>
    <n v="3"/>
    <n v="4"/>
    <n v="80"/>
    <n v="0"/>
    <n v="31"/>
    <n v="1"/>
    <n v="5"/>
    <n v="2"/>
    <n v="1"/>
    <n v="4"/>
  </r>
  <r>
    <s v="No"/>
    <s v="Travel_Frequently"/>
    <x v="0"/>
    <s v="Current Employees"/>
    <x v="1"/>
    <x v="0"/>
    <s v="STAFF-547"/>
    <n v="547"/>
    <x v="0"/>
    <x v="1"/>
    <x v="2"/>
    <s v="No"/>
    <s v="Y"/>
    <n v="3"/>
    <n v="-2"/>
    <n v="0"/>
    <n v="42"/>
    <n v="0"/>
    <m/>
    <n v="0"/>
    <n v="1"/>
    <n v="532"/>
    <n v="29"/>
    <s v="Associates Degree"/>
    <n v="1"/>
    <n v="1"/>
    <n v="92"/>
    <n v="3"/>
    <n v="2"/>
    <n v="2"/>
    <x v="0"/>
    <n v="4556"/>
    <n v="12932"/>
    <n v="2"/>
    <n v="11"/>
    <n v="3"/>
    <n v="2"/>
    <n v="80"/>
    <n v="1"/>
    <n v="19"/>
    <n v="3"/>
    <n v="5"/>
    <n v="4"/>
    <n v="0"/>
    <n v="2"/>
  </r>
  <r>
    <s v="No"/>
    <s v="Travel_Rarely"/>
    <x v="2"/>
    <s v="Current Employees"/>
    <x v="1"/>
    <x v="0"/>
    <s v="STAFF-548"/>
    <n v="548"/>
    <x v="0"/>
    <x v="3"/>
    <x v="0"/>
    <s v="No"/>
    <s v="Y"/>
    <n v="2"/>
    <n v="-2"/>
    <n v="0"/>
    <n v="30"/>
    <n v="0"/>
    <m/>
    <n v="0"/>
    <n v="1"/>
    <n v="317"/>
    <n v="2"/>
    <s v="Bachelor's Degree"/>
    <n v="1"/>
    <n v="3"/>
    <n v="43"/>
    <n v="1"/>
    <n v="2"/>
    <n v="2"/>
    <x v="1"/>
    <n v="6091"/>
    <n v="24793"/>
    <n v="2"/>
    <n v="20"/>
    <n v="4"/>
    <n v="3"/>
    <n v="80"/>
    <n v="0"/>
    <n v="11"/>
    <n v="3"/>
    <n v="5"/>
    <n v="4"/>
    <n v="0"/>
    <n v="2"/>
  </r>
  <r>
    <s v="No"/>
    <s v="Travel_Rarely"/>
    <x v="3"/>
    <s v="Current Employees"/>
    <x v="1"/>
    <x v="0"/>
    <s v="STAFF-549"/>
    <n v="549"/>
    <x v="0"/>
    <x v="5"/>
    <x v="1"/>
    <s v="No"/>
    <s v="Y"/>
    <n v="5"/>
    <n v="-2"/>
    <n v="0"/>
    <n v="60"/>
    <n v="0"/>
    <m/>
    <n v="0"/>
    <n v="1"/>
    <n v="422"/>
    <n v="7"/>
    <s v="Bachelor's Degree"/>
    <n v="1"/>
    <n v="1"/>
    <n v="41"/>
    <n v="3"/>
    <n v="5"/>
    <n v="2"/>
    <x v="2"/>
    <n v="19566"/>
    <n v="3854"/>
    <n v="5"/>
    <n v="11"/>
    <n v="3"/>
    <n v="4"/>
    <n v="80"/>
    <n v="0"/>
    <n v="33"/>
    <n v="1"/>
    <n v="29"/>
    <n v="8"/>
    <n v="11"/>
    <n v="10"/>
  </r>
  <r>
    <s v="No"/>
    <s v="Travel_Rarely"/>
    <x v="1"/>
    <s v="Current Employees"/>
    <x v="1"/>
    <x v="2"/>
    <s v="STAFF-550"/>
    <n v="550"/>
    <x v="0"/>
    <x v="3"/>
    <x v="2"/>
    <s v="No"/>
    <s v="Y"/>
    <n v="5"/>
    <n v="-2"/>
    <n v="0"/>
    <n v="46"/>
    <n v="0"/>
    <m/>
    <n v="0"/>
    <n v="1"/>
    <n v="1485"/>
    <n v="18"/>
    <s v="Bachelor's Degree"/>
    <n v="1"/>
    <n v="3"/>
    <n v="87"/>
    <n v="3"/>
    <n v="2"/>
    <n v="3"/>
    <x v="0"/>
    <n v="4810"/>
    <n v="26314"/>
    <n v="2"/>
    <n v="14"/>
    <n v="3"/>
    <n v="3"/>
    <n v="80"/>
    <n v="1"/>
    <n v="19"/>
    <n v="2"/>
    <n v="10"/>
    <n v="7"/>
    <n v="0"/>
    <n v="8"/>
  </r>
  <r>
    <s v="No"/>
    <s v="Travel_Frequently"/>
    <x v="0"/>
    <s v="Current Employees"/>
    <x v="1"/>
    <x v="4"/>
    <s v="STAFF-551"/>
    <n v="551"/>
    <x v="0"/>
    <x v="4"/>
    <x v="1"/>
    <s v="No"/>
    <s v="Y"/>
    <n v="4"/>
    <n v="-2"/>
    <n v="0"/>
    <n v="42"/>
    <n v="0"/>
    <m/>
    <n v="0"/>
    <n v="1"/>
    <n v="1368"/>
    <n v="28"/>
    <s v="Master's Degree"/>
    <n v="1"/>
    <n v="4"/>
    <n v="88"/>
    <n v="2"/>
    <n v="2"/>
    <n v="4"/>
    <x v="0"/>
    <n v="4523"/>
    <n v="4386"/>
    <n v="0"/>
    <n v="11"/>
    <n v="3"/>
    <n v="4"/>
    <n v="80"/>
    <n v="3"/>
    <n v="7"/>
    <n v="4"/>
    <n v="6"/>
    <n v="5"/>
    <n v="0"/>
    <n v="4"/>
  </r>
  <r>
    <s v="Yes"/>
    <s v="Travel_Rarely"/>
    <x v="4"/>
    <s v="Ex-Employees"/>
    <x v="0"/>
    <x v="4"/>
    <s v="STAFF-554"/>
    <n v="554"/>
    <x v="0"/>
    <x v="6"/>
    <x v="0"/>
    <s v="Yes"/>
    <s v="Y"/>
    <n v="4"/>
    <n v="-2"/>
    <n v="0"/>
    <n v="24"/>
    <n v="1"/>
    <n v="1"/>
    <n v="1"/>
    <n v="0"/>
    <n v="1448"/>
    <n v="1"/>
    <s v="High School"/>
    <n v="1"/>
    <n v="4"/>
    <n v="62"/>
    <n v="3"/>
    <n v="1"/>
    <n v="4"/>
    <x v="0"/>
    <n v="3202"/>
    <n v="21972"/>
    <n v="1"/>
    <n v="16"/>
    <n v="3"/>
    <n v="2"/>
    <n v="80"/>
    <n v="0"/>
    <n v="6"/>
    <n v="3"/>
    <n v="5"/>
    <n v="3"/>
    <n v="1"/>
    <n v="4"/>
  </r>
  <r>
    <s v="Yes"/>
    <s v="Travel_Frequently"/>
    <x v="2"/>
    <s v="Ex-Employees"/>
    <x v="0"/>
    <x v="3"/>
    <s v="STAFF-555"/>
    <n v="555"/>
    <x v="0"/>
    <x v="6"/>
    <x v="2"/>
    <s v="No"/>
    <s v="Y"/>
    <n v="3"/>
    <n v="-2"/>
    <n v="0"/>
    <n v="34"/>
    <n v="1"/>
    <n v="1"/>
    <n v="1"/>
    <n v="0"/>
    <n v="296"/>
    <n v="6"/>
    <s v="Associates Degree"/>
    <n v="1"/>
    <n v="4"/>
    <n v="33"/>
    <n v="1"/>
    <n v="1"/>
    <n v="1"/>
    <x v="0"/>
    <n v="2351"/>
    <n v="12253"/>
    <n v="0"/>
    <n v="16"/>
    <n v="3"/>
    <n v="4"/>
    <n v="80"/>
    <n v="1"/>
    <n v="3"/>
    <n v="2"/>
    <n v="2"/>
    <n v="2"/>
    <n v="1"/>
    <n v="0"/>
  </r>
  <r>
    <s v="No"/>
    <s v="Travel_Frequently"/>
    <x v="0"/>
    <s v="Current Employees"/>
    <x v="1"/>
    <x v="0"/>
    <s v="STAFF-556"/>
    <n v="556"/>
    <x v="1"/>
    <x v="2"/>
    <x v="1"/>
    <s v="Yes"/>
    <s v="Y"/>
    <n v="3"/>
    <n v="-2"/>
    <n v="0"/>
    <n v="38"/>
    <n v="0"/>
    <m/>
    <n v="0"/>
    <n v="1"/>
    <n v="1490"/>
    <n v="2"/>
    <s v="Associates Degree"/>
    <n v="1"/>
    <n v="4"/>
    <n v="42"/>
    <n v="3"/>
    <n v="1"/>
    <n v="2"/>
    <x v="0"/>
    <n v="1702"/>
    <n v="12106"/>
    <n v="1"/>
    <n v="23"/>
    <n v="4"/>
    <n v="3"/>
    <n v="80"/>
    <n v="1"/>
    <n v="1"/>
    <n v="3"/>
    <n v="1"/>
    <n v="0"/>
    <n v="0"/>
    <n v="0"/>
  </r>
  <r>
    <s v="No"/>
    <s v="Travel_Rarely"/>
    <x v="0"/>
    <s v="Current Employees"/>
    <x v="0"/>
    <x v="0"/>
    <s v="STAFF-558"/>
    <n v="558"/>
    <x v="0"/>
    <x v="5"/>
    <x v="1"/>
    <s v="No"/>
    <s v="Y"/>
    <n v="2"/>
    <n v="-2"/>
    <n v="0"/>
    <n v="40"/>
    <n v="0"/>
    <m/>
    <n v="0"/>
    <n v="1"/>
    <n v="1398"/>
    <n v="2"/>
    <s v="Master's Degree"/>
    <n v="1"/>
    <n v="3"/>
    <n v="79"/>
    <n v="3"/>
    <n v="5"/>
    <n v="2"/>
    <x v="2"/>
    <n v="18041"/>
    <n v="13022"/>
    <n v="0"/>
    <n v="14"/>
    <n v="3"/>
    <n v="4"/>
    <n v="80"/>
    <n v="0"/>
    <n v="21"/>
    <n v="3"/>
    <n v="20"/>
    <n v="15"/>
    <n v="1"/>
    <n v="12"/>
  </r>
  <r>
    <s v="No"/>
    <s v="Travel_Rarely"/>
    <x v="2"/>
    <s v="Current Employees"/>
    <x v="1"/>
    <x v="0"/>
    <s v="STAFF-560"/>
    <n v="560"/>
    <x v="0"/>
    <x v="1"/>
    <x v="2"/>
    <s v="No"/>
    <s v="Y"/>
    <n v="3"/>
    <n v="-2"/>
    <n v="0"/>
    <n v="26"/>
    <n v="0"/>
    <m/>
    <n v="0"/>
    <n v="1"/>
    <n v="1349"/>
    <n v="23"/>
    <s v="Bachelor's Degree"/>
    <n v="1"/>
    <n v="1"/>
    <n v="90"/>
    <n v="3"/>
    <n v="1"/>
    <n v="2"/>
    <x v="0"/>
    <n v="2886"/>
    <n v="3032"/>
    <n v="1"/>
    <n v="22"/>
    <n v="4"/>
    <n v="2"/>
    <n v="80"/>
    <n v="2"/>
    <n v="3"/>
    <n v="1"/>
    <n v="3"/>
    <n v="2"/>
    <n v="0"/>
    <n v="2"/>
  </r>
  <r>
    <s v="No"/>
    <s v="Non-Travel"/>
    <x v="2"/>
    <s v="Current Employees"/>
    <x v="1"/>
    <x v="0"/>
    <s v="STAFF-562"/>
    <n v="562"/>
    <x v="1"/>
    <x v="2"/>
    <x v="1"/>
    <s v="No"/>
    <s v="Y"/>
    <n v="3"/>
    <n v="-2"/>
    <n v="0"/>
    <n v="30"/>
    <n v="0"/>
    <m/>
    <n v="0"/>
    <n v="1"/>
    <n v="1400"/>
    <n v="3"/>
    <s v="Bachelor's Degree"/>
    <n v="1"/>
    <n v="3"/>
    <n v="53"/>
    <n v="3"/>
    <n v="1"/>
    <n v="2"/>
    <x v="0"/>
    <n v="2097"/>
    <n v="16734"/>
    <n v="4"/>
    <n v="15"/>
    <n v="3"/>
    <n v="3"/>
    <n v="80"/>
    <n v="1"/>
    <n v="9"/>
    <n v="1"/>
    <n v="5"/>
    <n v="3"/>
    <n v="1"/>
    <n v="4"/>
  </r>
  <r>
    <s v="No"/>
    <s v="Travel_Rarely"/>
    <x v="2"/>
    <s v="Current Employees"/>
    <x v="1"/>
    <x v="2"/>
    <s v="STAFF-564"/>
    <n v="564"/>
    <x v="1"/>
    <x v="7"/>
    <x v="1"/>
    <s v="No"/>
    <s v="Y"/>
    <n v="2"/>
    <n v="-2"/>
    <n v="0"/>
    <n v="29"/>
    <n v="0"/>
    <m/>
    <n v="0"/>
    <n v="1"/>
    <n v="986"/>
    <n v="3"/>
    <s v="Master's Degree"/>
    <n v="1"/>
    <n v="2"/>
    <n v="93"/>
    <n v="2"/>
    <n v="3"/>
    <n v="3"/>
    <x v="1"/>
    <n v="11935"/>
    <n v="21526"/>
    <n v="1"/>
    <n v="18"/>
    <n v="3"/>
    <n v="3"/>
    <n v="80"/>
    <n v="0"/>
    <n v="10"/>
    <n v="3"/>
    <n v="10"/>
    <n v="2"/>
    <n v="0"/>
    <n v="7"/>
  </r>
  <r>
    <s v="Yes"/>
    <s v="Travel_Rarely"/>
    <x v="2"/>
    <s v="Ex-Employees"/>
    <x v="1"/>
    <x v="4"/>
    <s v="STAFF-565"/>
    <n v="565"/>
    <x v="0"/>
    <x v="1"/>
    <x v="1"/>
    <s v="No"/>
    <s v="Y"/>
    <n v="2"/>
    <n v="-2"/>
    <n v="0"/>
    <n v="29"/>
    <n v="1"/>
    <n v="1"/>
    <n v="1"/>
    <n v="0"/>
    <n v="408"/>
    <n v="25"/>
    <s v="Doctoral Degree"/>
    <n v="1"/>
    <n v="4"/>
    <n v="71"/>
    <n v="2"/>
    <n v="1"/>
    <n v="4"/>
    <x v="0"/>
    <n v="2546"/>
    <n v="18300"/>
    <n v="5"/>
    <n v="16"/>
    <n v="3"/>
    <n v="2"/>
    <n v="80"/>
    <n v="0"/>
    <n v="6"/>
    <n v="4"/>
    <n v="2"/>
    <n v="2"/>
    <n v="1"/>
    <n v="1"/>
  </r>
  <r>
    <s v="Yes"/>
    <s v="Travel_Rarely"/>
    <x v="4"/>
    <s v="Ex-Employees"/>
    <x v="2"/>
    <x v="4"/>
    <s v="STAFF-566"/>
    <n v="566"/>
    <x v="1"/>
    <x v="8"/>
    <x v="0"/>
    <s v="No"/>
    <s v="Y"/>
    <n v="3"/>
    <n v="-2"/>
    <n v="0"/>
    <n v="19"/>
    <n v="1"/>
    <n v="1"/>
    <n v="1"/>
    <n v="0"/>
    <n v="489"/>
    <n v="2"/>
    <s v="Associates Degree"/>
    <n v="1"/>
    <n v="4"/>
    <n v="52"/>
    <n v="2"/>
    <n v="1"/>
    <n v="4"/>
    <x v="0"/>
    <n v="2564"/>
    <n v="18437"/>
    <n v="1"/>
    <n v="12"/>
    <n v="3"/>
    <n v="3"/>
    <n v="80"/>
    <n v="0"/>
    <n v="1"/>
    <n v="4"/>
    <n v="1"/>
    <n v="0"/>
    <n v="0"/>
    <n v="0"/>
  </r>
  <r>
    <s v="No"/>
    <s v="Non-Travel"/>
    <x v="2"/>
    <s v="Current Employees"/>
    <x v="0"/>
    <x v="1"/>
    <s v="STAFF-567"/>
    <n v="567"/>
    <x v="0"/>
    <x v="0"/>
    <x v="1"/>
    <s v="No"/>
    <s v="Y"/>
    <n v="3"/>
    <n v="-2"/>
    <n v="0"/>
    <n v="30"/>
    <n v="0"/>
    <m/>
    <n v="0"/>
    <n v="1"/>
    <n v="1398"/>
    <n v="22"/>
    <s v="Master's Degree"/>
    <n v="1"/>
    <n v="3"/>
    <n v="69"/>
    <n v="3"/>
    <n v="3"/>
    <n v="3"/>
    <x v="1"/>
    <n v="8412"/>
    <n v="2890"/>
    <n v="0"/>
    <n v="11"/>
    <n v="3"/>
    <n v="3"/>
    <n v="80"/>
    <n v="0"/>
    <n v="10"/>
    <n v="3"/>
    <n v="9"/>
    <n v="8"/>
    <n v="7"/>
    <n v="8"/>
  </r>
  <r>
    <s v="No"/>
    <s v="Travel_Rarely"/>
    <x v="3"/>
    <s v="Current Employees"/>
    <x v="0"/>
    <x v="3"/>
    <s v="STAFF-568"/>
    <n v="568"/>
    <x v="1"/>
    <x v="5"/>
    <x v="2"/>
    <s v="No"/>
    <s v="Y"/>
    <n v="3"/>
    <n v="-2"/>
    <n v="0"/>
    <n v="57"/>
    <n v="0"/>
    <m/>
    <n v="0"/>
    <n v="1"/>
    <n v="210"/>
    <n v="29"/>
    <s v="Bachelor's Degree"/>
    <n v="1"/>
    <n v="1"/>
    <n v="56"/>
    <n v="2"/>
    <n v="4"/>
    <n v="1"/>
    <x v="2"/>
    <n v="14118"/>
    <n v="22102"/>
    <n v="3"/>
    <n v="12"/>
    <n v="3"/>
    <n v="3"/>
    <n v="80"/>
    <n v="1"/>
    <n v="32"/>
    <n v="2"/>
    <n v="1"/>
    <n v="0"/>
    <n v="0"/>
    <n v="0"/>
  </r>
  <r>
    <s v="No"/>
    <s v="Travel_Rarely"/>
    <x v="1"/>
    <s v="Current Employees"/>
    <x v="1"/>
    <x v="0"/>
    <s v="STAFF-569"/>
    <n v="569"/>
    <x v="1"/>
    <x v="5"/>
    <x v="1"/>
    <s v="No"/>
    <s v="Y"/>
    <n v="2"/>
    <n v="-2"/>
    <n v="0"/>
    <n v="50"/>
    <n v="0"/>
    <m/>
    <n v="0"/>
    <n v="1"/>
    <n v="1099"/>
    <n v="29"/>
    <s v="Master's Degree"/>
    <n v="1"/>
    <n v="2"/>
    <n v="88"/>
    <n v="2"/>
    <n v="4"/>
    <n v="2"/>
    <x v="2"/>
    <n v="17046"/>
    <n v="9314"/>
    <n v="0"/>
    <n v="15"/>
    <n v="3"/>
    <n v="2"/>
    <n v="80"/>
    <n v="1"/>
    <n v="28"/>
    <n v="3"/>
    <n v="27"/>
    <n v="10"/>
    <n v="15"/>
    <n v="7"/>
  </r>
  <r>
    <s v="No"/>
    <s v="Non-Travel"/>
    <x v="2"/>
    <s v="Current Employees"/>
    <x v="1"/>
    <x v="2"/>
    <s v="STAFF-571"/>
    <n v="571"/>
    <x v="0"/>
    <x v="2"/>
    <x v="0"/>
    <s v="No"/>
    <s v="Y"/>
    <n v="2"/>
    <n v="-2"/>
    <n v="0"/>
    <n v="30"/>
    <n v="0"/>
    <m/>
    <n v="0"/>
    <n v="1"/>
    <n v="1116"/>
    <n v="2"/>
    <s v="Bachelor's Degree"/>
    <n v="1"/>
    <n v="3"/>
    <n v="49"/>
    <n v="3"/>
    <n v="1"/>
    <n v="4"/>
    <x v="0"/>
    <n v="2564"/>
    <n v="7181"/>
    <n v="0"/>
    <n v="14"/>
    <n v="3"/>
    <n v="3"/>
    <n v="80"/>
    <n v="0"/>
    <n v="12"/>
    <n v="2"/>
    <n v="11"/>
    <n v="7"/>
    <n v="6"/>
    <n v="7"/>
  </r>
  <r>
    <s v="No"/>
    <s v="Travel_Frequently"/>
    <x v="3"/>
    <s v="Current Employees"/>
    <x v="0"/>
    <x v="3"/>
    <s v="STAFF-573"/>
    <n v="573"/>
    <x v="0"/>
    <x v="0"/>
    <x v="1"/>
    <s v="No"/>
    <s v="Y"/>
    <n v="5"/>
    <n v="-2"/>
    <n v="0"/>
    <n v="60"/>
    <n v="0"/>
    <m/>
    <n v="0"/>
    <n v="1"/>
    <n v="1499"/>
    <n v="28"/>
    <s v="Bachelor's Degree"/>
    <n v="1"/>
    <n v="3"/>
    <n v="80"/>
    <n v="2"/>
    <n v="3"/>
    <n v="1"/>
    <x v="1"/>
    <n v="10266"/>
    <n v="2845"/>
    <n v="4"/>
    <n v="19"/>
    <n v="3"/>
    <n v="4"/>
    <n v="80"/>
    <n v="0"/>
    <n v="22"/>
    <n v="4"/>
    <n v="18"/>
    <n v="13"/>
    <n v="13"/>
    <n v="11"/>
  </r>
  <r>
    <s v="No"/>
    <s v="Travel_Rarely"/>
    <x v="1"/>
    <s v="Current Employees"/>
    <x v="1"/>
    <x v="2"/>
    <s v="STAFF-574"/>
    <n v="574"/>
    <x v="0"/>
    <x v="3"/>
    <x v="2"/>
    <s v="No"/>
    <s v="Y"/>
    <n v="2"/>
    <n v="-2"/>
    <n v="0"/>
    <n v="47"/>
    <n v="0"/>
    <m/>
    <n v="0"/>
    <n v="1"/>
    <n v="983"/>
    <n v="2"/>
    <s v="Associates Degree"/>
    <n v="1"/>
    <n v="1"/>
    <n v="65"/>
    <n v="3"/>
    <n v="2"/>
    <n v="4"/>
    <x v="0"/>
    <n v="5070"/>
    <n v="7389"/>
    <n v="5"/>
    <n v="13"/>
    <n v="3"/>
    <n v="3"/>
    <n v="80"/>
    <n v="3"/>
    <n v="20"/>
    <n v="3"/>
    <n v="5"/>
    <n v="0"/>
    <n v="0"/>
    <n v="4"/>
  </r>
  <r>
    <s v="No"/>
    <s v="Travel_Rarely"/>
    <x v="1"/>
    <s v="Current Employees"/>
    <x v="1"/>
    <x v="0"/>
    <s v="STAFF-575"/>
    <n v="575"/>
    <x v="1"/>
    <x v="7"/>
    <x v="1"/>
    <s v="No"/>
    <s v="Y"/>
    <n v="2"/>
    <n v="-2"/>
    <n v="0"/>
    <n v="46"/>
    <n v="0"/>
    <m/>
    <n v="0"/>
    <n v="1"/>
    <n v="1009"/>
    <n v="2"/>
    <s v="Bachelor's Degree"/>
    <n v="1"/>
    <n v="1"/>
    <n v="51"/>
    <n v="3"/>
    <n v="4"/>
    <n v="2"/>
    <x v="2"/>
    <n v="17861"/>
    <n v="2288"/>
    <n v="6"/>
    <n v="13"/>
    <n v="3"/>
    <n v="3"/>
    <n v="80"/>
    <n v="0"/>
    <n v="26"/>
    <n v="1"/>
    <n v="3"/>
    <n v="2"/>
    <n v="0"/>
    <n v="1"/>
  </r>
  <r>
    <s v="No"/>
    <s v="Travel_Rarely"/>
    <x v="0"/>
    <s v="Current Employees"/>
    <x v="1"/>
    <x v="0"/>
    <s v="STAFF-577"/>
    <n v="577"/>
    <x v="1"/>
    <x v="2"/>
    <x v="0"/>
    <s v="No"/>
    <s v="Y"/>
    <n v="2"/>
    <n v="-2"/>
    <n v="0"/>
    <n v="35"/>
    <n v="0"/>
    <m/>
    <n v="0"/>
    <n v="1"/>
    <n v="144"/>
    <n v="22"/>
    <s v="Bachelor's Degree"/>
    <n v="1"/>
    <n v="4"/>
    <n v="46"/>
    <n v="1"/>
    <n v="1"/>
    <n v="2"/>
    <x v="0"/>
    <n v="4230"/>
    <n v="19225"/>
    <n v="0"/>
    <n v="15"/>
    <n v="3"/>
    <n v="3"/>
    <n v="80"/>
    <n v="0"/>
    <n v="6"/>
    <n v="3"/>
    <n v="5"/>
    <n v="4"/>
    <n v="4"/>
    <n v="3"/>
  </r>
  <r>
    <s v="No"/>
    <s v="Travel_Rarely"/>
    <x v="1"/>
    <s v="Current Employees"/>
    <x v="1"/>
    <x v="0"/>
    <s v="STAFF-578"/>
    <n v="578"/>
    <x v="0"/>
    <x v="2"/>
    <x v="0"/>
    <s v="No"/>
    <s v="Y"/>
    <n v="3"/>
    <n v="-2"/>
    <n v="0"/>
    <n v="54"/>
    <n v="0"/>
    <m/>
    <n v="0"/>
    <n v="1"/>
    <n v="548"/>
    <n v="8"/>
    <s v="Master's Degree"/>
    <n v="1"/>
    <n v="3"/>
    <n v="42"/>
    <n v="3"/>
    <n v="2"/>
    <n v="2"/>
    <x v="0"/>
    <n v="3780"/>
    <n v="23428"/>
    <n v="7"/>
    <n v="11"/>
    <n v="3"/>
    <n v="3"/>
    <n v="80"/>
    <n v="0"/>
    <n v="19"/>
    <n v="3"/>
    <n v="1"/>
    <n v="0"/>
    <n v="0"/>
    <n v="0"/>
  </r>
  <r>
    <s v="No"/>
    <s v="Travel_Rarely"/>
    <x v="2"/>
    <s v="Current Employees"/>
    <x v="1"/>
    <x v="0"/>
    <s v="STAFF-579"/>
    <n v="579"/>
    <x v="1"/>
    <x v="1"/>
    <x v="2"/>
    <s v="No"/>
    <s v="Y"/>
    <n v="3"/>
    <n v="-2"/>
    <n v="0"/>
    <n v="34"/>
    <n v="0"/>
    <m/>
    <n v="0"/>
    <n v="1"/>
    <n v="1303"/>
    <n v="2"/>
    <s v="Master's Degree"/>
    <n v="1"/>
    <n v="4"/>
    <n v="62"/>
    <n v="2"/>
    <n v="1"/>
    <n v="2"/>
    <x v="0"/>
    <n v="2768"/>
    <n v="8416"/>
    <n v="3"/>
    <n v="12"/>
    <n v="3"/>
    <n v="3"/>
    <n v="80"/>
    <n v="1"/>
    <n v="14"/>
    <n v="3"/>
    <n v="7"/>
    <n v="3"/>
    <n v="5"/>
    <n v="7"/>
  </r>
  <r>
    <s v="No"/>
    <s v="Travel_Rarely"/>
    <x v="1"/>
    <s v="Current Employees"/>
    <x v="0"/>
    <x v="3"/>
    <s v="STAFF-580"/>
    <n v="580"/>
    <x v="0"/>
    <x v="0"/>
    <x v="1"/>
    <s v="Yes"/>
    <s v="Y"/>
    <n v="3"/>
    <n v="-2"/>
    <n v="0"/>
    <n v="46"/>
    <n v="0"/>
    <m/>
    <n v="0"/>
    <n v="1"/>
    <n v="1125"/>
    <n v="10"/>
    <s v="Bachelor's Degree"/>
    <n v="1"/>
    <n v="3"/>
    <n v="94"/>
    <n v="2"/>
    <n v="3"/>
    <n v="1"/>
    <x v="1"/>
    <n v="9071"/>
    <n v="11563"/>
    <n v="2"/>
    <n v="19"/>
    <n v="3"/>
    <n v="3"/>
    <n v="80"/>
    <n v="1"/>
    <n v="15"/>
    <n v="3"/>
    <n v="3"/>
    <n v="2"/>
    <n v="1"/>
    <n v="2"/>
  </r>
  <r>
    <s v="No"/>
    <s v="Travel_Rarely"/>
    <x v="2"/>
    <s v="Current Employees"/>
    <x v="1"/>
    <x v="0"/>
    <s v="STAFF-581"/>
    <n v="581"/>
    <x v="1"/>
    <x v="3"/>
    <x v="2"/>
    <s v="No"/>
    <s v="Y"/>
    <n v="6"/>
    <n v="-2"/>
    <n v="0"/>
    <n v="31"/>
    <n v="0"/>
    <m/>
    <n v="0"/>
    <n v="1"/>
    <n v="1274"/>
    <n v="9"/>
    <s v="High School"/>
    <n v="1"/>
    <n v="3"/>
    <n v="33"/>
    <n v="3"/>
    <n v="3"/>
    <n v="2"/>
    <x v="1"/>
    <n v="10648"/>
    <n v="14394"/>
    <n v="1"/>
    <n v="25"/>
    <n v="4"/>
    <n v="4"/>
    <n v="80"/>
    <n v="1"/>
    <n v="13"/>
    <n v="4"/>
    <n v="13"/>
    <n v="8"/>
    <n v="0"/>
    <n v="8"/>
  </r>
  <r>
    <s v="Yes"/>
    <s v="Travel_Rarely"/>
    <x v="2"/>
    <s v="Ex-Employees"/>
    <x v="1"/>
    <x v="2"/>
    <s v="STAFF-582"/>
    <n v="582"/>
    <x v="1"/>
    <x v="5"/>
    <x v="1"/>
    <s v="Yes"/>
    <s v="Y"/>
    <n v="2"/>
    <n v="-2"/>
    <n v="0"/>
    <n v="33"/>
    <n v="1"/>
    <n v="1"/>
    <n v="1"/>
    <n v="0"/>
    <n v="1277"/>
    <n v="15"/>
    <s v="High School"/>
    <n v="1"/>
    <n v="2"/>
    <n v="56"/>
    <n v="3"/>
    <n v="3"/>
    <n v="3"/>
    <x v="2"/>
    <n v="13610"/>
    <n v="24619"/>
    <n v="7"/>
    <n v="12"/>
    <n v="3"/>
    <n v="4"/>
    <n v="80"/>
    <n v="0"/>
    <n v="15"/>
    <n v="4"/>
    <n v="7"/>
    <n v="6"/>
    <n v="7"/>
    <n v="7"/>
  </r>
  <r>
    <s v="Yes"/>
    <s v="Travel_Rarely"/>
    <x v="2"/>
    <s v="Ex-Employees"/>
    <x v="1"/>
    <x v="2"/>
    <s v="STAFF-584"/>
    <n v="584"/>
    <x v="1"/>
    <x v="2"/>
    <x v="2"/>
    <s v="No"/>
    <s v="Y"/>
    <n v="2"/>
    <n v="-2"/>
    <n v="0"/>
    <n v="33"/>
    <n v="1"/>
    <n v="1"/>
    <n v="1"/>
    <n v="0"/>
    <n v="587"/>
    <n v="10"/>
    <s v="High School"/>
    <n v="1"/>
    <n v="1"/>
    <n v="38"/>
    <n v="1"/>
    <n v="1"/>
    <n v="4"/>
    <x v="0"/>
    <n v="3408"/>
    <n v="6705"/>
    <n v="7"/>
    <n v="13"/>
    <n v="3"/>
    <n v="1"/>
    <n v="80"/>
    <n v="3"/>
    <n v="8"/>
    <n v="3"/>
    <n v="4"/>
    <n v="3"/>
    <n v="1"/>
    <n v="3"/>
  </r>
  <r>
    <s v="No"/>
    <s v="Travel_Rarely"/>
    <x v="2"/>
    <s v="Current Employees"/>
    <x v="0"/>
    <x v="3"/>
    <s v="STAFF-585"/>
    <n v="585"/>
    <x v="1"/>
    <x v="6"/>
    <x v="0"/>
    <s v="No"/>
    <s v="Y"/>
    <n v="3"/>
    <n v="-2"/>
    <n v="0"/>
    <n v="30"/>
    <n v="0"/>
    <m/>
    <n v="0"/>
    <n v="1"/>
    <n v="413"/>
    <n v="7"/>
    <s v="High School"/>
    <n v="1"/>
    <n v="4"/>
    <n v="57"/>
    <n v="3"/>
    <n v="1"/>
    <n v="1"/>
    <x v="0"/>
    <n v="2983"/>
    <n v="18398"/>
    <n v="0"/>
    <n v="14"/>
    <n v="3"/>
    <n v="1"/>
    <n v="80"/>
    <n v="0"/>
    <n v="4"/>
    <n v="3"/>
    <n v="3"/>
    <n v="2"/>
    <n v="1"/>
    <n v="2"/>
  </r>
  <r>
    <s v="No"/>
    <s v="Travel_Rarely"/>
    <x v="0"/>
    <s v="Current Employees"/>
    <x v="1"/>
    <x v="0"/>
    <s v="STAFF-586"/>
    <n v="586"/>
    <x v="1"/>
    <x v="4"/>
    <x v="1"/>
    <s v="Yes"/>
    <s v="Y"/>
    <n v="2"/>
    <n v="-2"/>
    <n v="0"/>
    <n v="35"/>
    <n v="0"/>
    <m/>
    <n v="0"/>
    <n v="1"/>
    <n v="1276"/>
    <n v="16"/>
    <s v="Bachelor's Degree"/>
    <n v="1"/>
    <n v="4"/>
    <n v="72"/>
    <n v="3"/>
    <n v="3"/>
    <n v="2"/>
    <x v="1"/>
    <n v="7632"/>
    <n v="14295"/>
    <n v="4"/>
    <n v="12"/>
    <n v="3"/>
    <n v="3"/>
    <n v="80"/>
    <n v="0"/>
    <n v="10"/>
    <n v="3"/>
    <n v="8"/>
    <n v="7"/>
    <n v="0"/>
    <n v="0"/>
  </r>
  <r>
    <s v="Yes"/>
    <s v="Travel_Frequently"/>
    <x v="2"/>
    <s v="Ex-Employees"/>
    <x v="1"/>
    <x v="0"/>
    <s v="STAFF-587"/>
    <n v="587"/>
    <x v="1"/>
    <x v="4"/>
    <x v="1"/>
    <s v="No"/>
    <s v="Y"/>
    <n v="2"/>
    <n v="-2"/>
    <n v="0"/>
    <n v="31"/>
    <n v="1"/>
    <n v="1"/>
    <n v="1"/>
    <n v="0"/>
    <n v="534"/>
    <n v="20"/>
    <s v="Bachelor's Degree"/>
    <n v="1"/>
    <n v="1"/>
    <n v="66"/>
    <n v="3"/>
    <n v="3"/>
    <n v="2"/>
    <x v="1"/>
    <n v="9824"/>
    <n v="22908"/>
    <n v="3"/>
    <n v="12"/>
    <n v="3"/>
    <n v="1"/>
    <n v="80"/>
    <n v="0"/>
    <n v="12"/>
    <n v="3"/>
    <n v="1"/>
    <n v="0"/>
    <n v="0"/>
    <n v="0"/>
  </r>
  <r>
    <s v="Yes"/>
    <s v="Travel_Frequently"/>
    <x v="2"/>
    <s v="Ex-Employees"/>
    <x v="2"/>
    <x v="5"/>
    <s v="STAFF-590"/>
    <n v="590"/>
    <x v="0"/>
    <x v="8"/>
    <x v="2"/>
    <s v="Yes"/>
    <s v="Y"/>
    <n v="2"/>
    <n v="-2"/>
    <n v="0"/>
    <n v="34"/>
    <n v="1"/>
    <n v="1"/>
    <n v="1"/>
    <n v="0"/>
    <n v="988"/>
    <n v="23"/>
    <s v="Bachelor's Degree"/>
    <n v="1"/>
    <n v="2"/>
    <n v="43"/>
    <n v="3"/>
    <n v="3"/>
    <n v="3"/>
    <x v="1"/>
    <n v="9950"/>
    <n v="11533"/>
    <n v="9"/>
    <n v="15"/>
    <n v="3"/>
    <n v="3"/>
    <n v="80"/>
    <n v="3"/>
    <n v="11"/>
    <n v="3"/>
    <n v="3"/>
    <n v="2"/>
    <n v="0"/>
    <n v="2"/>
  </r>
  <r>
    <s v="No"/>
    <s v="Travel_Frequently"/>
    <x v="0"/>
    <s v="Current Employees"/>
    <x v="1"/>
    <x v="1"/>
    <s v="STAFF-591"/>
    <n v="591"/>
    <x v="1"/>
    <x v="2"/>
    <x v="1"/>
    <s v="No"/>
    <s v="Y"/>
    <n v="4"/>
    <n v="-2"/>
    <n v="0"/>
    <n v="42"/>
    <n v="0"/>
    <m/>
    <n v="0"/>
    <n v="1"/>
    <n v="1474"/>
    <n v="5"/>
    <s v="Associates Degree"/>
    <n v="1"/>
    <n v="2"/>
    <n v="97"/>
    <n v="3"/>
    <n v="1"/>
    <n v="3"/>
    <x v="0"/>
    <n v="2093"/>
    <n v="9260"/>
    <n v="4"/>
    <n v="17"/>
    <n v="3"/>
    <n v="4"/>
    <n v="80"/>
    <n v="1"/>
    <n v="8"/>
    <n v="3"/>
    <n v="2"/>
    <n v="2"/>
    <n v="2"/>
    <n v="0"/>
  </r>
  <r>
    <s v="No"/>
    <s v="Non-Travel"/>
    <x v="0"/>
    <s v="Current Employees"/>
    <x v="0"/>
    <x v="2"/>
    <s v="STAFF-592"/>
    <n v="592"/>
    <x v="1"/>
    <x v="0"/>
    <x v="0"/>
    <s v="No"/>
    <s v="Y"/>
    <n v="3"/>
    <n v="-2"/>
    <n v="0"/>
    <n v="36"/>
    <n v="0"/>
    <m/>
    <n v="0"/>
    <n v="1"/>
    <n v="635"/>
    <n v="10"/>
    <s v="Master's Degree"/>
    <n v="1"/>
    <n v="2"/>
    <n v="32"/>
    <n v="3"/>
    <n v="3"/>
    <n v="4"/>
    <x v="1"/>
    <n v="9980"/>
    <n v="15318"/>
    <n v="1"/>
    <n v="14"/>
    <n v="3"/>
    <n v="4"/>
    <n v="80"/>
    <n v="0"/>
    <n v="10"/>
    <n v="2"/>
    <n v="10"/>
    <n v="3"/>
    <n v="9"/>
    <n v="7"/>
  </r>
  <r>
    <s v="Yes"/>
    <s v="Travel_Frequently"/>
    <x v="4"/>
    <s v="Ex-Employees"/>
    <x v="1"/>
    <x v="4"/>
    <s v="STAFF-593"/>
    <n v="593"/>
    <x v="1"/>
    <x v="2"/>
    <x v="0"/>
    <s v="No"/>
    <s v="Y"/>
    <n v="3"/>
    <n v="-2"/>
    <n v="0"/>
    <n v="22"/>
    <n v="1"/>
    <n v="1"/>
    <n v="1"/>
    <n v="0"/>
    <n v="1368"/>
    <n v="4"/>
    <s v="High School"/>
    <n v="1"/>
    <n v="4"/>
    <n v="99"/>
    <n v="2"/>
    <n v="1"/>
    <n v="4"/>
    <x v="0"/>
    <n v="3894"/>
    <n v="9129"/>
    <n v="5"/>
    <n v="16"/>
    <n v="3"/>
    <n v="3"/>
    <n v="80"/>
    <n v="0"/>
    <n v="4"/>
    <n v="3"/>
    <n v="2"/>
    <n v="2"/>
    <n v="1"/>
    <n v="2"/>
  </r>
  <r>
    <s v="No"/>
    <s v="Travel_Rarely"/>
    <x v="1"/>
    <s v="Current Employees"/>
    <x v="0"/>
    <x v="3"/>
    <s v="STAFF-595"/>
    <n v="595"/>
    <x v="0"/>
    <x v="0"/>
    <x v="1"/>
    <s v="No"/>
    <s v="Y"/>
    <n v="2"/>
    <n v="-2"/>
    <n v="0"/>
    <n v="48"/>
    <n v="0"/>
    <m/>
    <n v="0"/>
    <n v="1"/>
    <n v="163"/>
    <n v="2"/>
    <s v="Doctoral Degree"/>
    <n v="1"/>
    <n v="2"/>
    <n v="37"/>
    <n v="3"/>
    <n v="2"/>
    <n v="1"/>
    <x v="0"/>
    <n v="4051"/>
    <n v="19658"/>
    <n v="2"/>
    <n v="14"/>
    <n v="3"/>
    <n v="1"/>
    <n v="80"/>
    <n v="1"/>
    <n v="14"/>
    <n v="3"/>
    <n v="9"/>
    <n v="7"/>
    <n v="6"/>
    <n v="7"/>
  </r>
  <r>
    <s v="No"/>
    <s v="Travel_Rarely"/>
    <x v="3"/>
    <s v="Current Employees"/>
    <x v="0"/>
    <x v="0"/>
    <s v="STAFF-597"/>
    <n v="597"/>
    <x v="0"/>
    <x v="5"/>
    <x v="0"/>
    <s v="No"/>
    <s v="Y"/>
    <n v="2"/>
    <n v="-2"/>
    <n v="0"/>
    <n v="55"/>
    <n v="0"/>
    <m/>
    <n v="0"/>
    <n v="1"/>
    <n v="1117"/>
    <n v="18"/>
    <s v="Doctoral Degree"/>
    <n v="1"/>
    <n v="1"/>
    <n v="83"/>
    <n v="3"/>
    <n v="4"/>
    <n v="2"/>
    <x v="2"/>
    <n v="16835"/>
    <n v="9873"/>
    <n v="3"/>
    <n v="23"/>
    <n v="4"/>
    <n v="4"/>
    <n v="80"/>
    <n v="0"/>
    <n v="37"/>
    <n v="3"/>
    <n v="10"/>
    <n v="9"/>
    <n v="7"/>
    <n v="7"/>
  </r>
  <r>
    <s v="No"/>
    <s v="Non-Travel"/>
    <x v="0"/>
    <s v="Current Employees"/>
    <x v="0"/>
    <x v="0"/>
    <s v="STAFF-599"/>
    <n v="599"/>
    <x v="1"/>
    <x v="0"/>
    <x v="0"/>
    <s v="No"/>
    <s v="Y"/>
    <n v="3"/>
    <n v="-2"/>
    <n v="0"/>
    <n v="41"/>
    <n v="0"/>
    <m/>
    <n v="0"/>
    <n v="1"/>
    <n v="267"/>
    <n v="10"/>
    <s v="Associates Degree"/>
    <n v="1"/>
    <n v="4"/>
    <n v="56"/>
    <n v="3"/>
    <n v="2"/>
    <n v="2"/>
    <x v="1"/>
    <n v="6230"/>
    <n v="13430"/>
    <n v="7"/>
    <n v="14"/>
    <n v="3"/>
    <n v="4"/>
    <n v="80"/>
    <n v="0"/>
    <n v="16"/>
    <n v="3"/>
    <n v="14"/>
    <n v="3"/>
    <n v="1"/>
    <n v="10"/>
  </r>
  <r>
    <s v="No"/>
    <s v="Travel_Rarely"/>
    <x v="0"/>
    <s v="Current Employees"/>
    <x v="0"/>
    <x v="3"/>
    <s v="STAFF-600"/>
    <n v="600"/>
    <x v="1"/>
    <x v="0"/>
    <x v="1"/>
    <s v="No"/>
    <s v="Y"/>
    <n v="2"/>
    <n v="-2"/>
    <n v="0"/>
    <n v="35"/>
    <n v="0"/>
    <m/>
    <n v="0"/>
    <n v="1"/>
    <n v="619"/>
    <n v="1"/>
    <s v="Bachelor's Degree"/>
    <n v="1"/>
    <n v="2"/>
    <n v="85"/>
    <n v="3"/>
    <n v="2"/>
    <n v="1"/>
    <x v="0"/>
    <n v="4717"/>
    <n v="18659"/>
    <n v="9"/>
    <n v="11"/>
    <n v="3"/>
    <n v="3"/>
    <n v="80"/>
    <n v="0"/>
    <n v="15"/>
    <n v="3"/>
    <n v="11"/>
    <n v="9"/>
    <n v="6"/>
    <n v="9"/>
  </r>
  <r>
    <s v="No"/>
    <s v="Travel_Rarely"/>
    <x v="0"/>
    <s v="Current Employees"/>
    <x v="1"/>
    <x v="0"/>
    <s v="STAFF-601"/>
    <n v="601"/>
    <x v="0"/>
    <x v="3"/>
    <x v="0"/>
    <s v="No"/>
    <s v="Y"/>
    <n v="3"/>
    <n v="-2"/>
    <n v="0"/>
    <n v="40"/>
    <n v="0"/>
    <m/>
    <n v="0"/>
    <n v="1"/>
    <n v="302"/>
    <n v="6"/>
    <s v="Bachelor's Degree"/>
    <n v="1"/>
    <n v="2"/>
    <n v="75"/>
    <n v="3"/>
    <n v="4"/>
    <n v="2"/>
    <x v="2"/>
    <n v="13237"/>
    <n v="20364"/>
    <n v="7"/>
    <n v="15"/>
    <n v="3"/>
    <n v="3"/>
    <n v="80"/>
    <n v="0"/>
    <n v="22"/>
    <n v="3"/>
    <n v="20"/>
    <n v="6"/>
    <n v="5"/>
    <n v="13"/>
  </r>
  <r>
    <s v="No"/>
    <s v="Travel_Frequently"/>
    <x v="0"/>
    <s v="Current Employees"/>
    <x v="1"/>
    <x v="0"/>
    <s v="STAFF-602"/>
    <n v="602"/>
    <x v="0"/>
    <x v="2"/>
    <x v="1"/>
    <s v="No"/>
    <s v="Y"/>
    <n v="3"/>
    <n v="-2"/>
    <n v="0"/>
    <n v="39"/>
    <n v="0"/>
    <m/>
    <n v="0"/>
    <n v="1"/>
    <n v="443"/>
    <n v="8"/>
    <s v="High School"/>
    <n v="1"/>
    <n v="3"/>
    <n v="48"/>
    <n v="3"/>
    <n v="1"/>
    <n v="2"/>
    <x v="0"/>
    <n v="3755"/>
    <n v="17872"/>
    <n v="1"/>
    <n v="11"/>
    <n v="3"/>
    <n v="1"/>
    <n v="80"/>
    <n v="1"/>
    <n v="8"/>
    <n v="3"/>
    <n v="8"/>
    <n v="3"/>
    <n v="0"/>
    <n v="7"/>
  </r>
  <r>
    <s v="No"/>
    <s v="Travel_Rarely"/>
    <x v="2"/>
    <s v="Current Employees"/>
    <x v="0"/>
    <x v="0"/>
    <s v="STAFF-604"/>
    <n v="604"/>
    <x v="1"/>
    <x v="0"/>
    <x v="0"/>
    <s v="Yes"/>
    <s v="Y"/>
    <n v="2"/>
    <n v="-2"/>
    <n v="0"/>
    <n v="31"/>
    <n v="0"/>
    <m/>
    <n v="0"/>
    <n v="1"/>
    <n v="828"/>
    <n v="2"/>
    <s v="High School"/>
    <n v="1"/>
    <n v="2"/>
    <n v="77"/>
    <n v="3"/>
    <n v="2"/>
    <n v="2"/>
    <x v="1"/>
    <n v="6582"/>
    <n v="8346"/>
    <n v="4"/>
    <n v="13"/>
    <n v="3"/>
    <n v="3"/>
    <n v="80"/>
    <n v="0"/>
    <n v="10"/>
    <n v="4"/>
    <n v="6"/>
    <n v="5"/>
    <n v="0"/>
    <n v="5"/>
  </r>
  <r>
    <s v="No"/>
    <s v="Travel_Rarely"/>
    <x v="0"/>
    <s v="Current Employees"/>
    <x v="1"/>
    <x v="2"/>
    <s v="STAFF-605"/>
    <n v="605"/>
    <x v="1"/>
    <x v="3"/>
    <x v="1"/>
    <s v="Yes"/>
    <s v="Y"/>
    <n v="5"/>
    <n v="-2"/>
    <n v="0"/>
    <n v="42"/>
    <n v="0"/>
    <m/>
    <n v="0"/>
    <n v="1"/>
    <n v="319"/>
    <n v="24"/>
    <s v="Bachelor's Degree"/>
    <n v="1"/>
    <n v="4"/>
    <n v="56"/>
    <n v="3"/>
    <n v="3"/>
    <n v="3"/>
    <x v="1"/>
    <n v="7406"/>
    <n v="6950"/>
    <n v="1"/>
    <n v="21"/>
    <n v="4"/>
    <n v="4"/>
    <n v="80"/>
    <n v="1"/>
    <n v="10"/>
    <n v="2"/>
    <n v="10"/>
    <n v="9"/>
    <n v="5"/>
    <n v="8"/>
  </r>
  <r>
    <s v="No"/>
    <s v="Travel_Rarely"/>
    <x v="1"/>
    <s v="Current Employees"/>
    <x v="0"/>
    <x v="1"/>
    <s v="STAFF-606"/>
    <n v="606"/>
    <x v="1"/>
    <x v="0"/>
    <x v="1"/>
    <s v="No"/>
    <s v="Y"/>
    <n v="3"/>
    <n v="-2"/>
    <n v="0"/>
    <n v="45"/>
    <n v="0"/>
    <m/>
    <n v="0"/>
    <n v="1"/>
    <n v="561"/>
    <n v="2"/>
    <s v="Bachelor's Degree"/>
    <n v="1"/>
    <n v="4"/>
    <n v="61"/>
    <n v="3"/>
    <n v="2"/>
    <n v="3"/>
    <x v="0"/>
    <n v="4805"/>
    <n v="16177"/>
    <n v="0"/>
    <n v="19"/>
    <n v="3"/>
    <n v="2"/>
    <n v="80"/>
    <n v="1"/>
    <n v="9"/>
    <n v="4"/>
    <n v="8"/>
    <n v="7"/>
    <n v="3"/>
    <n v="7"/>
  </r>
  <r>
    <s v="Yes"/>
    <s v="Travel_Frequently"/>
    <x v="2"/>
    <s v="Ex-Employees"/>
    <x v="2"/>
    <x v="0"/>
    <s v="STAFF-608"/>
    <n v="608"/>
    <x v="0"/>
    <x v="8"/>
    <x v="2"/>
    <s v="Yes"/>
    <s v="Y"/>
    <n v="2"/>
    <n v="-2"/>
    <n v="0"/>
    <n v="26"/>
    <n v="1"/>
    <n v="1"/>
    <n v="1"/>
    <n v="0"/>
    <n v="426"/>
    <n v="17"/>
    <s v="Master's Degree"/>
    <n v="1"/>
    <n v="2"/>
    <n v="58"/>
    <n v="3"/>
    <n v="1"/>
    <n v="2"/>
    <x v="0"/>
    <n v="2741"/>
    <n v="22808"/>
    <n v="0"/>
    <n v="11"/>
    <n v="3"/>
    <n v="2"/>
    <n v="80"/>
    <n v="1"/>
    <n v="8"/>
    <n v="2"/>
    <n v="7"/>
    <n v="7"/>
    <n v="1"/>
    <n v="0"/>
  </r>
  <r>
    <s v="No"/>
    <s v="Travel_Rarely"/>
    <x v="2"/>
    <s v="Current Employees"/>
    <x v="1"/>
    <x v="4"/>
    <s v="STAFF-611"/>
    <n v="611"/>
    <x v="1"/>
    <x v="3"/>
    <x v="2"/>
    <s v="No"/>
    <s v="Y"/>
    <n v="2"/>
    <n v="-2"/>
    <n v="0"/>
    <n v="29"/>
    <n v="0"/>
    <m/>
    <n v="0"/>
    <n v="1"/>
    <n v="232"/>
    <n v="19"/>
    <s v="Bachelor's Degree"/>
    <n v="1"/>
    <n v="4"/>
    <n v="34"/>
    <n v="3"/>
    <n v="2"/>
    <n v="4"/>
    <x v="0"/>
    <n v="4262"/>
    <n v="22645"/>
    <n v="4"/>
    <n v="12"/>
    <n v="3"/>
    <n v="2"/>
    <n v="80"/>
    <n v="2"/>
    <n v="8"/>
    <n v="4"/>
    <n v="3"/>
    <n v="2"/>
    <n v="1"/>
    <n v="2"/>
  </r>
  <r>
    <s v="No"/>
    <s v="Travel_Rarely"/>
    <x v="2"/>
    <s v="Current Employees"/>
    <x v="1"/>
    <x v="2"/>
    <s v="STAFF-612"/>
    <n v="612"/>
    <x v="0"/>
    <x v="7"/>
    <x v="2"/>
    <s v="No"/>
    <s v="Y"/>
    <n v="2"/>
    <n v="-2"/>
    <n v="0"/>
    <n v="33"/>
    <n v="0"/>
    <m/>
    <n v="0"/>
    <n v="1"/>
    <n v="922"/>
    <n v="1"/>
    <s v="Doctoral Degree"/>
    <n v="1"/>
    <n v="1"/>
    <n v="95"/>
    <n v="4"/>
    <n v="4"/>
    <n v="3"/>
    <x v="2"/>
    <n v="16184"/>
    <n v="22578"/>
    <n v="4"/>
    <n v="19"/>
    <n v="3"/>
    <n v="3"/>
    <n v="80"/>
    <n v="1"/>
    <n v="10"/>
    <n v="3"/>
    <n v="6"/>
    <n v="1"/>
    <n v="0"/>
    <n v="5"/>
  </r>
  <r>
    <s v="No"/>
    <s v="Travel_Rarely"/>
    <x v="2"/>
    <s v="Current Employees"/>
    <x v="0"/>
    <x v="0"/>
    <s v="STAFF-613"/>
    <n v="613"/>
    <x v="1"/>
    <x v="5"/>
    <x v="2"/>
    <s v="No"/>
    <s v="Y"/>
    <n v="3"/>
    <n v="-2"/>
    <n v="0"/>
    <n v="31"/>
    <n v="0"/>
    <m/>
    <n v="0"/>
    <n v="1"/>
    <n v="688"/>
    <n v="7"/>
    <s v="Bachelor's Degree"/>
    <n v="1"/>
    <n v="3"/>
    <n v="44"/>
    <n v="2"/>
    <n v="3"/>
    <n v="2"/>
    <x v="1"/>
    <n v="11557"/>
    <n v="25291"/>
    <n v="9"/>
    <n v="21"/>
    <n v="4"/>
    <n v="3"/>
    <n v="80"/>
    <n v="1"/>
    <n v="10"/>
    <n v="2"/>
    <n v="5"/>
    <n v="4"/>
    <n v="0"/>
    <n v="1"/>
  </r>
  <r>
    <s v="Yes"/>
    <s v="Travel_Frequently"/>
    <x v="4"/>
    <s v="Ex-Employees"/>
    <x v="0"/>
    <x v="3"/>
    <s v="STAFF-614"/>
    <n v="614"/>
    <x v="1"/>
    <x v="6"/>
    <x v="0"/>
    <s v="Yes"/>
    <s v="Y"/>
    <n v="3"/>
    <n v="-2"/>
    <n v="0"/>
    <n v="18"/>
    <n v="1"/>
    <n v="1"/>
    <n v="1"/>
    <n v="0"/>
    <n v="1306"/>
    <n v="5"/>
    <s v="Bachelor's Degree"/>
    <n v="1"/>
    <n v="2"/>
    <n v="69"/>
    <n v="3"/>
    <n v="1"/>
    <n v="1"/>
    <x v="0"/>
    <n v="1878"/>
    <n v="8059"/>
    <n v="1"/>
    <n v="14"/>
    <n v="3"/>
    <n v="4"/>
    <n v="80"/>
    <n v="0"/>
    <n v="0"/>
    <n v="3"/>
    <n v="0"/>
    <n v="0"/>
    <n v="0"/>
    <n v="0"/>
  </r>
  <r>
    <s v="No"/>
    <s v="Non-Travel"/>
    <x v="0"/>
    <s v="Current Employees"/>
    <x v="0"/>
    <x v="1"/>
    <s v="STAFF-615"/>
    <n v="615"/>
    <x v="1"/>
    <x v="0"/>
    <x v="2"/>
    <s v="No"/>
    <s v="Y"/>
    <n v="2"/>
    <n v="-2"/>
    <n v="0"/>
    <n v="40"/>
    <n v="0"/>
    <m/>
    <n v="0"/>
    <n v="1"/>
    <n v="1094"/>
    <n v="28"/>
    <s v="Bachelor's Degree"/>
    <n v="1"/>
    <n v="3"/>
    <n v="58"/>
    <n v="1"/>
    <n v="3"/>
    <n v="3"/>
    <x v="1"/>
    <n v="10932"/>
    <n v="11373"/>
    <n v="3"/>
    <n v="15"/>
    <n v="3"/>
    <n v="3"/>
    <n v="80"/>
    <n v="1"/>
    <n v="20"/>
    <n v="3"/>
    <n v="1"/>
    <n v="0"/>
    <n v="0"/>
    <n v="1"/>
  </r>
  <r>
    <s v="No"/>
    <s v="Non-Travel"/>
    <x v="0"/>
    <s v="Current Employees"/>
    <x v="1"/>
    <x v="1"/>
    <s v="STAFF-616"/>
    <n v="616"/>
    <x v="0"/>
    <x v="4"/>
    <x v="0"/>
    <s v="Yes"/>
    <s v="Y"/>
    <n v="3"/>
    <n v="-2"/>
    <n v="0"/>
    <n v="41"/>
    <n v="0"/>
    <m/>
    <n v="0"/>
    <n v="1"/>
    <n v="509"/>
    <n v="2"/>
    <s v="Master's Degree"/>
    <n v="1"/>
    <n v="1"/>
    <n v="62"/>
    <n v="2"/>
    <n v="2"/>
    <n v="3"/>
    <x v="1"/>
    <n v="6811"/>
    <n v="2112"/>
    <n v="2"/>
    <n v="17"/>
    <n v="3"/>
    <n v="1"/>
    <n v="80"/>
    <n v="0"/>
    <n v="10"/>
    <n v="3"/>
    <n v="8"/>
    <n v="7"/>
    <n v="0"/>
    <n v="7"/>
  </r>
  <r>
    <s v="No"/>
    <s v="Travel_Rarely"/>
    <x v="2"/>
    <s v="Current Employees"/>
    <x v="0"/>
    <x v="2"/>
    <s v="STAFF-618"/>
    <n v="618"/>
    <x v="1"/>
    <x v="0"/>
    <x v="2"/>
    <s v="No"/>
    <s v="Y"/>
    <n v="5"/>
    <n v="-2"/>
    <n v="0"/>
    <n v="26"/>
    <n v="0"/>
    <m/>
    <n v="0"/>
    <n v="1"/>
    <n v="775"/>
    <n v="29"/>
    <s v="Associates Degree"/>
    <n v="1"/>
    <n v="1"/>
    <n v="45"/>
    <n v="3"/>
    <n v="2"/>
    <n v="3"/>
    <x v="0"/>
    <n v="4306"/>
    <n v="4267"/>
    <n v="5"/>
    <n v="12"/>
    <n v="3"/>
    <n v="1"/>
    <n v="80"/>
    <n v="2"/>
    <n v="8"/>
    <n v="3"/>
    <n v="0"/>
    <n v="0"/>
    <n v="0"/>
    <n v="0"/>
  </r>
  <r>
    <s v="No"/>
    <s v="Travel_Rarely"/>
    <x v="0"/>
    <s v="Current Employees"/>
    <x v="0"/>
    <x v="2"/>
    <s v="STAFF-620"/>
    <n v="620"/>
    <x v="0"/>
    <x v="0"/>
    <x v="0"/>
    <s v="No"/>
    <s v="Y"/>
    <n v="3"/>
    <n v="-2"/>
    <n v="0"/>
    <n v="35"/>
    <n v="0"/>
    <m/>
    <n v="0"/>
    <n v="1"/>
    <n v="195"/>
    <n v="1"/>
    <s v="Bachelor's Degree"/>
    <n v="1"/>
    <n v="1"/>
    <n v="80"/>
    <n v="3"/>
    <n v="2"/>
    <n v="3"/>
    <x v="0"/>
    <n v="4859"/>
    <n v="6698"/>
    <n v="1"/>
    <n v="16"/>
    <n v="3"/>
    <n v="4"/>
    <n v="80"/>
    <n v="0"/>
    <n v="5"/>
    <n v="3"/>
    <n v="5"/>
    <n v="4"/>
    <n v="0"/>
    <n v="3"/>
  </r>
  <r>
    <s v="No"/>
    <s v="Travel_Rarely"/>
    <x v="2"/>
    <s v="Current Employees"/>
    <x v="0"/>
    <x v="0"/>
    <s v="STAFF-621"/>
    <n v="621"/>
    <x v="1"/>
    <x v="0"/>
    <x v="0"/>
    <s v="No"/>
    <s v="Y"/>
    <n v="3"/>
    <n v="-2"/>
    <n v="0"/>
    <n v="34"/>
    <n v="0"/>
    <m/>
    <n v="0"/>
    <n v="1"/>
    <n v="258"/>
    <n v="21"/>
    <s v="Master's Degree"/>
    <n v="1"/>
    <n v="4"/>
    <n v="74"/>
    <n v="4"/>
    <n v="2"/>
    <n v="2"/>
    <x v="0"/>
    <n v="5337"/>
    <n v="19921"/>
    <n v="1"/>
    <n v="12"/>
    <n v="3"/>
    <n v="4"/>
    <n v="80"/>
    <n v="0"/>
    <n v="10"/>
    <n v="3"/>
    <n v="10"/>
    <n v="7"/>
    <n v="5"/>
    <n v="7"/>
  </r>
  <r>
    <s v="Yes"/>
    <s v="Travel_Rarely"/>
    <x v="2"/>
    <s v="Ex-Employees"/>
    <x v="1"/>
    <x v="4"/>
    <s v="STAFF-622"/>
    <n v="622"/>
    <x v="1"/>
    <x v="2"/>
    <x v="0"/>
    <s v="Yes"/>
    <s v="Y"/>
    <n v="3"/>
    <n v="-2"/>
    <n v="0"/>
    <n v="26"/>
    <n v="1"/>
    <n v="1"/>
    <n v="1"/>
    <n v="0"/>
    <n v="471"/>
    <n v="24"/>
    <s v="Bachelor's Degree"/>
    <n v="1"/>
    <n v="4"/>
    <n v="66"/>
    <n v="1"/>
    <n v="1"/>
    <n v="4"/>
    <x v="0"/>
    <n v="2340"/>
    <n v="23213"/>
    <n v="1"/>
    <n v="18"/>
    <n v="3"/>
    <n v="2"/>
    <n v="80"/>
    <n v="0"/>
    <n v="1"/>
    <n v="1"/>
    <n v="1"/>
    <n v="0"/>
    <n v="0"/>
    <n v="0"/>
  </r>
  <r>
    <s v="No"/>
    <s v="Travel_Rarely"/>
    <x v="0"/>
    <s v="Current Employees"/>
    <x v="1"/>
    <x v="4"/>
    <s v="STAFF-623"/>
    <n v="623"/>
    <x v="0"/>
    <x v="3"/>
    <x v="0"/>
    <s v="No"/>
    <s v="Y"/>
    <n v="3"/>
    <n v="-2"/>
    <n v="0"/>
    <n v="37"/>
    <n v="0"/>
    <m/>
    <n v="0"/>
    <n v="1"/>
    <n v="799"/>
    <n v="1"/>
    <s v="Bachelor's Degree"/>
    <n v="1"/>
    <n v="4"/>
    <n v="59"/>
    <n v="3"/>
    <n v="3"/>
    <n v="4"/>
    <x v="1"/>
    <n v="7491"/>
    <n v="23848"/>
    <n v="4"/>
    <n v="17"/>
    <n v="3"/>
    <n v="4"/>
    <n v="80"/>
    <n v="0"/>
    <n v="12"/>
    <n v="4"/>
    <n v="6"/>
    <n v="5"/>
    <n v="1"/>
    <n v="2"/>
  </r>
  <r>
    <s v="No"/>
    <s v="Travel_Frequently"/>
    <x v="1"/>
    <s v="Current Employees"/>
    <x v="1"/>
    <x v="2"/>
    <s v="STAFF-624"/>
    <n v="624"/>
    <x v="0"/>
    <x v="4"/>
    <x v="1"/>
    <s v="No"/>
    <s v="Y"/>
    <n v="3"/>
    <n v="-2"/>
    <n v="0"/>
    <n v="46"/>
    <n v="0"/>
    <m/>
    <n v="0"/>
    <n v="1"/>
    <n v="1034"/>
    <n v="18"/>
    <s v="High School"/>
    <n v="1"/>
    <n v="1"/>
    <n v="86"/>
    <n v="3"/>
    <n v="3"/>
    <n v="3"/>
    <x v="1"/>
    <n v="10527"/>
    <n v="8984"/>
    <n v="5"/>
    <n v="11"/>
    <n v="3"/>
    <n v="4"/>
    <n v="80"/>
    <n v="0"/>
    <n v="28"/>
    <n v="2"/>
    <n v="2"/>
    <n v="2"/>
    <n v="1"/>
    <n v="2"/>
  </r>
  <r>
    <s v="No"/>
    <s v="Travel_Rarely"/>
    <x v="0"/>
    <s v="Current Employees"/>
    <x v="0"/>
    <x v="0"/>
    <s v="STAFF-625"/>
    <n v="625"/>
    <x v="0"/>
    <x v="5"/>
    <x v="1"/>
    <s v="No"/>
    <s v="Y"/>
    <n v="2"/>
    <n v="-2"/>
    <n v="0"/>
    <n v="41"/>
    <n v="0"/>
    <m/>
    <n v="0"/>
    <n v="1"/>
    <n v="1276"/>
    <n v="2"/>
    <s v="Doctoral Degree"/>
    <n v="1"/>
    <n v="2"/>
    <n v="91"/>
    <n v="3"/>
    <n v="4"/>
    <n v="2"/>
    <x v="2"/>
    <n v="16595"/>
    <n v="5626"/>
    <n v="7"/>
    <n v="16"/>
    <n v="3"/>
    <n v="2"/>
    <n v="80"/>
    <n v="1"/>
    <n v="22"/>
    <n v="3"/>
    <n v="18"/>
    <n v="16"/>
    <n v="11"/>
    <n v="8"/>
  </r>
  <r>
    <s v="No"/>
    <s v="Non-Travel"/>
    <x v="0"/>
    <s v="Current Employees"/>
    <x v="0"/>
    <x v="2"/>
    <s v="STAFF-626"/>
    <n v="626"/>
    <x v="1"/>
    <x v="0"/>
    <x v="2"/>
    <s v="No"/>
    <s v="Y"/>
    <n v="6"/>
    <n v="-2"/>
    <n v="0"/>
    <n v="37"/>
    <n v="0"/>
    <m/>
    <n v="0"/>
    <n v="1"/>
    <n v="142"/>
    <n v="9"/>
    <s v="Master's Degree"/>
    <n v="1"/>
    <n v="1"/>
    <n v="69"/>
    <n v="3"/>
    <n v="3"/>
    <n v="3"/>
    <x v="1"/>
    <n v="8834"/>
    <n v="24666"/>
    <n v="1"/>
    <n v="13"/>
    <n v="3"/>
    <n v="4"/>
    <n v="80"/>
    <n v="1"/>
    <n v="9"/>
    <n v="3"/>
    <n v="9"/>
    <n v="5"/>
    <n v="7"/>
    <n v="7"/>
  </r>
  <r>
    <s v="No"/>
    <s v="Travel_Rarely"/>
    <x v="1"/>
    <s v="Current Employees"/>
    <x v="1"/>
    <x v="4"/>
    <s v="STAFF-630"/>
    <n v="630"/>
    <x v="1"/>
    <x v="1"/>
    <x v="2"/>
    <s v="Yes"/>
    <s v="Y"/>
    <n v="3"/>
    <n v="-2"/>
    <n v="0"/>
    <n v="52"/>
    <n v="0"/>
    <m/>
    <n v="0"/>
    <n v="1"/>
    <n v="956"/>
    <n v="6"/>
    <s v="Associates Degree"/>
    <n v="1"/>
    <n v="4"/>
    <n v="78"/>
    <n v="3"/>
    <n v="2"/>
    <n v="4"/>
    <x v="0"/>
    <n v="5577"/>
    <n v="22087"/>
    <n v="3"/>
    <n v="12"/>
    <n v="3"/>
    <n v="2"/>
    <n v="80"/>
    <n v="2"/>
    <n v="18"/>
    <n v="3"/>
    <n v="10"/>
    <n v="9"/>
    <n v="6"/>
    <n v="9"/>
  </r>
  <r>
    <s v="Yes"/>
    <s v="Non-Travel"/>
    <x v="2"/>
    <s v="Ex-Employees"/>
    <x v="0"/>
    <x v="1"/>
    <s v="STAFF-631"/>
    <n v="631"/>
    <x v="1"/>
    <x v="0"/>
    <x v="1"/>
    <s v="No"/>
    <s v="Y"/>
    <n v="2"/>
    <n v="-2"/>
    <n v="0"/>
    <n v="32"/>
    <n v="1"/>
    <n v="1"/>
    <n v="1"/>
    <n v="0"/>
    <n v="1474"/>
    <n v="11"/>
    <s v="Master's Degree"/>
    <n v="1"/>
    <n v="4"/>
    <n v="60"/>
    <n v="4"/>
    <n v="2"/>
    <n v="3"/>
    <x v="0"/>
    <n v="4707"/>
    <n v="23914"/>
    <n v="8"/>
    <n v="12"/>
    <n v="3"/>
    <n v="4"/>
    <n v="80"/>
    <n v="0"/>
    <n v="6"/>
    <n v="3"/>
    <n v="4"/>
    <n v="2"/>
    <n v="1"/>
    <n v="2"/>
  </r>
  <r>
    <s v="No"/>
    <s v="Travel_Frequently"/>
    <x v="4"/>
    <s v="Current Employees"/>
    <x v="0"/>
    <x v="2"/>
    <s v="STAFF-632"/>
    <n v="632"/>
    <x v="1"/>
    <x v="6"/>
    <x v="1"/>
    <s v="No"/>
    <s v="Y"/>
    <n v="3"/>
    <n v="-2"/>
    <n v="0"/>
    <n v="24"/>
    <n v="0"/>
    <m/>
    <n v="0"/>
    <n v="1"/>
    <n v="535"/>
    <n v="24"/>
    <s v="Bachelor's Degree"/>
    <n v="1"/>
    <n v="4"/>
    <n v="38"/>
    <n v="3"/>
    <n v="1"/>
    <n v="4"/>
    <x v="0"/>
    <n v="2400"/>
    <n v="5530"/>
    <n v="0"/>
    <n v="13"/>
    <n v="3"/>
    <n v="3"/>
    <n v="80"/>
    <n v="2"/>
    <n v="3"/>
    <n v="3"/>
    <n v="2"/>
    <n v="2"/>
    <n v="2"/>
    <n v="1"/>
  </r>
  <r>
    <s v="No"/>
    <s v="Travel_Rarely"/>
    <x v="0"/>
    <s v="Current Employees"/>
    <x v="1"/>
    <x v="2"/>
    <s v="STAFF-634"/>
    <n v="634"/>
    <x v="0"/>
    <x v="4"/>
    <x v="1"/>
    <s v="No"/>
    <s v="Y"/>
    <n v="4"/>
    <n v="-2"/>
    <n v="0"/>
    <n v="38"/>
    <n v="0"/>
    <m/>
    <n v="0"/>
    <n v="1"/>
    <n v="1495"/>
    <n v="10"/>
    <s v="Bachelor's Degree"/>
    <n v="1"/>
    <n v="3"/>
    <n v="76"/>
    <n v="3"/>
    <n v="2"/>
    <n v="3"/>
    <x v="1"/>
    <n v="9824"/>
    <n v="22174"/>
    <n v="3"/>
    <n v="19"/>
    <n v="3"/>
    <n v="3"/>
    <n v="80"/>
    <n v="1"/>
    <n v="18"/>
    <n v="3"/>
    <n v="1"/>
    <n v="0"/>
    <n v="0"/>
    <n v="0"/>
  </r>
  <r>
    <s v="No"/>
    <s v="Travel_Rarely"/>
    <x v="0"/>
    <s v="Current Employees"/>
    <x v="1"/>
    <x v="0"/>
    <s v="STAFF-635"/>
    <n v="635"/>
    <x v="0"/>
    <x v="3"/>
    <x v="1"/>
    <s v="No"/>
    <s v="Y"/>
    <n v="2"/>
    <n v="-2"/>
    <n v="0"/>
    <n v="37"/>
    <n v="0"/>
    <m/>
    <n v="0"/>
    <n v="1"/>
    <n v="446"/>
    <n v="1"/>
    <s v="Master's Degree"/>
    <n v="1"/>
    <n v="2"/>
    <n v="65"/>
    <n v="3"/>
    <n v="2"/>
    <n v="2"/>
    <x v="1"/>
    <n v="6447"/>
    <n v="15701"/>
    <n v="6"/>
    <n v="12"/>
    <n v="3"/>
    <n v="2"/>
    <n v="80"/>
    <n v="1"/>
    <n v="8"/>
    <n v="2"/>
    <n v="6"/>
    <n v="5"/>
    <n v="4"/>
    <n v="3"/>
  </r>
  <r>
    <s v="No"/>
    <s v="Travel_Rarely"/>
    <x v="1"/>
    <s v="Current Employees"/>
    <x v="1"/>
    <x v="0"/>
    <s v="STAFF-638"/>
    <n v="638"/>
    <x v="1"/>
    <x v="7"/>
    <x v="2"/>
    <s v="Yes"/>
    <s v="Y"/>
    <n v="5"/>
    <n v="-2"/>
    <n v="0"/>
    <n v="49"/>
    <n v="0"/>
    <m/>
    <n v="0"/>
    <n v="1"/>
    <n v="1245"/>
    <n v="18"/>
    <s v="Master's Degree"/>
    <n v="1"/>
    <n v="4"/>
    <n v="58"/>
    <n v="2"/>
    <n v="5"/>
    <n v="2"/>
    <x v="2"/>
    <n v="19502"/>
    <n v="2125"/>
    <n v="1"/>
    <n v="17"/>
    <n v="3"/>
    <n v="3"/>
    <n v="80"/>
    <n v="1"/>
    <n v="31"/>
    <n v="3"/>
    <n v="31"/>
    <n v="9"/>
    <n v="0"/>
    <n v="9"/>
  </r>
  <r>
    <s v="No"/>
    <s v="Travel_Rarely"/>
    <x v="4"/>
    <s v="Current Employees"/>
    <x v="1"/>
    <x v="2"/>
    <s v="STAFF-639"/>
    <n v="639"/>
    <x v="1"/>
    <x v="1"/>
    <x v="1"/>
    <s v="Yes"/>
    <s v="Y"/>
    <n v="3"/>
    <n v="-2"/>
    <n v="0"/>
    <n v="24"/>
    <n v="0"/>
    <m/>
    <n v="0"/>
    <n v="1"/>
    <n v="691"/>
    <n v="23"/>
    <s v="Bachelor's Degree"/>
    <n v="1"/>
    <n v="2"/>
    <n v="89"/>
    <n v="4"/>
    <n v="1"/>
    <n v="4"/>
    <x v="0"/>
    <n v="2725"/>
    <n v="21630"/>
    <n v="1"/>
    <n v="11"/>
    <n v="3"/>
    <n v="2"/>
    <n v="80"/>
    <n v="2"/>
    <n v="6"/>
    <n v="3"/>
    <n v="6"/>
    <n v="5"/>
    <n v="1"/>
    <n v="4"/>
  </r>
  <r>
    <s v="No"/>
    <s v="Travel_Rarely"/>
    <x v="2"/>
    <s v="Current Employees"/>
    <x v="0"/>
    <x v="3"/>
    <s v="STAFF-641"/>
    <n v="641"/>
    <x v="1"/>
    <x v="0"/>
    <x v="1"/>
    <s v="No"/>
    <s v="Y"/>
    <n v="5"/>
    <n v="-2"/>
    <n v="0"/>
    <n v="26"/>
    <n v="0"/>
    <m/>
    <n v="0"/>
    <n v="1"/>
    <n v="703"/>
    <n v="28"/>
    <s v="Associates Degree"/>
    <n v="1"/>
    <n v="1"/>
    <n v="66"/>
    <n v="3"/>
    <n v="2"/>
    <n v="1"/>
    <x v="1"/>
    <n v="6272"/>
    <n v="7428"/>
    <n v="1"/>
    <n v="20"/>
    <n v="4"/>
    <n v="4"/>
    <n v="80"/>
    <n v="2"/>
    <n v="6"/>
    <n v="4"/>
    <n v="5"/>
    <n v="3"/>
    <n v="1"/>
    <n v="4"/>
  </r>
  <r>
    <s v="No"/>
    <s v="Travel_Rarely"/>
    <x v="4"/>
    <s v="Current Employees"/>
    <x v="1"/>
    <x v="1"/>
    <s v="STAFF-643"/>
    <n v="643"/>
    <x v="1"/>
    <x v="2"/>
    <x v="1"/>
    <s v="No"/>
    <s v="Y"/>
    <n v="2"/>
    <n v="-2"/>
    <n v="0"/>
    <n v="24"/>
    <n v="0"/>
    <m/>
    <n v="0"/>
    <n v="1"/>
    <n v="823"/>
    <n v="17"/>
    <s v="Associates Degree"/>
    <n v="1"/>
    <n v="4"/>
    <n v="94"/>
    <n v="2"/>
    <n v="1"/>
    <n v="3"/>
    <x v="0"/>
    <n v="2127"/>
    <n v="9100"/>
    <n v="1"/>
    <n v="21"/>
    <n v="4"/>
    <n v="4"/>
    <n v="80"/>
    <n v="1"/>
    <n v="1"/>
    <n v="3"/>
    <n v="1"/>
    <n v="0"/>
    <n v="0"/>
    <n v="0"/>
  </r>
  <r>
    <s v="No"/>
    <s v="Travel_Frequently"/>
    <x v="1"/>
    <s v="Current Employees"/>
    <x v="2"/>
    <x v="2"/>
    <s v="STAFF-644"/>
    <n v="644"/>
    <x v="1"/>
    <x v="5"/>
    <x v="1"/>
    <s v="No"/>
    <s v="Y"/>
    <n v="2"/>
    <n v="-2"/>
    <n v="0"/>
    <n v="50"/>
    <n v="0"/>
    <m/>
    <n v="0"/>
    <n v="1"/>
    <n v="1246"/>
    <n v="3"/>
    <s v="Bachelor's Degree"/>
    <n v="1"/>
    <n v="1"/>
    <n v="99"/>
    <n v="3"/>
    <n v="5"/>
    <n v="3"/>
    <x v="2"/>
    <n v="18200"/>
    <n v="7999"/>
    <n v="1"/>
    <n v="11"/>
    <n v="3"/>
    <n v="3"/>
    <n v="80"/>
    <n v="1"/>
    <n v="32"/>
    <n v="3"/>
    <n v="32"/>
    <n v="5"/>
    <n v="10"/>
    <n v="7"/>
  </r>
  <r>
    <s v="No"/>
    <s v="Travel_Rarely"/>
    <x v="2"/>
    <s v="Current Employees"/>
    <x v="0"/>
    <x v="2"/>
    <s v="STAFF-645"/>
    <n v="645"/>
    <x v="1"/>
    <x v="6"/>
    <x v="1"/>
    <s v="No"/>
    <s v="Y"/>
    <n v="1"/>
    <n v="-2"/>
    <n v="0"/>
    <n v="25"/>
    <n v="0"/>
    <m/>
    <n v="0"/>
    <n v="1"/>
    <n v="622"/>
    <n v="13"/>
    <s v="High School"/>
    <n v="1"/>
    <n v="2"/>
    <n v="40"/>
    <n v="3"/>
    <n v="1"/>
    <n v="3"/>
    <x v="0"/>
    <n v="2096"/>
    <n v="26376"/>
    <n v="1"/>
    <n v="11"/>
    <n v="3"/>
    <n v="3"/>
    <n v="80"/>
    <n v="0"/>
    <n v="7"/>
    <n v="3"/>
    <n v="7"/>
    <n v="4"/>
    <n v="0"/>
    <n v="6"/>
  </r>
  <r>
    <s v="Yes"/>
    <s v="Travel_Frequently"/>
    <x v="4"/>
    <s v="Ex-Employees"/>
    <x v="1"/>
    <x v="0"/>
    <s v="STAFF-647"/>
    <n v="647"/>
    <x v="0"/>
    <x v="2"/>
    <x v="1"/>
    <s v="Yes"/>
    <s v="Y"/>
    <n v="4"/>
    <n v="-2"/>
    <n v="0"/>
    <n v="24"/>
    <n v="1"/>
    <n v="1"/>
    <n v="1"/>
    <n v="0"/>
    <n v="1287"/>
    <n v="7"/>
    <s v="Bachelor's Degree"/>
    <n v="1"/>
    <n v="1"/>
    <n v="55"/>
    <n v="3"/>
    <n v="1"/>
    <n v="2"/>
    <x v="0"/>
    <n v="2886"/>
    <n v="14168"/>
    <n v="1"/>
    <n v="16"/>
    <n v="3"/>
    <n v="4"/>
    <n v="80"/>
    <n v="1"/>
    <n v="6"/>
    <n v="3"/>
    <n v="6"/>
    <n v="3"/>
    <n v="1"/>
    <n v="2"/>
  </r>
  <r>
    <s v="Yes"/>
    <s v="Travel_Frequently"/>
    <x v="2"/>
    <s v="Ex-Employees"/>
    <x v="0"/>
    <x v="0"/>
    <s v="STAFF-648"/>
    <n v="648"/>
    <x v="1"/>
    <x v="6"/>
    <x v="1"/>
    <s v="No"/>
    <s v="Y"/>
    <n v="2"/>
    <n v="-2"/>
    <n v="0"/>
    <n v="30"/>
    <n v="1"/>
    <n v="1"/>
    <n v="1"/>
    <n v="0"/>
    <n v="448"/>
    <n v="12"/>
    <s v="Master's Degree"/>
    <n v="1"/>
    <n v="2"/>
    <n v="74"/>
    <n v="2"/>
    <n v="1"/>
    <n v="2"/>
    <x v="0"/>
    <n v="2033"/>
    <n v="14470"/>
    <n v="1"/>
    <n v="18"/>
    <n v="3"/>
    <n v="3"/>
    <n v="80"/>
    <n v="1"/>
    <n v="1"/>
    <n v="4"/>
    <n v="1"/>
    <n v="0"/>
    <n v="0"/>
    <n v="0"/>
  </r>
  <r>
    <s v="No"/>
    <s v="Travel_Rarely"/>
    <x v="2"/>
    <s v="Current Employees"/>
    <x v="1"/>
    <x v="0"/>
    <s v="STAFF-649"/>
    <n v="649"/>
    <x v="1"/>
    <x v="1"/>
    <x v="1"/>
    <s v="Yes"/>
    <s v="Y"/>
    <n v="3"/>
    <n v="-2"/>
    <n v="0"/>
    <n v="34"/>
    <n v="0"/>
    <m/>
    <n v="0"/>
    <n v="1"/>
    <n v="254"/>
    <n v="1"/>
    <s v="Associates Degree"/>
    <n v="1"/>
    <n v="2"/>
    <n v="83"/>
    <n v="2"/>
    <n v="1"/>
    <n v="2"/>
    <x v="0"/>
    <n v="3622"/>
    <n v="22794"/>
    <n v="1"/>
    <n v="13"/>
    <n v="3"/>
    <n v="4"/>
    <n v="80"/>
    <n v="1"/>
    <n v="6"/>
    <n v="3"/>
    <n v="6"/>
    <n v="5"/>
    <n v="1"/>
    <n v="3"/>
  </r>
  <r>
    <s v="Yes"/>
    <s v="Travel_Rarely"/>
    <x v="2"/>
    <s v="Ex-Employees"/>
    <x v="0"/>
    <x v="2"/>
    <s v="STAFF-650"/>
    <n v="650"/>
    <x v="1"/>
    <x v="0"/>
    <x v="2"/>
    <s v="No"/>
    <s v="Y"/>
    <n v="2"/>
    <n v="-2"/>
    <n v="0"/>
    <n v="31"/>
    <n v="1"/>
    <n v="1"/>
    <n v="1"/>
    <n v="0"/>
    <n v="1365"/>
    <n v="13"/>
    <s v="Master's Degree"/>
    <n v="1"/>
    <n v="2"/>
    <n v="46"/>
    <n v="3"/>
    <n v="2"/>
    <n v="3"/>
    <x v="0"/>
    <n v="4233"/>
    <n v="11512"/>
    <n v="2"/>
    <n v="17"/>
    <n v="3"/>
    <n v="3"/>
    <n v="80"/>
    <n v="0"/>
    <n v="9"/>
    <n v="1"/>
    <n v="3"/>
    <n v="1"/>
    <n v="1"/>
    <n v="2"/>
  </r>
  <r>
    <s v="No"/>
    <s v="Travel_Rarely"/>
    <x v="0"/>
    <s v="Current Employees"/>
    <x v="1"/>
    <x v="1"/>
    <s v="STAFF-652"/>
    <n v="652"/>
    <x v="1"/>
    <x v="2"/>
    <x v="0"/>
    <s v="No"/>
    <s v="Y"/>
    <n v="3"/>
    <n v="-2"/>
    <n v="0"/>
    <n v="35"/>
    <n v="0"/>
    <m/>
    <n v="0"/>
    <n v="1"/>
    <n v="538"/>
    <n v="25"/>
    <s v="Associates Degree"/>
    <n v="1"/>
    <n v="1"/>
    <n v="54"/>
    <n v="2"/>
    <n v="2"/>
    <n v="4"/>
    <x v="0"/>
    <n v="3681"/>
    <n v="14004"/>
    <n v="4"/>
    <n v="14"/>
    <n v="3"/>
    <n v="4"/>
    <n v="80"/>
    <n v="0"/>
    <n v="9"/>
    <n v="3"/>
    <n v="3"/>
    <n v="2"/>
    <n v="0"/>
    <n v="2"/>
  </r>
  <r>
    <s v="No"/>
    <s v="Travel_Rarely"/>
    <x v="2"/>
    <s v="Current Employees"/>
    <x v="0"/>
    <x v="2"/>
    <s v="STAFF-653"/>
    <n v="653"/>
    <x v="1"/>
    <x v="0"/>
    <x v="2"/>
    <s v="No"/>
    <s v="Y"/>
    <n v="4"/>
    <n v="-2"/>
    <n v="0"/>
    <n v="31"/>
    <n v="0"/>
    <m/>
    <n v="0"/>
    <n v="1"/>
    <n v="525"/>
    <n v="6"/>
    <s v="Master's Degree"/>
    <n v="1"/>
    <n v="1"/>
    <n v="66"/>
    <n v="4"/>
    <n v="2"/>
    <n v="4"/>
    <x v="0"/>
    <n v="5460"/>
    <n v="6219"/>
    <n v="4"/>
    <n v="22"/>
    <n v="4"/>
    <n v="4"/>
    <n v="80"/>
    <n v="2"/>
    <n v="13"/>
    <n v="4"/>
    <n v="7"/>
    <n v="7"/>
    <n v="5"/>
    <n v="7"/>
  </r>
  <r>
    <s v="No"/>
    <s v="Travel_Rarely"/>
    <x v="2"/>
    <s v="Current Employees"/>
    <x v="1"/>
    <x v="2"/>
    <s v="STAFF-655"/>
    <n v="655"/>
    <x v="0"/>
    <x v="1"/>
    <x v="2"/>
    <s v="No"/>
    <s v="Y"/>
    <n v="5"/>
    <n v="-2"/>
    <n v="0"/>
    <n v="27"/>
    <n v="0"/>
    <m/>
    <n v="0"/>
    <n v="1"/>
    <n v="798"/>
    <n v="6"/>
    <s v="Master's Degree"/>
    <n v="1"/>
    <n v="1"/>
    <n v="66"/>
    <n v="2"/>
    <n v="1"/>
    <n v="3"/>
    <x v="0"/>
    <n v="2187"/>
    <n v="5013"/>
    <n v="0"/>
    <n v="12"/>
    <n v="3"/>
    <n v="3"/>
    <n v="80"/>
    <n v="2"/>
    <n v="6"/>
    <n v="2"/>
    <n v="5"/>
    <n v="3"/>
    <n v="0"/>
    <n v="3"/>
  </r>
  <r>
    <s v="No"/>
    <s v="Travel_Rarely"/>
    <x v="0"/>
    <s v="Current Employees"/>
    <x v="0"/>
    <x v="3"/>
    <s v="STAFF-656"/>
    <n v="656"/>
    <x v="1"/>
    <x v="0"/>
    <x v="1"/>
    <s v="Yes"/>
    <s v="Y"/>
    <n v="3"/>
    <n v="-2"/>
    <n v="0"/>
    <n v="37"/>
    <n v="0"/>
    <m/>
    <n v="0"/>
    <n v="1"/>
    <n v="558"/>
    <n v="2"/>
    <s v="Bachelor's Degree"/>
    <n v="1"/>
    <n v="4"/>
    <n v="75"/>
    <n v="3"/>
    <n v="2"/>
    <n v="1"/>
    <x v="1"/>
    <n v="9602"/>
    <n v="3010"/>
    <n v="4"/>
    <n v="11"/>
    <n v="3"/>
    <n v="3"/>
    <n v="80"/>
    <n v="1"/>
    <n v="17"/>
    <n v="2"/>
    <n v="3"/>
    <n v="0"/>
    <n v="1"/>
    <n v="0"/>
  </r>
  <r>
    <s v="No"/>
    <s v="Travel_Rarely"/>
    <x v="4"/>
    <s v="Current Employees"/>
    <x v="1"/>
    <x v="0"/>
    <s v="STAFF-657"/>
    <n v="657"/>
    <x v="0"/>
    <x v="1"/>
    <x v="0"/>
    <s v="No"/>
    <s v="Y"/>
    <n v="0"/>
    <n v="-2"/>
    <n v="0"/>
    <n v="20"/>
    <n v="0"/>
    <m/>
    <n v="0"/>
    <n v="1"/>
    <n v="959"/>
    <n v="1"/>
    <s v="Bachelor's Degree"/>
    <n v="1"/>
    <n v="4"/>
    <n v="83"/>
    <n v="2"/>
    <n v="1"/>
    <n v="2"/>
    <x v="0"/>
    <n v="2836"/>
    <n v="11757"/>
    <n v="1"/>
    <n v="13"/>
    <n v="3"/>
    <n v="4"/>
    <n v="80"/>
    <n v="0"/>
    <n v="1"/>
    <n v="4"/>
    <n v="1"/>
    <n v="0"/>
    <n v="0"/>
    <n v="0"/>
  </r>
  <r>
    <s v="No"/>
    <s v="Travel_Rarely"/>
    <x v="0"/>
    <s v="Current Employees"/>
    <x v="1"/>
    <x v="0"/>
    <s v="STAFF-659"/>
    <n v="659"/>
    <x v="0"/>
    <x v="4"/>
    <x v="1"/>
    <s v="No"/>
    <s v="Y"/>
    <n v="4"/>
    <n v="-2"/>
    <n v="0"/>
    <n v="42"/>
    <n v="0"/>
    <m/>
    <n v="0"/>
    <n v="1"/>
    <n v="622"/>
    <n v="2"/>
    <s v="Master's Degree"/>
    <n v="1"/>
    <n v="3"/>
    <n v="81"/>
    <n v="3"/>
    <n v="2"/>
    <n v="2"/>
    <x v="0"/>
    <n v="4089"/>
    <n v="5718"/>
    <n v="1"/>
    <n v="13"/>
    <n v="3"/>
    <n v="2"/>
    <n v="80"/>
    <n v="2"/>
    <n v="10"/>
    <n v="3"/>
    <n v="10"/>
    <n v="2"/>
    <n v="2"/>
    <n v="2"/>
  </r>
  <r>
    <s v="No"/>
    <s v="Travel_Rarely"/>
    <x v="0"/>
    <s v="Current Employees"/>
    <x v="1"/>
    <x v="1"/>
    <s v="STAFF-661"/>
    <n v="661"/>
    <x v="1"/>
    <x v="7"/>
    <x v="2"/>
    <s v="Yes"/>
    <s v="Y"/>
    <n v="3"/>
    <n v="-2"/>
    <n v="0"/>
    <n v="43"/>
    <n v="0"/>
    <m/>
    <n v="0"/>
    <n v="1"/>
    <n v="782"/>
    <n v="6"/>
    <s v="Master's Degree"/>
    <n v="1"/>
    <n v="2"/>
    <n v="50"/>
    <n v="2"/>
    <n v="4"/>
    <n v="4"/>
    <x v="2"/>
    <n v="16627"/>
    <n v="2671"/>
    <n v="4"/>
    <n v="14"/>
    <n v="3"/>
    <n v="3"/>
    <n v="80"/>
    <n v="1"/>
    <n v="21"/>
    <n v="2"/>
    <n v="1"/>
    <n v="0"/>
    <n v="0"/>
    <n v="0"/>
  </r>
  <r>
    <s v="No"/>
    <s v="Travel_Rarely"/>
    <x v="0"/>
    <s v="Current Employees"/>
    <x v="1"/>
    <x v="0"/>
    <s v="STAFF-662"/>
    <n v="662"/>
    <x v="0"/>
    <x v="1"/>
    <x v="0"/>
    <s v="No"/>
    <s v="Y"/>
    <n v="3"/>
    <n v="-2"/>
    <n v="0"/>
    <n v="38"/>
    <n v="0"/>
    <m/>
    <n v="0"/>
    <n v="1"/>
    <n v="362"/>
    <n v="1"/>
    <s v="High School"/>
    <n v="1"/>
    <n v="3"/>
    <n v="43"/>
    <n v="3"/>
    <n v="1"/>
    <n v="2"/>
    <x v="0"/>
    <n v="2619"/>
    <n v="14561"/>
    <n v="3"/>
    <n v="17"/>
    <n v="3"/>
    <n v="4"/>
    <n v="80"/>
    <n v="0"/>
    <n v="8"/>
    <n v="2"/>
    <n v="0"/>
    <n v="0"/>
    <n v="0"/>
    <n v="0"/>
  </r>
  <r>
    <s v="No"/>
    <s v="Travel_Frequently"/>
    <x v="0"/>
    <s v="Current Employees"/>
    <x v="1"/>
    <x v="2"/>
    <s v="STAFF-663"/>
    <n v="663"/>
    <x v="1"/>
    <x v="2"/>
    <x v="2"/>
    <s v="Yes"/>
    <s v="Y"/>
    <n v="3"/>
    <n v="-2"/>
    <n v="0"/>
    <n v="43"/>
    <n v="0"/>
    <m/>
    <n v="0"/>
    <n v="1"/>
    <n v="1001"/>
    <n v="9"/>
    <s v="Doctoral Degree"/>
    <n v="1"/>
    <n v="4"/>
    <n v="72"/>
    <n v="3"/>
    <n v="2"/>
    <n v="3"/>
    <x v="0"/>
    <n v="5679"/>
    <n v="19627"/>
    <n v="3"/>
    <n v="13"/>
    <n v="3"/>
    <n v="2"/>
    <n v="80"/>
    <n v="1"/>
    <n v="10"/>
    <n v="3"/>
    <n v="8"/>
    <n v="7"/>
    <n v="4"/>
    <n v="7"/>
  </r>
  <r>
    <s v="No"/>
    <s v="Travel_Rarely"/>
    <x v="1"/>
    <s v="Current Employees"/>
    <x v="1"/>
    <x v="0"/>
    <s v="STAFF-664"/>
    <n v="664"/>
    <x v="0"/>
    <x v="5"/>
    <x v="1"/>
    <s v="No"/>
    <s v="Y"/>
    <n v="3"/>
    <n v="-2"/>
    <n v="0"/>
    <n v="48"/>
    <n v="0"/>
    <m/>
    <n v="0"/>
    <n v="1"/>
    <n v="1236"/>
    <n v="1"/>
    <s v="Master's Degree"/>
    <n v="1"/>
    <n v="4"/>
    <n v="40"/>
    <n v="2"/>
    <n v="4"/>
    <n v="2"/>
    <x v="2"/>
    <n v="15402"/>
    <n v="17997"/>
    <n v="7"/>
    <n v="11"/>
    <n v="3"/>
    <n v="1"/>
    <n v="80"/>
    <n v="1"/>
    <n v="21"/>
    <n v="1"/>
    <n v="3"/>
    <n v="2"/>
    <n v="0"/>
    <n v="2"/>
  </r>
  <r>
    <s v="No"/>
    <s v="Travel_Rarely"/>
    <x v="0"/>
    <s v="Current Employees"/>
    <x v="2"/>
    <x v="0"/>
    <s v="STAFF-665"/>
    <n v="665"/>
    <x v="0"/>
    <x v="8"/>
    <x v="0"/>
    <s v="No"/>
    <s v="Y"/>
    <n v="1"/>
    <n v="-2"/>
    <n v="0"/>
    <n v="44"/>
    <n v="0"/>
    <m/>
    <n v="0"/>
    <n v="1"/>
    <n v="1112"/>
    <n v="1"/>
    <s v="Master's Degree"/>
    <n v="1"/>
    <n v="1"/>
    <n v="50"/>
    <n v="2"/>
    <n v="2"/>
    <n v="2"/>
    <x v="0"/>
    <n v="5985"/>
    <n v="26894"/>
    <n v="4"/>
    <n v="11"/>
    <n v="3"/>
    <n v="2"/>
    <n v="80"/>
    <n v="0"/>
    <n v="10"/>
    <n v="4"/>
    <n v="2"/>
    <n v="2"/>
    <n v="0"/>
    <n v="2"/>
  </r>
  <r>
    <s v="No"/>
    <s v="Travel_Rarely"/>
    <x v="2"/>
    <s v="Current Employees"/>
    <x v="0"/>
    <x v="4"/>
    <s v="STAFF-666"/>
    <n v="666"/>
    <x v="0"/>
    <x v="6"/>
    <x v="2"/>
    <s v="Yes"/>
    <s v="Y"/>
    <n v="3"/>
    <n v="-2"/>
    <n v="0"/>
    <n v="34"/>
    <n v="0"/>
    <m/>
    <n v="0"/>
    <n v="1"/>
    <n v="204"/>
    <n v="14"/>
    <s v="Bachelor's Degree"/>
    <n v="1"/>
    <n v="4"/>
    <n v="31"/>
    <n v="3"/>
    <n v="1"/>
    <n v="4"/>
    <x v="0"/>
    <n v="2579"/>
    <n v="2912"/>
    <n v="1"/>
    <n v="18"/>
    <n v="3"/>
    <n v="4"/>
    <n v="80"/>
    <n v="2"/>
    <n v="8"/>
    <n v="3"/>
    <n v="8"/>
    <n v="2"/>
    <n v="0"/>
    <n v="6"/>
  </r>
  <r>
    <s v="Yes"/>
    <s v="Travel_Rarely"/>
    <x v="2"/>
    <s v="Ex-Employees"/>
    <x v="0"/>
    <x v="3"/>
    <s v="STAFF-667"/>
    <n v="667"/>
    <x v="1"/>
    <x v="6"/>
    <x v="2"/>
    <s v="No"/>
    <s v="Y"/>
    <n v="3"/>
    <n v="-2"/>
    <n v="0"/>
    <n v="27"/>
    <n v="1"/>
    <n v="1"/>
    <n v="1"/>
    <n v="0"/>
    <n v="1420"/>
    <n v="2"/>
    <s v="High School"/>
    <n v="1"/>
    <n v="3"/>
    <n v="85"/>
    <n v="3"/>
    <n v="1"/>
    <n v="1"/>
    <x v="0"/>
    <n v="3041"/>
    <n v="16346"/>
    <n v="0"/>
    <n v="11"/>
    <n v="3"/>
    <n v="2"/>
    <n v="80"/>
    <n v="1"/>
    <n v="5"/>
    <n v="3"/>
    <n v="4"/>
    <n v="3"/>
    <n v="0"/>
    <n v="2"/>
  </r>
  <r>
    <s v="No"/>
    <s v="Travel_Rarely"/>
    <x v="4"/>
    <s v="Current Employees"/>
    <x v="0"/>
    <x v="4"/>
    <s v="STAFF-669"/>
    <n v="669"/>
    <x v="1"/>
    <x v="6"/>
    <x v="0"/>
    <s v="No"/>
    <s v="Y"/>
    <n v="2"/>
    <n v="-2"/>
    <n v="0"/>
    <n v="21"/>
    <n v="0"/>
    <m/>
    <n v="0"/>
    <n v="1"/>
    <n v="1343"/>
    <n v="22"/>
    <s v="High School"/>
    <n v="1"/>
    <n v="4"/>
    <n v="49"/>
    <n v="3"/>
    <n v="1"/>
    <n v="4"/>
    <x v="0"/>
    <n v="3447"/>
    <n v="24444"/>
    <n v="1"/>
    <n v="11"/>
    <n v="3"/>
    <n v="3"/>
    <n v="80"/>
    <n v="0"/>
    <n v="3"/>
    <n v="3"/>
    <n v="3"/>
    <n v="2"/>
    <n v="1"/>
    <n v="2"/>
  </r>
  <r>
    <s v="No"/>
    <s v="Travel_Rarely"/>
    <x v="0"/>
    <s v="Current Employees"/>
    <x v="1"/>
    <x v="1"/>
    <s v="STAFF-671"/>
    <n v="671"/>
    <x v="1"/>
    <x v="5"/>
    <x v="1"/>
    <s v="Yes"/>
    <s v="Y"/>
    <n v="2"/>
    <n v="-2"/>
    <n v="0"/>
    <n v="44"/>
    <n v="0"/>
    <m/>
    <n v="0"/>
    <n v="1"/>
    <n v="1315"/>
    <n v="3"/>
    <s v="Master's Degree"/>
    <n v="1"/>
    <n v="4"/>
    <n v="35"/>
    <n v="3"/>
    <n v="5"/>
    <n v="4"/>
    <x v="2"/>
    <n v="19513"/>
    <n v="9358"/>
    <n v="4"/>
    <n v="12"/>
    <n v="3"/>
    <n v="1"/>
    <n v="80"/>
    <n v="1"/>
    <n v="26"/>
    <n v="4"/>
    <n v="2"/>
    <n v="2"/>
    <n v="0"/>
    <n v="1"/>
  </r>
  <r>
    <s v="No"/>
    <s v="Travel_Rarely"/>
    <x v="4"/>
    <s v="Current Employees"/>
    <x v="1"/>
    <x v="2"/>
    <s v="STAFF-675"/>
    <n v="675"/>
    <x v="1"/>
    <x v="1"/>
    <x v="1"/>
    <s v="No"/>
    <s v="Y"/>
    <n v="3"/>
    <n v="-2"/>
    <n v="0"/>
    <n v="22"/>
    <n v="0"/>
    <m/>
    <n v="0"/>
    <n v="1"/>
    <n v="604"/>
    <n v="6"/>
    <s v="High School"/>
    <n v="1"/>
    <n v="1"/>
    <n v="69"/>
    <n v="3"/>
    <n v="1"/>
    <n v="3"/>
    <x v="0"/>
    <n v="2773"/>
    <n v="12145"/>
    <n v="0"/>
    <n v="20"/>
    <n v="4"/>
    <n v="4"/>
    <n v="80"/>
    <n v="0"/>
    <n v="3"/>
    <n v="3"/>
    <n v="2"/>
    <n v="2"/>
    <n v="2"/>
    <n v="2"/>
  </r>
  <r>
    <s v="No"/>
    <s v="Travel_Rarely"/>
    <x v="2"/>
    <s v="Current Employees"/>
    <x v="0"/>
    <x v="3"/>
    <s v="STAFF-677"/>
    <n v="677"/>
    <x v="1"/>
    <x v="0"/>
    <x v="2"/>
    <s v="No"/>
    <s v="Y"/>
    <n v="3"/>
    <n v="-2"/>
    <n v="0"/>
    <n v="33"/>
    <n v="0"/>
    <m/>
    <n v="0"/>
    <n v="1"/>
    <n v="1216"/>
    <n v="8"/>
    <s v="Master's Degree"/>
    <n v="1"/>
    <n v="3"/>
    <n v="39"/>
    <n v="3"/>
    <n v="2"/>
    <n v="1"/>
    <x v="1"/>
    <n v="7104"/>
    <n v="20431"/>
    <n v="0"/>
    <n v="12"/>
    <n v="3"/>
    <n v="4"/>
    <n v="80"/>
    <n v="0"/>
    <n v="6"/>
    <n v="3"/>
    <n v="5"/>
    <n v="0"/>
    <n v="1"/>
    <n v="2"/>
  </r>
  <r>
    <s v="No"/>
    <s v="Travel_Rarely"/>
    <x v="2"/>
    <s v="Current Employees"/>
    <x v="1"/>
    <x v="0"/>
    <s v="STAFF-679"/>
    <n v="679"/>
    <x v="0"/>
    <x v="1"/>
    <x v="1"/>
    <s v="Yes"/>
    <s v="Y"/>
    <n v="2"/>
    <n v="-2"/>
    <n v="0"/>
    <n v="32"/>
    <n v="0"/>
    <m/>
    <n v="0"/>
    <n v="1"/>
    <n v="646"/>
    <n v="9"/>
    <s v="Master's Degree"/>
    <n v="1"/>
    <n v="1"/>
    <n v="92"/>
    <n v="3"/>
    <n v="2"/>
    <n v="2"/>
    <x v="1"/>
    <n v="6322"/>
    <n v="18089"/>
    <n v="1"/>
    <n v="12"/>
    <n v="3"/>
    <n v="4"/>
    <n v="80"/>
    <n v="1"/>
    <n v="6"/>
    <n v="2"/>
    <n v="6"/>
    <n v="4"/>
    <n v="0"/>
    <n v="5"/>
  </r>
  <r>
    <s v="No"/>
    <s v="Travel_Frequently"/>
    <x v="2"/>
    <s v="Current Employees"/>
    <x v="1"/>
    <x v="2"/>
    <s v="STAFF-680"/>
    <n v="680"/>
    <x v="0"/>
    <x v="1"/>
    <x v="2"/>
    <s v="No"/>
    <s v="Y"/>
    <n v="2"/>
    <n v="-2"/>
    <n v="0"/>
    <n v="30"/>
    <n v="0"/>
    <m/>
    <n v="0"/>
    <n v="1"/>
    <n v="160"/>
    <n v="3"/>
    <s v="Bachelor's Degree"/>
    <n v="1"/>
    <n v="3"/>
    <n v="71"/>
    <n v="3"/>
    <n v="1"/>
    <n v="3"/>
    <x v="0"/>
    <n v="2083"/>
    <n v="22653"/>
    <n v="1"/>
    <n v="20"/>
    <n v="4"/>
    <n v="3"/>
    <n v="80"/>
    <n v="1"/>
    <n v="1"/>
    <n v="3"/>
    <n v="1"/>
    <n v="0"/>
    <n v="0"/>
    <n v="0"/>
  </r>
  <r>
    <s v="No"/>
    <s v="Travel_Rarely"/>
    <x v="1"/>
    <s v="Current Employees"/>
    <x v="0"/>
    <x v="2"/>
    <s v="STAFF-682"/>
    <n v="682"/>
    <x v="0"/>
    <x v="0"/>
    <x v="0"/>
    <s v="No"/>
    <s v="Y"/>
    <n v="2"/>
    <n v="-2"/>
    <n v="0"/>
    <n v="53"/>
    <n v="0"/>
    <m/>
    <n v="0"/>
    <n v="1"/>
    <n v="238"/>
    <n v="1"/>
    <s v="High School"/>
    <n v="1"/>
    <n v="4"/>
    <n v="34"/>
    <n v="3"/>
    <n v="2"/>
    <n v="3"/>
    <x v="1"/>
    <n v="8381"/>
    <n v="7507"/>
    <n v="7"/>
    <n v="20"/>
    <n v="4"/>
    <n v="4"/>
    <n v="80"/>
    <n v="0"/>
    <n v="18"/>
    <n v="4"/>
    <n v="14"/>
    <n v="7"/>
    <n v="8"/>
    <n v="10"/>
  </r>
  <r>
    <s v="No"/>
    <s v="Travel_Rarely"/>
    <x v="2"/>
    <s v="Current Employees"/>
    <x v="1"/>
    <x v="0"/>
    <s v="STAFF-683"/>
    <n v="683"/>
    <x v="1"/>
    <x v="1"/>
    <x v="1"/>
    <s v="No"/>
    <s v="Y"/>
    <n v="4"/>
    <n v="-2"/>
    <n v="0"/>
    <n v="34"/>
    <n v="0"/>
    <m/>
    <n v="0"/>
    <n v="1"/>
    <n v="1397"/>
    <n v="1"/>
    <s v="Doctoral Degree"/>
    <n v="1"/>
    <n v="2"/>
    <n v="42"/>
    <n v="3"/>
    <n v="1"/>
    <n v="2"/>
    <x v="0"/>
    <n v="2691"/>
    <n v="7660"/>
    <n v="1"/>
    <n v="12"/>
    <n v="3"/>
    <n v="4"/>
    <n v="80"/>
    <n v="1"/>
    <n v="10"/>
    <n v="2"/>
    <n v="10"/>
    <n v="9"/>
    <n v="8"/>
    <n v="8"/>
  </r>
  <r>
    <s v="Yes"/>
    <s v="Travel_Frequently"/>
    <x v="1"/>
    <s v="Ex-Employees"/>
    <x v="0"/>
    <x v="0"/>
    <s v="STAFF-684"/>
    <n v="684"/>
    <x v="0"/>
    <x v="0"/>
    <x v="1"/>
    <s v="No"/>
    <s v="Y"/>
    <n v="4"/>
    <n v="-2"/>
    <n v="0"/>
    <n v="45"/>
    <n v="1"/>
    <n v="1"/>
    <n v="1"/>
    <n v="0"/>
    <n v="306"/>
    <n v="26"/>
    <s v="Master's Degree"/>
    <n v="1"/>
    <n v="1"/>
    <n v="100"/>
    <n v="3"/>
    <n v="2"/>
    <n v="2"/>
    <x v="0"/>
    <n v="4286"/>
    <n v="5630"/>
    <n v="2"/>
    <n v="14"/>
    <n v="3"/>
    <n v="4"/>
    <n v="80"/>
    <n v="2"/>
    <n v="5"/>
    <n v="3"/>
    <n v="1"/>
    <n v="1"/>
    <n v="0"/>
    <n v="0"/>
  </r>
  <r>
    <s v="No"/>
    <s v="Travel_Rarely"/>
    <x v="2"/>
    <s v="Current Employees"/>
    <x v="1"/>
    <x v="0"/>
    <s v="STAFF-686"/>
    <n v="686"/>
    <x v="0"/>
    <x v="2"/>
    <x v="1"/>
    <s v="Yes"/>
    <s v="Y"/>
    <n v="2"/>
    <n v="-2"/>
    <n v="0"/>
    <n v="26"/>
    <n v="0"/>
    <m/>
    <n v="0"/>
    <n v="1"/>
    <n v="991"/>
    <n v="6"/>
    <s v="Bachelor's Degree"/>
    <n v="1"/>
    <n v="3"/>
    <n v="71"/>
    <n v="3"/>
    <n v="1"/>
    <n v="2"/>
    <x v="0"/>
    <n v="2659"/>
    <n v="17759"/>
    <n v="1"/>
    <n v="13"/>
    <n v="3"/>
    <n v="3"/>
    <n v="80"/>
    <n v="1"/>
    <n v="3"/>
    <n v="3"/>
    <n v="3"/>
    <n v="2"/>
    <n v="0"/>
    <n v="2"/>
  </r>
  <r>
    <s v="No"/>
    <s v="Travel_Rarely"/>
    <x v="0"/>
    <s v="Current Employees"/>
    <x v="1"/>
    <x v="1"/>
    <s v="STAFF-689"/>
    <n v="689"/>
    <x v="1"/>
    <x v="3"/>
    <x v="1"/>
    <s v="No"/>
    <s v="Y"/>
    <n v="2"/>
    <n v="-2"/>
    <n v="0"/>
    <n v="37"/>
    <n v="0"/>
    <m/>
    <n v="0"/>
    <n v="1"/>
    <n v="482"/>
    <n v="3"/>
    <s v="Bachelor's Degree"/>
    <n v="1"/>
    <n v="3"/>
    <n v="36"/>
    <n v="3"/>
    <n v="3"/>
    <n v="3"/>
    <x v="1"/>
    <n v="9434"/>
    <n v="9606"/>
    <n v="1"/>
    <n v="15"/>
    <n v="3"/>
    <n v="3"/>
    <n v="80"/>
    <n v="1"/>
    <n v="10"/>
    <n v="3"/>
    <n v="10"/>
    <n v="7"/>
    <n v="7"/>
    <n v="8"/>
  </r>
  <r>
    <s v="No"/>
    <s v="Travel_Rarely"/>
    <x v="2"/>
    <s v="Current Employees"/>
    <x v="0"/>
    <x v="2"/>
    <s v="STAFF-690"/>
    <n v="690"/>
    <x v="0"/>
    <x v="0"/>
    <x v="1"/>
    <s v="No"/>
    <s v="Y"/>
    <n v="5"/>
    <n v="-2"/>
    <n v="0"/>
    <n v="29"/>
    <n v="0"/>
    <m/>
    <n v="0"/>
    <n v="1"/>
    <n v="1176"/>
    <n v="3"/>
    <s v="Associates Degree"/>
    <n v="1"/>
    <n v="2"/>
    <n v="62"/>
    <n v="3"/>
    <n v="2"/>
    <n v="3"/>
    <x v="0"/>
    <n v="5561"/>
    <n v="3487"/>
    <n v="1"/>
    <n v="14"/>
    <n v="3"/>
    <n v="1"/>
    <n v="80"/>
    <n v="1"/>
    <n v="6"/>
    <n v="2"/>
    <n v="6"/>
    <n v="0"/>
    <n v="1"/>
    <n v="2"/>
  </r>
  <r>
    <s v="No"/>
    <s v="Travel_Rarely"/>
    <x v="0"/>
    <s v="Current Employees"/>
    <x v="1"/>
    <x v="0"/>
    <s v="STAFF-691"/>
    <n v="691"/>
    <x v="1"/>
    <x v="1"/>
    <x v="0"/>
    <s v="No"/>
    <s v="Y"/>
    <n v="3"/>
    <n v="-2"/>
    <n v="0"/>
    <n v="35"/>
    <n v="0"/>
    <m/>
    <n v="0"/>
    <n v="1"/>
    <n v="1017"/>
    <n v="6"/>
    <s v="Master's Degree"/>
    <n v="1"/>
    <n v="2"/>
    <n v="82"/>
    <n v="1"/>
    <n v="2"/>
    <n v="2"/>
    <x v="1"/>
    <n v="6646"/>
    <n v="19368"/>
    <n v="1"/>
    <n v="13"/>
    <n v="3"/>
    <n v="2"/>
    <n v="80"/>
    <n v="0"/>
    <n v="17"/>
    <n v="3"/>
    <n v="17"/>
    <n v="11"/>
    <n v="11"/>
    <n v="8"/>
  </r>
  <r>
    <s v="No"/>
    <s v="Travel_Frequently"/>
    <x v="2"/>
    <s v="Current Employees"/>
    <x v="1"/>
    <x v="0"/>
    <s v="STAFF-692"/>
    <n v="692"/>
    <x v="1"/>
    <x v="4"/>
    <x v="2"/>
    <s v="No"/>
    <s v="Y"/>
    <n v="2"/>
    <n v="-2"/>
    <n v="0"/>
    <n v="33"/>
    <n v="0"/>
    <m/>
    <n v="0"/>
    <n v="1"/>
    <n v="1296"/>
    <n v="6"/>
    <s v="Bachelor's Degree"/>
    <n v="1"/>
    <n v="3"/>
    <n v="30"/>
    <n v="3"/>
    <n v="2"/>
    <n v="2"/>
    <x v="1"/>
    <n v="7725"/>
    <n v="5335"/>
    <n v="3"/>
    <n v="23"/>
    <n v="4"/>
    <n v="3"/>
    <n v="80"/>
    <n v="1"/>
    <n v="15"/>
    <n v="1"/>
    <n v="13"/>
    <n v="11"/>
    <n v="4"/>
    <n v="7"/>
  </r>
  <r>
    <s v="No"/>
    <s v="Travel_Rarely"/>
    <x v="1"/>
    <s v="Current Employees"/>
    <x v="2"/>
    <x v="2"/>
    <s v="STAFF-698"/>
    <n v="698"/>
    <x v="1"/>
    <x v="8"/>
    <x v="1"/>
    <s v="No"/>
    <s v="Y"/>
    <n v="1"/>
    <n v="-2"/>
    <n v="0"/>
    <n v="54"/>
    <n v="0"/>
    <m/>
    <n v="0"/>
    <n v="1"/>
    <n v="397"/>
    <n v="19"/>
    <s v="Master's Degree"/>
    <n v="1"/>
    <n v="3"/>
    <n v="88"/>
    <n v="3"/>
    <n v="3"/>
    <n v="3"/>
    <x v="1"/>
    <n v="10725"/>
    <n v="6729"/>
    <n v="2"/>
    <n v="15"/>
    <n v="3"/>
    <n v="3"/>
    <n v="80"/>
    <n v="1"/>
    <n v="16"/>
    <n v="4"/>
    <n v="9"/>
    <n v="7"/>
    <n v="7"/>
    <n v="1"/>
  </r>
  <r>
    <s v="No"/>
    <s v="Travel_Rarely"/>
    <x v="0"/>
    <s v="Current Employees"/>
    <x v="1"/>
    <x v="2"/>
    <s v="STAFF-699"/>
    <n v="699"/>
    <x v="1"/>
    <x v="3"/>
    <x v="2"/>
    <s v="Yes"/>
    <s v="Y"/>
    <n v="2"/>
    <n v="-2"/>
    <n v="0"/>
    <n v="36"/>
    <n v="0"/>
    <m/>
    <n v="0"/>
    <n v="1"/>
    <n v="913"/>
    <n v="9"/>
    <s v="Associates Degree"/>
    <n v="1"/>
    <n v="2"/>
    <n v="48"/>
    <n v="2"/>
    <n v="2"/>
    <n v="3"/>
    <x v="1"/>
    <n v="8847"/>
    <n v="13934"/>
    <n v="2"/>
    <n v="11"/>
    <n v="3"/>
    <n v="3"/>
    <n v="80"/>
    <n v="1"/>
    <n v="13"/>
    <n v="3"/>
    <n v="3"/>
    <n v="2"/>
    <n v="0"/>
    <n v="2"/>
  </r>
  <r>
    <s v="No"/>
    <s v="Travel_Rarely"/>
    <x v="2"/>
    <s v="Current Employees"/>
    <x v="1"/>
    <x v="2"/>
    <s v="STAFF-700"/>
    <n v="700"/>
    <x v="1"/>
    <x v="1"/>
    <x v="0"/>
    <s v="No"/>
    <s v="Y"/>
    <n v="0"/>
    <n v="-2"/>
    <n v="0"/>
    <n v="27"/>
    <n v="0"/>
    <m/>
    <n v="0"/>
    <n v="1"/>
    <n v="1115"/>
    <n v="3"/>
    <s v="Master's Degree"/>
    <n v="1"/>
    <n v="1"/>
    <n v="54"/>
    <n v="2"/>
    <n v="1"/>
    <n v="4"/>
    <x v="0"/>
    <n v="2045"/>
    <n v="15174"/>
    <n v="0"/>
    <n v="13"/>
    <n v="3"/>
    <n v="4"/>
    <n v="80"/>
    <n v="0"/>
    <n v="5"/>
    <n v="3"/>
    <n v="4"/>
    <n v="2"/>
    <n v="1"/>
    <n v="1"/>
  </r>
  <r>
    <s v="Yes"/>
    <s v="Travel_Rarely"/>
    <x v="4"/>
    <s v="Ex-Employees"/>
    <x v="1"/>
    <x v="2"/>
    <s v="STAFF-701"/>
    <n v="701"/>
    <x v="1"/>
    <x v="1"/>
    <x v="0"/>
    <s v="Yes"/>
    <s v="Y"/>
    <n v="5"/>
    <n v="-2"/>
    <n v="0"/>
    <n v="20"/>
    <n v="1"/>
    <n v="1"/>
    <n v="1"/>
    <n v="0"/>
    <n v="1362"/>
    <n v="10"/>
    <s v="High School"/>
    <n v="1"/>
    <n v="4"/>
    <n v="32"/>
    <n v="3"/>
    <n v="1"/>
    <n v="3"/>
    <x v="0"/>
    <n v="1009"/>
    <n v="26999"/>
    <n v="1"/>
    <n v="11"/>
    <n v="3"/>
    <n v="4"/>
    <n v="80"/>
    <n v="0"/>
    <n v="1"/>
    <n v="3"/>
    <n v="1"/>
    <n v="0"/>
    <n v="1"/>
    <n v="1"/>
  </r>
  <r>
    <s v="Yes"/>
    <s v="Travel_Frequently"/>
    <x v="2"/>
    <s v="Ex-Employees"/>
    <x v="1"/>
    <x v="0"/>
    <s v="STAFF-702"/>
    <n v="702"/>
    <x v="1"/>
    <x v="1"/>
    <x v="0"/>
    <s v="Yes"/>
    <s v="Y"/>
    <n v="3"/>
    <n v="-2"/>
    <n v="0"/>
    <n v="33"/>
    <n v="1"/>
    <n v="1"/>
    <n v="1"/>
    <n v="0"/>
    <n v="1076"/>
    <n v="3"/>
    <s v="Bachelor's Degree"/>
    <n v="1"/>
    <n v="1"/>
    <n v="70"/>
    <n v="3"/>
    <n v="1"/>
    <n v="2"/>
    <x v="0"/>
    <n v="3348"/>
    <n v="3164"/>
    <n v="1"/>
    <n v="11"/>
    <n v="3"/>
    <n v="1"/>
    <n v="80"/>
    <n v="0"/>
    <n v="10"/>
    <n v="3"/>
    <n v="10"/>
    <n v="8"/>
    <n v="9"/>
    <n v="7"/>
  </r>
  <r>
    <s v="No"/>
    <s v="Non-Travel"/>
    <x v="0"/>
    <s v="Current Employees"/>
    <x v="1"/>
    <x v="0"/>
    <s v="STAFF-704"/>
    <n v="704"/>
    <x v="1"/>
    <x v="2"/>
    <x v="1"/>
    <s v="No"/>
    <s v="Y"/>
    <n v="3"/>
    <n v="-2"/>
    <n v="0"/>
    <n v="35"/>
    <n v="0"/>
    <m/>
    <n v="0"/>
    <n v="1"/>
    <n v="727"/>
    <n v="3"/>
    <s v="Bachelor's Degree"/>
    <n v="1"/>
    <n v="3"/>
    <n v="41"/>
    <n v="2"/>
    <n v="1"/>
    <n v="2"/>
    <x v="0"/>
    <n v="1281"/>
    <n v="16900"/>
    <n v="1"/>
    <n v="18"/>
    <n v="3"/>
    <n v="3"/>
    <n v="80"/>
    <n v="2"/>
    <n v="1"/>
    <n v="3"/>
    <n v="1"/>
    <n v="0"/>
    <n v="0"/>
    <n v="0"/>
  </r>
  <r>
    <s v="No"/>
    <s v="Travel_Rarely"/>
    <x v="4"/>
    <s v="Current Employees"/>
    <x v="1"/>
    <x v="2"/>
    <s v="STAFF-705"/>
    <n v="705"/>
    <x v="1"/>
    <x v="1"/>
    <x v="1"/>
    <s v="No"/>
    <s v="Y"/>
    <n v="3"/>
    <n v="-2"/>
    <n v="0"/>
    <n v="23"/>
    <n v="0"/>
    <m/>
    <n v="0"/>
    <n v="1"/>
    <n v="885"/>
    <n v="4"/>
    <s v="Bachelor's Degree"/>
    <n v="1"/>
    <n v="1"/>
    <n v="58"/>
    <n v="4"/>
    <n v="1"/>
    <n v="3"/>
    <x v="0"/>
    <n v="2819"/>
    <n v="8544"/>
    <n v="2"/>
    <n v="16"/>
    <n v="3"/>
    <n v="1"/>
    <n v="80"/>
    <n v="1"/>
    <n v="5"/>
    <n v="4"/>
    <n v="3"/>
    <n v="2"/>
    <n v="0"/>
    <n v="2"/>
  </r>
  <r>
    <s v="No"/>
    <s v="Travel_Rarely"/>
    <x v="2"/>
    <s v="Current Employees"/>
    <x v="0"/>
    <x v="0"/>
    <s v="STAFF-707"/>
    <n v="707"/>
    <x v="1"/>
    <x v="0"/>
    <x v="1"/>
    <s v="No"/>
    <s v="Y"/>
    <n v="4"/>
    <n v="-2"/>
    <n v="0"/>
    <n v="25"/>
    <n v="0"/>
    <m/>
    <n v="0"/>
    <n v="1"/>
    <n v="810"/>
    <n v="8"/>
    <s v="Bachelor's Degree"/>
    <n v="1"/>
    <n v="4"/>
    <n v="57"/>
    <n v="4"/>
    <n v="2"/>
    <n v="2"/>
    <x v="0"/>
    <n v="4851"/>
    <n v="15678"/>
    <n v="0"/>
    <n v="22"/>
    <n v="4"/>
    <n v="3"/>
    <n v="80"/>
    <n v="1"/>
    <n v="4"/>
    <n v="3"/>
    <n v="3"/>
    <n v="2"/>
    <n v="1"/>
    <n v="2"/>
  </r>
  <r>
    <s v="No"/>
    <s v="Travel_Rarely"/>
    <x v="0"/>
    <s v="Current Employees"/>
    <x v="0"/>
    <x v="3"/>
    <s v="STAFF-709"/>
    <n v="709"/>
    <x v="0"/>
    <x v="0"/>
    <x v="0"/>
    <s v="No"/>
    <s v="Y"/>
    <n v="2"/>
    <n v="-2"/>
    <n v="0"/>
    <n v="38"/>
    <n v="0"/>
    <m/>
    <n v="0"/>
    <n v="1"/>
    <n v="243"/>
    <n v="7"/>
    <s v="Master's Degree"/>
    <n v="1"/>
    <n v="4"/>
    <n v="46"/>
    <n v="2"/>
    <n v="2"/>
    <n v="1"/>
    <x v="0"/>
    <n v="4028"/>
    <n v="7791"/>
    <n v="0"/>
    <n v="20"/>
    <n v="4"/>
    <n v="1"/>
    <n v="80"/>
    <n v="0"/>
    <n v="8"/>
    <n v="3"/>
    <n v="7"/>
    <n v="7"/>
    <n v="0"/>
    <n v="5"/>
  </r>
  <r>
    <s v="No"/>
    <s v="Travel_Frequently"/>
    <x v="2"/>
    <s v="Current Employees"/>
    <x v="1"/>
    <x v="0"/>
    <s v="STAFF-710"/>
    <n v="710"/>
    <x v="1"/>
    <x v="1"/>
    <x v="2"/>
    <s v="No"/>
    <s v="Y"/>
    <n v="5"/>
    <n v="-2"/>
    <n v="0"/>
    <n v="29"/>
    <n v="0"/>
    <m/>
    <n v="0"/>
    <n v="1"/>
    <n v="806"/>
    <n v="1"/>
    <s v="Master's Degree"/>
    <n v="1"/>
    <n v="2"/>
    <n v="76"/>
    <n v="1"/>
    <n v="1"/>
    <n v="4"/>
    <x v="0"/>
    <n v="2720"/>
    <n v="18959"/>
    <n v="1"/>
    <n v="18"/>
    <n v="3"/>
    <n v="4"/>
    <n v="80"/>
    <n v="1"/>
    <n v="10"/>
    <n v="3"/>
    <n v="10"/>
    <n v="7"/>
    <n v="2"/>
    <n v="8"/>
  </r>
  <r>
    <s v="No"/>
    <s v="Travel_Rarely"/>
    <x v="1"/>
    <s v="Current Employees"/>
    <x v="0"/>
    <x v="3"/>
    <s v="STAFF-712"/>
    <n v="712"/>
    <x v="1"/>
    <x v="0"/>
    <x v="1"/>
    <s v="No"/>
    <s v="Y"/>
    <n v="3"/>
    <n v="-2"/>
    <n v="0"/>
    <n v="48"/>
    <n v="0"/>
    <m/>
    <n v="0"/>
    <n v="1"/>
    <n v="817"/>
    <n v="2"/>
    <s v="High School"/>
    <n v="1"/>
    <n v="2"/>
    <n v="56"/>
    <n v="4"/>
    <n v="2"/>
    <n v="1"/>
    <x v="1"/>
    <n v="8120"/>
    <n v="18597"/>
    <n v="3"/>
    <n v="12"/>
    <n v="3"/>
    <n v="4"/>
    <n v="80"/>
    <n v="0"/>
    <n v="12"/>
    <n v="3"/>
    <n v="2"/>
    <n v="2"/>
    <n v="2"/>
    <n v="2"/>
  </r>
  <r>
    <s v="No"/>
    <s v="Travel_Frequently"/>
    <x v="2"/>
    <s v="Current Employees"/>
    <x v="0"/>
    <x v="2"/>
    <s v="STAFF-714"/>
    <n v="714"/>
    <x v="0"/>
    <x v="0"/>
    <x v="2"/>
    <s v="Yes"/>
    <s v="Y"/>
    <n v="3"/>
    <n v="-2"/>
    <n v="0"/>
    <n v="27"/>
    <n v="0"/>
    <m/>
    <n v="0"/>
    <n v="1"/>
    <n v="1410"/>
    <n v="3"/>
    <s v="High School"/>
    <n v="1"/>
    <n v="4"/>
    <n v="71"/>
    <n v="4"/>
    <n v="2"/>
    <n v="4"/>
    <x v="0"/>
    <n v="4647"/>
    <n v="16673"/>
    <n v="1"/>
    <n v="20"/>
    <n v="4"/>
    <n v="2"/>
    <n v="80"/>
    <n v="2"/>
    <n v="6"/>
    <n v="3"/>
    <n v="6"/>
    <n v="5"/>
    <n v="0"/>
    <n v="4"/>
  </r>
  <r>
    <s v="No"/>
    <s v="Travel_Rarely"/>
    <x v="0"/>
    <s v="Current Employees"/>
    <x v="1"/>
    <x v="0"/>
    <s v="STAFF-715"/>
    <n v="715"/>
    <x v="1"/>
    <x v="1"/>
    <x v="0"/>
    <s v="No"/>
    <s v="Y"/>
    <n v="2"/>
    <n v="-2"/>
    <n v="0"/>
    <n v="37"/>
    <n v="0"/>
    <m/>
    <n v="0"/>
    <n v="1"/>
    <n v="1225"/>
    <n v="10"/>
    <s v="Associates Degree"/>
    <n v="1"/>
    <n v="4"/>
    <n v="80"/>
    <n v="4"/>
    <n v="1"/>
    <n v="4"/>
    <x v="0"/>
    <n v="4680"/>
    <n v="15232"/>
    <n v="3"/>
    <n v="17"/>
    <n v="3"/>
    <n v="1"/>
    <n v="80"/>
    <n v="0"/>
    <n v="4"/>
    <n v="3"/>
    <n v="1"/>
    <n v="0"/>
    <n v="0"/>
    <n v="0"/>
  </r>
  <r>
    <s v="No"/>
    <s v="Travel_Rarely"/>
    <x v="1"/>
    <s v="Current Employees"/>
    <x v="1"/>
    <x v="2"/>
    <s v="STAFF-716"/>
    <n v="716"/>
    <x v="1"/>
    <x v="2"/>
    <x v="1"/>
    <s v="Yes"/>
    <s v="Y"/>
    <n v="3"/>
    <n v="-2"/>
    <n v="0"/>
    <n v="50"/>
    <n v="0"/>
    <m/>
    <n v="0"/>
    <n v="1"/>
    <n v="1207"/>
    <n v="28"/>
    <s v="High School"/>
    <n v="1"/>
    <n v="4"/>
    <n v="74"/>
    <n v="4"/>
    <n v="1"/>
    <n v="3"/>
    <x v="0"/>
    <n v="3221"/>
    <n v="3297"/>
    <n v="1"/>
    <n v="11"/>
    <n v="3"/>
    <n v="3"/>
    <n v="80"/>
    <n v="3"/>
    <n v="20"/>
    <n v="3"/>
    <n v="20"/>
    <n v="8"/>
    <n v="3"/>
    <n v="8"/>
  </r>
  <r>
    <s v="No"/>
    <s v="Travel_Rarely"/>
    <x v="2"/>
    <s v="Current Employees"/>
    <x v="1"/>
    <x v="2"/>
    <s v="STAFF-717"/>
    <n v="717"/>
    <x v="0"/>
    <x v="4"/>
    <x v="0"/>
    <s v="No"/>
    <s v="Y"/>
    <n v="3"/>
    <n v="-2"/>
    <n v="0"/>
    <n v="34"/>
    <n v="0"/>
    <m/>
    <n v="0"/>
    <n v="1"/>
    <n v="1442"/>
    <n v="9"/>
    <s v="Bachelor's Degree"/>
    <n v="1"/>
    <n v="4"/>
    <n v="46"/>
    <n v="2"/>
    <n v="3"/>
    <n v="3"/>
    <x v="1"/>
    <n v="8621"/>
    <n v="17654"/>
    <n v="1"/>
    <n v="14"/>
    <n v="3"/>
    <n v="2"/>
    <n v="80"/>
    <n v="0"/>
    <n v="9"/>
    <n v="4"/>
    <n v="8"/>
    <n v="7"/>
    <n v="7"/>
    <n v="7"/>
  </r>
  <r>
    <s v="Yes"/>
    <s v="Travel_Rarely"/>
    <x v="4"/>
    <s v="Ex-Employees"/>
    <x v="0"/>
    <x v="0"/>
    <s v="STAFF-720"/>
    <n v="720"/>
    <x v="0"/>
    <x v="0"/>
    <x v="0"/>
    <s v="No"/>
    <s v="Y"/>
    <n v="3"/>
    <n v="-2"/>
    <n v="0"/>
    <n v="24"/>
    <n v="1"/>
    <n v="1"/>
    <n v="1"/>
    <n v="0"/>
    <n v="693"/>
    <n v="3"/>
    <s v="Associates Degree"/>
    <n v="1"/>
    <n v="1"/>
    <n v="65"/>
    <n v="3"/>
    <n v="2"/>
    <n v="3"/>
    <x v="0"/>
    <n v="4577"/>
    <n v="24785"/>
    <n v="9"/>
    <n v="14"/>
    <n v="3"/>
    <n v="1"/>
    <n v="80"/>
    <n v="0"/>
    <n v="4"/>
    <n v="3"/>
    <n v="2"/>
    <n v="2"/>
    <n v="2"/>
    <n v="0"/>
  </r>
  <r>
    <s v="No"/>
    <s v="Travel_Rarely"/>
    <x v="0"/>
    <s v="Current Employees"/>
    <x v="1"/>
    <x v="4"/>
    <s v="STAFF-721"/>
    <n v="721"/>
    <x v="0"/>
    <x v="4"/>
    <x v="0"/>
    <s v="No"/>
    <s v="Y"/>
    <n v="4"/>
    <n v="-2"/>
    <n v="0"/>
    <n v="39"/>
    <n v="0"/>
    <m/>
    <n v="0"/>
    <n v="1"/>
    <n v="408"/>
    <n v="2"/>
    <s v="Master's Degree"/>
    <n v="1"/>
    <n v="4"/>
    <n v="80"/>
    <n v="2"/>
    <n v="2"/>
    <n v="4"/>
    <x v="0"/>
    <n v="4553"/>
    <n v="20978"/>
    <n v="1"/>
    <n v="11"/>
    <n v="3"/>
    <n v="1"/>
    <n v="80"/>
    <n v="0"/>
    <n v="20"/>
    <n v="3"/>
    <n v="20"/>
    <n v="7"/>
    <n v="11"/>
    <n v="10"/>
  </r>
  <r>
    <s v="No"/>
    <s v="Travel_Rarely"/>
    <x v="2"/>
    <s v="Current Employees"/>
    <x v="0"/>
    <x v="3"/>
    <s v="STAFF-722"/>
    <n v="722"/>
    <x v="1"/>
    <x v="0"/>
    <x v="0"/>
    <s v="No"/>
    <s v="Y"/>
    <n v="2"/>
    <n v="-2"/>
    <n v="0"/>
    <n v="32"/>
    <n v="0"/>
    <m/>
    <n v="0"/>
    <n v="1"/>
    <n v="929"/>
    <n v="10"/>
    <s v="Bachelor's Degree"/>
    <n v="1"/>
    <n v="4"/>
    <n v="55"/>
    <n v="3"/>
    <n v="2"/>
    <n v="1"/>
    <x v="0"/>
    <n v="5396"/>
    <n v="21703"/>
    <n v="1"/>
    <n v="12"/>
    <n v="3"/>
    <n v="4"/>
    <n v="80"/>
    <n v="0"/>
    <n v="10"/>
    <n v="2"/>
    <n v="10"/>
    <n v="7"/>
    <n v="0"/>
    <n v="8"/>
  </r>
  <r>
    <s v="Yes"/>
    <s v="Travel_Frequently"/>
    <x v="1"/>
    <s v="Ex-Employees"/>
    <x v="0"/>
    <x v="4"/>
    <s v="STAFF-723"/>
    <n v="723"/>
    <x v="1"/>
    <x v="0"/>
    <x v="1"/>
    <s v="Yes"/>
    <s v="Y"/>
    <n v="4"/>
    <n v="-2"/>
    <n v="0"/>
    <n v="50"/>
    <n v="1"/>
    <n v="1"/>
    <n v="1"/>
    <n v="0"/>
    <n v="562"/>
    <n v="8"/>
    <s v="Associates Degree"/>
    <n v="1"/>
    <n v="4"/>
    <n v="50"/>
    <n v="3"/>
    <n v="2"/>
    <n v="4"/>
    <x v="1"/>
    <n v="6796"/>
    <n v="23452"/>
    <n v="3"/>
    <n v="14"/>
    <n v="3"/>
    <n v="1"/>
    <n v="80"/>
    <n v="1"/>
    <n v="18"/>
    <n v="3"/>
    <n v="4"/>
    <n v="3"/>
    <n v="1"/>
    <n v="3"/>
  </r>
  <r>
    <s v="No"/>
    <s v="Travel_Rarely"/>
    <x v="0"/>
    <s v="Current Employees"/>
    <x v="1"/>
    <x v="0"/>
    <s v="STAFF-724"/>
    <n v="724"/>
    <x v="0"/>
    <x v="4"/>
    <x v="0"/>
    <s v="No"/>
    <s v="Y"/>
    <n v="4"/>
    <n v="-2"/>
    <n v="0"/>
    <n v="38"/>
    <n v="0"/>
    <m/>
    <n v="0"/>
    <n v="1"/>
    <n v="827"/>
    <n v="1"/>
    <s v="Master's Degree"/>
    <n v="1"/>
    <n v="2"/>
    <n v="33"/>
    <n v="4"/>
    <n v="2"/>
    <n v="4"/>
    <x v="1"/>
    <n v="7625"/>
    <n v="19383"/>
    <n v="0"/>
    <n v="13"/>
    <n v="3"/>
    <n v="3"/>
    <n v="80"/>
    <n v="0"/>
    <n v="10"/>
    <n v="2"/>
    <n v="9"/>
    <n v="7"/>
    <n v="1"/>
    <n v="8"/>
  </r>
  <r>
    <s v="No"/>
    <s v="Travel_Rarely"/>
    <x v="2"/>
    <s v="Current Employees"/>
    <x v="1"/>
    <x v="0"/>
    <s v="STAFF-725"/>
    <n v="725"/>
    <x v="0"/>
    <x v="3"/>
    <x v="1"/>
    <s v="No"/>
    <s v="Y"/>
    <n v="3"/>
    <n v="-2"/>
    <n v="0"/>
    <n v="27"/>
    <n v="0"/>
    <m/>
    <n v="0"/>
    <n v="1"/>
    <n v="608"/>
    <n v="1"/>
    <s v="Associates Degree"/>
    <n v="1"/>
    <n v="3"/>
    <n v="68"/>
    <n v="3"/>
    <n v="3"/>
    <n v="3"/>
    <x v="1"/>
    <n v="7412"/>
    <n v="6009"/>
    <n v="1"/>
    <n v="11"/>
    <n v="3"/>
    <n v="4"/>
    <n v="80"/>
    <n v="0"/>
    <n v="9"/>
    <n v="3"/>
    <n v="9"/>
    <n v="7"/>
    <n v="0"/>
    <n v="7"/>
  </r>
  <r>
    <s v="No"/>
    <s v="Travel_Rarely"/>
    <x v="2"/>
    <s v="Current Employees"/>
    <x v="1"/>
    <x v="0"/>
    <s v="STAFF-727"/>
    <n v="727"/>
    <x v="0"/>
    <x v="7"/>
    <x v="0"/>
    <s v="No"/>
    <s v="Y"/>
    <n v="6"/>
    <n v="-2"/>
    <n v="0"/>
    <n v="32"/>
    <n v="0"/>
    <m/>
    <n v="0"/>
    <n v="1"/>
    <n v="1018"/>
    <n v="3"/>
    <s v="Associates Degree"/>
    <n v="1"/>
    <n v="3"/>
    <n v="39"/>
    <n v="3"/>
    <n v="3"/>
    <n v="4"/>
    <x v="1"/>
    <n v="11159"/>
    <n v="19373"/>
    <n v="3"/>
    <n v="15"/>
    <n v="3"/>
    <n v="4"/>
    <n v="80"/>
    <n v="0"/>
    <n v="10"/>
    <n v="3"/>
    <n v="7"/>
    <n v="7"/>
    <n v="7"/>
    <n v="7"/>
  </r>
  <r>
    <s v="No"/>
    <s v="Travel_Rarely"/>
    <x v="1"/>
    <s v="Current Employees"/>
    <x v="0"/>
    <x v="3"/>
    <s v="STAFF-728"/>
    <n v="728"/>
    <x v="1"/>
    <x v="0"/>
    <x v="0"/>
    <s v="No"/>
    <s v="Y"/>
    <n v="2"/>
    <n v="-2"/>
    <n v="0"/>
    <n v="47"/>
    <n v="0"/>
    <m/>
    <n v="0"/>
    <n v="1"/>
    <n v="703"/>
    <n v="14"/>
    <s v="Master's Degree"/>
    <n v="1"/>
    <n v="4"/>
    <n v="42"/>
    <n v="3"/>
    <n v="2"/>
    <n v="1"/>
    <x v="0"/>
    <n v="4960"/>
    <n v="11825"/>
    <n v="2"/>
    <n v="12"/>
    <n v="3"/>
    <n v="4"/>
    <n v="80"/>
    <n v="0"/>
    <n v="20"/>
    <n v="3"/>
    <n v="7"/>
    <n v="7"/>
    <n v="1"/>
    <n v="7"/>
  </r>
  <r>
    <s v="No"/>
    <s v="Travel_Frequently"/>
    <x v="0"/>
    <s v="Current Employees"/>
    <x v="0"/>
    <x v="0"/>
    <s v="STAFF-729"/>
    <n v="729"/>
    <x v="1"/>
    <x v="0"/>
    <x v="1"/>
    <s v="Yes"/>
    <s v="Y"/>
    <n v="2"/>
    <n v="-2"/>
    <n v="0"/>
    <n v="40"/>
    <n v="0"/>
    <m/>
    <n v="0"/>
    <n v="1"/>
    <n v="580"/>
    <n v="5"/>
    <s v="Master's Degree"/>
    <n v="1"/>
    <n v="4"/>
    <n v="48"/>
    <n v="2"/>
    <n v="3"/>
    <n v="3"/>
    <x v="1"/>
    <n v="10475"/>
    <n v="23772"/>
    <n v="5"/>
    <n v="21"/>
    <n v="4"/>
    <n v="3"/>
    <n v="80"/>
    <n v="1"/>
    <n v="20"/>
    <n v="3"/>
    <n v="18"/>
    <n v="13"/>
    <n v="1"/>
    <n v="12"/>
  </r>
  <r>
    <s v="No"/>
    <s v="Travel_Rarely"/>
    <x v="1"/>
    <s v="Current Employees"/>
    <x v="1"/>
    <x v="0"/>
    <s v="STAFF-730"/>
    <n v="730"/>
    <x v="1"/>
    <x v="7"/>
    <x v="1"/>
    <s v="No"/>
    <s v="Y"/>
    <n v="3"/>
    <n v="-2"/>
    <n v="0"/>
    <n v="53"/>
    <n v="0"/>
    <m/>
    <n v="0"/>
    <n v="1"/>
    <n v="970"/>
    <n v="7"/>
    <s v="Bachelor's Degree"/>
    <n v="1"/>
    <n v="3"/>
    <n v="59"/>
    <n v="4"/>
    <n v="4"/>
    <n v="3"/>
    <x v="2"/>
    <n v="14814"/>
    <n v="13514"/>
    <n v="3"/>
    <n v="19"/>
    <n v="3"/>
    <n v="3"/>
    <n v="80"/>
    <n v="0"/>
    <n v="32"/>
    <n v="3"/>
    <n v="5"/>
    <n v="1"/>
    <n v="1"/>
    <n v="3"/>
  </r>
  <r>
    <s v="No"/>
    <s v="Travel_Rarely"/>
    <x v="0"/>
    <s v="Current Employees"/>
    <x v="2"/>
    <x v="5"/>
    <s v="STAFF-731"/>
    <n v="731"/>
    <x v="1"/>
    <x v="5"/>
    <x v="2"/>
    <s v="No"/>
    <s v="Y"/>
    <n v="2"/>
    <n v="-2"/>
    <n v="0"/>
    <n v="41"/>
    <n v="0"/>
    <m/>
    <n v="0"/>
    <n v="1"/>
    <n v="427"/>
    <n v="10"/>
    <s v="Master's Degree"/>
    <n v="1"/>
    <n v="2"/>
    <n v="73"/>
    <n v="2"/>
    <n v="5"/>
    <n v="4"/>
    <x v="2"/>
    <n v="19141"/>
    <n v="8861"/>
    <n v="3"/>
    <n v="15"/>
    <n v="3"/>
    <n v="2"/>
    <n v="80"/>
    <n v="3"/>
    <n v="23"/>
    <n v="2"/>
    <n v="21"/>
    <n v="6"/>
    <n v="12"/>
    <n v="6"/>
  </r>
  <r>
    <s v="No"/>
    <s v="Travel_Rarely"/>
    <x v="3"/>
    <s v="Current Employees"/>
    <x v="0"/>
    <x v="3"/>
    <s v="STAFF-732"/>
    <n v="732"/>
    <x v="1"/>
    <x v="0"/>
    <x v="0"/>
    <s v="No"/>
    <s v="Y"/>
    <n v="1"/>
    <n v="-2"/>
    <n v="0"/>
    <n v="60"/>
    <n v="0"/>
    <m/>
    <n v="0"/>
    <n v="1"/>
    <n v="1179"/>
    <n v="16"/>
    <s v="Master's Degree"/>
    <n v="1"/>
    <n v="1"/>
    <n v="84"/>
    <n v="3"/>
    <n v="2"/>
    <n v="1"/>
    <x v="0"/>
    <n v="5405"/>
    <n v="11924"/>
    <n v="8"/>
    <n v="14"/>
    <n v="3"/>
    <n v="4"/>
    <n v="80"/>
    <n v="0"/>
    <n v="10"/>
    <n v="3"/>
    <n v="2"/>
    <n v="2"/>
    <n v="2"/>
    <n v="2"/>
  </r>
  <r>
    <s v="No"/>
    <s v="Travel_Frequently"/>
    <x v="2"/>
    <s v="Current Employees"/>
    <x v="1"/>
    <x v="0"/>
    <s v="STAFF-733"/>
    <n v="733"/>
    <x v="1"/>
    <x v="3"/>
    <x v="2"/>
    <s v="No"/>
    <s v="Y"/>
    <n v="4"/>
    <n v="-2"/>
    <n v="0"/>
    <n v="27"/>
    <n v="0"/>
    <m/>
    <n v="0"/>
    <n v="1"/>
    <n v="294"/>
    <n v="10"/>
    <s v="Associates Degree"/>
    <n v="1"/>
    <n v="4"/>
    <n v="32"/>
    <n v="3"/>
    <n v="3"/>
    <n v="3"/>
    <x v="1"/>
    <n v="8793"/>
    <n v="4809"/>
    <n v="1"/>
    <n v="21"/>
    <n v="4"/>
    <n v="3"/>
    <n v="80"/>
    <n v="2"/>
    <n v="9"/>
    <n v="2"/>
    <n v="9"/>
    <n v="7"/>
    <n v="1"/>
    <n v="7"/>
  </r>
  <r>
    <s v="No"/>
    <s v="Travel_Rarely"/>
    <x v="0"/>
    <s v="Current Employees"/>
    <x v="2"/>
    <x v="5"/>
    <s v="STAFF-734"/>
    <n v="734"/>
    <x v="1"/>
    <x v="5"/>
    <x v="1"/>
    <s v="No"/>
    <s v="Y"/>
    <n v="3"/>
    <n v="-2"/>
    <n v="0"/>
    <n v="41"/>
    <n v="0"/>
    <m/>
    <n v="0"/>
    <n v="1"/>
    <n v="314"/>
    <n v="1"/>
    <s v="Bachelor's Degree"/>
    <n v="1"/>
    <n v="4"/>
    <n v="59"/>
    <n v="2"/>
    <n v="5"/>
    <n v="3"/>
    <x v="2"/>
    <n v="19189"/>
    <n v="19562"/>
    <n v="1"/>
    <n v="12"/>
    <n v="3"/>
    <n v="2"/>
    <n v="80"/>
    <n v="1"/>
    <n v="22"/>
    <n v="3"/>
    <n v="22"/>
    <n v="7"/>
    <n v="2"/>
    <n v="10"/>
  </r>
  <r>
    <s v="No"/>
    <s v="Travel_Rarely"/>
    <x v="1"/>
    <s v="Current Employees"/>
    <x v="0"/>
    <x v="3"/>
    <s v="STAFF-738"/>
    <n v="738"/>
    <x v="1"/>
    <x v="6"/>
    <x v="1"/>
    <s v="No"/>
    <s v="Y"/>
    <n v="2"/>
    <n v="-2"/>
    <n v="0"/>
    <n v="50"/>
    <n v="0"/>
    <m/>
    <n v="0"/>
    <n v="1"/>
    <n v="316"/>
    <n v="8"/>
    <s v="Master's Degree"/>
    <n v="1"/>
    <n v="4"/>
    <n v="54"/>
    <n v="3"/>
    <n v="1"/>
    <n v="1"/>
    <x v="0"/>
    <n v="3875"/>
    <n v="9983"/>
    <n v="7"/>
    <n v="15"/>
    <n v="3"/>
    <n v="4"/>
    <n v="80"/>
    <n v="1"/>
    <n v="4"/>
    <n v="3"/>
    <n v="2"/>
    <n v="2"/>
    <n v="2"/>
    <n v="2"/>
  </r>
  <r>
    <s v="Yes"/>
    <s v="Travel_Rarely"/>
    <x v="2"/>
    <s v="Ex-Employees"/>
    <x v="1"/>
    <x v="0"/>
    <s v="STAFF-741"/>
    <n v="741"/>
    <x v="0"/>
    <x v="1"/>
    <x v="0"/>
    <s v="Yes"/>
    <s v="Y"/>
    <n v="4"/>
    <n v="-2"/>
    <n v="0"/>
    <n v="28"/>
    <n v="1"/>
    <n v="1"/>
    <n v="1"/>
    <n v="0"/>
    <n v="654"/>
    <n v="1"/>
    <s v="Associates Degree"/>
    <n v="1"/>
    <n v="1"/>
    <n v="67"/>
    <n v="1"/>
    <n v="1"/>
    <n v="3"/>
    <x v="0"/>
    <n v="2216"/>
    <n v="3872"/>
    <n v="7"/>
    <n v="13"/>
    <n v="3"/>
    <n v="4"/>
    <n v="80"/>
    <n v="0"/>
    <n v="10"/>
    <n v="3"/>
    <n v="7"/>
    <n v="7"/>
    <n v="3"/>
    <n v="7"/>
  </r>
  <r>
    <s v="No"/>
    <s v="Non-Travel"/>
    <x v="0"/>
    <s v="Current Employees"/>
    <x v="1"/>
    <x v="0"/>
    <s v="STAFF-742"/>
    <n v="742"/>
    <x v="0"/>
    <x v="7"/>
    <x v="1"/>
    <s v="No"/>
    <s v="Y"/>
    <n v="2"/>
    <n v="-2"/>
    <n v="0"/>
    <n v="36"/>
    <n v="0"/>
    <m/>
    <n v="0"/>
    <n v="1"/>
    <n v="427"/>
    <n v="8"/>
    <s v="Bachelor's Degree"/>
    <n v="1"/>
    <n v="1"/>
    <n v="63"/>
    <n v="4"/>
    <n v="3"/>
    <n v="3"/>
    <x v="1"/>
    <n v="11713"/>
    <n v="20335"/>
    <n v="9"/>
    <n v="14"/>
    <n v="3"/>
    <n v="1"/>
    <n v="80"/>
    <n v="1"/>
    <n v="10"/>
    <n v="3"/>
    <n v="8"/>
    <n v="7"/>
    <n v="0"/>
    <n v="5"/>
  </r>
  <r>
    <s v="No"/>
    <s v="Travel_Rarely"/>
    <x v="0"/>
    <s v="Current Employees"/>
    <x v="1"/>
    <x v="0"/>
    <s v="STAFF-743"/>
    <n v="743"/>
    <x v="0"/>
    <x v="3"/>
    <x v="0"/>
    <s v="Yes"/>
    <s v="Y"/>
    <n v="4"/>
    <n v="-2"/>
    <n v="0"/>
    <n v="38"/>
    <n v="0"/>
    <m/>
    <n v="0"/>
    <n v="1"/>
    <n v="168"/>
    <n v="1"/>
    <s v="Bachelor's Degree"/>
    <n v="1"/>
    <n v="3"/>
    <n v="81"/>
    <n v="3"/>
    <n v="3"/>
    <n v="3"/>
    <x v="1"/>
    <n v="7861"/>
    <n v="15397"/>
    <n v="4"/>
    <n v="14"/>
    <n v="3"/>
    <n v="4"/>
    <n v="80"/>
    <n v="0"/>
    <n v="10"/>
    <n v="4"/>
    <n v="1"/>
    <n v="0"/>
    <n v="0"/>
    <n v="0"/>
  </r>
  <r>
    <s v="No"/>
    <s v="Non-Travel"/>
    <x v="0"/>
    <s v="Current Employees"/>
    <x v="1"/>
    <x v="2"/>
    <s v="STAFF-744"/>
    <n v="744"/>
    <x v="1"/>
    <x v="2"/>
    <x v="0"/>
    <s v="No"/>
    <s v="Y"/>
    <n v="5"/>
    <n v="-2"/>
    <n v="0"/>
    <n v="44"/>
    <n v="0"/>
    <m/>
    <n v="0"/>
    <n v="1"/>
    <n v="381"/>
    <n v="24"/>
    <s v="Bachelor's Degree"/>
    <n v="1"/>
    <n v="1"/>
    <n v="49"/>
    <n v="1"/>
    <n v="1"/>
    <n v="3"/>
    <x v="0"/>
    <n v="3708"/>
    <n v="2104"/>
    <n v="2"/>
    <n v="14"/>
    <n v="3"/>
    <n v="3"/>
    <n v="80"/>
    <n v="0"/>
    <n v="9"/>
    <n v="3"/>
    <n v="5"/>
    <n v="2"/>
    <n v="1"/>
    <n v="4"/>
  </r>
  <r>
    <s v="No"/>
    <s v="Travel_Frequently"/>
    <x v="1"/>
    <s v="Current Employees"/>
    <x v="0"/>
    <x v="2"/>
    <s v="STAFF-746"/>
    <n v="746"/>
    <x v="0"/>
    <x v="0"/>
    <x v="2"/>
    <s v="Yes"/>
    <s v="Y"/>
    <n v="2"/>
    <n v="-2"/>
    <n v="0"/>
    <n v="47"/>
    <n v="0"/>
    <m/>
    <n v="0"/>
    <n v="1"/>
    <n v="217"/>
    <n v="3"/>
    <s v="Bachelor's Degree"/>
    <n v="1"/>
    <n v="4"/>
    <n v="49"/>
    <n v="3"/>
    <n v="4"/>
    <n v="3"/>
    <x v="2"/>
    <n v="13770"/>
    <n v="10225"/>
    <n v="9"/>
    <n v="12"/>
    <n v="3"/>
    <n v="4"/>
    <n v="80"/>
    <n v="2"/>
    <n v="28"/>
    <n v="2"/>
    <n v="22"/>
    <n v="2"/>
    <n v="11"/>
    <n v="13"/>
  </r>
  <r>
    <s v="No"/>
    <s v="Travel_Rarely"/>
    <x v="2"/>
    <s v="Current Employees"/>
    <x v="0"/>
    <x v="3"/>
    <s v="STAFF-747"/>
    <n v="747"/>
    <x v="1"/>
    <x v="0"/>
    <x v="2"/>
    <s v="No"/>
    <s v="Y"/>
    <n v="2"/>
    <n v="-2"/>
    <n v="0"/>
    <n v="30"/>
    <n v="0"/>
    <m/>
    <n v="0"/>
    <n v="1"/>
    <n v="501"/>
    <n v="27"/>
    <s v="Doctoral Degree"/>
    <n v="1"/>
    <n v="3"/>
    <n v="99"/>
    <n v="3"/>
    <n v="2"/>
    <n v="1"/>
    <x v="0"/>
    <n v="5304"/>
    <n v="25275"/>
    <n v="7"/>
    <n v="23"/>
    <n v="4"/>
    <n v="4"/>
    <n v="80"/>
    <n v="1"/>
    <n v="10"/>
    <n v="2"/>
    <n v="8"/>
    <n v="7"/>
    <n v="7"/>
    <n v="7"/>
  </r>
  <r>
    <s v="No"/>
    <s v="Travel_Rarely"/>
    <x v="2"/>
    <s v="Current Employees"/>
    <x v="0"/>
    <x v="0"/>
    <s v="STAFF-749"/>
    <n v="749"/>
    <x v="1"/>
    <x v="6"/>
    <x v="0"/>
    <s v="No"/>
    <s v="Y"/>
    <n v="6"/>
    <n v="-2"/>
    <n v="0"/>
    <n v="29"/>
    <n v="0"/>
    <m/>
    <n v="0"/>
    <n v="1"/>
    <n v="1396"/>
    <n v="10"/>
    <s v="Bachelor's Degree"/>
    <n v="1"/>
    <n v="3"/>
    <n v="99"/>
    <n v="3"/>
    <n v="1"/>
    <n v="3"/>
    <x v="0"/>
    <n v="2642"/>
    <n v="2755"/>
    <n v="1"/>
    <n v="11"/>
    <n v="3"/>
    <n v="3"/>
    <n v="80"/>
    <n v="0"/>
    <n v="1"/>
    <n v="3"/>
    <n v="1"/>
    <n v="0"/>
    <n v="0"/>
    <n v="0"/>
  </r>
  <r>
    <s v="Yes"/>
    <s v="Travel_Frequently"/>
    <x v="0"/>
    <s v="Ex-Employees"/>
    <x v="1"/>
    <x v="2"/>
    <s v="STAFF-752"/>
    <n v="752"/>
    <x v="1"/>
    <x v="1"/>
    <x v="2"/>
    <s v="Yes"/>
    <s v="Y"/>
    <n v="2"/>
    <n v="-2"/>
    <n v="0"/>
    <n v="42"/>
    <n v="1"/>
    <n v="1"/>
    <n v="1"/>
    <n v="0"/>
    <n v="933"/>
    <n v="19"/>
    <s v="Bachelor's Degree"/>
    <n v="1"/>
    <n v="3"/>
    <n v="57"/>
    <n v="4"/>
    <n v="1"/>
    <n v="3"/>
    <x v="0"/>
    <n v="2759"/>
    <n v="20366"/>
    <n v="6"/>
    <n v="12"/>
    <n v="3"/>
    <n v="4"/>
    <n v="80"/>
    <n v="0"/>
    <n v="7"/>
    <n v="3"/>
    <n v="2"/>
    <n v="2"/>
    <n v="2"/>
    <n v="2"/>
  </r>
  <r>
    <s v="No"/>
    <s v="Travel_Frequently"/>
    <x v="0"/>
    <s v="Current Employees"/>
    <x v="0"/>
    <x v="0"/>
    <s v="STAFF-754"/>
    <n v="754"/>
    <x v="1"/>
    <x v="0"/>
    <x v="1"/>
    <s v="No"/>
    <s v="Y"/>
    <n v="5"/>
    <n v="-2"/>
    <n v="0"/>
    <n v="43"/>
    <n v="0"/>
    <m/>
    <n v="0"/>
    <n v="1"/>
    <n v="775"/>
    <n v="15"/>
    <s v="Bachelor's Degree"/>
    <n v="1"/>
    <n v="4"/>
    <n v="47"/>
    <n v="2"/>
    <n v="2"/>
    <n v="4"/>
    <x v="1"/>
    <n v="6804"/>
    <n v="23683"/>
    <n v="3"/>
    <n v="18"/>
    <n v="3"/>
    <n v="3"/>
    <n v="80"/>
    <n v="1"/>
    <n v="7"/>
    <n v="3"/>
    <n v="2"/>
    <n v="2"/>
    <n v="2"/>
    <n v="2"/>
  </r>
  <r>
    <s v="No"/>
    <s v="Travel_Rarely"/>
    <x v="2"/>
    <s v="Current Employees"/>
    <x v="1"/>
    <x v="2"/>
    <s v="STAFF-757"/>
    <n v="757"/>
    <x v="0"/>
    <x v="4"/>
    <x v="0"/>
    <s v="No"/>
    <s v="Y"/>
    <n v="2"/>
    <n v="-2"/>
    <n v="0"/>
    <n v="34"/>
    <n v="0"/>
    <m/>
    <n v="0"/>
    <n v="1"/>
    <n v="970"/>
    <n v="8"/>
    <s v="Associates Degree"/>
    <n v="1"/>
    <n v="2"/>
    <n v="96"/>
    <n v="3"/>
    <n v="2"/>
    <n v="3"/>
    <x v="1"/>
    <n v="6142"/>
    <n v="7360"/>
    <n v="3"/>
    <n v="11"/>
    <n v="3"/>
    <n v="4"/>
    <n v="80"/>
    <n v="0"/>
    <n v="10"/>
    <n v="3"/>
    <n v="5"/>
    <n v="1"/>
    <n v="4"/>
    <n v="3"/>
  </r>
  <r>
    <s v="No"/>
    <s v="Travel_Rarely"/>
    <x v="4"/>
    <s v="Current Employees"/>
    <x v="1"/>
    <x v="2"/>
    <s v="STAFF-758"/>
    <n v="758"/>
    <x v="1"/>
    <x v="2"/>
    <x v="1"/>
    <s v="No"/>
    <s v="Y"/>
    <n v="2"/>
    <n v="-2"/>
    <n v="0"/>
    <n v="23"/>
    <n v="0"/>
    <m/>
    <n v="0"/>
    <n v="1"/>
    <n v="650"/>
    <n v="9"/>
    <s v="High School"/>
    <n v="1"/>
    <n v="2"/>
    <n v="37"/>
    <n v="3"/>
    <n v="1"/>
    <n v="3"/>
    <x v="0"/>
    <n v="2500"/>
    <n v="4344"/>
    <n v="1"/>
    <n v="14"/>
    <n v="3"/>
    <n v="4"/>
    <n v="80"/>
    <n v="1"/>
    <n v="5"/>
    <n v="4"/>
    <n v="4"/>
    <n v="3"/>
    <n v="0"/>
    <n v="2"/>
  </r>
  <r>
    <s v="No"/>
    <s v="Travel_Rarely"/>
    <x v="0"/>
    <s v="Current Employees"/>
    <x v="2"/>
    <x v="5"/>
    <s v="STAFF-760"/>
    <n v="760"/>
    <x v="0"/>
    <x v="8"/>
    <x v="1"/>
    <s v="No"/>
    <s v="Y"/>
    <n v="3"/>
    <n v="-2"/>
    <n v="0"/>
    <n v="39"/>
    <n v="0"/>
    <m/>
    <n v="0"/>
    <n v="1"/>
    <n v="141"/>
    <n v="3"/>
    <s v="Bachelor's Degree"/>
    <n v="1"/>
    <n v="3"/>
    <n v="44"/>
    <n v="4"/>
    <n v="2"/>
    <n v="3"/>
    <x v="1"/>
    <n v="6389"/>
    <n v="18767"/>
    <n v="9"/>
    <n v="15"/>
    <n v="3"/>
    <n v="3"/>
    <n v="80"/>
    <n v="1"/>
    <n v="12"/>
    <n v="1"/>
    <n v="8"/>
    <n v="3"/>
    <n v="3"/>
    <n v="6"/>
  </r>
  <r>
    <s v="No"/>
    <s v="Travel_Rarely"/>
    <x v="3"/>
    <s v="Current Employees"/>
    <x v="1"/>
    <x v="2"/>
    <s v="STAFF-762"/>
    <n v="762"/>
    <x v="1"/>
    <x v="4"/>
    <x v="1"/>
    <s v="No"/>
    <s v="Y"/>
    <n v="1"/>
    <n v="-2"/>
    <n v="0"/>
    <n v="56"/>
    <n v="0"/>
    <m/>
    <n v="0"/>
    <n v="1"/>
    <n v="832"/>
    <n v="9"/>
    <s v="Bachelor's Degree"/>
    <n v="1"/>
    <n v="3"/>
    <n v="81"/>
    <n v="3"/>
    <n v="4"/>
    <n v="4"/>
    <x v="1"/>
    <n v="11103"/>
    <n v="20420"/>
    <n v="7"/>
    <n v="11"/>
    <n v="3"/>
    <n v="3"/>
    <n v="80"/>
    <n v="0"/>
    <n v="30"/>
    <n v="2"/>
    <n v="10"/>
    <n v="7"/>
    <n v="1"/>
    <n v="1"/>
  </r>
  <r>
    <s v="No"/>
    <s v="Travel_Rarely"/>
    <x v="0"/>
    <s v="Current Employees"/>
    <x v="1"/>
    <x v="2"/>
    <s v="STAFF-763"/>
    <n v="763"/>
    <x v="0"/>
    <x v="1"/>
    <x v="0"/>
    <s v="Yes"/>
    <s v="Y"/>
    <n v="2"/>
    <n v="-2"/>
    <n v="0"/>
    <n v="40"/>
    <n v="0"/>
    <m/>
    <n v="0"/>
    <n v="1"/>
    <n v="804"/>
    <n v="2"/>
    <s v="High School"/>
    <n v="1"/>
    <n v="4"/>
    <n v="86"/>
    <n v="2"/>
    <n v="1"/>
    <n v="4"/>
    <x v="0"/>
    <n v="2342"/>
    <n v="22929"/>
    <n v="0"/>
    <n v="20"/>
    <n v="4"/>
    <n v="4"/>
    <n v="80"/>
    <n v="0"/>
    <n v="5"/>
    <n v="2"/>
    <n v="4"/>
    <n v="2"/>
    <n v="2"/>
    <n v="3"/>
  </r>
  <r>
    <s v="No"/>
    <s v="Travel_Rarely"/>
    <x v="2"/>
    <s v="Current Employees"/>
    <x v="1"/>
    <x v="2"/>
    <s v="STAFF-764"/>
    <n v="764"/>
    <x v="0"/>
    <x v="4"/>
    <x v="0"/>
    <s v="No"/>
    <s v="Y"/>
    <n v="2"/>
    <n v="-2"/>
    <n v="0"/>
    <n v="27"/>
    <n v="0"/>
    <m/>
    <n v="0"/>
    <n v="1"/>
    <n v="975"/>
    <n v="7"/>
    <s v="Bachelor's Degree"/>
    <n v="1"/>
    <n v="4"/>
    <n v="55"/>
    <n v="2"/>
    <n v="2"/>
    <n v="3"/>
    <x v="1"/>
    <n v="6811"/>
    <n v="23398"/>
    <n v="8"/>
    <n v="19"/>
    <n v="3"/>
    <n v="1"/>
    <n v="80"/>
    <n v="0"/>
    <n v="9"/>
    <n v="1"/>
    <n v="7"/>
    <n v="6"/>
    <n v="0"/>
    <n v="7"/>
  </r>
  <r>
    <s v="No"/>
    <s v="Travel_Rarely"/>
    <x v="2"/>
    <s v="Current Employees"/>
    <x v="0"/>
    <x v="3"/>
    <s v="STAFF-766"/>
    <n v="766"/>
    <x v="1"/>
    <x v="6"/>
    <x v="2"/>
    <s v="No"/>
    <s v="Y"/>
    <n v="2"/>
    <n v="-2"/>
    <n v="0"/>
    <n v="29"/>
    <n v="0"/>
    <m/>
    <n v="0"/>
    <n v="1"/>
    <n v="1090"/>
    <n v="10"/>
    <s v="Bachelor's Degree"/>
    <n v="1"/>
    <n v="4"/>
    <n v="83"/>
    <n v="3"/>
    <n v="1"/>
    <n v="2"/>
    <x v="0"/>
    <n v="2297"/>
    <n v="17967"/>
    <n v="1"/>
    <n v="14"/>
    <n v="3"/>
    <n v="4"/>
    <n v="80"/>
    <n v="2"/>
    <n v="2"/>
    <n v="3"/>
    <n v="2"/>
    <n v="2"/>
    <n v="2"/>
    <n v="2"/>
  </r>
  <r>
    <s v="No"/>
    <s v="Travel_Rarely"/>
    <x v="1"/>
    <s v="Current Employees"/>
    <x v="1"/>
    <x v="0"/>
    <s v="STAFF-769"/>
    <n v="769"/>
    <x v="1"/>
    <x v="2"/>
    <x v="0"/>
    <s v="No"/>
    <s v="Y"/>
    <n v="4"/>
    <n v="-2"/>
    <n v="0"/>
    <n v="53"/>
    <n v="0"/>
    <m/>
    <n v="0"/>
    <n v="1"/>
    <n v="346"/>
    <n v="6"/>
    <s v="Bachelor's Degree"/>
    <n v="1"/>
    <n v="4"/>
    <n v="86"/>
    <n v="3"/>
    <n v="2"/>
    <n v="4"/>
    <x v="0"/>
    <n v="2450"/>
    <n v="10919"/>
    <n v="2"/>
    <n v="17"/>
    <n v="3"/>
    <n v="4"/>
    <n v="80"/>
    <n v="0"/>
    <n v="19"/>
    <n v="3"/>
    <n v="2"/>
    <n v="2"/>
    <n v="2"/>
    <n v="2"/>
  </r>
  <r>
    <s v="No"/>
    <s v="Non-Travel"/>
    <x v="0"/>
    <s v="Current Employees"/>
    <x v="1"/>
    <x v="0"/>
    <s v="STAFF-771"/>
    <n v="771"/>
    <x v="0"/>
    <x v="4"/>
    <x v="2"/>
    <s v="No"/>
    <s v="Y"/>
    <n v="2"/>
    <n v="-2"/>
    <n v="0"/>
    <n v="35"/>
    <n v="0"/>
    <m/>
    <n v="0"/>
    <n v="1"/>
    <n v="1225"/>
    <n v="2"/>
    <s v="Master's Degree"/>
    <n v="1"/>
    <n v="4"/>
    <n v="61"/>
    <n v="3"/>
    <n v="2"/>
    <n v="1"/>
    <x v="0"/>
    <n v="5093"/>
    <n v="4761"/>
    <n v="2"/>
    <n v="11"/>
    <n v="3"/>
    <n v="1"/>
    <n v="80"/>
    <n v="1"/>
    <n v="16"/>
    <n v="4"/>
    <n v="1"/>
    <n v="0"/>
    <n v="0"/>
    <n v="0"/>
  </r>
  <r>
    <s v="No"/>
    <s v="Travel_Frequently"/>
    <x v="2"/>
    <s v="Current Employees"/>
    <x v="1"/>
    <x v="0"/>
    <s v="STAFF-772"/>
    <n v="772"/>
    <x v="1"/>
    <x v="2"/>
    <x v="1"/>
    <s v="No"/>
    <s v="Y"/>
    <n v="2"/>
    <n v="-2"/>
    <n v="0"/>
    <n v="32"/>
    <n v="0"/>
    <m/>
    <n v="0"/>
    <n v="1"/>
    <n v="430"/>
    <n v="24"/>
    <s v="Master's Degree"/>
    <n v="1"/>
    <n v="1"/>
    <n v="80"/>
    <n v="3"/>
    <n v="2"/>
    <n v="1"/>
    <x v="0"/>
    <n v="5309"/>
    <n v="21146"/>
    <n v="1"/>
    <n v="15"/>
    <n v="3"/>
    <n v="4"/>
    <n v="80"/>
    <n v="2"/>
    <n v="10"/>
    <n v="3"/>
    <n v="10"/>
    <n v="8"/>
    <n v="4"/>
    <n v="7"/>
  </r>
  <r>
    <s v="No"/>
    <s v="Travel_Rarely"/>
    <x v="0"/>
    <s v="Current Employees"/>
    <x v="1"/>
    <x v="2"/>
    <s v="STAFF-773"/>
    <n v="773"/>
    <x v="1"/>
    <x v="1"/>
    <x v="1"/>
    <s v="Yes"/>
    <s v="Y"/>
    <n v="0"/>
    <n v="-2"/>
    <n v="0"/>
    <n v="38"/>
    <n v="0"/>
    <m/>
    <n v="0"/>
    <n v="1"/>
    <n v="268"/>
    <n v="2"/>
    <s v="Doctoral Degree"/>
    <n v="1"/>
    <n v="4"/>
    <n v="92"/>
    <n v="3"/>
    <n v="1"/>
    <n v="3"/>
    <x v="0"/>
    <n v="3057"/>
    <n v="20471"/>
    <n v="6"/>
    <n v="13"/>
    <n v="3"/>
    <n v="2"/>
    <n v="80"/>
    <n v="1"/>
    <n v="6"/>
    <n v="1"/>
    <n v="1"/>
    <n v="0"/>
    <n v="0"/>
    <n v="1"/>
  </r>
  <r>
    <s v="No"/>
    <s v="Travel_Rarely"/>
    <x v="2"/>
    <s v="Current Employees"/>
    <x v="1"/>
    <x v="0"/>
    <s v="STAFF-775"/>
    <n v="775"/>
    <x v="0"/>
    <x v="3"/>
    <x v="2"/>
    <s v="No"/>
    <s v="Y"/>
    <n v="3"/>
    <n v="-2"/>
    <n v="0"/>
    <n v="34"/>
    <n v="0"/>
    <m/>
    <n v="0"/>
    <n v="1"/>
    <n v="167"/>
    <n v="8"/>
    <s v="Doctoral Degree"/>
    <n v="1"/>
    <n v="2"/>
    <n v="32"/>
    <n v="3"/>
    <n v="2"/>
    <n v="1"/>
    <x v="0"/>
    <n v="5121"/>
    <n v="4187"/>
    <n v="3"/>
    <n v="14"/>
    <n v="3"/>
    <n v="3"/>
    <n v="80"/>
    <n v="1"/>
    <n v="7"/>
    <n v="3"/>
    <n v="0"/>
    <n v="0"/>
    <n v="0"/>
    <n v="0"/>
  </r>
  <r>
    <s v="No"/>
    <s v="Travel_Rarely"/>
    <x v="1"/>
    <s v="Current Employees"/>
    <x v="0"/>
    <x v="3"/>
    <s v="STAFF-776"/>
    <n v="776"/>
    <x v="1"/>
    <x v="5"/>
    <x v="1"/>
    <s v="No"/>
    <s v="Y"/>
    <n v="3"/>
    <n v="-2"/>
    <n v="0"/>
    <n v="52"/>
    <n v="0"/>
    <m/>
    <n v="0"/>
    <n v="1"/>
    <n v="621"/>
    <n v="3"/>
    <s v="Master's Degree"/>
    <n v="1"/>
    <n v="3"/>
    <n v="31"/>
    <n v="2"/>
    <n v="4"/>
    <n v="2"/>
    <x v="2"/>
    <n v="16856"/>
    <n v="10084"/>
    <n v="1"/>
    <n v="11"/>
    <n v="3"/>
    <n v="1"/>
    <n v="80"/>
    <n v="0"/>
    <n v="34"/>
    <n v="4"/>
    <n v="34"/>
    <n v="6"/>
    <n v="1"/>
    <n v="16"/>
  </r>
  <r>
    <s v="Yes"/>
    <s v="Travel_Rarely"/>
    <x v="2"/>
    <s v="Ex-Employees"/>
    <x v="1"/>
    <x v="1"/>
    <s v="STAFF-780"/>
    <n v="780"/>
    <x v="1"/>
    <x v="1"/>
    <x v="0"/>
    <s v="Yes"/>
    <s v="Y"/>
    <n v="2"/>
    <n v="-2"/>
    <n v="0"/>
    <n v="33"/>
    <n v="1"/>
    <n v="1"/>
    <n v="1"/>
    <n v="0"/>
    <n v="527"/>
    <n v="1"/>
    <s v="Master's Degree"/>
    <n v="1"/>
    <n v="4"/>
    <n v="63"/>
    <n v="3"/>
    <n v="1"/>
    <n v="4"/>
    <x v="0"/>
    <n v="2686"/>
    <n v="5207"/>
    <n v="1"/>
    <n v="13"/>
    <n v="3"/>
    <n v="3"/>
    <n v="80"/>
    <n v="0"/>
    <n v="10"/>
    <n v="2"/>
    <n v="10"/>
    <n v="9"/>
    <n v="7"/>
    <n v="8"/>
  </r>
  <r>
    <s v="No"/>
    <s v="Travel_Rarely"/>
    <x v="2"/>
    <s v="Current Employees"/>
    <x v="0"/>
    <x v="2"/>
    <s v="STAFF-781"/>
    <n v="781"/>
    <x v="0"/>
    <x v="0"/>
    <x v="0"/>
    <s v="No"/>
    <s v="Y"/>
    <n v="5"/>
    <n v="-2"/>
    <n v="0"/>
    <n v="25"/>
    <n v="0"/>
    <m/>
    <n v="0"/>
    <n v="1"/>
    <n v="883"/>
    <n v="26"/>
    <s v="High School"/>
    <n v="1"/>
    <n v="3"/>
    <n v="32"/>
    <n v="3"/>
    <n v="2"/>
    <n v="4"/>
    <x v="1"/>
    <n v="6180"/>
    <n v="22807"/>
    <n v="1"/>
    <n v="23"/>
    <n v="4"/>
    <n v="2"/>
    <n v="80"/>
    <n v="0"/>
    <n v="6"/>
    <n v="2"/>
    <n v="6"/>
    <n v="5"/>
    <n v="1"/>
    <n v="4"/>
  </r>
  <r>
    <s v="No"/>
    <s v="Travel_Rarely"/>
    <x v="1"/>
    <s v="Current Employees"/>
    <x v="0"/>
    <x v="4"/>
    <s v="STAFF-783"/>
    <n v="783"/>
    <x v="1"/>
    <x v="6"/>
    <x v="0"/>
    <s v="No"/>
    <s v="Y"/>
    <n v="3"/>
    <n v="-2"/>
    <n v="0"/>
    <n v="45"/>
    <n v="0"/>
    <m/>
    <n v="0"/>
    <n v="1"/>
    <n v="954"/>
    <n v="2"/>
    <s v="Associates Degree"/>
    <n v="1"/>
    <n v="4"/>
    <n v="46"/>
    <n v="1"/>
    <n v="2"/>
    <n v="4"/>
    <x v="1"/>
    <n v="6632"/>
    <n v="12388"/>
    <n v="0"/>
    <n v="13"/>
    <n v="3"/>
    <n v="1"/>
    <n v="80"/>
    <n v="0"/>
    <n v="9"/>
    <n v="3"/>
    <n v="8"/>
    <n v="7"/>
    <n v="3"/>
    <n v="1"/>
  </r>
  <r>
    <s v="No"/>
    <s v="Travel_Rarely"/>
    <x v="4"/>
    <s v="Current Employees"/>
    <x v="1"/>
    <x v="2"/>
    <s v="STAFF-784"/>
    <n v="784"/>
    <x v="1"/>
    <x v="1"/>
    <x v="0"/>
    <s v="No"/>
    <s v="Y"/>
    <n v="3"/>
    <n v="-2"/>
    <n v="0"/>
    <n v="23"/>
    <n v="0"/>
    <m/>
    <n v="0"/>
    <n v="1"/>
    <n v="310"/>
    <n v="10"/>
    <s v="High School"/>
    <n v="1"/>
    <n v="1"/>
    <n v="79"/>
    <n v="4"/>
    <n v="1"/>
    <n v="3"/>
    <x v="0"/>
    <n v="3505"/>
    <n v="19630"/>
    <n v="1"/>
    <n v="18"/>
    <n v="3"/>
    <n v="4"/>
    <n v="80"/>
    <n v="0"/>
    <n v="2"/>
    <n v="3"/>
    <n v="2"/>
    <n v="2"/>
    <n v="0"/>
    <n v="2"/>
  </r>
  <r>
    <s v="Yes"/>
    <s v="Travel_Frequently"/>
    <x v="1"/>
    <s v="Ex-Employees"/>
    <x v="0"/>
    <x v="0"/>
    <s v="STAFF-785"/>
    <n v="785"/>
    <x v="0"/>
    <x v="0"/>
    <x v="0"/>
    <s v="Yes"/>
    <s v="Y"/>
    <n v="2"/>
    <n v="-2"/>
    <n v="0"/>
    <n v="47"/>
    <n v="1"/>
    <n v="1"/>
    <n v="1"/>
    <n v="0"/>
    <n v="719"/>
    <n v="27"/>
    <s v="Associates Degree"/>
    <n v="1"/>
    <n v="2"/>
    <n v="77"/>
    <n v="4"/>
    <n v="2"/>
    <n v="1"/>
    <x v="1"/>
    <n v="6397"/>
    <n v="10339"/>
    <n v="4"/>
    <n v="12"/>
    <n v="3"/>
    <n v="4"/>
    <n v="80"/>
    <n v="0"/>
    <n v="8"/>
    <n v="3"/>
    <n v="5"/>
    <n v="4"/>
    <n v="1"/>
    <n v="3"/>
  </r>
  <r>
    <s v="No"/>
    <s v="Travel_Rarely"/>
    <x v="2"/>
    <s v="Current Employees"/>
    <x v="0"/>
    <x v="1"/>
    <s v="STAFF-786"/>
    <n v="786"/>
    <x v="1"/>
    <x v="0"/>
    <x v="0"/>
    <s v="No"/>
    <s v="Y"/>
    <n v="5"/>
    <n v="-2"/>
    <n v="0"/>
    <n v="34"/>
    <n v="0"/>
    <m/>
    <n v="0"/>
    <n v="1"/>
    <n v="304"/>
    <n v="2"/>
    <s v="Bachelor's Degree"/>
    <n v="1"/>
    <n v="4"/>
    <n v="60"/>
    <n v="3"/>
    <n v="2"/>
    <n v="4"/>
    <x v="1"/>
    <n v="6274"/>
    <n v="18686"/>
    <n v="1"/>
    <n v="22"/>
    <n v="4"/>
    <n v="3"/>
    <n v="80"/>
    <n v="0"/>
    <n v="6"/>
    <n v="3"/>
    <n v="6"/>
    <n v="5"/>
    <n v="1"/>
    <n v="4"/>
  </r>
  <r>
    <s v="Yes"/>
    <s v="Travel_Rarely"/>
    <x v="3"/>
    <s v="Ex-Employees"/>
    <x v="1"/>
    <x v="2"/>
    <s v="STAFF-787"/>
    <n v="787"/>
    <x v="1"/>
    <x v="5"/>
    <x v="1"/>
    <s v="Yes"/>
    <s v="Y"/>
    <n v="2"/>
    <n v="-2"/>
    <n v="0"/>
    <n v="55"/>
    <n v="1"/>
    <n v="1"/>
    <n v="1"/>
    <n v="0"/>
    <n v="725"/>
    <n v="2"/>
    <s v="Bachelor's Degree"/>
    <n v="1"/>
    <n v="4"/>
    <n v="78"/>
    <n v="3"/>
    <n v="5"/>
    <n v="3"/>
    <x v="2"/>
    <n v="19859"/>
    <n v="21199"/>
    <n v="5"/>
    <n v="13"/>
    <n v="3"/>
    <n v="4"/>
    <n v="80"/>
    <n v="1"/>
    <n v="24"/>
    <n v="3"/>
    <n v="5"/>
    <n v="2"/>
    <n v="1"/>
    <n v="4"/>
  </r>
  <r>
    <s v="No"/>
    <s v="Non-Travel"/>
    <x v="0"/>
    <s v="Current Employees"/>
    <x v="0"/>
    <x v="0"/>
    <s v="STAFF-789"/>
    <n v="789"/>
    <x v="1"/>
    <x v="0"/>
    <x v="0"/>
    <s v="No"/>
    <s v="Y"/>
    <n v="1"/>
    <n v="-2"/>
    <n v="0"/>
    <n v="36"/>
    <n v="0"/>
    <m/>
    <n v="0"/>
    <n v="1"/>
    <n v="1434"/>
    <n v="8"/>
    <s v="Master's Degree"/>
    <n v="1"/>
    <n v="1"/>
    <n v="76"/>
    <n v="2"/>
    <n v="3"/>
    <n v="1"/>
    <x v="1"/>
    <n v="7587"/>
    <n v="14229"/>
    <n v="1"/>
    <n v="15"/>
    <n v="3"/>
    <n v="2"/>
    <n v="80"/>
    <n v="0"/>
    <n v="10"/>
    <n v="3"/>
    <n v="10"/>
    <n v="7"/>
    <n v="0"/>
    <n v="9"/>
  </r>
  <r>
    <s v="No"/>
    <s v="Non-Travel"/>
    <x v="1"/>
    <s v="Current Employees"/>
    <x v="1"/>
    <x v="2"/>
    <s v="STAFF-791"/>
    <n v="791"/>
    <x v="1"/>
    <x v="1"/>
    <x v="1"/>
    <s v="No"/>
    <s v="Y"/>
    <n v="3"/>
    <n v="-2"/>
    <n v="0"/>
    <n v="52"/>
    <n v="0"/>
    <m/>
    <n v="0"/>
    <n v="1"/>
    <n v="715"/>
    <n v="19"/>
    <s v="Master's Degree"/>
    <n v="1"/>
    <n v="4"/>
    <n v="41"/>
    <n v="3"/>
    <n v="1"/>
    <n v="4"/>
    <x v="0"/>
    <n v="4258"/>
    <n v="26589"/>
    <n v="0"/>
    <n v="18"/>
    <n v="3"/>
    <n v="1"/>
    <n v="80"/>
    <n v="1"/>
    <n v="5"/>
    <n v="3"/>
    <n v="4"/>
    <n v="3"/>
    <n v="1"/>
    <n v="2"/>
  </r>
  <r>
    <s v="No"/>
    <s v="Travel_Frequently"/>
    <x v="2"/>
    <s v="Current Employees"/>
    <x v="1"/>
    <x v="0"/>
    <s v="STAFF-792"/>
    <n v="792"/>
    <x v="0"/>
    <x v="2"/>
    <x v="2"/>
    <s v="No"/>
    <s v="Y"/>
    <n v="2"/>
    <n v="-2"/>
    <n v="0"/>
    <n v="26"/>
    <n v="0"/>
    <m/>
    <n v="0"/>
    <n v="1"/>
    <n v="575"/>
    <n v="1"/>
    <s v="Associates Degree"/>
    <n v="1"/>
    <n v="1"/>
    <n v="71"/>
    <n v="1"/>
    <n v="1"/>
    <n v="1"/>
    <x v="0"/>
    <n v="4364"/>
    <n v="5288"/>
    <n v="3"/>
    <n v="14"/>
    <n v="3"/>
    <n v="1"/>
    <n v="80"/>
    <n v="1"/>
    <n v="5"/>
    <n v="3"/>
    <n v="2"/>
    <n v="2"/>
    <n v="2"/>
    <n v="0"/>
  </r>
  <r>
    <s v="No"/>
    <s v="Travel_Rarely"/>
    <x v="2"/>
    <s v="Current Employees"/>
    <x v="1"/>
    <x v="2"/>
    <s v="STAFF-793"/>
    <n v="793"/>
    <x v="0"/>
    <x v="4"/>
    <x v="1"/>
    <s v="No"/>
    <s v="Y"/>
    <n v="3"/>
    <n v="-2"/>
    <n v="0"/>
    <n v="29"/>
    <n v="0"/>
    <m/>
    <n v="0"/>
    <n v="1"/>
    <n v="657"/>
    <n v="27"/>
    <s v="Bachelor's Degree"/>
    <n v="1"/>
    <n v="2"/>
    <n v="66"/>
    <n v="3"/>
    <n v="2"/>
    <n v="3"/>
    <x v="0"/>
    <n v="4335"/>
    <n v="25549"/>
    <n v="4"/>
    <n v="12"/>
    <n v="3"/>
    <n v="1"/>
    <n v="80"/>
    <n v="1"/>
    <n v="11"/>
    <n v="2"/>
    <n v="8"/>
    <n v="7"/>
    <n v="1"/>
    <n v="1"/>
  </r>
  <r>
    <s v="Yes"/>
    <s v="Travel_Rarely"/>
    <x v="2"/>
    <s v="Ex-Employees"/>
    <x v="0"/>
    <x v="4"/>
    <s v="STAFF-796"/>
    <n v="796"/>
    <x v="1"/>
    <x v="0"/>
    <x v="0"/>
    <s v="No"/>
    <s v="Y"/>
    <n v="2"/>
    <n v="-2"/>
    <n v="0"/>
    <n v="26"/>
    <n v="1"/>
    <n v="1"/>
    <n v="1"/>
    <n v="0"/>
    <n v="1146"/>
    <n v="8"/>
    <s v="Bachelor's Degree"/>
    <n v="1"/>
    <n v="4"/>
    <n v="38"/>
    <n v="2"/>
    <n v="2"/>
    <n v="4"/>
    <x v="0"/>
    <n v="5326"/>
    <n v="3064"/>
    <n v="6"/>
    <n v="17"/>
    <n v="3"/>
    <n v="3"/>
    <n v="80"/>
    <n v="0"/>
    <n v="6"/>
    <n v="2"/>
    <n v="4"/>
    <n v="3"/>
    <n v="1"/>
    <n v="2"/>
  </r>
  <r>
    <s v="No"/>
    <s v="Travel_Rarely"/>
    <x v="2"/>
    <s v="Current Employees"/>
    <x v="1"/>
    <x v="0"/>
    <s v="STAFF-797"/>
    <n v="797"/>
    <x v="0"/>
    <x v="1"/>
    <x v="0"/>
    <s v="No"/>
    <s v="Y"/>
    <n v="2"/>
    <n v="-2"/>
    <n v="0"/>
    <n v="34"/>
    <n v="0"/>
    <m/>
    <n v="0"/>
    <n v="1"/>
    <n v="182"/>
    <n v="1"/>
    <s v="Master's Degree"/>
    <n v="1"/>
    <n v="2"/>
    <n v="72"/>
    <n v="4"/>
    <n v="1"/>
    <n v="1"/>
    <x v="0"/>
    <n v="3280"/>
    <n v="13551"/>
    <n v="2"/>
    <n v="16"/>
    <n v="3"/>
    <n v="3"/>
    <n v="80"/>
    <n v="0"/>
    <n v="10"/>
    <n v="3"/>
    <n v="4"/>
    <n v="2"/>
    <n v="1"/>
    <n v="3"/>
  </r>
  <r>
    <s v="No"/>
    <s v="Travel_Rarely"/>
    <x v="1"/>
    <s v="Current Employees"/>
    <x v="1"/>
    <x v="2"/>
    <s v="STAFF-799"/>
    <n v="799"/>
    <x v="0"/>
    <x v="3"/>
    <x v="2"/>
    <s v="Yes"/>
    <s v="Y"/>
    <n v="4"/>
    <n v="-2"/>
    <n v="0"/>
    <n v="54"/>
    <n v="0"/>
    <m/>
    <n v="0"/>
    <n v="1"/>
    <n v="376"/>
    <n v="19"/>
    <s v="Master's Degree"/>
    <n v="1"/>
    <n v="4"/>
    <n v="95"/>
    <n v="3"/>
    <n v="2"/>
    <n v="3"/>
    <x v="0"/>
    <n v="5485"/>
    <n v="22670"/>
    <n v="9"/>
    <n v="11"/>
    <n v="3"/>
    <n v="2"/>
    <n v="80"/>
    <n v="2"/>
    <n v="9"/>
    <n v="3"/>
    <n v="5"/>
    <n v="3"/>
    <n v="1"/>
    <n v="4"/>
  </r>
  <r>
    <s v="No"/>
    <s v="Travel_Frequently"/>
    <x v="2"/>
    <s v="Current Employees"/>
    <x v="0"/>
    <x v="3"/>
    <s v="STAFF-800"/>
    <n v="800"/>
    <x v="1"/>
    <x v="0"/>
    <x v="1"/>
    <s v="No"/>
    <s v="Y"/>
    <n v="3"/>
    <n v="-2"/>
    <n v="0"/>
    <n v="27"/>
    <n v="0"/>
    <m/>
    <n v="0"/>
    <n v="1"/>
    <n v="829"/>
    <n v="8"/>
    <s v="High School"/>
    <n v="1"/>
    <n v="3"/>
    <n v="84"/>
    <n v="3"/>
    <n v="2"/>
    <n v="2"/>
    <x v="0"/>
    <n v="4342"/>
    <n v="24008"/>
    <n v="0"/>
    <n v="19"/>
    <n v="3"/>
    <n v="2"/>
    <n v="80"/>
    <n v="1"/>
    <n v="5"/>
    <n v="3"/>
    <n v="4"/>
    <n v="2"/>
    <n v="1"/>
    <n v="1"/>
  </r>
  <r>
    <s v="No"/>
    <s v="Travel_Rarely"/>
    <x v="0"/>
    <s v="Current Employees"/>
    <x v="1"/>
    <x v="0"/>
    <s v="STAFF-802"/>
    <n v="802"/>
    <x v="0"/>
    <x v="1"/>
    <x v="2"/>
    <s v="Yes"/>
    <s v="Y"/>
    <n v="3"/>
    <n v="-2"/>
    <n v="0"/>
    <n v="37"/>
    <n v="0"/>
    <m/>
    <n v="0"/>
    <n v="1"/>
    <n v="571"/>
    <n v="10"/>
    <s v="High School"/>
    <n v="1"/>
    <n v="4"/>
    <n v="82"/>
    <n v="3"/>
    <n v="1"/>
    <n v="1"/>
    <x v="0"/>
    <n v="2782"/>
    <n v="19905"/>
    <n v="0"/>
    <n v="13"/>
    <n v="3"/>
    <n v="2"/>
    <n v="80"/>
    <n v="2"/>
    <n v="6"/>
    <n v="2"/>
    <n v="5"/>
    <n v="3"/>
    <n v="4"/>
    <n v="3"/>
  </r>
  <r>
    <s v="No"/>
    <s v="Travel_Frequently"/>
    <x v="0"/>
    <s v="Current Employees"/>
    <x v="1"/>
    <x v="0"/>
    <s v="STAFF-803"/>
    <n v="803"/>
    <x v="0"/>
    <x v="3"/>
    <x v="0"/>
    <s v="Yes"/>
    <s v="Y"/>
    <n v="2"/>
    <n v="-2"/>
    <n v="0"/>
    <n v="38"/>
    <n v="0"/>
    <m/>
    <n v="0"/>
    <n v="1"/>
    <n v="240"/>
    <n v="2"/>
    <s v="Master's Degree"/>
    <n v="1"/>
    <n v="1"/>
    <n v="75"/>
    <n v="4"/>
    <n v="2"/>
    <n v="1"/>
    <x v="0"/>
    <n v="5980"/>
    <n v="26085"/>
    <n v="6"/>
    <n v="12"/>
    <n v="3"/>
    <n v="4"/>
    <n v="80"/>
    <n v="0"/>
    <n v="17"/>
    <n v="3"/>
    <n v="15"/>
    <n v="7"/>
    <n v="4"/>
    <n v="12"/>
  </r>
  <r>
    <s v="No"/>
    <s v="Travel_Rarely"/>
    <x v="2"/>
    <s v="Current Employees"/>
    <x v="1"/>
    <x v="2"/>
    <s v="STAFF-804"/>
    <n v="804"/>
    <x v="0"/>
    <x v="1"/>
    <x v="0"/>
    <s v="No"/>
    <s v="Y"/>
    <n v="3"/>
    <n v="-2"/>
    <n v="0"/>
    <n v="34"/>
    <n v="0"/>
    <m/>
    <n v="0"/>
    <n v="1"/>
    <n v="121"/>
    <n v="2"/>
    <s v="Master's Degree"/>
    <n v="1"/>
    <n v="3"/>
    <n v="86"/>
    <n v="2"/>
    <n v="1"/>
    <n v="3"/>
    <x v="0"/>
    <n v="4381"/>
    <n v="7530"/>
    <n v="1"/>
    <n v="11"/>
    <n v="3"/>
    <n v="3"/>
    <n v="80"/>
    <n v="0"/>
    <n v="6"/>
    <n v="3"/>
    <n v="6"/>
    <n v="5"/>
    <n v="1"/>
    <n v="3"/>
  </r>
  <r>
    <s v="No"/>
    <s v="Travel_Rarely"/>
    <x v="0"/>
    <s v="Current Employees"/>
    <x v="0"/>
    <x v="0"/>
    <s v="STAFF-805"/>
    <n v="805"/>
    <x v="0"/>
    <x v="6"/>
    <x v="1"/>
    <s v="No"/>
    <s v="Y"/>
    <n v="1"/>
    <n v="-2"/>
    <n v="0"/>
    <n v="35"/>
    <n v="0"/>
    <m/>
    <n v="0"/>
    <n v="1"/>
    <n v="384"/>
    <n v="8"/>
    <s v="Master's Degree"/>
    <n v="1"/>
    <n v="1"/>
    <n v="72"/>
    <n v="3"/>
    <n v="1"/>
    <n v="1"/>
    <x v="0"/>
    <n v="2572"/>
    <n v="20317"/>
    <n v="1"/>
    <n v="16"/>
    <n v="3"/>
    <n v="2"/>
    <n v="80"/>
    <n v="1"/>
    <n v="3"/>
    <n v="2"/>
    <n v="3"/>
    <n v="2"/>
    <n v="0"/>
    <n v="2"/>
  </r>
  <r>
    <s v="No"/>
    <s v="Travel_Rarely"/>
    <x v="2"/>
    <s v="Current Employees"/>
    <x v="1"/>
    <x v="0"/>
    <s v="STAFF-806"/>
    <n v="806"/>
    <x v="1"/>
    <x v="2"/>
    <x v="1"/>
    <s v="No"/>
    <s v="Y"/>
    <n v="2"/>
    <n v="-2"/>
    <n v="0"/>
    <n v="30"/>
    <n v="0"/>
    <m/>
    <n v="0"/>
    <n v="1"/>
    <n v="921"/>
    <n v="1"/>
    <s v="Bachelor's Degree"/>
    <n v="1"/>
    <n v="4"/>
    <n v="38"/>
    <n v="1"/>
    <n v="1"/>
    <n v="1"/>
    <x v="0"/>
    <n v="3833"/>
    <n v="24375"/>
    <n v="3"/>
    <n v="21"/>
    <n v="4"/>
    <n v="3"/>
    <n v="80"/>
    <n v="2"/>
    <n v="7"/>
    <n v="3"/>
    <n v="2"/>
    <n v="2"/>
    <n v="0"/>
    <n v="2"/>
  </r>
  <r>
    <s v="No"/>
    <s v="Travel_Frequently"/>
    <x v="0"/>
    <s v="Current Employees"/>
    <x v="1"/>
    <x v="2"/>
    <s v="STAFF-807"/>
    <n v="807"/>
    <x v="0"/>
    <x v="4"/>
    <x v="1"/>
    <s v="No"/>
    <s v="Y"/>
    <n v="2"/>
    <n v="-2"/>
    <n v="0"/>
    <n v="40"/>
    <n v="0"/>
    <m/>
    <n v="0"/>
    <n v="1"/>
    <n v="791"/>
    <n v="2"/>
    <s v="Associates Degree"/>
    <n v="1"/>
    <n v="3"/>
    <n v="38"/>
    <n v="4"/>
    <n v="2"/>
    <n v="3"/>
    <x v="0"/>
    <n v="4244"/>
    <n v="9931"/>
    <n v="1"/>
    <n v="24"/>
    <n v="4"/>
    <n v="4"/>
    <n v="80"/>
    <n v="1"/>
    <n v="8"/>
    <n v="3"/>
    <n v="8"/>
    <n v="7"/>
    <n v="3"/>
    <n v="7"/>
  </r>
  <r>
    <s v="No"/>
    <s v="Travel_Rarely"/>
    <x v="2"/>
    <s v="Current Employees"/>
    <x v="0"/>
    <x v="0"/>
    <s v="STAFF-808"/>
    <n v="808"/>
    <x v="0"/>
    <x v="0"/>
    <x v="1"/>
    <s v="No"/>
    <s v="Y"/>
    <n v="1"/>
    <n v="-2"/>
    <n v="0"/>
    <n v="34"/>
    <n v="0"/>
    <m/>
    <n v="0"/>
    <n v="1"/>
    <n v="1111"/>
    <n v="8"/>
    <s v="Associates Degree"/>
    <n v="1"/>
    <n v="3"/>
    <n v="93"/>
    <n v="3"/>
    <n v="2"/>
    <n v="1"/>
    <x v="1"/>
    <n v="6500"/>
    <n v="13305"/>
    <n v="5"/>
    <n v="17"/>
    <n v="3"/>
    <n v="2"/>
    <n v="80"/>
    <n v="1"/>
    <n v="6"/>
    <n v="3"/>
    <n v="3"/>
    <n v="2"/>
    <n v="1"/>
    <n v="2"/>
  </r>
  <r>
    <s v="No"/>
    <s v="Travel_Frequently"/>
    <x v="0"/>
    <s v="Current Employees"/>
    <x v="1"/>
    <x v="0"/>
    <s v="STAFF-809"/>
    <n v="809"/>
    <x v="1"/>
    <x v="5"/>
    <x v="2"/>
    <s v="No"/>
    <s v="Y"/>
    <n v="4"/>
    <n v="-2"/>
    <n v="0"/>
    <n v="42"/>
    <n v="0"/>
    <m/>
    <n v="0"/>
    <n v="1"/>
    <n v="570"/>
    <n v="8"/>
    <s v="Bachelor's Degree"/>
    <n v="1"/>
    <n v="2"/>
    <n v="66"/>
    <n v="3"/>
    <n v="5"/>
    <n v="1"/>
    <x v="2"/>
    <n v="18430"/>
    <n v="16225"/>
    <n v="1"/>
    <n v="13"/>
    <n v="3"/>
    <n v="2"/>
    <n v="80"/>
    <n v="1"/>
    <n v="24"/>
    <n v="2"/>
    <n v="24"/>
    <n v="7"/>
    <n v="14"/>
    <n v="9"/>
  </r>
  <r>
    <s v="Yes"/>
    <s v="Travel_Rarely"/>
    <x v="4"/>
    <s v="Ex-Employees"/>
    <x v="1"/>
    <x v="0"/>
    <s v="STAFF-811"/>
    <n v="811"/>
    <x v="1"/>
    <x v="2"/>
    <x v="1"/>
    <s v="Yes"/>
    <s v="Y"/>
    <n v="2"/>
    <n v="-2"/>
    <n v="0"/>
    <n v="23"/>
    <n v="1"/>
    <n v="1"/>
    <n v="1"/>
    <n v="0"/>
    <n v="1243"/>
    <n v="6"/>
    <s v="Bachelor's Degree"/>
    <n v="1"/>
    <n v="3"/>
    <n v="63"/>
    <n v="4"/>
    <n v="1"/>
    <n v="1"/>
    <x v="0"/>
    <n v="1601"/>
    <n v="3445"/>
    <n v="1"/>
    <n v="21"/>
    <n v="4"/>
    <n v="3"/>
    <n v="80"/>
    <n v="2"/>
    <n v="1"/>
    <n v="3"/>
    <n v="0"/>
    <n v="0"/>
    <n v="0"/>
    <n v="0"/>
  </r>
  <r>
    <s v="No"/>
    <s v="Non-Travel"/>
    <x v="4"/>
    <s v="Current Employees"/>
    <x v="1"/>
    <x v="0"/>
    <s v="STAFF-812"/>
    <n v="812"/>
    <x v="1"/>
    <x v="2"/>
    <x v="2"/>
    <s v="No"/>
    <s v="Y"/>
    <n v="4"/>
    <n v="-2"/>
    <n v="0"/>
    <n v="24"/>
    <n v="0"/>
    <m/>
    <n v="0"/>
    <n v="1"/>
    <n v="1092"/>
    <n v="9"/>
    <s v="Bachelor's Degree"/>
    <n v="1"/>
    <n v="3"/>
    <n v="60"/>
    <n v="2"/>
    <n v="1"/>
    <n v="1"/>
    <x v="0"/>
    <n v="2694"/>
    <n v="26551"/>
    <n v="1"/>
    <n v="11"/>
    <n v="3"/>
    <n v="3"/>
    <n v="80"/>
    <n v="3"/>
    <n v="1"/>
    <n v="3"/>
    <n v="1"/>
    <n v="0"/>
    <n v="0"/>
    <n v="0"/>
  </r>
  <r>
    <s v="No"/>
    <s v="Travel_Rarely"/>
    <x v="1"/>
    <s v="Current Employees"/>
    <x v="1"/>
    <x v="0"/>
    <s v="STAFF-813"/>
    <n v="813"/>
    <x v="0"/>
    <x v="2"/>
    <x v="1"/>
    <s v="No"/>
    <s v="Y"/>
    <n v="3"/>
    <n v="-2"/>
    <n v="0"/>
    <n v="52"/>
    <n v="0"/>
    <m/>
    <n v="0"/>
    <n v="1"/>
    <n v="1325"/>
    <n v="11"/>
    <s v="Master's Degree"/>
    <n v="1"/>
    <n v="4"/>
    <n v="82"/>
    <n v="3"/>
    <n v="2"/>
    <n v="1"/>
    <x v="0"/>
    <n v="3149"/>
    <n v="21821"/>
    <n v="8"/>
    <n v="20"/>
    <n v="4"/>
    <n v="2"/>
    <n v="80"/>
    <n v="1"/>
    <n v="9"/>
    <n v="3"/>
    <n v="5"/>
    <n v="2"/>
    <n v="1"/>
    <n v="4"/>
  </r>
  <r>
    <s v="No"/>
    <s v="Travel_Rarely"/>
    <x v="1"/>
    <s v="Current Employees"/>
    <x v="1"/>
    <x v="2"/>
    <s v="STAFF-815"/>
    <n v="815"/>
    <x v="1"/>
    <x v="7"/>
    <x v="1"/>
    <s v="No"/>
    <s v="Y"/>
    <n v="3"/>
    <n v="-2"/>
    <n v="0"/>
    <n v="50"/>
    <n v="0"/>
    <m/>
    <n v="0"/>
    <n v="1"/>
    <n v="691"/>
    <n v="2"/>
    <s v="Bachelor's Degree"/>
    <n v="1"/>
    <n v="3"/>
    <n v="64"/>
    <n v="3"/>
    <n v="4"/>
    <n v="3"/>
    <x v="2"/>
    <n v="17639"/>
    <n v="6881"/>
    <n v="5"/>
    <n v="16"/>
    <n v="3"/>
    <n v="4"/>
    <n v="80"/>
    <n v="0"/>
    <n v="30"/>
    <n v="3"/>
    <n v="4"/>
    <n v="3"/>
    <n v="0"/>
    <n v="3"/>
  </r>
  <r>
    <s v="Yes"/>
    <s v="Travel_Rarely"/>
    <x v="2"/>
    <s v="Ex-Employees"/>
    <x v="1"/>
    <x v="0"/>
    <s v="STAFF-816"/>
    <n v="816"/>
    <x v="0"/>
    <x v="2"/>
    <x v="1"/>
    <s v="Yes"/>
    <s v="Y"/>
    <n v="1"/>
    <n v="-2"/>
    <n v="0"/>
    <n v="29"/>
    <n v="1"/>
    <n v="1"/>
    <n v="1"/>
    <n v="0"/>
    <n v="805"/>
    <n v="1"/>
    <s v="Associates Degree"/>
    <n v="1"/>
    <n v="2"/>
    <n v="36"/>
    <n v="2"/>
    <n v="1"/>
    <n v="1"/>
    <x v="0"/>
    <n v="2319"/>
    <n v="6689"/>
    <n v="1"/>
    <n v="11"/>
    <n v="3"/>
    <n v="4"/>
    <n v="80"/>
    <n v="1"/>
    <n v="1"/>
    <n v="3"/>
    <n v="1"/>
    <n v="0"/>
    <n v="0"/>
    <n v="0"/>
  </r>
  <r>
    <s v="No"/>
    <s v="Travel_Rarely"/>
    <x v="2"/>
    <s v="Current Employees"/>
    <x v="1"/>
    <x v="2"/>
    <s v="STAFF-817"/>
    <n v="817"/>
    <x v="1"/>
    <x v="7"/>
    <x v="1"/>
    <s v="No"/>
    <s v="Y"/>
    <n v="3"/>
    <n v="-2"/>
    <n v="0"/>
    <n v="33"/>
    <n v="0"/>
    <m/>
    <n v="0"/>
    <n v="1"/>
    <n v="213"/>
    <n v="7"/>
    <s v="Bachelor's Degree"/>
    <n v="1"/>
    <n v="3"/>
    <n v="49"/>
    <n v="3"/>
    <n v="3"/>
    <n v="3"/>
    <x v="1"/>
    <n v="11691"/>
    <n v="25995"/>
    <n v="0"/>
    <n v="11"/>
    <n v="3"/>
    <n v="4"/>
    <n v="80"/>
    <n v="0"/>
    <n v="14"/>
    <n v="4"/>
    <n v="13"/>
    <n v="9"/>
    <n v="3"/>
    <n v="7"/>
  </r>
  <r>
    <s v="Yes"/>
    <s v="Travel_Rarely"/>
    <x v="2"/>
    <s v="Ex-Employees"/>
    <x v="0"/>
    <x v="3"/>
    <s v="STAFF-819"/>
    <n v="819"/>
    <x v="0"/>
    <x v="0"/>
    <x v="0"/>
    <s v="No"/>
    <s v="Y"/>
    <n v="3"/>
    <n v="-2"/>
    <n v="0"/>
    <n v="33"/>
    <n v="1"/>
    <n v="1"/>
    <n v="1"/>
    <n v="0"/>
    <n v="118"/>
    <n v="16"/>
    <s v="Bachelor's Degree"/>
    <n v="1"/>
    <n v="1"/>
    <n v="69"/>
    <n v="3"/>
    <n v="2"/>
    <n v="2"/>
    <x v="0"/>
    <n v="5324"/>
    <n v="26507"/>
    <n v="5"/>
    <n v="15"/>
    <n v="3"/>
    <n v="3"/>
    <n v="80"/>
    <n v="0"/>
    <n v="6"/>
    <n v="3"/>
    <n v="3"/>
    <n v="2"/>
    <n v="0"/>
    <n v="2"/>
  </r>
  <r>
    <s v="No"/>
    <s v="Travel_Rarely"/>
    <x v="1"/>
    <s v="Current Employees"/>
    <x v="1"/>
    <x v="1"/>
    <s v="STAFF-820"/>
    <n v="820"/>
    <x v="0"/>
    <x v="5"/>
    <x v="1"/>
    <s v="Yes"/>
    <s v="Y"/>
    <n v="3"/>
    <n v="-2"/>
    <n v="0"/>
    <n v="47"/>
    <n v="0"/>
    <m/>
    <n v="0"/>
    <n v="1"/>
    <n v="202"/>
    <n v="2"/>
    <s v="Associates Degree"/>
    <n v="1"/>
    <n v="3"/>
    <n v="33"/>
    <n v="3"/>
    <n v="4"/>
    <n v="4"/>
    <x v="2"/>
    <n v="16752"/>
    <n v="12982"/>
    <n v="1"/>
    <n v="11"/>
    <n v="3"/>
    <n v="3"/>
    <n v="80"/>
    <n v="1"/>
    <n v="26"/>
    <n v="2"/>
    <n v="26"/>
    <n v="14"/>
    <n v="3"/>
    <n v="0"/>
  </r>
  <r>
    <s v="No"/>
    <s v="Travel_Rarely"/>
    <x v="0"/>
    <s v="Current Employees"/>
    <x v="1"/>
    <x v="1"/>
    <s v="STAFF-823"/>
    <n v="823"/>
    <x v="0"/>
    <x v="3"/>
    <x v="1"/>
    <s v="No"/>
    <s v="Y"/>
    <n v="2"/>
    <n v="-2"/>
    <n v="0"/>
    <n v="36"/>
    <n v="0"/>
    <m/>
    <n v="0"/>
    <n v="1"/>
    <n v="676"/>
    <n v="1"/>
    <s v="Bachelor's Degree"/>
    <n v="1"/>
    <n v="3"/>
    <n v="35"/>
    <n v="3"/>
    <n v="2"/>
    <n v="3"/>
    <x v="0"/>
    <n v="5228"/>
    <n v="23361"/>
    <n v="0"/>
    <n v="15"/>
    <n v="3"/>
    <n v="1"/>
    <n v="80"/>
    <n v="1"/>
    <n v="10"/>
    <n v="3"/>
    <n v="9"/>
    <n v="7"/>
    <n v="0"/>
    <n v="5"/>
  </r>
  <r>
    <s v="No"/>
    <s v="Travel_Rarely"/>
    <x v="2"/>
    <s v="Current Employees"/>
    <x v="1"/>
    <x v="0"/>
    <s v="STAFF-824"/>
    <n v="824"/>
    <x v="1"/>
    <x v="1"/>
    <x v="1"/>
    <s v="No"/>
    <s v="Y"/>
    <n v="3"/>
    <n v="-2"/>
    <n v="0"/>
    <n v="29"/>
    <n v="0"/>
    <m/>
    <n v="0"/>
    <n v="1"/>
    <n v="1252"/>
    <n v="23"/>
    <s v="Associates Degree"/>
    <n v="1"/>
    <n v="3"/>
    <n v="81"/>
    <n v="4"/>
    <n v="1"/>
    <n v="1"/>
    <x v="0"/>
    <n v="2700"/>
    <n v="23779"/>
    <n v="1"/>
    <n v="24"/>
    <n v="4"/>
    <n v="3"/>
    <n v="80"/>
    <n v="1"/>
    <n v="10"/>
    <n v="3"/>
    <n v="10"/>
    <n v="7"/>
    <n v="0"/>
    <n v="7"/>
  </r>
  <r>
    <s v="Yes"/>
    <s v="Travel_Rarely"/>
    <x v="3"/>
    <s v="Ex-Employees"/>
    <x v="1"/>
    <x v="0"/>
    <s v="STAFF-825"/>
    <n v="825"/>
    <x v="1"/>
    <x v="7"/>
    <x v="0"/>
    <s v="Yes"/>
    <s v="Y"/>
    <n v="2"/>
    <n v="-2"/>
    <n v="0"/>
    <n v="58"/>
    <n v="1"/>
    <n v="1"/>
    <n v="1"/>
    <n v="0"/>
    <n v="286"/>
    <n v="2"/>
    <s v="Master's Degree"/>
    <n v="1"/>
    <n v="4"/>
    <n v="31"/>
    <n v="3"/>
    <n v="5"/>
    <n v="1"/>
    <x v="2"/>
    <n v="19246"/>
    <n v="25761"/>
    <n v="7"/>
    <n v="12"/>
    <n v="3"/>
    <n v="4"/>
    <n v="80"/>
    <n v="0"/>
    <n v="40"/>
    <n v="3"/>
    <n v="31"/>
    <n v="15"/>
    <n v="13"/>
    <n v="8"/>
  </r>
  <r>
    <s v="No"/>
    <s v="Travel_Rarely"/>
    <x v="0"/>
    <s v="Current Employees"/>
    <x v="1"/>
    <x v="0"/>
    <s v="STAFF-826"/>
    <n v="826"/>
    <x v="0"/>
    <x v="1"/>
    <x v="0"/>
    <s v="No"/>
    <s v="Y"/>
    <n v="0"/>
    <n v="-2"/>
    <n v="0"/>
    <n v="35"/>
    <n v="0"/>
    <m/>
    <n v="0"/>
    <n v="1"/>
    <n v="1258"/>
    <n v="1"/>
    <s v="Master's Degree"/>
    <n v="1"/>
    <n v="4"/>
    <n v="40"/>
    <n v="4"/>
    <n v="1"/>
    <n v="1"/>
    <x v="0"/>
    <n v="2506"/>
    <n v="13301"/>
    <n v="3"/>
    <n v="13"/>
    <n v="3"/>
    <n v="3"/>
    <n v="80"/>
    <n v="0"/>
    <n v="7"/>
    <n v="3"/>
    <n v="2"/>
    <n v="2"/>
    <n v="2"/>
    <n v="2"/>
  </r>
  <r>
    <s v="No"/>
    <s v="Travel_Rarely"/>
    <x v="0"/>
    <s v="Current Employees"/>
    <x v="1"/>
    <x v="0"/>
    <s v="STAFF-827"/>
    <n v="827"/>
    <x v="0"/>
    <x v="3"/>
    <x v="1"/>
    <s v="Yes"/>
    <s v="Y"/>
    <n v="4"/>
    <n v="-2"/>
    <n v="0"/>
    <n v="42"/>
    <n v="0"/>
    <m/>
    <n v="0"/>
    <n v="1"/>
    <n v="932"/>
    <n v="1"/>
    <s v="Associates Degree"/>
    <n v="1"/>
    <n v="4"/>
    <n v="43"/>
    <n v="2"/>
    <n v="2"/>
    <n v="1"/>
    <x v="1"/>
    <n v="6062"/>
    <n v="4051"/>
    <n v="9"/>
    <n v="13"/>
    <n v="3"/>
    <n v="4"/>
    <n v="80"/>
    <n v="1"/>
    <n v="8"/>
    <n v="3"/>
    <n v="4"/>
    <n v="3"/>
    <n v="0"/>
    <n v="2"/>
  </r>
  <r>
    <s v="Yes"/>
    <s v="Travel_Rarely"/>
    <x v="2"/>
    <s v="Ex-Employees"/>
    <x v="1"/>
    <x v="2"/>
    <s v="STAFF-828"/>
    <n v="828"/>
    <x v="1"/>
    <x v="1"/>
    <x v="0"/>
    <s v="No"/>
    <s v="Y"/>
    <n v="3"/>
    <n v="-2"/>
    <n v="0"/>
    <n v="28"/>
    <n v="1"/>
    <n v="1"/>
    <n v="1"/>
    <n v="0"/>
    <n v="890"/>
    <n v="2"/>
    <s v="Master's Degree"/>
    <n v="1"/>
    <n v="3"/>
    <n v="46"/>
    <n v="3"/>
    <n v="1"/>
    <n v="3"/>
    <x v="0"/>
    <n v="4382"/>
    <n v="16374"/>
    <n v="6"/>
    <n v="17"/>
    <n v="3"/>
    <n v="4"/>
    <n v="80"/>
    <n v="0"/>
    <n v="5"/>
    <n v="2"/>
    <n v="2"/>
    <n v="2"/>
    <n v="2"/>
    <n v="1"/>
  </r>
  <r>
    <s v="No"/>
    <s v="Travel_Rarely"/>
    <x v="0"/>
    <s v="Current Employees"/>
    <x v="2"/>
    <x v="5"/>
    <s v="STAFF-829"/>
    <n v="829"/>
    <x v="1"/>
    <x v="8"/>
    <x v="1"/>
    <s v="No"/>
    <s v="Y"/>
    <n v="2"/>
    <n v="-2"/>
    <n v="0"/>
    <n v="36"/>
    <n v="0"/>
    <m/>
    <n v="0"/>
    <n v="1"/>
    <n v="1041"/>
    <n v="13"/>
    <s v="Bachelor's Degree"/>
    <n v="1"/>
    <n v="3"/>
    <n v="36"/>
    <n v="3"/>
    <n v="1"/>
    <n v="3"/>
    <x v="0"/>
    <n v="2143"/>
    <n v="25527"/>
    <n v="4"/>
    <n v="13"/>
    <n v="3"/>
    <n v="2"/>
    <n v="80"/>
    <n v="1"/>
    <n v="8"/>
    <n v="3"/>
    <n v="5"/>
    <n v="2"/>
    <n v="0"/>
    <n v="4"/>
  </r>
  <r>
    <s v="No"/>
    <s v="Travel_Rarely"/>
    <x v="2"/>
    <s v="Current Employees"/>
    <x v="1"/>
    <x v="0"/>
    <s v="STAFF-830"/>
    <n v="830"/>
    <x v="0"/>
    <x v="3"/>
    <x v="1"/>
    <s v="No"/>
    <s v="Y"/>
    <n v="3"/>
    <n v="-2"/>
    <n v="0"/>
    <n v="32"/>
    <n v="0"/>
    <m/>
    <n v="0"/>
    <n v="1"/>
    <n v="859"/>
    <n v="4"/>
    <s v="Bachelor's Degree"/>
    <n v="1"/>
    <n v="3"/>
    <n v="98"/>
    <n v="2"/>
    <n v="2"/>
    <n v="1"/>
    <x v="1"/>
    <n v="6162"/>
    <n v="19124"/>
    <n v="1"/>
    <n v="12"/>
    <n v="3"/>
    <n v="3"/>
    <n v="80"/>
    <n v="1"/>
    <n v="14"/>
    <n v="3"/>
    <n v="14"/>
    <n v="13"/>
    <n v="6"/>
    <n v="8"/>
  </r>
  <r>
    <s v="No"/>
    <s v="Travel_Frequently"/>
    <x v="0"/>
    <s v="Current Employees"/>
    <x v="1"/>
    <x v="2"/>
    <s v="STAFF-832"/>
    <n v="832"/>
    <x v="1"/>
    <x v="2"/>
    <x v="0"/>
    <s v="No"/>
    <s v="Y"/>
    <n v="6"/>
    <n v="-2"/>
    <n v="0"/>
    <n v="40"/>
    <n v="0"/>
    <m/>
    <n v="0"/>
    <n v="1"/>
    <n v="720"/>
    <n v="16"/>
    <s v="Master's Degree"/>
    <n v="1"/>
    <n v="1"/>
    <n v="51"/>
    <n v="2"/>
    <n v="2"/>
    <n v="3"/>
    <x v="0"/>
    <n v="5094"/>
    <n v="11983"/>
    <n v="6"/>
    <n v="14"/>
    <n v="3"/>
    <n v="4"/>
    <n v="80"/>
    <n v="0"/>
    <n v="10"/>
    <n v="3"/>
    <n v="1"/>
    <n v="0"/>
    <n v="0"/>
    <n v="0"/>
  </r>
  <r>
    <s v="No"/>
    <s v="Travel_Rarely"/>
    <x v="2"/>
    <s v="Current Employees"/>
    <x v="1"/>
    <x v="2"/>
    <s v="STAFF-833"/>
    <n v="833"/>
    <x v="0"/>
    <x v="3"/>
    <x v="0"/>
    <s v="Yes"/>
    <s v="Y"/>
    <n v="4"/>
    <n v="-2"/>
    <n v="0"/>
    <n v="30"/>
    <n v="0"/>
    <m/>
    <n v="0"/>
    <n v="1"/>
    <n v="946"/>
    <n v="2"/>
    <s v="Bachelor's Degree"/>
    <n v="1"/>
    <n v="3"/>
    <n v="52"/>
    <n v="2"/>
    <n v="2"/>
    <n v="4"/>
    <x v="1"/>
    <n v="6877"/>
    <n v="20234"/>
    <n v="5"/>
    <n v="24"/>
    <n v="4"/>
    <n v="2"/>
    <n v="80"/>
    <n v="0"/>
    <n v="12"/>
    <n v="2"/>
    <n v="0"/>
    <n v="0"/>
    <n v="0"/>
    <n v="0"/>
  </r>
  <r>
    <s v="No"/>
    <s v="Travel_Rarely"/>
    <x v="1"/>
    <s v="Current Employees"/>
    <x v="1"/>
    <x v="0"/>
    <s v="STAFF-834"/>
    <n v="834"/>
    <x v="0"/>
    <x v="1"/>
    <x v="0"/>
    <s v="No"/>
    <s v="Y"/>
    <n v="3"/>
    <n v="-2"/>
    <n v="0"/>
    <n v="45"/>
    <n v="0"/>
    <m/>
    <n v="0"/>
    <n v="1"/>
    <n v="252"/>
    <n v="2"/>
    <s v="Bachelor's Degree"/>
    <n v="1"/>
    <n v="2"/>
    <n v="95"/>
    <n v="2"/>
    <n v="1"/>
    <n v="1"/>
    <x v="0"/>
    <n v="2274"/>
    <n v="6153"/>
    <n v="1"/>
    <n v="14"/>
    <n v="3"/>
    <n v="4"/>
    <n v="80"/>
    <n v="0"/>
    <n v="1"/>
    <n v="3"/>
    <n v="1"/>
    <n v="0"/>
    <n v="0"/>
    <n v="0"/>
  </r>
  <r>
    <s v="No"/>
    <s v="Travel_Rarely"/>
    <x v="0"/>
    <s v="Current Employees"/>
    <x v="1"/>
    <x v="0"/>
    <s v="STAFF-836"/>
    <n v="836"/>
    <x v="1"/>
    <x v="3"/>
    <x v="1"/>
    <s v="No"/>
    <s v="Y"/>
    <n v="3"/>
    <n v="-2"/>
    <n v="0"/>
    <n v="42"/>
    <n v="0"/>
    <m/>
    <n v="0"/>
    <n v="1"/>
    <n v="933"/>
    <n v="29"/>
    <s v="Bachelor's Degree"/>
    <n v="1"/>
    <n v="2"/>
    <n v="98"/>
    <n v="3"/>
    <n v="2"/>
    <n v="1"/>
    <x v="0"/>
    <n v="4434"/>
    <n v="11806"/>
    <n v="1"/>
    <n v="13"/>
    <n v="3"/>
    <n v="4"/>
    <n v="80"/>
    <n v="1"/>
    <n v="10"/>
    <n v="2"/>
    <n v="9"/>
    <n v="8"/>
    <n v="7"/>
    <n v="8"/>
  </r>
  <r>
    <s v="No"/>
    <s v="Travel_Frequently"/>
    <x v="0"/>
    <s v="Current Employees"/>
    <x v="1"/>
    <x v="0"/>
    <s v="STAFF-837"/>
    <n v="837"/>
    <x v="1"/>
    <x v="4"/>
    <x v="2"/>
    <s v="No"/>
    <s v="Y"/>
    <n v="3"/>
    <n v="-2"/>
    <n v="0"/>
    <n v="38"/>
    <n v="0"/>
    <m/>
    <n v="0"/>
    <n v="1"/>
    <n v="471"/>
    <n v="12"/>
    <s v="Bachelor's Degree"/>
    <n v="1"/>
    <n v="1"/>
    <n v="45"/>
    <n v="2"/>
    <n v="2"/>
    <n v="1"/>
    <x v="1"/>
    <n v="6288"/>
    <n v="4284"/>
    <n v="2"/>
    <n v="15"/>
    <n v="3"/>
    <n v="3"/>
    <n v="80"/>
    <n v="1"/>
    <n v="13"/>
    <n v="2"/>
    <n v="4"/>
    <n v="3"/>
    <n v="1"/>
    <n v="2"/>
  </r>
  <r>
    <s v="No"/>
    <s v="Travel_Frequently"/>
    <x v="2"/>
    <s v="Current Employees"/>
    <x v="1"/>
    <x v="0"/>
    <s v="STAFF-838"/>
    <n v="838"/>
    <x v="0"/>
    <x v="1"/>
    <x v="0"/>
    <s v="No"/>
    <s v="Y"/>
    <n v="3"/>
    <n v="-2"/>
    <n v="0"/>
    <n v="34"/>
    <n v="0"/>
    <m/>
    <n v="0"/>
    <n v="1"/>
    <n v="702"/>
    <n v="16"/>
    <s v="Master's Degree"/>
    <n v="1"/>
    <n v="3"/>
    <n v="100"/>
    <n v="2"/>
    <n v="1"/>
    <n v="1"/>
    <x v="0"/>
    <n v="2553"/>
    <n v="8306"/>
    <n v="1"/>
    <n v="16"/>
    <n v="3"/>
    <n v="3"/>
    <n v="80"/>
    <n v="0"/>
    <n v="6"/>
    <n v="3"/>
    <n v="5"/>
    <n v="2"/>
    <n v="1"/>
    <n v="3"/>
  </r>
  <r>
    <s v="Yes"/>
    <s v="Travel_Rarely"/>
    <x v="1"/>
    <s v="Ex-Employees"/>
    <x v="0"/>
    <x v="3"/>
    <s v="STAFF-840"/>
    <n v="840"/>
    <x v="0"/>
    <x v="0"/>
    <x v="1"/>
    <s v="No"/>
    <s v="Y"/>
    <n v="3"/>
    <n v="-2"/>
    <n v="0"/>
    <n v="49"/>
    <n v="1"/>
    <n v="1"/>
    <n v="1"/>
    <n v="0"/>
    <n v="1184"/>
    <n v="11"/>
    <s v="Bachelor's Degree"/>
    <n v="1"/>
    <n v="3"/>
    <n v="43"/>
    <n v="3"/>
    <n v="3"/>
    <n v="2"/>
    <x v="1"/>
    <n v="7654"/>
    <n v="5860"/>
    <n v="1"/>
    <n v="18"/>
    <n v="3"/>
    <n v="1"/>
    <n v="80"/>
    <n v="2"/>
    <n v="9"/>
    <n v="4"/>
    <n v="9"/>
    <n v="8"/>
    <n v="7"/>
    <n v="7"/>
  </r>
  <r>
    <s v="Yes"/>
    <s v="Travel_Rarely"/>
    <x v="3"/>
    <s v="Ex-Employees"/>
    <x v="0"/>
    <x v="2"/>
    <s v="STAFF-842"/>
    <n v="842"/>
    <x v="1"/>
    <x v="0"/>
    <x v="0"/>
    <s v="No"/>
    <s v="Y"/>
    <n v="3"/>
    <n v="-2"/>
    <n v="0"/>
    <n v="55"/>
    <n v="1"/>
    <n v="1"/>
    <n v="1"/>
    <n v="0"/>
    <n v="436"/>
    <n v="2"/>
    <s v="High School"/>
    <n v="1"/>
    <n v="3"/>
    <n v="37"/>
    <n v="3"/>
    <n v="2"/>
    <n v="4"/>
    <x v="0"/>
    <n v="5160"/>
    <n v="21519"/>
    <n v="4"/>
    <n v="16"/>
    <n v="3"/>
    <n v="3"/>
    <n v="80"/>
    <n v="0"/>
    <n v="12"/>
    <n v="2"/>
    <n v="9"/>
    <n v="7"/>
    <n v="7"/>
    <n v="3"/>
  </r>
  <r>
    <s v="No"/>
    <s v="Travel_Rarely"/>
    <x v="0"/>
    <s v="Current Employees"/>
    <x v="1"/>
    <x v="0"/>
    <s v="STAFF-843"/>
    <n v="843"/>
    <x v="1"/>
    <x v="7"/>
    <x v="1"/>
    <s v="No"/>
    <s v="Y"/>
    <n v="3"/>
    <n v="-2"/>
    <n v="0"/>
    <n v="43"/>
    <n v="0"/>
    <m/>
    <n v="0"/>
    <n v="1"/>
    <n v="589"/>
    <n v="14"/>
    <s v="Associates Degree"/>
    <n v="1"/>
    <n v="2"/>
    <n v="94"/>
    <n v="3"/>
    <n v="4"/>
    <n v="1"/>
    <x v="2"/>
    <n v="17159"/>
    <n v="5200"/>
    <n v="6"/>
    <n v="24"/>
    <n v="4"/>
    <n v="3"/>
    <n v="80"/>
    <n v="1"/>
    <n v="22"/>
    <n v="3"/>
    <n v="4"/>
    <n v="1"/>
    <n v="1"/>
    <n v="0"/>
  </r>
  <r>
    <s v="No"/>
    <s v="Travel_Rarely"/>
    <x v="2"/>
    <s v="Current Employees"/>
    <x v="1"/>
    <x v="4"/>
    <s v="STAFF-844"/>
    <n v="844"/>
    <x v="1"/>
    <x v="7"/>
    <x v="2"/>
    <s v="Yes"/>
    <s v="Y"/>
    <n v="3"/>
    <n v="-2"/>
    <n v="0"/>
    <n v="27"/>
    <n v="0"/>
    <m/>
    <n v="0"/>
    <n v="1"/>
    <n v="269"/>
    <n v="5"/>
    <s v="High School"/>
    <n v="1"/>
    <n v="4"/>
    <n v="42"/>
    <n v="2"/>
    <n v="3"/>
    <n v="4"/>
    <x v="2"/>
    <n v="12808"/>
    <n v="8842"/>
    <n v="1"/>
    <n v="16"/>
    <n v="3"/>
    <n v="2"/>
    <n v="80"/>
    <n v="1"/>
    <n v="9"/>
    <n v="3"/>
    <n v="9"/>
    <n v="8"/>
    <n v="0"/>
    <n v="8"/>
  </r>
  <r>
    <s v="No"/>
    <s v="Travel_Rarely"/>
    <x v="0"/>
    <s v="Current Employees"/>
    <x v="1"/>
    <x v="1"/>
    <s v="STAFF-845"/>
    <n v="845"/>
    <x v="1"/>
    <x v="3"/>
    <x v="0"/>
    <s v="No"/>
    <s v="Y"/>
    <n v="3"/>
    <n v="-2"/>
    <n v="0"/>
    <n v="35"/>
    <n v="0"/>
    <m/>
    <n v="0"/>
    <n v="1"/>
    <n v="950"/>
    <n v="7"/>
    <s v="Bachelor's Degree"/>
    <n v="1"/>
    <n v="3"/>
    <n v="59"/>
    <n v="3"/>
    <n v="3"/>
    <n v="3"/>
    <x v="1"/>
    <n v="10221"/>
    <n v="18869"/>
    <n v="3"/>
    <n v="21"/>
    <n v="4"/>
    <n v="2"/>
    <n v="80"/>
    <n v="0"/>
    <n v="17"/>
    <n v="4"/>
    <n v="8"/>
    <n v="5"/>
    <n v="1"/>
    <n v="6"/>
  </r>
  <r>
    <s v="No"/>
    <s v="Travel_Rarely"/>
    <x v="2"/>
    <s v="Current Employees"/>
    <x v="0"/>
    <x v="3"/>
    <s v="STAFF-846"/>
    <n v="846"/>
    <x v="0"/>
    <x v="0"/>
    <x v="1"/>
    <s v="Yes"/>
    <s v="Y"/>
    <n v="2"/>
    <n v="-2"/>
    <n v="0"/>
    <n v="28"/>
    <n v="0"/>
    <m/>
    <n v="0"/>
    <n v="1"/>
    <n v="760"/>
    <n v="2"/>
    <s v="Master's Degree"/>
    <n v="1"/>
    <n v="2"/>
    <n v="81"/>
    <n v="3"/>
    <n v="2"/>
    <n v="2"/>
    <x v="0"/>
    <n v="4779"/>
    <n v="3698"/>
    <n v="1"/>
    <n v="20"/>
    <n v="4"/>
    <n v="1"/>
    <n v="80"/>
    <n v="0"/>
    <n v="8"/>
    <n v="3"/>
    <n v="8"/>
    <n v="7"/>
    <n v="7"/>
    <n v="5"/>
  </r>
  <r>
    <s v="No"/>
    <s v="Travel_Rarely"/>
    <x v="2"/>
    <s v="Current Employees"/>
    <x v="2"/>
    <x v="5"/>
    <s v="STAFF-847"/>
    <n v="847"/>
    <x v="1"/>
    <x v="8"/>
    <x v="1"/>
    <s v="No"/>
    <s v="Y"/>
    <n v="1"/>
    <n v="-2"/>
    <n v="0"/>
    <n v="34"/>
    <n v="0"/>
    <m/>
    <n v="0"/>
    <n v="1"/>
    <n v="829"/>
    <n v="3"/>
    <s v="Associates Degree"/>
    <n v="1"/>
    <n v="3"/>
    <n v="88"/>
    <n v="3"/>
    <n v="1"/>
    <n v="4"/>
    <x v="0"/>
    <n v="3737"/>
    <n v="2243"/>
    <n v="0"/>
    <n v="19"/>
    <n v="3"/>
    <n v="3"/>
    <n v="80"/>
    <n v="1"/>
    <n v="4"/>
    <n v="1"/>
    <n v="3"/>
    <n v="2"/>
    <n v="0"/>
    <n v="2"/>
  </r>
  <r>
    <s v="Yes"/>
    <s v="Travel_Frequently"/>
    <x v="2"/>
    <s v="Ex-Employees"/>
    <x v="1"/>
    <x v="2"/>
    <s v="STAFF-848"/>
    <n v="848"/>
    <x v="0"/>
    <x v="1"/>
    <x v="1"/>
    <s v="Yes"/>
    <s v="Y"/>
    <n v="2"/>
    <n v="-2"/>
    <n v="0"/>
    <n v="26"/>
    <n v="1"/>
    <n v="1"/>
    <n v="1"/>
    <n v="0"/>
    <n v="887"/>
    <n v="5"/>
    <s v="Associates Degree"/>
    <n v="1"/>
    <n v="3"/>
    <n v="88"/>
    <n v="2"/>
    <n v="1"/>
    <n v="3"/>
    <x v="0"/>
    <n v="2366"/>
    <n v="20898"/>
    <n v="1"/>
    <n v="14"/>
    <n v="3"/>
    <n v="1"/>
    <n v="80"/>
    <n v="1"/>
    <n v="8"/>
    <n v="3"/>
    <n v="8"/>
    <n v="7"/>
    <n v="1"/>
    <n v="7"/>
  </r>
  <r>
    <s v="No"/>
    <s v="Non-Travel"/>
    <x v="2"/>
    <s v="Current Employees"/>
    <x v="1"/>
    <x v="2"/>
    <s v="STAFF-850"/>
    <n v="850"/>
    <x v="1"/>
    <x v="1"/>
    <x v="1"/>
    <s v="No"/>
    <s v="Y"/>
    <n v="6"/>
    <n v="-2"/>
    <n v="0"/>
    <n v="27"/>
    <n v="0"/>
    <m/>
    <n v="0"/>
    <n v="1"/>
    <n v="443"/>
    <n v="3"/>
    <s v="Bachelor's Degree"/>
    <n v="1"/>
    <n v="4"/>
    <n v="50"/>
    <n v="3"/>
    <n v="1"/>
    <n v="4"/>
    <x v="0"/>
    <n v="1706"/>
    <n v="16571"/>
    <n v="1"/>
    <n v="11"/>
    <n v="3"/>
    <n v="3"/>
    <n v="80"/>
    <n v="3"/>
    <n v="0"/>
    <n v="2"/>
    <n v="0"/>
    <n v="0"/>
    <n v="0"/>
    <n v="0"/>
  </r>
  <r>
    <s v="No"/>
    <s v="Travel_Rarely"/>
    <x v="1"/>
    <s v="Current Employees"/>
    <x v="0"/>
    <x v="3"/>
    <s v="STAFF-851"/>
    <n v="851"/>
    <x v="0"/>
    <x v="5"/>
    <x v="1"/>
    <s v="No"/>
    <s v="Y"/>
    <n v="2"/>
    <n v="-2"/>
    <n v="0"/>
    <n v="51"/>
    <n v="0"/>
    <m/>
    <n v="0"/>
    <n v="1"/>
    <n v="1318"/>
    <n v="26"/>
    <s v="Master's Degree"/>
    <n v="1"/>
    <n v="1"/>
    <n v="66"/>
    <n v="3"/>
    <n v="4"/>
    <n v="2"/>
    <x v="2"/>
    <n v="16307"/>
    <n v="5594"/>
    <n v="2"/>
    <n v="14"/>
    <n v="3"/>
    <n v="3"/>
    <n v="80"/>
    <n v="1"/>
    <n v="29"/>
    <n v="2"/>
    <n v="20"/>
    <n v="6"/>
    <n v="4"/>
    <n v="17"/>
  </r>
  <r>
    <s v="No"/>
    <s v="Travel_Rarely"/>
    <x v="0"/>
    <s v="Current Employees"/>
    <x v="1"/>
    <x v="2"/>
    <s v="STAFF-852"/>
    <n v="852"/>
    <x v="1"/>
    <x v="4"/>
    <x v="0"/>
    <s v="No"/>
    <s v="Y"/>
    <n v="2"/>
    <n v="-2"/>
    <n v="0"/>
    <n v="44"/>
    <n v="0"/>
    <m/>
    <n v="0"/>
    <n v="1"/>
    <n v="625"/>
    <n v="4"/>
    <s v="Bachelor's Degree"/>
    <n v="1"/>
    <n v="4"/>
    <n v="50"/>
    <n v="3"/>
    <n v="2"/>
    <n v="3"/>
    <x v="0"/>
    <n v="5933"/>
    <n v="5197"/>
    <n v="9"/>
    <n v="12"/>
    <n v="3"/>
    <n v="4"/>
    <n v="80"/>
    <n v="0"/>
    <n v="10"/>
    <n v="2"/>
    <n v="5"/>
    <n v="2"/>
    <n v="2"/>
    <n v="3"/>
  </r>
  <r>
    <s v="No"/>
    <s v="Travel_Rarely"/>
    <x v="2"/>
    <s v="Current Employees"/>
    <x v="1"/>
    <x v="2"/>
    <s v="STAFF-854"/>
    <n v="854"/>
    <x v="1"/>
    <x v="1"/>
    <x v="0"/>
    <s v="No"/>
    <s v="Y"/>
    <n v="3"/>
    <n v="-2"/>
    <n v="0"/>
    <n v="25"/>
    <n v="0"/>
    <m/>
    <n v="0"/>
    <n v="1"/>
    <n v="180"/>
    <n v="2"/>
    <s v="High School"/>
    <n v="1"/>
    <n v="1"/>
    <n v="65"/>
    <n v="4"/>
    <n v="1"/>
    <n v="3"/>
    <x v="0"/>
    <n v="3424"/>
    <n v="21632"/>
    <n v="7"/>
    <n v="13"/>
    <n v="3"/>
    <n v="3"/>
    <n v="80"/>
    <n v="0"/>
    <n v="6"/>
    <n v="2"/>
    <n v="4"/>
    <n v="3"/>
    <n v="0"/>
    <n v="1"/>
  </r>
  <r>
    <s v="No"/>
    <s v="Travel_Rarely"/>
    <x v="2"/>
    <s v="Current Employees"/>
    <x v="0"/>
    <x v="2"/>
    <s v="STAFF-855"/>
    <n v="855"/>
    <x v="1"/>
    <x v="0"/>
    <x v="2"/>
    <s v="No"/>
    <s v="Y"/>
    <n v="5"/>
    <n v="-2"/>
    <n v="0"/>
    <n v="33"/>
    <n v="0"/>
    <m/>
    <n v="0"/>
    <n v="1"/>
    <n v="586"/>
    <n v="1"/>
    <s v="Bachelor's Degree"/>
    <n v="1"/>
    <n v="1"/>
    <n v="48"/>
    <n v="4"/>
    <n v="2"/>
    <n v="3"/>
    <x v="0"/>
    <n v="4037"/>
    <n v="21816"/>
    <n v="1"/>
    <n v="22"/>
    <n v="4"/>
    <n v="1"/>
    <n v="80"/>
    <n v="1"/>
    <n v="9"/>
    <n v="3"/>
    <n v="9"/>
    <n v="8"/>
    <n v="0"/>
    <n v="8"/>
  </r>
  <r>
    <s v="No"/>
    <s v="Travel_Rarely"/>
    <x v="0"/>
    <s v="Current Employees"/>
    <x v="1"/>
    <x v="2"/>
    <s v="STAFF-856"/>
    <n v="856"/>
    <x v="0"/>
    <x v="1"/>
    <x v="0"/>
    <s v="No"/>
    <s v="Y"/>
    <n v="3"/>
    <n v="-2"/>
    <n v="0"/>
    <n v="35"/>
    <n v="0"/>
    <m/>
    <n v="0"/>
    <n v="1"/>
    <n v="1343"/>
    <n v="27"/>
    <s v="High School"/>
    <n v="1"/>
    <n v="3"/>
    <n v="53"/>
    <n v="2"/>
    <n v="1"/>
    <n v="3"/>
    <x v="0"/>
    <n v="2559"/>
    <n v="17852"/>
    <n v="1"/>
    <n v="11"/>
    <n v="3"/>
    <n v="4"/>
    <n v="80"/>
    <n v="0"/>
    <n v="6"/>
    <n v="2"/>
    <n v="6"/>
    <n v="5"/>
    <n v="1"/>
    <n v="1"/>
  </r>
  <r>
    <s v="No"/>
    <s v="Travel_Rarely"/>
    <x v="0"/>
    <s v="Current Employees"/>
    <x v="0"/>
    <x v="0"/>
    <s v="STAFF-857"/>
    <n v="857"/>
    <x v="1"/>
    <x v="0"/>
    <x v="1"/>
    <s v="Yes"/>
    <s v="Y"/>
    <n v="1"/>
    <n v="-2"/>
    <n v="0"/>
    <n v="36"/>
    <n v="0"/>
    <m/>
    <n v="0"/>
    <n v="1"/>
    <n v="928"/>
    <n v="1"/>
    <s v="Associates Degree"/>
    <n v="1"/>
    <n v="2"/>
    <n v="56"/>
    <n v="3"/>
    <n v="2"/>
    <n v="1"/>
    <x v="1"/>
    <n v="6201"/>
    <n v="2823"/>
    <n v="1"/>
    <n v="14"/>
    <n v="3"/>
    <n v="4"/>
    <n v="80"/>
    <n v="1"/>
    <n v="18"/>
    <n v="2"/>
    <n v="18"/>
    <n v="14"/>
    <n v="4"/>
    <n v="11"/>
  </r>
  <r>
    <s v="No"/>
    <s v="Travel_Rarely"/>
    <x v="2"/>
    <s v="Current Employees"/>
    <x v="0"/>
    <x v="0"/>
    <s v="STAFF-859"/>
    <n v="859"/>
    <x v="1"/>
    <x v="0"/>
    <x v="2"/>
    <s v="No"/>
    <s v="Y"/>
    <n v="3"/>
    <n v="-2"/>
    <n v="0"/>
    <n v="32"/>
    <n v="0"/>
    <m/>
    <n v="0"/>
    <n v="1"/>
    <n v="117"/>
    <n v="13"/>
    <s v="Master's Degree"/>
    <n v="1"/>
    <n v="2"/>
    <n v="73"/>
    <n v="3"/>
    <n v="2"/>
    <n v="1"/>
    <x v="0"/>
    <n v="4403"/>
    <n v="9250"/>
    <n v="2"/>
    <n v="11"/>
    <n v="3"/>
    <n v="3"/>
    <n v="80"/>
    <n v="1"/>
    <n v="8"/>
    <n v="2"/>
    <n v="5"/>
    <n v="2"/>
    <n v="0"/>
    <n v="3"/>
  </r>
  <r>
    <s v="No"/>
    <s v="Travel_Frequently"/>
    <x v="2"/>
    <s v="Current Employees"/>
    <x v="1"/>
    <x v="0"/>
    <s v="STAFF-861"/>
    <n v="861"/>
    <x v="1"/>
    <x v="1"/>
    <x v="2"/>
    <s v="No"/>
    <s v="Y"/>
    <n v="3"/>
    <n v="-2"/>
    <n v="0"/>
    <n v="30"/>
    <n v="0"/>
    <m/>
    <n v="0"/>
    <n v="1"/>
    <n v="1012"/>
    <n v="5"/>
    <s v="Master's Degree"/>
    <n v="1"/>
    <n v="2"/>
    <n v="75"/>
    <n v="2"/>
    <n v="1"/>
    <n v="1"/>
    <x v="0"/>
    <n v="3761"/>
    <n v="2373"/>
    <n v="9"/>
    <n v="12"/>
    <n v="3"/>
    <n v="2"/>
    <n v="80"/>
    <n v="1"/>
    <n v="10"/>
    <n v="2"/>
    <n v="5"/>
    <n v="4"/>
    <n v="0"/>
    <n v="3"/>
  </r>
  <r>
    <s v="No"/>
    <s v="Travel_Rarely"/>
    <x v="1"/>
    <s v="Current Employees"/>
    <x v="0"/>
    <x v="3"/>
    <s v="STAFF-862"/>
    <n v="862"/>
    <x v="0"/>
    <x v="0"/>
    <x v="1"/>
    <s v="Yes"/>
    <s v="Y"/>
    <n v="3"/>
    <n v="-2"/>
    <n v="0"/>
    <n v="53"/>
    <n v="0"/>
    <m/>
    <n v="0"/>
    <n v="1"/>
    <n v="661"/>
    <n v="7"/>
    <s v="Associates Degree"/>
    <n v="1"/>
    <n v="1"/>
    <n v="78"/>
    <n v="2"/>
    <n v="3"/>
    <n v="2"/>
    <x v="1"/>
    <n v="10934"/>
    <n v="20715"/>
    <n v="7"/>
    <n v="18"/>
    <n v="3"/>
    <n v="4"/>
    <n v="80"/>
    <n v="1"/>
    <n v="35"/>
    <n v="3"/>
    <n v="5"/>
    <n v="2"/>
    <n v="0"/>
    <n v="4"/>
  </r>
  <r>
    <s v="No"/>
    <s v="Travel_Rarely"/>
    <x v="1"/>
    <s v="Current Employees"/>
    <x v="0"/>
    <x v="3"/>
    <s v="STAFF-864"/>
    <n v="864"/>
    <x v="1"/>
    <x v="0"/>
    <x v="2"/>
    <s v="Yes"/>
    <s v="Y"/>
    <n v="2"/>
    <n v="-2"/>
    <n v="0"/>
    <n v="45"/>
    <n v="0"/>
    <m/>
    <n v="0"/>
    <n v="1"/>
    <n v="930"/>
    <n v="9"/>
    <s v="Bachelor's Degree"/>
    <n v="1"/>
    <n v="4"/>
    <n v="74"/>
    <n v="3"/>
    <n v="3"/>
    <n v="2"/>
    <x v="1"/>
    <n v="10761"/>
    <n v="19239"/>
    <n v="4"/>
    <n v="12"/>
    <n v="3"/>
    <n v="3"/>
    <n v="80"/>
    <n v="1"/>
    <n v="18"/>
    <n v="3"/>
    <n v="5"/>
    <n v="4"/>
    <n v="0"/>
    <n v="2"/>
  </r>
  <r>
    <s v="No"/>
    <s v="Travel_Rarely"/>
    <x v="2"/>
    <s v="Current Employees"/>
    <x v="1"/>
    <x v="2"/>
    <s v="STAFF-865"/>
    <n v="865"/>
    <x v="0"/>
    <x v="1"/>
    <x v="1"/>
    <s v="No"/>
    <s v="Y"/>
    <n v="3"/>
    <n v="-2"/>
    <n v="0"/>
    <n v="32"/>
    <n v="0"/>
    <m/>
    <n v="0"/>
    <n v="1"/>
    <n v="638"/>
    <n v="8"/>
    <s v="Associates Degree"/>
    <n v="1"/>
    <n v="3"/>
    <n v="91"/>
    <n v="4"/>
    <n v="2"/>
    <n v="3"/>
    <x v="0"/>
    <n v="5175"/>
    <n v="22162"/>
    <n v="5"/>
    <n v="12"/>
    <n v="3"/>
    <n v="3"/>
    <n v="80"/>
    <n v="1"/>
    <n v="9"/>
    <n v="2"/>
    <n v="5"/>
    <n v="3"/>
    <n v="1"/>
    <n v="3"/>
  </r>
  <r>
    <s v="No"/>
    <s v="Travel_Frequently"/>
    <x v="1"/>
    <s v="Current Employees"/>
    <x v="1"/>
    <x v="2"/>
    <s v="STAFF-867"/>
    <n v="867"/>
    <x v="0"/>
    <x v="3"/>
    <x v="1"/>
    <s v="No"/>
    <s v="Y"/>
    <n v="3"/>
    <n v="-2"/>
    <n v="0"/>
    <n v="52"/>
    <n v="0"/>
    <m/>
    <n v="0"/>
    <n v="1"/>
    <n v="890"/>
    <n v="25"/>
    <s v="Master's Degree"/>
    <n v="1"/>
    <n v="3"/>
    <n v="81"/>
    <n v="2"/>
    <n v="4"/>
    <n v="4"/>
    <x v="2"/>
    <n v="13826"/>
    <n v="19028"/>
    <n v="3"/>
    <n v="22"/>
    <n v="4"/>
    <n v="3"/>
    <n v="80"/>
    <n v="0"/>
    <n v="31"/>
    <n v="3"/>
    <n v="9"/>
    <n v="8"/>
    <n v="0"/>
    <n v="0"/>
  </r>
  <r>
    <s v="No"/>
    <s v="Travel_Rarely"/>
    <x v="0"/>
    <s v="Current Employees"/>
    <x v="0"/>
    <x v="3"/>
    <s v="STAFF-868"/>
    <n v="868"/>
    <x v="1"/>
    <x v="0"/>
    <x v="2"/>
    <s v="No"/>
    <s v="Y"/>
    <n v="2"/>
    <n v="-2"/>
    <n v="0"/>
    <n v="37"/>
    <n v="0"/>
    <m/>
    <n v="0"/>
    <n v="1"/>
    <n v="342"/>
    <n v="16"/>
    <s v="Master's Degree"/>
    <n v="1"/>
    <n v="4"/>
    <n v="66"/>
    <n v="2"/>
    <n v="2"/>
    <n v="2"/>
    <x v="1"/>
    <n v="6334"/>
    <n v="24558"/>
    <n v="4"/>
    <n v="19"/>
    <n v="3"/>
    <n v="4"/>
    <n v="80"/>
    <n v="2"/>
    <n v="9"/>
    <n v="3"/>
    <n v="1"/>
    <n v="0"/>
    <n v="0"/>
    <n v="0"/>
  </r>
  <r>
    <s v="No"/>
    <s v="Travel_Rarely"/>
    <x v="2"/>
    <s v="Current Employees"/>
    <x v="2"/>
    <x v="2"/>
    <s v="STAFF-869"/>
    <n v="869"/>
    <x v="1"/>
    <x v="8"/>
    <x v="2"/>
    <s v="No"/>
    <s v="Y"/>
    <n v="6"/>
    <n v="-2"/>
    <n v="0"/>
    <n v="28"/>
    <n v="0"/>
    <m/>
    <n v="0"/>
    <n v="1"/>
    <n v="1169"/>
    <n v="8"/>
    <s v="Associates Degree"/>
    <n v="1"/>
    <n v="2"/>
    <n v="63"/>
    <n v="2"/>
    <n v="1"/>
    <n v="4"/>
    <x v="0"/>
    <n v="4936"/>
    <n v="23965"/>
    <n v="1"/>
    <n v="13"/>
    <n v="3"/>
    <n v="4"/>
    <n v="80"/>
    <n v="1"/>
    <n v="6"/>
    <n v="3"/>
    <n v="5"/>
    <n v="1"/>
    <n v="0"/>
    <n v="4"/>
  </r>
  <r>
    <s v="No"/>
    <s v="Travel_Rarely"/>
    <x v="4"/>
    <s v="Current Employees"/>
    <x v="1"/>
    <x v="0"/>
    <s v="STAFF-872"/>
    <n v="872"/>
    <x v="1"/>
    <x v="3"/>
    <x v="1"/>
    <s v="No"/>
    <s v="Y"/>
    <n v="2"/>
    <n v="-2"/>
    <n v="0"/>
    <n v="22"/>
    <n v="0"/>
    <m/>
    <n v="0"/>
    <n v="1"/>
    <n v="1230"/>
    <n v="1"/>
    <s v="Associates Degree"/>
    <n v="1"/>
    <n v="4"/>
    <n v="33"/>
    <n v="2"/>
    <n v="2"/>
    <n v="1"/>
    <x v="0"/>
    <n v="4775"/>
    <n v="19146"/>
    <n v="6"/>
    <n v="22"/>
    <n v="4"/>
    <n v="1"/>
    <n v="80"/>
    <n v="2"/>
    <n v="4"/>
    <n v="1"/>
    <n v="2"/>
    <n v="2"/>
    <n v="2"/>
    <n v="2"/>
  </r>
  <r>
    <s v="No"/>
    <s v="Travel_Rarely"/>
    <x v="0"/>
    <s v="Current Employees"/>
    <x v="1"/>
    <x v="0"/>
    <s v="STAFF-874"/>
    <n v="874"/>
    <x v="1"/>
    <x v="2"/>
    <x v="1"/>
    <s v="Yes"/>
    <s v="Y"/>
    <n v="2"/>
    <n v="-2"/>
    <n v="0"/>
    <n v="44"/>
    <n v="0"/>
    <m/>
    <n v="0"/>
    <n v="1"/>
    <n v="986"/>
    <n v="8"/>
    <s v="Master's Degree"/>
    <n v="1"/>
    <n v="1"/>
    <n v="62"/>
    <n v="4"/>
    <n v="1"/>
    <n v="1"/>
    <x v="0"/>
    <n v="2818"/>
    <n v="5044"/>
    <n v="2"/>
    <n v="24"/>
    <n v="4"/>
    <n v="3"/>
    <n v="80"/>
    <n v="1"/>
    <n v="10"/>
    <n v="2"/>
    <n v="3"/>
    <n v="2"/>
    <n v="0"/>
    <n v="2"/>
  </r>
  <r>
    <s v="No"/>
    <s v="Travel_Frequently"/>
    <x v="0"/>
    <s v="Current Employees"/>
    <x v="1"/>
    <x v="2"/>
    <s v="STAFF-875"/>
    <n v="875"/>
    <x v="1"/>
    <x v="1"/>
    <x v="0"/>
    <s v="Yes"/>
    <s v="Y"/>
    <n v="2"/>
    <n v="-2"/>
    <n v="0"/>
    <n v="42"/>
    <n v="0"/>
    <m/>
    <n v="0"/>
    <n v="1"/>
    <n v="1271"/>
    <n v="2"/>
    <s v="High School"/>
    <n v="1"/>
    <n v="2"/>
    <n v="35"/>
    <n v="3"/>
    <n v="1"/>
    <n v="4"/>
    <x v="0"/>
    <n v="2515"/>
    <n v="9068"/>
    <n v="5"/>
    <n v="14"/>
    <n v="3"/>
    <n v="4"/>
    <n v="80"/>
    <n v="0"/>
    <n v="8"/>
    <n v="3"/>
    <n v="2"/>
    <n v="1"/>
    <n v="2"/>
    <n v="2"/>
  </r>
  <r>
    <s v="No"/>
    <s v="Travel_Rarely"/>
    <x v="0"/>
    <s v="Current Employees"/>
    <x v="2"/>
    <x v="0"/>
    <s v="STAFF-878"/>
    <n v="878"/>
    <x v="1"/>
    <x v="8"/>
    <x v="1"/>
    <s v="No"/>
    <s v="Y"/>
    <n v="3"/>
    <n v="-2"/>
    <n v="0"/>
    <n v="36"/>
    <n v="0"/>
    <m/>
    <n v="0"/>
    <n v="1"/>
    <n v="1278"/>
    <n v="8"/>
    <s v="Bachelor's Degree"/>
    <n v="1"/>
    <n v="1"/>
    <n v="77"/>
    <n v="2"/>
    <n v="1"/>
    <n v="1"/>
    <x v="0"/>
    <n v="2342"/>
    <n v="8635"/>
    <n v="0"/>
    <n v="21"/>
    <n v="4"/>
    <n v="3"/>
    <n v="80"/>
    <n v="0"/>
    <n v="6"/>
    <n v="3"/>
    <n v="5"/>
    <n v="4"/>
    <n v="0"/>
    <n v="3"/>
  </r>
  <r>
    <s v="No"/>
    <s v="Travel_Rarely"/>
    <x v="2"/>
    <s v="Current Employees"/>
    <x v="0"/>
    <x v="1"/>
    <s v="STAFF-879"/>
    <n v="879"/>
    <x v="1"/>
    <x v="0"/>
    <x v="1"/>
    <s v="Yes"/>
    <s v="Y"/>
    <n v="3"/>
    <n v="-2"/>
    <n v="0"/>
    <n v="25"/>
    <n v="0"/>
    <m/>
    <n v="0"/>
    <n v="1"/>
    <n v="141"/>
    <n v="3"/>
    <s v="High School"/>
    <n v="1"/>
    <n v="3"/>
    <n v="98"/>
    <n v="3"/>
    <n v="2"/>
    <n v="3"/>
    <x v="0"/>
    <n v="4194"/>
    <n v="14363"/>
    <n v="1"/>
    <n v="18"/>
    <n v="3"/>
    <n v="4"/>
    <n v="80"/>
    <n v="0"/>
    <n v="5"/>
    <n v="3"/>
    <n v="5"/>
    <n v="3"/>
    <n v="0"/>
    <n v="3"/>
  </r>
  <r>
    <s v="No"/>
    <s v="Travel_Rarely"/>
    <x v="0"/>
    <s v="Current Employees"/>
    <x v="1"/>
    <x v="0"/>
    <s v="STAFF-880"/>
    <n v="880"/>
    <x v="0"/>
    <x v="3"/>
    <x v="1"/>
    <s v="Yes"/>
    <s v="Y"/>
    <n v="2"/>
    <n v="-2"/>
    <n v="0"/>
    <n v="35"/>
    <n v="0"/>
    <m/>
    <n v="0"/>
    <n v="1"/>
    <n v="607"/>
    <n v="9"/>
    <s v="Bachelor's Degree"/>
    <n v="1"/>
    <n v="4"/>
    <n v="66"/>
    <n v="2"/>
    <n v="3"/>
    <n v="1"/>
    <x v="1"/>
    <n v="10685"/>
    <n v="23457"/>
    <n v="1"/>
    <n v="20"/>
    <n v="4"/>
    <n v="2"/>
    <n v="80"/>
    <n v="1"/>
    <n v="17"/>
    <n v="3"/>
    <n v="17"/>
    <n v="14"/>
    <n v="5"/>
    <n v="15"/>
  </r>
  <r>
    <s v="Yes"/>
    <s v="Travel_Frequently"/>
    <x v="0"/>
    <s v="Ex-Employees"/>
    <x v="1"/>
    <x v="0"/>
    <s v="STAFF-881"/>
    <n v="881"/>
    <x v="0"/>
    <x v="1"/>
    <x v="2"/>
    <s v="Yes"/>
    <s v="Y"/>
    <n v="3"/>
    <n v="-2"/>
    <n v="0"/>
    <n v="35"/>
    <n v="1"/>
    <n v="1"/>
    <n v="1"/>
    <n v="0"/>
    <n v="130"/>
    <n v="25"/>
    <s v="Master's Degree"/>
    <n v="1"/>
    <n v="4"/>
    <n v="96"/>
    <n v="3"/>
    <n v="1"/>
    <n v="1"/>
    <x v="0"/>
    <n v="2022"/>
    <n v="16612"/>
    <n v="1"/>
    <n v="19"/>
    <n v="3"/>
    <n v="1"/>
    <n v="80"/>
    <n v="1"/>
    <n v="10"/>
    <n v="2"/>
    <n v="10"/>
    <n v="2"/>
    <n v="7"/>
    <n v="8"/>
  </r>
  <r>
    <s v="No"/>
    <s v="Non-Travel"/>
    <x v="2"/>
    <s v="Current Employees"/>
    <x v="1"/>
    <x v="0"/>
    <s v="STAFF-882"/>
    <n v="882"/>
    <x v="1"/>
    <x v="2"/>
    <x v="2"/>
    <s v="No"/>
    <s v="Y"/>
    <n v="2"/>
    <n v="-2"/>
    <n v="0"/>
    <n v="32"/>
    <n v="0"/>
    <m/>
    <n v="0"/>
    <n v="1"/>
    <n v="300"/>
    <n v="1"/>
    <s v="Bachelor's Degree"/>
    <n v="1"/>
    <n v="4"/>
    <n v="61"/>
    <n v="3"/>
    <n v="1"/>
    <n v="1"/>
    <x v="0"/>
    <n v="2314"/>
    <n v="9148"/>
    <n v="0"/>
    <n v="12"/>
    <n v="3"/>
    <n v="2"/>
    <n v="80"/>
    <n v="1"/>
    <n v="4"/>
    <n v="3"/>
    <n v="3"/>
    <n v="0"/>
    <n v="0"/>
    <n v="2"/>
  </r>
  <r>
    <s v="No"/>
    <s v="Travel_Rarely"/>
    <x v="2"/>
    <s v="Current Employees"/>
    <x v="0"/>
    <x v="3"/>
    <s v="STAFF-885"/>
    <n v="885"/>
    <x v="1"/>
    <x v="0"/>
    <x v="1"/>
    <s v="No"/>
    <s v="Y"/>
    <n v="1"/>
    <n v="-2"/>
    <n v="0"/>
    <n v="25"/>
    <n v="0"/>
    <m/>
    <n v="0"/>
    <n v="1"/>
    <n v="583"/>
    <n v="4"/>
    <s v="High School"/>
    <n v="1"/>
    <n v="3"/>
    <n v="87"/>
    <n v="2"/>
    <n v="2"/>
    <n v="2"/>
    <x v="0"/>
    <n v="4256"/>
    <n v="18154"/>
    <n v="1"/>
    <n v="12"/>
    <n v="3"/>
    <n v="1"/>
    <n v="80"/>
    <n v="0"/>
    <n v="5"/>
    <n v="4"/>
    <n v="5"/>
    <n v="2"/>
    <n v="0"/>
    <n v="3"/>
  </r>
  <r>
    <s v="No"/>
    <s v="Travel_Rarely"/>
    <x v="1"/>
    <s v="Current Employees"/>
    <x v="1"/>
    <x v="4"/>
    <s v="STAFF-887"/>
    <n v="887"/>
    <x v="0"/>
    <x v="1"/>
    <x v="1"/>
    <s v="No"/>
    <s v="Y"/>
    <n v="2"/>
    <n v="-2"/>
    <n v="0"/>
    <n v="49"/>
    <n v="0"/>
    <m/>
    <n v="0"/>
    <n v="1"/>
    <n v="1418"/>
    <n v="1"/>
    <s v="Bachelor's Degree"/>
    <n v="1"/>
    <n v="4"/>
    <n v="36"/>
    <n v="3"/>
    <n v="1"/>
    <n v="4"/>
    <x v="0"/>
    <n v="3580"/>
    <n v="10554"/>
    <n v="2"/>
    <n v="16"/>
    <n v="3"/>
    <n v="2"/>
    <n v="80"/>
    <n v="1"/>
    <n v="7"/>
    <n v="3"/>
    <n v="4"/>
    <n v="2"/>
    <n v="0"/>
    <n v="2"/>
  </r>
  <r>
    <s v="No"/>
    <s v="Non-Travel"/>
    <x v="4"/>
    <s v="Current Employees"/>
    <x v="1"/>
    <x v="0"/>
    <s v="STAFF-888"/>
    <n v="888"/>
    <x v="1"/>
    <x v="2"/>
    <x v="1"/>
    <s v="No"/>
    <s v="Y"/>
    <n v="2"/>
    <n v="-2"/>
    <n v="0"/>
    <n v="24"/>
    <n v="0"/>
    <m/>
    <n v="0"/>
    <n v="1"/>
    <n v="1269"/>
    <n v="4"/>
    <s v="High School"/>
    <n v="1"/>
    <n v="1"/>
    <n v="46"/>
    <n v="2"/>
    <n v="1"/>
    <n v="1"/>
    <x v="0"/>
    <n v="3162"/>
    <n v="10778"/>
    <n v="0"/>
    <n v="17"/>
    <n v="3"/>
    <n v="4"/>
    <n v="80"/>
    <n v="0"/>
    <n v="6"/>
    <n v="2"/>
    <n v="5"/>
    <n v="2"/>
    <n v="3"/>
    <n v="4"/>
  </r>
  <r>
    <s v="No"/>
    <s v="Travel_Frequently"/>
    <x v="2"/>
    <s v="Current Employees"/>
    <x v="0"/>
    <x v="0"/>
    <s v="STAFF-889"/>
    <n v="889"/>
    <x v="1"/>
    <x v="0"/>
    <x v="1"/>
    <s v="No"/>
    <s v="Y"/>
    <n v="3"/>
    <n v="-2"/>
    <n v="0"/>
    <n v="32"/>
    <n v="0"/>
    <m/>
    <n v="0"/>
    <n v="1"/>
    <n v="379"/>
    <n v="5"/>
    <s v="Associates Degree"/>
    <n v="1"/>
    <n v="2"/>
    <n v="48"/>
    <n v="3"/>
    <n v="2"/>
    <n v="1"/>
    <x v="1"/>
    <n v="6524"/>
    <n v="8891"/>
    <n v="1"/>
    <n v="14"/>
    <n v="3"/>
    <n v="4"/>
    <n v="80"/>
    <n v="1"/>
    <n v="10"/>
    <n v="3"/>
    <n v="10"/>
    <n v="8"/>
    <n v="5"/>
    <n v="3"/>
  </r>
  <r>
    <s v="No"/>
    <s v="Travel_Rarely"/>
    <x v="0"/>
    <s v="Current Employees"/>
    <x v="0"/>
    <x v="3"/>
    <s v="STAFF-893"/>
    <n v="893"/>
    <x v="1"/>
    <x v="6"/>
    <x v="1"/>
    <s v="No"/>
    <s v="Y"/>
    <n v="3"/>
    <n v="-2"/>
    <n v="0"/>
    <n v="38"/>
    <n v="0"/>
    <m/>
    <n v="0"/>
    <n v="1"/>
    <n v="395"/>
    <n v="9"/>
    <s v="Bachelor's Degree"/>
    <n v="1"/>
    <n v="2"/>
    <n v="98"/>
    <n v="2"/>
    <n v="1"/>
    <n v="2"/>
    <x v="0"/>
    <n v="2899"/>
    <n v="12102"/>
    <n v="0"/>
    <n v="19"/>
    <n v="3"/>
    <n v="4"/>
    <n v="80"/>
    <n v="1"/>
    <n v="3"/>
    <n v="3"/>
    <n v="2"/>
    <n v="2"/>
    <n v="1"/>
    <n v="2"/>
  </r>
  <r>
    <s v="No"/>
    <s v="Travel_Rarely"/>
    <x v="0"/>
    <s v="Current Employees"/>
    <x v="1"/>
    <x v="0"/>
    <s v="STAFF-894"/>
    <n v="894"/>
    <x v="0"/>
    <x v="2"/>
    <x v="1"/>
    <s v="Yes"/>
    <s v="Y"/>
    <n v="1"/>
    <n v="-2"/>
    <n v="0"/>
    <n v="42"/>
    <n v="0"/>
    <m/>
    <n v="0"/>
    <n v="1"/>
    <n v="1265"/>
    <n v="3"/>
    <s v="Bachelor's Degree"/>
    <n v="1"/>
    <n v="3"/>
    <n v="95"/>
    <n v="4"/>
    <n v="2"/>
    <n v="1"/>
    <x v="0"/>
    <n v="5231"/>
    <n v="23726"/>
    <n v="2"/>
    <n v="13"/>
    <n v="3"/>
    <n v="2"/>
    <n v="80"/>
    <n v="1"/>
    <n v="17"/>
    <n v="2"/>
    <n v="5"/>
    <n v="3"/>
    <n v="1"/>
    <n v="3"/>
  </r>
  <r>
    <s v="No"/>
    <s v="Travel_Rarely"/>
    <x v="2"/>
    <s v="Current Employees"/>
    <x v="1"/>
    <x v="0"/>
    <s v="STAFF-895"/>
    <n v="895"/>
    <x v="1"/>
    <x v="1"/>
    <x v="1"/>
    <s v="Yes"/>
    <s v="Y"/>
    <n v="2"/>
    <n v="-2"/>
    <n v="0"/>
    <n v="31"/>
    <n v="0"/>
    <m/>
    <n v="0"/>
    <n v="1"/>
    <n v="1222"/>
    <n v="11"/>
    <s v="Master's Degree"/>
    <n v="1"/>
    <n v="4"/>
    <n v="48"/>
    <n v="3"/>
    <n v="1"/>
    <n v="1"/>
    <x v="0"/>
    <n v="2356"/>
    <n v="14871"/>
    <n v="3"/>
    <n v="19"/>
    <n v="3"/>
    <n v="2"/>
    <n v="80"/>
    <n v="1"/>
    <n v="8"/>
    <n v="3"/>
    <n v="6"/>
    <n v="4"/>
    <n v="0"/>
    <n v="2"/>
  </r>
  <r>
    <s v="Yes"/>
    <s v="Travel_Rarely"/>
    <x v="2"/>
    <s v="Ex-Employees"/>
    <x v="0"/>
    <x v="2"/>
    <s v="STAFF-896"/>
    <n v="896"/>
    <x v="0"/>
    <x v="6"/>
    <x v="2"/>
    <s v="Yes"/>
    <s v="Y"/>
    <n v="3"/>
    <n v="-2"/>
    <n v="0"/>
    <n v="29"/>
    <n v="1"/>
    <n v="1"/>
    <n v="1"/>
    <n v="0"/>
    <n v="341"/>
    <n v="1"/>
    <s v="Bachelor's Degree"/>
    <n v="1"/>
    <n v="2"/>
    <n v="48"/>
    <n v="2"/>
    <n v="1"/>
    <n v="3"/>
    <x v="0"/>
    <n v="2800"/>
    <n v="23522"/>
    <n v="6"/>
    <n v="19"/>
    <n v="3"/>
    <n v="3"/>
    <n v="80"/>
    <n v="3"/>
    <n v="5"/>
    <n v="3"/>
    <n v="3"/>
    <n v="2"/>
    <n v="0"/>
    <n v="2"/>
  </r>
  <r>
    <s v="No"/>
    <s v="Travel_Rarely"/>
    <x v="1"/>
    <s v="Current Employees"/>
    <x v="0"/>
    <x v="3"/>
    <s v="STAFF-897"/>
    <n v="897"/>
    <x v="1"/>
    <x v="0"/>
    <x v="1"/>
    <s v="No"/>
    <s v="Y"/>
    <n v="3"/>
    <n v="-2"/>
    <n v="0"/>
    <n v="53"/>
    <n v="0"/>
    <m/>
    <n v="0"/>
    <n v="1"/>
    <n v="868"/>
    <n v="8"/>
    <s v="Bachelor's Degree"/>
    <n v="1"/>
    <n v="1"/>
    <n v="73"/>
    <n v="3"/>
    <n v="4"/>
    <n v="2"/>
    <x v="1"/>
    <n v="11836"/>
    <n v="22789"/>
    <n v="5"/>
    <n v="14"/>
    <n v="3"/>
    <n v="3"/>
    <n v="80"/>
    <n v="1"/>
    <n v="28"/>
    <n v="3"/>
    <n v="2"/>
    <n v="0"/>
    <n v="2"/>
    <n v="2"/>
  </r>
  <r>
    <s v="No"/>
    <s v="Travel_Rarely"/>
    <x v="0"/>
    <s v="Current Employees"/>
    <x v="1"/>
    <x v="4"/>
    <s v="STAFF-899"/>
    <n v="899"/>
    <x v="1"/>
    <x v="3"/>
    <x v="1"/>
    <s v="No"/>
    <s v="Y"/>
    <n v="2"/>
    <n v="-2"/>
    <n v="0"/>
    <n v="35"/>
    <n v="0"/>
    <m/>
    <n v="0"/>
    <n v="1"/>
    <n v="672"/>
    <n v="25"/>
    <s v="Bachelor's Degree"/>
    <n v="1"/>
    <n v="4"/>
    <n v="78"/>
    <n v="2"/>
    <n v="3"/>
    <n v="4"/>
    <x v="1"/>
    <n v="10903"/>
    <n v="9129"/>
    <n v="3"/>
    <n v="16"/>
    <n v="3"/>
    <n v="1"/>
    <n v="80"/>
    <n v="0"/>
    <n v="16"/>
    <n v="3"/>
    <n v="13"/>
    <n v="10"/>
    <n v="4"/>
    <n v="8"/>
  </r>
  <r>
    <s v="No"/>
    <s v="Travel_Frequently"/>
    <x v="0"/>
    <s v="Current Employees"/>
    <x v="0"/>
    <x v="2"/>
    <s v="STAFF-900"/>
    <n v="900"/>
    <x v="0"/>
    <x v="6"/>
    <x v="1"/>
    <s v="No"/>
    <s v="Y"/>
    <n v="3"/>
    <n v="-2"/>
    <n v="0"/>
    <n v="37"/>
    <n v="0"/>
    <m/>
    <n v="0"/>
    <n v="1"/>
    <n v="1231"/>
    <n v="21"/>
    <s v="Associates Degree"/>
    <n v="1"/>
    <n v="3"/>
    <n v="54"/>
    <n v="3"/>
    <n v="1"/>
    <n v="4"/>
    <x v="0"/>
    <n v="2973"/>
    <n v="21222"/>
    <n v="5"/>
    <n v="15"/>
    <n v="3"/>
    <n v="2"/>
    <n v="80"/>
    <n v="1"/>
    <n v="10"/>
    <n v="3"/>
    <n v="5"/>
    <n v="4"/>
    <n v="0"/>
    <n v="0"/>
  </r>
  <r>
    <s v="No"/>
    <s v="Travel_Rarely"/>
    <x v="1"/>
    <s v="Current Employees"/>
    <x v="1"/>
    <x v="0"/>
    <s v="STAFF-901"/>
    <n v="901"/>
    <x v="0"/>
    <x v="7"/>
    <x v="0"/>
    <s v="No"/>
    <s v="Y"/>
    <n v="0"/>
    <n v="-2"/>
    <n v="0"/>
    <n v="53"/>
    <n v="0"/>
    <m/>
    <n v="0"/>
    <n v="1"/>
    <n v="102"/>
    <n v="23"/>
    <s v="Master's Degree"/>
    <n v="1"/>
    <n v="4"/>
    <n v="72"/>
    <n v="3"/>
    <n v="4"/>
    <n v="1"/>
    <x v="2"/>
    <n v="14275"/>
    <n v="20206"/>
    <n v="6"/>
    <n v="18"/>
    <n v="3"/>
    <n v="3"/>
    <n v="80"/>
    <n v="0"/>
    <n v="33"/>
    <n v="3"/>
    <n v="12"/>
    <n v="9"/>
    <n v="3"/>
    <n v="8"/>
  </r>
  <r>
    <s v="No"/>
    <s v="Travel_Frequently"/>
    <x v="0"/>
    <s v="Current Employees"/>
    <x v="1"/>
    <x v="0"/>
    <s v="STAFF-902"/>
    <n v="902"/>
    <x v="0"/>
    <x v="4"/>
    <x v="1"/>
    <s v="No"/>
    <s v="Y"/>
    <n v="2"/>
    <n v="-2"/>
    <n v="0"/>
    <n v="43"/>
    <n v="0"/>
    <m/>
    <n v="0"/>
    <n v="1"/>
    <n v="422"/>
    <n v="1"/>
    <s v="Bachelor's Degree"/>
    <n v="1"/>
    <n v="4"/>
    <n v="33"/>
    <n v="3"/>
    <n v="2"/>
    <n v="1"/>
    <x v="0"/>
    <n v="5562"/>
    <n v="21782"/>
    <n v="4"/>
    <n v="13"/>
    <n v="3"/>
    <n v="2"/>
    <n v="80"/>
    <n v="1"/>
    <n v="12"/>
    <n v="2"/>
    <n v="5"/>
    <n v="2"/>
    <n v="2"/>
    <n v="2"/>
  </r>
  <r>
    <s v="No"/>
    <s v="Travel_Rarely"/>
    <x v="1"/>
    <s v="Current Employees"/>
    <x v="0"/>
    <x v="3"/>
    <s v="STAFF-903"/>
    <n v="903"/>
    <x v="0"/>
    <x v="0"/>
    <x v="1"/>
    <s v="Yes"/>
    <s v="Y"/>
    <n v="2"/>
    <n v="-2"/>
    <n v="0"/>
    <n v="47"/>
    <n v="0"/>
    <m/>
    <n v="0"/>
    <n v="1"/>
    <n v="249"/>
    <n v="2"/>
    <s v="Associates Degree"/>
    <n v="1"/>
    <n v="3"/>
    <n v="35"/>
    <n v="3"/>
    <n v="2"/>
    <n v="2"/>
    <x v="0"/>
    <n v="4537"/>
    <n v="17783"/>
    <n v="0"/>
    <n v="22"/>
    <n v="4"/>
    <n v="1"/>
    <n v="80"/>
    <n v="1"/>
    <n v="8"/>
    <n v="3"/>
    <n v="7"/>
    <n v="6"/>
    <n v="7"/>
    <n v="7"/>
  </r>
  <r>
    <s v="No"/>
    <s v="Non-Travel"/>
    <x v="0"/>
    <s v="Current Employees"/>
    <x v="0"/>
    <x v="2"/>
    <s v="STAFF-904"/>
    <n v="904"/>
    <x v="1"/>
    <x v="0"/>
    <x v="0"/>
    <s v="Yes"/>
    <s v="Y"/>
    <n v="2"/>
    <n v="-2"/>
    <n v="0"/>
    <n v="37"/>
    <n v="0"/>
    <m/>
    <n v="0"/>
    <n v="1"/>
    <n v="1252"/>
    <n v="19"/>
    <s v="Associates Degree"/>
    <n v="1"/>
    <n v="1"/>
    <n v="32"/>
    <n v="3"/>
    <n v="3"/>
    <n v="3"/>
    <x v="1"/>
    <n v="7642"/>
    <n v="4814"/>
    <n v="1"/>
    <n v="13"/>
    <n v="3"/>
    <n v="4"/>
    <n v="80"/>
    <n v="0"/>
    <n v="10"/>
    <n v="3"/>
    <n v="10"/>
    <n v="0"/>
    <n v="0"/>
    <n v="9"/>
  </r>
  <r>
    <s v="No"/>
    <s v="Non-Travel"/>
    <x v="1"/>
    <s v="Current Employees"/>
    <x v="1"/>
    <x v="0"/>
    <s v="STAFF-905"/>
    <n v="905"/>
    <x v="1"/>
    <x v="5"/>
    <x v="2"/>
    <s v="No"/>
    <s v="Y"/>
    <n v="3"/>
    <n v="-2"/>
    <n v="0"/>
    <n v="50"/>
    <n v="0"/>
    <m/>
    <n v="0"/>
    <n v="1"/>
    <n v="881"/>
    <n v="2"/>
    <s v="Master's Degree"/>
    <n v="1"/>
    <n v="1"/>
    <n v="98"/>
    <n v="3"/>
    <n v="4"/>
    <n v="1"/>
    <x v="2"/>
    <n v="17924"/>
    <n v="4544"/>
    <n v="1"/>
    <n v="11"/>
    <n v="3"/>
    <n v="4"/>
    <n v="80"/>
    <n v="1"/>
    <n v="31"/>
    <n v="3"/>
    <n v="31"/>
    <n v="6"/>
    <n v="14"/>
    <n v="7"/>
  </r>
  <r>
    <s v="No"/>
    <s v="Travel_Rarely"/>
    <x v="0"/>
    <s v="Current Employees"/>
    <x v="2"/>
    <x v="0"/>
    <s v="STAFF-909"/>
    <n v="909"/>
    <x v="0"/>
    <x v="8"/>
    <x v="1"/>
    <s v="No"/>
    <s v="Y"/>
    <n v="2"/>
    <n v="-2"/>
    <n v="0"/>
    <n v="39"/>
    <n v="0"/>
    <m/>
    <n v="0"/>
    <n v="1"/>
    <n v="1383"/>
    <n v="2"/>
    <s v="Bachelor's Degree"/>
    <n v="1"/>
    <n v="4"/>
    <n v="42"/>
    <n v="2"/>
    <n v="2"/>
    <n v="1"/>
    <x v="0"/>
    <n v="5204"/>
    <n v="7790"/>
    <n v="8"/>
    <n v="11"/>
    <n v="3"/>
    <n v="3"/>
    <n v="80"/>
    <n v="2"/>
    <n v="13"/>
    <n v="3"/>
    <n v="5"/>
    <n v="4"/>
    <n v="0"/>
    <n v="4"/>
  </r>
  <r>
    <s v="No"/>
    <s v="Travel_Rarely"/>
    <x v="2"/>
    <s v="Current Employees"/>
    <x v="2"/>
    <x v="5"/>
    <s v="STAFF-910"/>
    <n v="910"/>
    <x v="1"/>
    <x v="8"/>
    <x v="2"/>
    <s v="Yes"/>
    <s v="Y"/>
    <n v="4"/>
    <n v="-2"/>
    <n v="0"/>
    <n v="33"/>
    <n v="0"/>
    <m/>
    <n v="0"/>
    <n v="1"/>
    <n v="1075"/>
    <n v="3"/>
    <s v="Associates Degree"/>
    <n v="1"/>
    <n v="4"/>
    <n v="57"/>
    <n v="3"/>
    <n v="1"/>
    <n v="3"/>
    <x v="0"/>
    <n v="2277"/>
    <n v="22650"/>
    <n v="3"/>
    <n v="11"/>
    <n v="3"/>
    <n v="3"/>
    <n v="80"/>
    <n v="1"/>
    <n v="7"/>
    <n v="4"/>
    <n v="4"/>
    <n v="3"/>
    <n v="0"/>
    <n v="3"/>
  </r>
  <r>
    <s v="Yes"/>
    <s v="Travel_Rarely"/>
    <x v="2"/>
    <s v="Ex-Employees"/>
    <x v="1"/>
    <x v="0"/>
    <s v="STAFF-911"/>
    <n v="911"/>
    <x v="1"/>
    <x v="2"/>
    <x v="0"/>
    <s v="Yes"/>
    <s v="Y"/>
    <n v="2"/>
    <n v="-2"/>
    <n v="0"/>
    <n v="32"/>
    <n v="1"/>
    <n v="1"/>
    <n v="1"/>
    <n v="0"/>
    <n v="374"/>
    <n v="25"/>
    <s v="Master's Degree"/>
    <n v="1"/>
    <n v="1"/>
    <n v="87"/>
    <n v="3"/>
    <n v="1"/>
    <n v="1"/>
    <x v="0"/>
    <n v="2795"/>
    <n v="18016"/>
    <n v="1"/>
    <n v="24"/>
    <n v="4"/>
    <n v="3"/>
    <n v="80"/>
    <n v="0"/>
    <n v="1"/>
    <n v="1"/>
    <n v="1"/>
    <n v="0"/>
    <n v="0"/>
    <n v="1"/>
  </r>
  <r>
    <s v="No"/>
    <s v="Travel_Rarely"/>
    <x v="2"/>
    <s v="Current Employees"/>
    <x v="1"/>
    <x v="2"/>
    <s v="STAFF-912"/>
    <n v="912"/>
    <x v="0"/>
    <x v="2"/>
    <x v="2"/>
    <s v="No"/>
    <s v="Y"/>
    <n v="5"/>
    <n v="-2"/>
    <n v="0"/>
    <n v="29"/>
    <n v="0"/>
    <m/>
    <n v="0"/>
    <n v="1"/>
    <n v="1086"/>
    <n v="7"/>
    <s v="High School"/>
    <n v="1"/>
    <n v="1"/>
    <n v="62"/>
    <n v="2"/>
    <n v="1"/>
    <n v="4"/>
    <x v="0"/>
    <n v="2532"/>
    <n v="6054"/>
    <n v="6"/>
    <n v="14"/>
    <n v="3"/>
    <n v="3"/>
    <n v="80"/>
    <n v="3"/>
    <n v="8"/>
    <n v="3"/>
    <n v="4"/>
    <n v="3"/>
    <n v="0"/>
    <n v="3"/>
  </r>
  <r>
    <s v="No"/>
    <s v="Travel_Rarely"/>
    <x v="0"/>
    <s v="Current Employees"/>
    <x v="1"/>
    <x v="0"/>
    <s v="STAFF-913"/>
    <n v="913"/>
    <x v="1"/>
    <x v="1"/>
    <x v="1"/>
    <s v="Yes"/>
    <s v="Y"/>
    <n v="0"/>
    <n v="-2"/>
    <n v="0"/>
    <n v="44"/>
    <n v="0"/>
    <m/>
    <n v="0"/>
    <n v="1"/>
    <n v="661"/>
    <n v="9"/>
    <s v="Associates Degree"/>
    <n v="1"/>
    <n v="2"/>
    <n v="61"/>
    <n v="3"/>
    <n v="1"/>
    <n v="1"/>
    <x v="0"/>
    <n v="2559"/>
    <n v="7508"/>
    <n v="1"/>
    <n v="13"/>
    <n v="3"/>
    <n v="4"/>
    <n v="80"/>
    <n v="0"/>
    <n v="8"/>
    <n v="3"/>
    <n v="8"/>
    <n v="7"/>
    <n v="7"/>
    <n v="1"/>
  </r>
  <r>
    <s v="No"/>
    <s v="Travel_Rarely"/>
    <x v="2"/>
    <s v="Current Employees"/>
    <x v="0"/>
    <x v="2"/>
    <s v="STAFF-916"/>
    <n v="916"/>
    <x v="1"/>
    <x v="0"/>
    <x v="0"/>
    <s v="No"/>
    <s v="Y"/>
    <n v="3"/>
    <n v="-2"/>
    <n v="0"/>
    <n v="28"/>
    <n v="0"/>
    <m/>
    <n v="0"/>
    <n v="1"/>
    <n v="821"/>
    <n v="5"/>
    <s v="Master's Degree"/>
    <n v="1"/>
    <n v="1"/>
    <n v="98"/>
    <n v="3"/>
    <n v="2"/>
    <n v="4"/>
    <x v="0"/>
    <n v="4908"/>
    <n v="24252"/>
    <n v="1"/>
    <n v="14"/>
    <n v="3"/>
    <n v="2"/>
    <n v="80"/>
    <n v="0"/>
    <n v="4"/>
    <n v="3"/>
    <n v="4"/>
    <n v="2"/>
    <n v="0"/>
    <n v="2"/>
  </r>
  <r>
    <s v="Yes"/>
    <s v="Travel_Frequently"/>
    <x v="3"/>
    <s v="Ex-Employees"/>
    <x v="1"/>
    <x v="0"/>
    <s v="STAFF-918"/>
    <n v="918"/>
    <x v="1"/>
    <x v="2"/>
    <x v="2"/>
    <s v="Yes"/>
    <s v="Y"/>
    <n v="3"/>
    <n v="-2"/>
    <n v="0"/>
    <n v="58"/>
    <n v="1"/>
    <n v="1"/>
    <n v="1"/>
    <n v="0"/>
    <n v="781"/>
    <n v="2"/>
    <s v="High School"/>
    <n v="1"/>
    <n v="4"/>
    <n v="57"/>
    <n v="2"/>
    <n v="1"/>
    <n v="1"/>
    <x v="0"/>
    <n v="2380"/>
    <n v="13384"/>
    <n v="9"/>
    <n v="14"/>
    <n v="3"/>
    <n v="4"/>
    <n v="80"/>
    <n v="1"/>
    <n v="3"/>
    <n v="2"/>
    <n v="1"/>
    <n v="0"/>
    <n v="0"/>
    <n v="0"/>
  </r>
  <r>
    <s v="No"/>
    <s v="Travel_Rarely"/>
    <x v="0"/>
    <s v="Current Employees"/>
    <x v="1"/>
    <x v="0"/>
    <s v="STAFF-920"/>
    <n v="920"/>
    <x v="0"/>
    <x v="3"/>
    <x v="2"/>
    <s v="No"/>
    <s v="Y"/>
    <n v="2"/>
    <n v="-2"/>
    <n v="0"/>
    <n v="43"/>
    <n v="0"/>
    <m/>
    <n v="0"/>
    <n v="1"/>
    <n v="177"/>
    <n v="8"/>
    <s v="Bachelor's Degree"/>
    <n v="1"/>
    <n v="1"/>
    <n v="55"/>
    <n v="3"/>
    <n v="2"/>
    <n v="1"/>
    <x v="0"/>
    <n v="4765"/>
    <n v="23814"/>
    <n v="4"/>
    <n v="21"/>
    <n v="4"/>
    <n v="3"/>
    <n v="80"/>
    <n v="1"/>
    <n v="4"/>
    <n v="4"/>
    <n v="1"/>
    <n v="0"/>
    <n v="0"/>
    <n v="0"/>
  </r>
  <r>
    <s v="Yes"/>
    <s v="Travel_Rarely"/>
    <x v="4"/>
    <s v="Ex-Employees"/>
    <x v="0"/>
    <x v="2"/>
    <s v="STAFF-922"/>
    <n v="922"/>
    <x v="0"/>
    <x v="6"/>
    <x v="0"/>
    <s v="No"/>
    <s v="Y"/>
    <n v="3"/>
    <n v="-2"/>
    <n v="0"/>
    <n v="20"/>
    <n v="1"/>
    <n v="1"/>
    <n v="1"/>
    <n v="0"/>
    <n v="500"/>
    <n v="2"/>
    <s v="Bachelor's Degree"/>
    <n v="1"/>
    <n v="3"/>
    <n v="49"/>
    <n v="2"/>
    <n v="1"/>
    <n v="3"/>
    <x v="0"/>
    <n v="2044"/>
    <n v="22052"/>
    <n v="1"/>
    <n v="13"/>
    <n v="3"/>
    <n v="4"/>
    <n v="80"/>
    <n v="0"/>
    <n v="2"/>
    <n v="2"/>
    <n v="2"/>
    <n v="2"/>
    <n v="0"/>
    <n v="2"/>
  </r>
  <r>
    <s v="Yes"/>
    <s v="Travel_Rarely"/>
    <x v="4"/>
    <s v="Ex-Employees"/>
    <x v="1"/>
    <x v="1"/>
    <s v="STAFF-923"/>
    <n v="923"/>
    <x v="0"/>
    <x v="1"/>
    <x v="0"/>
    <s v="No"/>
    <s v="Y"/>
    <n v="3"/>
    <n v="-2"/>
    <n v="0"/>
    <n v="21"/>
    <n v="1"/>
    <n v="1"/>
    <n v="1"/>
    <n v="0"/>
    <n v="1427"/>
    <n v="18"/>
    <s v="High School"/>
    <n v="1"/>
    <n v="4"/>
    <n v="65"/>
    <n v="3"/>
    <n v="1"/>
    <n v="4"/>
    <x v="0"/>
    <n v="2693"/>
    <n v="8870"/>
    <n v="1"/>
    <n v="19"/>
    <n v="3"/>
    <n v="1"/>
    <n v="80"/>
    <n v="0"/>
    <n v="1"/>
    <n v="2"/>
    <n v="1"/>
    <n v="0"/>
    <n v="0"/>
    <n v="0"/>
  </r>
  <r>
    <s v="No"/>
    <s v="Travel_Rarely"/>
    <x v="0"/>
    <s v="Current Employees"/>
    <x v="1"/>
    <x v="0"/>
    <s v="STAFF-924"/>
    <n v="924"/>
    <x v="1"/>
    <x v="4"/>
    <x v="1"/>
    <s v="Yes"/>
    <s v="Y"/>
    <n v="2"/>
    <n v="-2"/>
    <n v="0"/>
    <n v="36"/>
    <n v="0"/>
    <m/>
    <n v="0"/>
    <n v="1"/>
    <n v="1425"/>
    <n v="14"/>
    <s v="High School"/>
    <n v="1"/>
    <n v="3"/>
    <n v="68"/>
    <n v="3"/>
    <n v="2"/>
    <n v="1"/>
    <x v="1"/>
    <n v="6586"/>
    <n v="4821"/>
    <n v="0"/>
    <n v="17"/>
    <n v="3"/>
    <n v="1"/>
    <n v="80"/>
    <n v="1"/>
    <n v="17"/>
    <n v="2"/>
    <n v="16"/>
    <n v="8"/>
    <n v="4"/>
    <n v="11"/>
  </r>
  <r>
    <s v="No"/>
    <s v="Travel_Rarely"/>
    <x v="1"/>
    <s v="Current Employees"/>
    <x v="0"/>
    <x v="0"/>
    <s v="STAFF-925"/>
    <n v="925"/>
    <x v="0"/>
    <x v="6"/>
    <x v="0"/>
    <s v="Yes"/>
    <s v="Y"/>
    <n v="3"/>
    <n v="-2"/>
    <n v="0"/>
    <n v="47"/>
    <n v="0"/>
    <m/>
    <n v="0"/>
    <n v="1"/>
    <n v="1454"/>
    <n v="2"/>
    <s v="Master's Degree"/>
    <n v="1"/>
    <n v="4"/>
    <n v="65"/>
    <n v="2"/>
    <n v="1"/>
    <n v="1"/>
    <x v="0"/>
    <n v="3294"/>
    <n v="13137"/>
    <n v="1"/>
    <n v="18"/>
    <n v="3"/>
    <n v="1"/>
    <n v="80"/>
    <n v="0"/>
    <n v="3"/>
    <n v="2"/>
    <n v="3"/>
    <n v="2"/>
    <n v="1"/>
    <n v="2"/>
  </r>
  <r>
    <s v="Yes"/>
    <s v="Travel_Rarely"/>
    <x v="4"/>
    <s v="Ex-Employees"/>
    <x v="1"/>
    <x v="0"/>
    <s v="STAFF-926"/>
    <n v="926"/>
    <x v="0"/>
    <x v="3"/>
    <x v="1"/>
    <s v="Yes"/>
    <s v="Y"/>
    <n v="3"/>
    <n v="-2"/>
    <n v="0"/>
    <n v="22"/>
    <n v="1"/>
    <n v="1"/>
    <n v="1"/>
    <n v="0"/>
    <n v="617"/>
    <n v="3"/>
    <s v="High School"/>
    <n v="1"/>
    <n v="2"/>
    <n v="34"/>
    <n v="3"/>
    <n v="2"/>
    <n v="1"/>
    <x v="0"/>
    <n v="4171"/>
    <n v="10022"/>
    <n v="0"/>
    <n v="19"/>
    <n v="3"/>
    <n v="1"/>
    <n v="80"/>
    <n v="1"/>
    <n v="4"/>
    <n v="4"/>
    <n v="3"/>
    <n v="2"/>
    <n v="0"/>
    <n v="2"/>
  </r>
  <r>
    <s v="Yes"/>
    <s v="Travel_Rarely"/>
    <x v="0"/>
    <s v="Ex-Employees"/>
    <x v="1"/>
    <x v="0"/>
    <s v="STAFF-927"/>
    <n v="927"/>
    <x v="0"/>
    <x v="2"/>
    <x v="2"/>
    <s v="Yes"/>
    <s v="Y"/>
    <n v="1"/>
    <n v="-2"/>
    <n v="0"/>
    <n v="41"/>
    <n v="1"/>
    <n v="1"/>
    <n v="1"/>
    <n v="0"/>
    <n v="1085"/>
    <n v="2"/>
    <s v="Master's Degree"/>
    <n v="1"/>
    <n v="2"/>
    <n v="57"/>
    <n v="1"/>
    <n v="1"/>
    <n v="1"/>
    <x v="0"/>
    <n v="2778"/>
    <n v="17725"/>
    <n v="4"/>
    <n v="13"/>
    <n v="3"/>
    <n v="3"/>
    <n v="80"/>
    <n v="1"/>
    <n v="10"/>
    <n v="2"/>
    <n v="7"/>
    <n v="7"/>
    <n v="1"/>
    <n v="0"/>
  </r>
  <r>
    <s v="No"/>
    <s v="Travel_Rarely"/>
    <x v="2"/>
    <s v="Current Employees"/>
    <x v="1"/>
    <x v="2"/>
    <s v="STAFF-930"/>
    <n v="930"/>
    <x v="0"/>
    <x v="1"/>
    <x v="2"/>
    <s v="No"/>
    <s v="Y"/>
    <n v="2"/>
    <n v="-2"/>
    <n v="0"/>
    <n v="28"/>
    <n v="0"/>
    <m/>
    <n v="0"/>
    <n v="1"/>
    <n v="995"/>
    <n v="9"/>
    <s v="Bachelor's Degree"/>
    <n v="1"/>
    <n v="3"/>
    <n v="77"/>
    <n v="3"/>
    <n v="1"/>
    <n v="3"/>
    <x v="0"/>
    <n v="2377"/>
    <n v="9834"/>
    <n v="5"/>
    <n v="18"/>
    <n v="3"/>
    <n v="2"/>
    <n v="80"/>
    <n v="1"/>
    <n v="6"/>
    <n v="3"/>
    <n v="2"/>
    <n v="2"/>
    <n v="2"/>
    <n v="2"/>
  </r>
  <r>
    <s v="Yes"/>
    <s v="Travel_Rarely"/>
    <x v="0"/>
    <s v="Ex-Employees"/>
    <x v="1"/>
    <x v="2"/>
    <s v="STAFF-932"/>
    <n v="932"/>
    <x v="1"/>
    <x v="2"/>
    <x v="1"/>
    <s v="Yes"/>
    <s v="Y"/>
    <n v="2"/>
    <n v="-2"/>
    <n v="0"/>
    <n v="39"/>
    <n v="1"/>
    <n v="1"/>
    <n v="1"/>
    <n v="0"/>
    <n v="1122"/>
    <n v="6"/>
    <s v="Bachelor's Degree"/>
    <n v="1"/>
    <n v="4"/>
    <n v="70"/>
    <n v="3"/>
    <n v="1"/>
    <n v="3"/>
    <x v="0"/>
    <n v="2404"/>
    <n v="4303"/>
    <n v="7"/>
    <n v="21"/>
    <n v="4"/>
    <n v="4"/>
    <n v="80"/>
    <n v="0"/>
    <n v="8"/>
    <n v="1"/>
    <n v="2"/>
    <n v="2"/>
    <n v="2"/>
    <n v="2"/>
  </r>
  <r>
    <s v="No"/>
    <s v="Travel_Rarely"/>
    <x v="2"/>
    <s v="Current Employees"/>
    <x v="1"/>
    <x v="0"/>
    <s v="STAFF-933"/>
    <n v="933"/>
    <x v="0"/>
    <x v="1"/>
    <x v="0"/>
    <s v="No"/>
    <s v="Y"/>
    <n v="2"/>
    <n v="-2"/>
    <n v="0"/>
    <n v="27"/>
    <n v="0"/>
    <m/>
    <n v="0"/>
    <n v="1"/>
    <n v="618"/>
    <n v="4"/>
    <s v="Bachelor's Degree"/>
    <n v="1"/>
    <n v="2"/>
    <n v="76"/>
    <n v="3"/>
    <n v="1"/>
    <n v="1"/>
    <x v="0"/>
    <n v="2318"/>
    <n v="17808"/>
    <n v="1"/>
    <n v="19"/>
    <n v="3"/>
    <n v="3"/>
    <n v="80"/>
    <n v="0"/>
    <n v="1"/>
    <n v="3"/>
    <n v="1"/>
    <n v="1"/>
    <n v="0"/>
    <n v="0"/>
  </r>
  <r>
    <s v="No"/>
    <s v="Travel_Rarely"/>
    <x v="2"/>
    <s v="Current Employees"/>
    <x v="1"/>
    <x v="0"/>
    <s v="STAFF-934"/>
    <n v="934"/>
    <x v="1"/>
    <x v="2"/>
    <x v="2"/>
    <s v="No"/>
    <s v="Y"/>
    <n v="3"/>
    <n v="-2"/>
    <n v="0"/>
    <n v="34"/>
    <n v="0"/>
    <m/>
    <n v="0"/>
    <n v="1"/>
    <n v="546"/>
    <n v="10"/>
    <s v="Bachelor's Degree"/>
    <n v="1"/>
    <n v="2"/>
    <n v="83"/>
    <n v="3"/>
    <n v="1"/>
    <n v="1"/>
    <x v="0"/>
    <n v="2008"/>
    <n v="6896"/>
    <n v="1"/>
    <n v="14"/>
    <n v="3"/>
    <n v="2"/>
    <n v="80"/>
    <n v="2"/>
    <n v="1"/>
    <n v="3"/>
    <n v="1"/>
    <n v="0"/>
    <n v="1"/>
    <n v="0"/>
  </r>
  <r>
    <s v="No"/>
    <s v="Travel_Rarely"/>
    <x v="0"/>
    <s v="Current Employees"/>
    <x v="0"/>
    <x v="2"/>
    <s v="STAFF-936"/>
    <n v="936"/>
    <x v="0"/>
    <x v="0"/>
    <x v="0"/>
    <s v="No"/>
    <s v="Y"/>
    <n v="6"/>
    <n v="-2"/>
    <n v="0"/>
    <n v="42"/>
    <n v="0"/>
    <m/>
    <n v="0"/>
    <n v="1"/>
    <n v="462"/>
    <n v="14"/>
    <s v="Associates Degree"/>
    <n v="1"/>
    <n v="3"/>
    <n v="68"/>
    <n v="2"/>
    <n v="2"/>
    <n v="3"/>
    <x v="1"/>
    <n v="6244"/>
    <n v="7824"/>
    <n v="7"/>
    <n v="17"/>
    <n v="3"/>
    <n v="1"/>
    <n v="80"/>
    <n v="0"/>
    <n v="10"/>
    <n v="3"/>
    <n v="5"/>
    <n v="4"/>
    <n v="0"/>
    <n v="3"/>
  </r>
  <r>
    <s v="No"/>
    <s v="Travel_Rarely"/>
    <x v="2"/>
    <s v="Current Employees"/>
    <x v="1"/>
    <x v="1"/>
    <s v="STAFF-939"/>
    <n v="939"/>
    <x v="1"/>
    <x v="1"/>
    <x v="0"/>
    <s v="Yes"/>
    <s v="Y"/>
    <n v="1"/>
    <n v="-2"/>
    <n v="0"/>
    <n v="33"/>
    <n v="0"/>
    <m/>
    <n v="0"/>
    <n v="1"/>
    <n v="1198"/>
    <n v="1"/>
    <s v="Master's Degree"/>
    <n v="1"/>
    <n v="3"/>
    <n v="100"/>
    <n v="2"/>
    <n v="1"/>
    <n v="3"/>
    <x v="0"/>
    <n v="2799"/>
    <n v="3339"/>
    <n v="3"/>
    <n v="11"/>
    <n v="3"/>
    <n v="2"/>
    <n v="80"/>
    <n v="0"/>
    <n v="6"/>
    <n v="3"/>
    <n v="3"/>
    <n v="2"/>
    <n v="0"/>
    <n v="2"/>
  </r>
  <r>
    <s v="No"/>
    <s v="Travel_Rarely"/>
    <x v="3"/>
    <s v="Current Employees"/>
    <x v="1"/>
    <x v="4"/>
    <s v="STAFF-940"/>
    <n v="940"/>
    <x v="0"/>
    <x v="4"/>
    <x v="2"/>
    <s v="Yes"/>
    <s v="Y"/>
    <n v="3"/>
    <n v="-2"/>
    <n v="0"/>
    <n v="58"/>
    <n v="0"/>
    <m/>
    <n v="0"/>
    <n v="1"/>
    <n v="1272"/>
    <n v="5"/>
    <s v="Bachelor's Degree"/>
    <n v="1"/>
    <n v="4"/>
    <n v="37"/>
    <n v="2"/>
    <n v="3"/>
    <n v="4"/>
    <x v="1"/>
    <n v="10552"/>
    <n v="9255"/>
    <n v="2"/>
    <n v="13"/>
    <n v="3"/>
    <n v="4"/>
    <n v="80"/>
    <n v="1"/>
    <n v="24"/>
    <n v="3"/>
    <n v="6"/>
    <n v="0"/>
    <n v="0"/>
    <n v="4"/>
  </r>
  <r>
    <s v="No"/>
    <s v="Travel_Rarely"/>
    <x v="2"/>
    <s v="Current Employees"/>
    <x v="0"/>
    <x v="0"/>
    <s v="STAFF-941"/>
    <n v="941"/>
    <x v="1"/>
    <x v="6"/>
    <x v="1"/>
    <s v="No"/>
    <s v="Y"/>
    <n v="2"/>
    <n v="-2"/>
    <n v="0"/>
    <n v="31"/>
    <n v="0"/>
    <m/>
    <n v="0"/>
    <n v="1"/>
    <n v="154"/>
    <n v="7"/>
    <s v="Master's Degree"/>
    <n v="1"/>
    <n v="2"/>
    <n v="41"/>
    <n v="2"/>
    <n v="1"/>
    <n v="1"/>
    <x v="0"/>
    <n v="2329"/>
    <n v="11737"/>
    <n v="3"/>
    <n v="15"/>
    <n v="3"/>
    <n v="2"/>
    <n v="80"/>
    <n v="0"/>
    <n v="13"/>
    <n v="4"/>
    <n v="7"/>
    <n v="7"/>
    <n v="5"/>
    <n v="2"/>
  </r>
  <r>
    <s v="No"/>
    <s v="Travel_Rarely"/>
    <x v="0"/>
    <s v="Current Employees"/>
    <x v="1"/>
    <x v="0"/>
    <s v="STAFF-942"/>
    <n v="942"/>
    <x v="0"/>
    <x v="4"/>
    <x v="1"/>
    <s v="Yes"/>
    <s v="Y"/>
    <n v="2"/>
    <n v="-2"/>
    <n v="0"/>
    <n v="35"/>
    <n v="0"/>
    <m/>
    <n v="0"/>
    <n v="1"/>
    <n v="1137"/>
    <n v="21"/>
    <s v="High School"/>
    <n v="1"/>
    <n v="4"/>
    <n v="51"/>
    <n v="3"/>
    <n v="2"/>
    <n v="1"/>
    <x v="0"/>
    <n v="4014"/>
    <n v="19170"/>
    <n v="1"/>
    <n v="25"/>
    <n v="4"/>
    <n v="4"/>
    <n v="80"/>
    <n v="1"/>
    <n v="10"/>
    <n v="1"/>
    <n v="10"/>
    <n v="6"/>
    <n v="0"/>
    <n v="7"/>
  </r>
  <r>
    <s v="No"/>
    <s v="Travel_Rarely"/>
    <x v="1"/>
    <s v="Current Employees"/>
    <x v="1"/>
    <x v="1"/>
    <s v="STAFF-944"/>
    <n v="944"/>
    <x v="0"/>
    <x v="2"/>
    <x v="1"/>
    <s v="No"/>
    <s v="Y"/>
    <n v="3"/>
    <n v="-2"/>
    <n v="0"/>
    <n v="49"/>
    <n v="0"/>
    <m/>
    <n v="0"/>
    <n v="1"/>
    <n v="527"/>
    <n v="8"/>
    <s v="Associates Degree"/>
    <n v="1"/>
    <n v="1"/>
    <n v="51"/>
    <n v="3"/>
    <n v="3"/>
    <n v="3"/>
    <x v="1"/>
    <n v="7403"/>
    <n v="22477"/>
    <n v="4"/>
    <n v="11"/>
    <n v="3"/>
    <n v="3"/>
    <n v="80"/>
    <n v="1"/>
    <n v="29"/>
    <n v="2"/>
    <n v="26"/>
    <n v="9"/>
    <n v="1"/>
    <n v="7"/>
  </r>
  <r>
    <s v="No"/>
    <s v="Travel_Rarely"/>
    <x v="1"/>
    <s v="Current Employees"/>
    <x v="1"/>
    <x v="2"/>
    <s v="STAFF-945"/>
    <n v="945"/>
    <x v="1"/>
    <x v="1"/>
    <x v="1"/>
    <s v="No"/>
    <s v="Y"/>
    <n v="2"/>
    <n v="-2"/>
    <n v="0"/>
    <n v="48"/>
    <n v="0"/>
    <m/>
    <n v="0"/>
    <n v="1"/>
    <n v="1469"/>
    <n v="20"/>
    <s v="Master's Degree"/>
    <n v="1"/>
    <n v="4"/>
    <n v="51"/>
    <n v="3"/>
    <n v="1"/>
    <n v="3"/>
    <x v="0"/>
    <n v="2259"/>
    <n v="5543"/>
    <n v="4"/>
    <n v="17"/>
    <n v="3"/>
    <n v="1"/>
    <n v="80"/>
    <n v="2"/>
    <n v="13"/>
    <n v="2"/>
    <n v="0"/>
    <n v="0"/>
    <n v="0"/>
    <n v="0"/>
  </r>
  <r>
    <s v="No"/>
    <s v="Non-Travel"/>
    <x v="2"/>
    <s v="Current Employees"/>
    <x v="0"/>
    <x v="3"/>
    <s v="STAFF-947"/>
    <n v="947"/>
    <x v="0"/>
    <x v="0"/>
    <x v="1"/>
    <s v="No"/>
    <s v="Y"/>
    <n v="2"/>
    <n v="-2"/>
    <n v="0"/>
    <n v="31"/>
    <n v="0"/>
    <m/>
    <n v="0"/>
    <n v="1"/>
    <n v="1188"/>
    <n v="20"/>
    <s v="Associates Degree"/>
    <n v="1"/>
    <n v="4"/>
    <n v="45"/>
    <n v="3"/>
    <n v="2"/>
    <n v="2"/>
    <x v="1"/>
    <n v="6932"/>
    <n v="24406"/>
    <n v="1"/>
    <n v="13"/>
    <n v="3"/>
    <n v="4"/>
    <n v="80"/>
    <n v="1"/>
    <n v="9"/>
    <n v="2"/>
    <n v="9"/>
    <n v="8"/>
    <n v="0"/>
    <n v="0"/>
  </r>
  <r>
    <s v="No"/>
    <s v="Travel_Rarely"/>
    <x v="0"/>
    <s v="Current Employees"/>
    <x v="1"/>
    <x v="1"/>
    <s v="STAFF-949"/>
    <n v="949"/>
    <x v="1"/>
    <x v="1"/>
    <x v="0"/>
    <s v="No"/>
    <s v="Y"/>
    <n v="6"/>
    <n v="-2"/>
    <n v="0"/>
    <n v="36"/>
    <n v="0"/>
    <m/>
    <n v="0"/>
    <n v="1"/>
    <n v="188"/>
    <n v="7"/>
    <s v="Master's Degree"/>
    <n v="1"/>
    <n v="2"/>
    <n v="65"/>
    <n v="3"/>
    <n v="1"/>
    <n v="4"/>
    <x v="0"/>
    <n v="4678"/>
    <n v="23293"/>
    <n v="2"/>
    <n v="18"/>
    <n v="3"/>
    <n v="3"/>
    <n v="80"/>
    <n v="0"/>
    <n v="8"/>
    <n v="3"/>
    <n v="6"/>
    <n v="2"/>
    <n v="0"/>
    <n v="1"/>
  </r>
  <r>
    <s v="No"/>
    <s v="Travel_Rarely"/>
    <x v="0"/>
    <s v="Current Employees"/>
    <x v="1"/>
    <x v="4"/>
    <s v="STAFF-950"/>
    <n v="950"/>
    <x v="0"/>
    <x v="7"/>
    <x v="1"/>
    <s v="No"/>
    <s v="Y"/>
    <n v="3"/>
    <n v="-2"/>
    <n v="0"/>
    <n v="38"/>
    <n v="0"/>
    <m/>
    <n v="0"/>
    <n v="1"/>
    <n v="1333"/>
    <n v="1"/>
    <s v="Bachelor's Degree"/>
    <n v="1"/>
    <n v="4"/>
    <n v="80"/>
    <n v="3"/>
    <n v="3"/>
    <n v="4"/>
    <x v="2"/>
    <n v="13582"/>
    <n v="16292"/>
    <n v="1"/>
    <n v="13"/>
    <n v="3"/>
    <n v="2"/>
    <n v="80"/>
    <n v="1"/>
    <n v="15"/>
    <n v="3"/>
    <n v="15"/>
    <n v="12"/>
    <n v="5"/>
    <n v="11"/>
  </r>
  <r>
    <s v="No"/>
    <s v="Non-Travel"/>
    <x v="2"/>
    <s v="Current Employees"/>
    <x v="1"/>
    <x v="0"/>
    <s v="STAFF-951"/>
    <n v="951"/>
    <x v="0"/>
    <x v="2"/>
    <x v="1"/>
    <s v="No"/>
    <s v="Y"/>
    <n v="3"/>
    <n v="-2"/>
    <n v="0"/>
    <n v="32"/>
    <n v="0"/>
    <m/>
    <n v="0"/>
    <n v="1"/>
    <n v="1184"/>
    <n v="1"/>
    <s v="Bachelor's Degree"/>
    <n v="1"/>
    <n v="3"/>
    <n v="70"/>
    <n v="2"/>
    <n v="1"/>
    <n v="1"/>
    <x v="0"/>
    <n v="2332"/>
    <n v="3974"/>
    <n v="6"/>
    <n v="20"/>
    <n v="4"/>
    <n v="3"/>
    <n v="80"/>
    <n v="0"/>
    <n v="5"/>
    <n v="3"/>
    <n v="3"/>
    <n v="0"/>
    <n v="0"/>
    <n v="2"/>
  </r>
  <r>
    <s v="Yes"/>
    <s v="Travel_Rarely"/>
    <x v="2"/>
    <s v="Ex-Employees"/>
    <x v="0"/>
    <x v="3"/>
    <s v="STAFF-952"/>
    <n v="952"/>
    <x v="1"/>
    <x v="6"/>
    <x v="1"/>
    <s v="Yes"/>
    <s v="Y"/>
    <n v="2"/>
    <n v="-2"/>
    <n v="0"/>
    <n v="25"/>
    <n v="1"/>
    <n v="1"/>
    <n v="1"/>
    <n v="0"/>
    <n v="867"/>
    <n v="19"/>
    <s v="Associates Degree"/>
    <n v="1"/>
    <n v="3"/>
    <n v="36"/>
    <n v="2"/>
    <n v="1"/>
    <n v="2"/>
    <x v="0"/>
    <n v="2413"/>
    <n v="18798"/>
    <n v="1"/>
    <n v="18"/>
    <n v="3"/>
    <n v="3"/>
    <n v="80"/>
    <n v="3"/>
    <n v="1"/>
    <n v="3"/>
    <n v="1"/>
    <n v="0"/>
    <n v="0"/>
    <n v="0"/>
  </r>
  <r>
    <s v="No"/>
    <s v="Travel_Rarely"/>
    <x v="0"/>
    <s v="Current Employees"/>
    <x v="0"/>
    <x v="3"/>
    <s v="STAFF-954"/>
    <n v="954"/>
    <x v="1"/>
    <x v="0"/>
    <x v="2"/>
    <s v="No"/>
    <s v="Y"/>
    <n v="2"/>
    <n v="-2"/>
    <n v="0"/>
    <n v="40"/>
    <n v="0"/>
    <m/>
    <n v="0"/>
    <n v="1"/>
    <n v="658"/>
    <n v="10"/>
    <s v="Master's Degree"/>
    <n v="1"/>
    <n v="1"/>
    <n v="67"/>
    <n v="2"/>
    <n v="3"/>
    <n v="2"/>
    <x v="1"/>
    <n v="9705"/>
    <n v="20652"/>
    <n v="2"/>
    <n v="12"/>
    <n v="3"/>
    <n v="2"/>
    <n v="80"/>
    <n v="1"/>
    <n v="11"/>
    <n v="2"/>
    <n v="1"/>
    <n v="0"/>
    <n v="0"/>
    <n v="0"/>
  </r>
  <r>
    <s v="No"/>
    <s v="Travel_Frequently"/>
    <x v="2"/>
    <s v="Current Employees"/>
    <x v="0"/>
    <x v="2"/>
    <s v="STAFF-956"/>
    <n v="956"/>
    <x v="1"/>
    <x v="0"/>
    <x v="0"/>
    <s v="No"/>
    <s v="Y"/>
    <n v="2"/>
    <n v="-2"/>
    <n v="0"/>
    <n v="26"/>
    <n v="0"/>
    <m/>
    <n v="0"/>
    <n v="1"/>
    <n v="1283"/>
    <n v="1"/>
    <s v="Bachelor's Degree"/>
    <n v="1"/>
    <n v="3"/>
    <n v="52"/>
    <n v="2"/>
    <n v="2"/>
    <n v="3"/>
    <x v="0"/>
    <n v="4294"/>
    <n v="11148"/>
    <n v="1"/>
    <n v="12"/>
    <n v="3"/>
    <n v="2"/>
    <n v="80"/>
    <n v="0"/>
    <n v="7"/>
    <n v="3"/>
    <n v="7"/>
    <n v="7"/>
    <n v="0"/>
    <n v="7"/>
  </r>
  <r>
    <s v="No"/>
    <s v="Travel_Rarely"/>
    <x v="0"/>
    <s v="Current Employees"/>
    <x v="1"/>
    <x v="2"/>
    <s v="STAFF-957"/>
    <n v="957"/>
    <x v="1"/>
    <x v="2"/>
    <x v="0"/>
    <s v="Yes"/>
    <s v="Y"/>
    <n v="3"/>
    <n v="-2"/>
    <n v="0"/>
    <n v="41"/>
    <n v="0"/>
    <m/>
    <n v="0"/>
    <n v="1"/>
    <n v="263"/>
    <n v="6"/>
    <s v="Bachelor's Degree"/>
    <n v="1"/>
    <n v="4"/>
    <n v="59"/>
    <n v="3"/>
    <n v="1"/>
    <n v="3"/>
    <x v="0"/>
    <n v="4721"/>
    <n v="3119"/>
    <n v="2"/>
    <n v="13"/>
    <n v="3"/>
    <n v="3"/>
    <n v="80"/>
    <n v="0"/>
    <n v="20"/>
    <n v="3"/>
    <n v="18"/>
    <n v="13"/>
    <n v="2"/>
    <n v="17"/>
  </r>
  <r>
    <s v="No"/>
    <s v="Travel_Rarely"/>
    <x v="0"/>
    <s v="Current Employees"/>
    <x v="1"/>
    <x v="2"/>
    <s v="STAFF-958"/>
    <n v="958"/>
    <x v="1"/>
    <x v="2"/>
    <x v="0"/>
    <s v="No"/>
    <s v="Y"/>
    <n v="6"/>
    <n v="-2"/>
    <n v="0"/>
    <n v="36"/>
    <n v="0"/>
    <m/>
    <n v="0"/>
    <n v="1"/>
    <n v="938"/>
    <n v="2"/>
    <s v="Master's Degree"/>
    <n v="1"/>
    <n v="3"/>
    <n v="79"/>
    <n v="3"/>
    <n v="1"/>
    <n v="3"/>
    <x v="0"/>
    <n v="2519"/>
    <n v="12287"/>
    <n v="4"/>
    <n v="21"/>
    <n v="4"/>
    <n v="3"/>
    <n v="80"/>
    <n v="0"/>
    <n v="16"/>
    <n v="3"/>
    <n v="11"/>
    <n v="8"/>
    <n v="3"/>
    <n v="9"/>
  </r>
  <r>
    <s v="Yes"/>
    <s v="Travel_Rarely"/>
    <x v="4"/>
    <s v="Ex-Employees"/>
    <x v="0"/>
    <x v="1"/>
    <s v="STAFF-959"/>
    <n v="959"/>
    <x v="1"/>
    <x v="6"/>
    <x v="0"/>
    <s v="Yes"/>
    <s v="Y"/>
    <n v="3"/>
    <n v="-2"/>
    <n v="0"/>
    <n v="19"/>
    <n v="1"/>
    <n v="1"/>
    <n v="1"/>
    <n v="0"/>
    <n v="419"/>
    <n v="21"/>
    <s v="Bachelor's Degree"/>
    <n v="1"/>
    <n v="4"/>
    <n v="37"/>
    <n v="2"/>
    <n v="1"/>
    <n v="3"/>
    <x v="0"/>
    <n v="2121"/>
    <n v="9947"/>
    <n v="1"/>
    <n v="13"/>
    <n v="3"/>
    <n v="2"/>
    <n v="80"/>
    <n v="0"/>
    <n v="1"/>
    <n v="4"/>
    <n v="1"/>
    <n v="0"/>
    <n v="0"/>
    <n v="0"/>
  </r>
  <r>
    <s v="Yes"/>
    <s v="Travel_Rarely"/>
    <x v="4"/>
    <s v="Ex-Employees"/>
    <x v="1"/>
    <x v="4"/>
    <s v="STAFF-960"/>
    <n v="960"/>
    <x v="1"/>
    <x v="2"/>
    <x v="0"/>
    <s v="No"/>
    <s v="Y"/>
    <n v="2"/>
    <n v="-2"/>
    <n v="0"/>
    <n v="20"/>
    <n v="1"/>
    <n v="1"/>
    <n v="1"/>
    <n v="0"/>
    <n v="129"/>
    <n v="4"/>
    <s v="Bachelor's Degree"/>
    <n v="1"/>
    <n v="4"/>
    <n v="84"/>
    <n v="3"/>
    <n v="1"/>
    <n v="4"/>
    <x v="0"/>
    <n v="2973"/>
    <n v="13008"/>
    <n v="1"/>
    <n v="19"/>
    <n v="3"/>
    <n v="2"/>
    <n v="80"/>
    <n v="0"/>
    <n v="1"/>
    <n v="3"/>
    <n v="1"/>
    <n v="0"/>
    <n v="0"/>
    <n v="0"/>
  </r>
  <r>
    <s v="No"/>
    <s v="Travel_Rarely"/>
    <x v="2"/>
    <s v="Current Employees"/>
    <x v="1"/>
    <x v="2"/>
    <s v="STAFF-961"/>
    <n v="961"/>
    <x v="0"/>
    <x v="4"/>
    <x v="1"/>
    <s v="Yes"/>
    <s v="Y"/>
    <n v="2"/>
    <n v="-2"/>
    <n v="0"/>
    <n v="31"/>
    <n v="0"/>
    <m/>
    <n v="0"/>
    <n v="1"/>
    <n v="616"/>
    <n v="12"/>
    <s v="Bachelor's Degree"/>
    <n v="1"/>
    <n v="4"/>
    <n v="41"/>
    <n v="3"/>
    <n v="2"/>
    <n v="4"/>
    <x v="0"/>
    <n v="5855"/>
    <n v="17369"/>
    <n v="0"/>
    <n v="11"/>
    <n v="3"/>
    <n v="3"/>
    <n v="80"/>
    <n v="2"/>
    <n v="10"/>
    <n v="1"/>
    <n v="9"/>
    <n v="7"/>
    <n v="8"/>
    <n v="5"/>
  </r>
  <r>
    <s v="No"/>
    <s v="Travel_Frequently"/>
    <x v="0"/>
    <s v="Current Employees"/>
    <x v="1"/>
    <x v="2"/>
    <s v="STAFF-964"/>
    <n v="964"/>
    <x v="1"/>
    <x v="1"/>
    <x v="2"/>
    <s v="Yes"/>
    <s v="Y"/>
    <n v="2"/>
    <n v="-2"/>
    <n v="0"/>
    <n v="40"/>
    <n v="0"/>
    <m/>
    <n v="0"/>
    <n v="1"/>
    <n v="1469"/>
    <n v="9"/>
    <s v="Master's Degree"/>
    <n v="1"/>
    <n v="4"/>
    <n v="35"/>
    <n v="3"/>
    <n v="1"/>
    <n v="3"/>
    <x v="0"/>
    <n v="3617"/>
    <n v="25063"/>
    <n v="8"/>
    <n v="14"/>
    <n v="3"/>
    <n v="4"/>
    <n v="80"/>
    <n v="1"/>
    <n v="3"/>
    <n v="3"/>
    <n v="1"/>
    <n v="1"/>
    <n v="0"/>
    <n v="0"/>
  </r>
  <r>
    <s v="No"/>
    <s v="Travel_Rarely"/>
    <x v="2"/>
    <s v="Current Employees"/>
    <x v="1"/>
    <x v="2"/>
    <s v="STAFF-966"/>
    <n v="966"/>
    <x v="0"/>
    <x v="3"/>
    <x v="1"/>
    <s v="No"/>
    <s v="Y"/>
    <n v="2"/>
    <n v="-2"/>
    <n v="0"/>
    <n v="32"/>
    <n v="0"/>
    <m/>
    <n v="0"/>
    <n v="1"/>
    <n v="498"/>
    <n v="3"/>
    <s v="Master's Degree"/>
    <n v="1"/>
    <n v="3"/>
    <n v="93"/>
    <n v="3"/>
    <n v="2"/>
    <n v="3"/>
    <x v="1"/>
    <n v="6725"/>
    <n v="13554"/>
    <n v="1"/>
    <n v="12"/>
    <n v="3"/>
    <n v="3"/>
    <n v="80"/>
    <n v="1"/>
    <n v="8"/>
    <n v="4"/>
    <n v="8"/>
    <n v="7"/>
    <n v="6"/>
    <n v="3"/>
  </r>
  <r>
    <s v="Yes"/>
    <s v="Travel_Rarely"/>
    <x v="0"/>
    <s v="Ex-Employees"/>
    <x v="0"/>
    <x v="0"/>
    <s v="STAFF-967"/>
    <n v="967"/>
    <x v="1"/>
    <x v="0"/>
    <x v="1"/>
    <s v="Yes"/>
    <s v="Y"/>
    <n v="6"/>
    <n v="-2"/>
    <n v="0"/>
    <n v="36"/>
    <n v="1"/>
    <n v="1"/>
    <n v="1"/>
    <n v="0"/>
    <n v="530"/>
    <n v="3"/>
    <s v="High School"/>
    <n v="1"/>
    <n v="3"/>
    <n v="51"/>
    <n v="2"/>
    <n v="3"/>
    <n v="1"/>
    <x v="1"/>
    <n v="10325"/>
    <n v="5518"/>
    <n v="1"/>
    <n v="11"/>
    <n v="3"/>
    <n v="1"/>
    <n v="80"/>
    <n v="1"/>
    <n v="16"/>
    <n v="3"/>
    <n v="16"/>
    <n v="7"/>
    <n v="3"/>
    <n v="7"/>
  </r>
  <r>
    <s v="No"/>
    <s v="Travel_Rarely"/>
    <x v="2"/>
    <s v="Current Employees"/>
    <x v="1"/>
    <x v="0"/>
    <s v="STAFF-969"/>
    <n v="969"/>
    <x v="0"/>
    <x v="4"/>
    <x v="0"/>
    <s v="No"/>
    <s v="Y"/>
    <n v="3"/>
    <n v="-2"/>
    <n v="0"/>
    <n v="33"/>
    <n v="0"/>
    <m/>
    <n v="0"/>
    <n v="1"/>
    <n v="1069"/>
    <n v="1"/>
    <s v="Bachelor's Degree"/>
    <n v="1"/>
    <n v="2"/>
    <n v="42"/>
    <n v="2"/>
    <n v="2"/>
    <n v="1"/>
    <x v="1"/>
    <n v="6949"/>
    <n v="12291"/>
    <n v="0"/>
    <n v="14"/>
    <n v="3"/>
    <n v="1"/>
    <n v="80"/>
    <n v="0"/>
    <n v="6"/>
    <n v="3"/>
    <n v="5"/>
    <n v="0"/>
    <n v="1"/>
    <n v="4"/>
  </r>
  <r>
    <s v="Yes"/>
    <s v="Travel_Rarely"/>
    <x v="0"/>
    <s v="Ex-Employees"/>
    <x v="0"/>
    <x v="0"/>
    <s v="STAFF-970"/>
    <n v="970"/>
    <x v="1"/>
    <x v="0"/>
    <x v="1"/>
    <s v="No"/>
    <s v="Y"/>
    <n v="2"/>
    <n v="-2"/>
    <n v="0"/>
    <n v="37"/>
    <n v="1"/>
    <n v="1"/>
    <n v="1"/>
    <n v="0"/>
    <n v="625"/>
    <n v="1"/>
    <s v="Master's Degree"/>
    <n v="1"/>
    <n v="1"/>
    <n v="46"/>
    <n v="2"/>
    <n v="3"/>
    <n v="1"/>
    <x v="1"/>
    <n v="10609"/>
    <n v="14922"/>
    <n v="5"/>
    <n v="11"/>
    <n v="3"/>
    <n v="3"/>
    <n v="80"/>
    <n v="0"/>
    <n v="17"/>
    <n v="1"/>
    <n v="14"/>
    <n v="1"/>
    <n v="11"/>
    <n v="7"/>
  </r>
  <r>
    <s v="No"/>
    <s v="Non-Travel"/>
    <x v="1"/>
    <s v="Current Employees"/>
    <x v="1"/>
    <x v="0"/>
    <s v="STAFF-972"/>
    <n v="972"/>
    <x v="1"/>
    <x v="2"/>
    <x v="1"/>
    <s v="No"/>
    <s v="Y"/>
    <n v="5"/>
    <n v="-2"/>
    <n v="0"/>
    <n v="45"/>
    <n v="0"/>
    <m/>
    <n v="0"/>
    <n v="1"/>
    <n v="805"/>
    <n v="4"/>
    <s v="Associates Degree"/>
    <n v="1"/>
    <n v="3"/>
    <n v="57"/>
    <n v="3"/>
    <n v="2"/>
    <n v="1"/>
    <x v="0"/>
    <n v="4447"/>
    <n v="23163"/>
    <n v="1"/>
    <n v="12"/>
    <n v="3"/>
    <n v="2"/>
    <n v="80"/>
    <n v="0"/>
    <n v="9"/>
    <n v="2"/>
    <n v="9"/>
    <n v="7"/>
    <n v="0"/>
    <n v="8"/>
  </r>
  <r>
    <s v="No"/>
    <s v="Travel_Frequently"/>
    <x v="2"/>
    <s v="Current Employees"/>
    <x v="0"/>
    <x v="4"/>
    <s v="STAFF-974"/>
    <n v="974"/>
    <x v="0"/>
    <x v="6"/>
    <x v="1"/>
    <s v="No"/>
    <s v="Y"/>
    <n v="5"/>
    <n v="-2"/>
    <n v="0"/>
    <n v="29"/>
    <n v="0"/>
    <m/>
    <n v="0"/>
    <n v="1"/>
    <n v="1404"/>
    <n v="20"/>
    <s v="Bachelor's Degree"/>
    <n v="1"/>
    <n v="4"/>
    <n v="84"/>
    <n v="3"/>
    <n v="1"/>
    <n v="4"/>
    <x v="0"/>
    <n v="2157"/>
    <n v="18203"/>
    <n v="1"/>
    <n v="15"/>
    <n v="3"/>
    <n v="2"/>
    <n v="80"/>
    <n v="1"/>
    <n v="3"/>
    <n v="3"/>
    <n v="3"/>
    <n v="1"/>
    <n v="0"/>
    <n v="2"/>
  </r>
  <r>
    <s v="No"/>
    <s v="Travel_Rarely"/>
    <x v="0"/>
    <s v="Current Employees"/>
    <x v="0"/>
    <x v="2"/>
    <s v="STAFF-975"/>
    <n v="975"/>
    <x v="0"/>
    <x v="0"/>
    <x v="1"/>
    <s v="No"/>
    <s v="Y"/>
    <n v="3"/>
    <n v="-2"/>
    <n v="0"/>
    <n v="35"/>
    <n v="0"/>
    <m/>
    <n v="0"/>
    <n v="1"/>
    <n v="1219"/>
    <n v="18"/>
    <s v="Bachelor's Degree"/>
    <n v="1"/>
    <n v="3"/>
    <n v="86"/>
    <n v="3"/>
    <n v="2"/>
    <n v="3"/>
    <x v="0"/>
    <n v="4601"/>
    <n v="6179"/>
    <n v="1"/>
    <n v="16"/>
    <n v="3"/>
    <n v="2"/>
    <n v="80"/>
    <n v="0"/>
    <n v="5"/>
    <n v="3"/>
    <n v="5"/>
    <n v="2"/>
    <n v="1"/>
    <n v="0"/>
  </r>
  <r>
    <s v="No"/>
    <s v="Travel_Rarely"/>
    <x v="1"/>
    <s v="Current Employees"/>
    <x v="1"/>
    <x v="0"/>
    <s v="STAFF-976"/>
    <n v="976"/>
    <x v="1"/>
    <x v="5"/>
    <x v="1"/>
    <s v="No"/>
    <s v="Y"/>
    <n v="2"/>
    <n v="-2"/>
    <n v="0"/>
    <n v="52"/>
    <n v="0"/>
    <m/>
    <n v="0"/>
    <n v="1"/>
    <n v="1053"/>
    <n v="1"/>
    <s v="Associates Degree"/>
    <n v="1"/>
    <n v="4"/>
    <n v="70"/>
    <n v="3"/>
    <n v="4"/>
    <n v="1"/>
    <x v="2"/>
    <n v="17099"/>
    <n v="13829"/>
    <n v="2"/>
    <n v="15"/>
    <n v="3"/>
    <n v="2"/>
    <n v="80"/>
    <n v="1"/>
    <n v="26"/>
    <n v="2"/>
    <n v="9"/>
    <n v="8"/>
    <n v="7"/>
    <n v="8"/>
  </r>
  <r>
    <s v="Yes"/>
    <s v="Travel_Rarely"/>
    <x v="3"/>
    <s v="Ex-Employees"/>
    <x v="1"/>
    <x v="4"/>
    <s v="STAFF-977"/>
    <n v="977"/>
    <x v="1"/>
    <x v="1"/>
    <x v="0"/>
    <s v="No"/>
    <s v="Y"/>
    <n v="4"/>
    <n v="-2"/>
    <n v="0"/>
    <n v="58"/>
    <n v="1"/>
    <n v="1"/>
    <n v="1"/>
    <n v="0"/>
    <n v="289"/>
    <n v="2"/>
    <s v="Bachelor's Degree"/>
    <n v="1"/>
    <n v="4"/>
    <n v="51"/>
    <n v="3"/>
    <n v="1"/>
    <n v="4"/>
    <x v="0"/>
    <n v="2479"/>
    <n v="26227"/>
    <n v="4"/>
    <n v="24"/>
    <n v="4"/>
    <n v="1"/>
    <n v="80"/>
    <n v="0"/>
    <n v="7"/>
    <n v="3"/>
    <n v="1"/>
    <n v="0"/>
    <n v="0"/>
    <n v="0"/>
  </r>
  <r>
    <s v="No"/>
    <s v="Travel_Rarely"/>
    <x v="1"/>
    <s v="Current Employees"/>
    <x v="0"/>
    <x v="2"/>
    <s v="STAFF-981"/>
    <n v="981"/>
    <x v="1"/>
    <x v="5"/>
    <x v="2"/>
    <s v="No"/>
    <s v="Y"/>
    <n v="3"/>
    <n v="-2"/>
    <n v="0"/>
    <n v="53"/>
    <n v="0"/>
    <m/>
    <n v="0"/>
    <n v="1"/>
    <n v="1376"/>
    <n v="2"/>
    <s v="Associates Degree"/>
    <n v="1"/>
    <n v="3"/>
    <n v="45"/>
    <n v="3"/>
    <n v="4"/>
    <n v="3"/>
    <x v="2"/>
    <n v="14852"/>
    <n v="13938"/>
    <n v="6"/>
    <n v="13"/>
    <n v="3"/>
    <n v="3"/>
    <n v="80"/>
    <n v="1"/>
    <n v="22"/>
    <n v="4"/>
    <n v="17"/>
    <n v="13"/>
    <n v="15"/>
    <n v="2"/>
  </r>
  <r>
    <s v="No"/>
    <s v="Travel_Rarely"/>
    <x v="2"/>
    <s v="Current Employees"/>
    <x v="0"/>
    <x v="1"/>
    <s v="STAFF-982"/>
    <n v="982"/>
    <x v="1"/>
    <x v="0"/>
    <x v="2"/>
    <s v="No"/>
    <s v="Y"/>
    <n v="2"/>
    <n v="-2"/>
    <n v="0"/>
    <n v="30"/>
    <n v="0"/>
    <m/>
    <n v="0"/>
    <n v="1"/>
    <n v="231"/>
    <n v="8"/>
    <s v="Associates Degree"/>
    <n v="1"/>
    <n v="3"/>
    <n v="62"/>
    <n v="3"/>
    <n v="3"/>
    <n v="3"/>
    <x v="1"/>
    <n v="7264"/>
    <n v="9977"/>
    <n v="5"/>
    <n v="11"/>
    <n v="3"/>
    <n v="1"/>
    <n v="80"/>
    <n v="1"/>
    <n v="10"/>
    <n v="4"/>
    <n v="8"/>
    <n v="4"/>
    <n v="7"/>
    <n v="7"/>
  </r>
  <r>
    <s v="No"/>
    <s v="Non-Travel"/>
    <x v="0"/>
    <s v="Current Employees"/>
    <x v="0"/>
    <x v="4"/>
    <s v="STAFF-983"/>
    <n v="983"/>
    <x v="0"/>
    <x v="0"/>
    <x v="0"/>
    <s v="Yes"/>
    <s v="Y"/>
    <n v="1"/>
    <n v="-2"/>
    <n v="0"/>
    <n v="38"/>
    <n v="0"/>
    <m/>
    <n v="0"/>
    <n v="1"/>
    <n v="152"/>
    <n v="10"/>
    <s v="Bachelor's Degree"/>
    <n v="1"/>
    <n v="4"/>
    <n v="85"/>
    <n v="3"/>
    <n v="2"/>
    <n v="4"/>
    <x v="0"/>
    <n v="5666"/>
    <n v="19899"/>
    <n v="1"/>
    <n v="13"/>
    <n v="3"/>
    <n v="2"/>
    <n v="80"/>
    <n v="0"/>
    <n v="6"/>
    <n v="3"/>
    <n v="5"/>
    <n v="3"/>
    <n v="1"/>
    <n v="3"/>
  </r>
  <r>
    <s v="No"/>
    <s v="Travel_Rarely"/>
    <x v="0"/>
    <s v="Current Employees"/>
    <x v="0"/>
    <x v="0"/>
    <s v="STAFF-984"/>
    <n v="984"/>
    <x v="1"/>
    <x v="0"/>
    <x v="2"/>
    <s v="No"/>
    <s v="Y"/>
    <n v="2"/>
    <n v="-2"/>
    <n v="0"/>
    <n v="35"/>
    <n v="0"/>
    <m/>
    <n v="0"/>
    <n v="1"/>
    <n v="882"/>
    <n v="3"/>
    <s v="Master's Degree"/>
    <n v="1"/>
    <n v="4"/>
    <n v="92"/>
    <n v="3"/>
    <n v="3"/>
    <n v="1"/>
    <x v="1"/>
    <n v="7823"/>
    <n v="6812"/>
    <n v="6"/>
    <n v="13"/>
    <n v="3"/>
    <n v="2"/>
    <n v="80"/>
    <n v="1"/>
    <n v="12"/>
    <n v="3"/>
    <n v="10"/>
    <n v="9"/>
    <n v="0"/>
    <n v="8"/>
  </r>
  <r>
    <s v="No"/>
    <s v="Travel_Rarely"/>
    <x v="0"/>
    <s v="Current Employees"/>
    <x v="0"/>
    <x v="0"/>
    <s v="STAFF-985"/>
    <n v="985"/>
    <x v="1"/>
    <x v="0"/>
    <x v="0"/>
    <s v="No"/>
    <s v="Y"/>
    <n v="3"/>
    <n v="-2"/>
    <n v="0"/>
    <n v="39"/>
    <n v="0"/>
    <m/>
    <n v="0"/>
    <n v="1"/>
    <n v="903"/>
    <n v="2"/>
    <s v="Doctoral Degree"/>
    <n v="1"/>
    <n v="1"/>
    <n v="41"/>
    <n v="4"/>
    <n v="3"/>
    <n v="1"/>
    <x v="1"/>
    <n v="7880"/>
    <n v="2560"/>
    <n v="0"/>
    <n v="18"/>
    <n v="3"/>
    <n v="4"/>
    <n v="80"/>
    <n v="0"/>
    <n v="9"/>
    <n v="3"/>
    <n v="8"/>
    <n v="7"/>
    <n v="0"/>
    <n v="7"/>
  </r>
  <r>
    <s v="Yes"/>
    <s v="Non-Travel"/>
    <x v="0"/>
    <s v="Ex-Employees"/>
    <x v="0"/>
    <x v="0"/>
    <s v="STAFF-986"/>
    <n v="986"/>
    <x v="0"/>
    <x v="0"/>
    <x v="0"/>
    <s v="Yes"/>
    <s v="Y"/>
    <n v="2"/>
    <n v="-2"/>
    <n v="0"/>
    <n v="40"/>
    <n v="1"/>
    <n v="1"/>
    <n v="1"/>
    <n v="0"/>
    <n v="1479"/>
    <n v="24"/>
    <s v="Bachelor's Degree"/>
    <n v="1"/>
    <n v="2"/>
    <n v="100"/>
    <n v="4"/>
    <n v="4"/>
    <n v="1"/>
    <x v="2"/>
    <n v="13194"/>
    <n v="17071"/>
    <n v="4"/>
    <n v="16"/>
    <n v="3"/>
    <n v="4"/>
    <n v="80"/>
    <n v="0"/>
    <n v="22"/>
    <n v="2"/>
    <n v="1"/>
    <n v="0"/>
    <n v="0"/>
    <n v="0"/>
  </r>
  <r>
    <s v="No"/>
    <s v="Travel_Frequently"/>
    <x v="1"/>
    <s v="Current Employees"/>
    <x v="1"/>
    <x v="2"/>
    <s v="STAFF-987"/>
    <n v="987"/>
    <x v="1"/>
    <x v="3"/>
    <x v="2"/>
    <s v="Yes"/>
    <s v="Y"/>
    <n v="3"/>
    <n v="-2"/>
    <n v="0"/>
    <n v="47"/>
    <n v="0"/>
    <m/>
    <n v="0"/>
    <n v="1"/>
    <n v="1379"/>
    <n v="16"/>
    <s v="Master's Degree"/>
    <n v="1"/>
    <n v="3"/>
    <n v="64"/>
    <n v="4"/>
    <n v="2"/>
    <n v="3"/>
    <x v="0"/>
    <n v="5067"/>
    <n v="6759"/>
    <n v="1"/>
    <n v="19"/>
    <n v="3"/>
    <n v="3"/>
    <n v="80"/>
    <n v="0"/>
    <n v="20"/>
    <n v="4"/>
    <n v="19"/>
    <n v="10"/>
    <n v="2"/>
    <n v="7"/>
  </r>
  <r>
    <s v="No"/>
    <s v="Non-Travel"/>
    <x v="0"/>
    <s v="Current Employees"/>
    <x v="0"/>
    <x v="4"/>
    <s v="STAFF-990"/>
    <n v="990"/>
    <x v="1"/>
    <x v="0"/>
    <x v="2"/>
    <s v="No"/>
    <s v="Y"/>
    <n v="3"/>
    <n v="-2"/>
    <n v="0"/>
    <n v="36"/>
    <n v="0"/>
    <m/>
    <n v="0"/>
    <n v="1"/>
    <n v="1229"/>
    <n v="8"/>
    <s v="Master's Degree"/>
    <n v="1"/>
    <n v="4"/>
    <n v="84"/>
    <n v="3"/>
    <n v="2"/>
    <n v="4"/>
    <x v="0"/>
    <n v="5079"/>
    <n v="25952"/>
    <n v="4"/>
    <n v="13"/>
    <n v="3"/>
    <n v="4"/>
    <n v="80"/>
    <n v="2"/>
    <n v="12"/>
    <n v="3"/>
    <n v="7"/>
    <n v="7"/>
    <n v="0"/>
    <n v="7"/>
  </r>
  <r>
    <s v="Yes"/>
    <s v="Non-Travel"/>
    <x v="2"/>
    <s v="Ex-Employees"/>
    <x v="1"/>
    <x v="2"/>
    <s v="STAFF-991"/>
    <n v="991"/>
    <x v="1"/>
    <x v="1"/>
    <x v="0"/>
    <s v="Yes"/>
    <s v="Y"/>
    <n v="0"/>
    <n v="-2"/>
    <n v="0"/>
    <n v="31"/>
    <n v="1"/>
    <n v="1"/>
    <n v="1"/>
    <n v="0"/>
    <n v="335"/>
    <n v="9"/>
    <s v="Associates Degree"/>
    <n v="1"/>
    <n v="3"/>
    <n v="46"/>
    <n v="2"/>
    <n v="1"/>
    <n v="3"/>
    <x v="0"/>
    <n v="2321"/>
    <n v="10322"/>
    <n v="0"/>
    <n v="22"/>
    <n v="4"/>
    <n v="1"/>
    <n v="80"/>
    <n v="0"/>
    <n v="4"/>
    <n v="3"/>
    <n v="3"/>
    <n v="2"/>
    <n v="1"/>
    <n v="2"/>
  </r>
  <r>
    <s v="No"/>
    <s v="Non-Travel"/>
    <x v="2"/>
    <s v="Current Employees"/>
    <x v="0"/>
    <x v="0"/>
    <s v="STAFF-992"/>
    <n v="992"/>
    <x v="1"/>
    <x v="5"/>
    <x v="0"/>
    <s v="No"/>
    <s v="Y"/>
    <n v="2"/>
    <n v="-2"/>
    <n v="0"/>
    <n v="33"/>
    <n v="0"/>
    <m/>
    <n v="0"/>
    <n v="1"/>
    <n v="722"/>
    <n v="17"/>
    <s v="Bachelor's Degree"/>
    <n v="1"/>
    <n v="4"/>
    <n v="38"/>
    <n v="3"/>
    <n v="4"/>
    <n v="1"/>
    <x v="2"/>
    <n v="17444"/>
    <n v="20489"/>
    <n v="1"/>
    <n v="11"/>
    <n v="3"/>
    <n v="4"/>
    <n v="80"/>
    <n v="0"/>
    <n v="10"/>
    <n v="3"/>
    <n v="10"/>
    <n v="8"/>
    <n v="6"/>
    <n v="0"/>
  </r>
  <r>
    <s v="Yes"/>
    <s v="Travel_Rarely"/>
    <x v="2"/>
    <s v="Ex-Employees"/>
    <x v="1"/>
    <x v="0"/>
    <s v="STAFF-994"/>
    <n v="994"/>
    <x v="0"/>
    <x v="1"/>
    <x v="0"/>
    <s v="Yes"/>
    <s v="Y"/>
    <n v="5"/>
    <n v="-2"/>
    <n v="0"/>
    <n v="29"/>
    <n v="1"/>
    <n v="1"/>
    <n v="1"/>
    <n v="0"/>
    <n v="906"/>
    <n v="10"/>
    <s v="Bachelor's Degree"/>
    <n v="1"/>
    <n v="4"/>
    <n v="92"/>
    <n v="2"/>
    <n v="1"/>
    <n v="1"/>
    <x v="0"/>
    <n v="2404"/>
    <n v="11479"/>
    <n v="6"/>
    <n v="20"/>
    <n v="4"/>
    <n v="3"/>
    <n v="80"/>
    <n v="0"/>
    <n v="3"/>
    <n v="3"/>
    <n v="0"/>
    <n v="0"/>
    <n v="0"/>
    <n v="0"/>
  </r>
  <r>
    <s v="No"/>
    <s v="Travel_Rarely"/>
    <x v="2"/>
    <s v="Current Employees"/>
    <x v="1"/>
    <x v="0"/>
    <s v="STAFF-995"/>
    <n v="995"/>
    <x v="0"/>
    <x v="1"/>
    <x v="0"/>
    <s v="No"/>
    <s v="Y"/>
    <n v="4"/>
    <n v="-2"/>
    <n v="0"/>
    <n v="33"/>
    <n v="0"/>
    <m/>
    <n v="0"/>
    <n v="1"/>
    <n v="461"/>
    <n v="13"/>
    <s v="High School"/>
    <n v="1"/>
    <n v="2"/>
    <n v="53"/>
    <n v="3"/>
    <n v="1"/>
    <n v="1"/>
    <x v="0"/>
    <n v="3452"/>
    <n v="17241"/>
    <n v="3"/>
    <n v="18"/>
    <n v="3"/>
    <n v="1"/>
    <n v="80"/>
    <n v="0"/>
    <n v="5"/>
    <n v="3"/>
    <n v="3"/>
    <n v="2"/>
    <n v="0"/>
    <n v="2"/>
  </r>
  <r>
    <s v="No"/>
    <s v="Travel_Rarely"/>
    <x v="1"/>
    <s v="Current Employees"/>
    <x v="1"/>
    <x v="2"/>
    <s v="STAFF-996"/>
    <n v="996"/>
    <x v="0"/>
    <x v="2"/>
    <x v="2"/>
    <s v="No"/>
    <s v="Y"/>
    <n v="2"/>
    <n v="-2"/>
    <n v="0"/>
    <n v="45"/>
    <n v="0"/>
    <m/>
    <n v="0"/>
    <n v="1"/>
    <n v="974"/>
    <n v="1"/>
    <s v="Master's Degree"/>
    <n v="1"/>
    <n v="4"/>
    <n v="91"/>
    <n v="3"/>
    <n v="1"/>
    <n v="4"/>
    <x v="0"/>
    <n v="2270"/>
    <n v="11005"/>
    <n v="3"/>
    <n v="14"/>
    <n v="3"/>
    <n v="4"/>
    <n v="80"/>
    <n v="2"/>
    <n v="8"/>
    <n v="3"/>
    <n v="5"/>
    <n v="3"/>
    <n v="0"/>
    <n v="2"/>
  </r>
  <r>
    <s v="No"/>
    <s v="Travel_Rarely"/>
    <x v="1"/>
    <s v="Current Employees"/>
    <x v="1"/>
    <x v="2"/>
    <s v="STAFF-997"/>
    <n v="997"/>
    <x v="1"/>
    <x v="7"/>
    <x v="2"/>
    <s v="No"/>
    <s v="Y"/>
    <n v="1"/>
    <n v="-2"/>
    <n v="0"/>
    <n v="50"/>
    <n v="0"/>
    <m/>
    <n v="0"/>
    <n v="1"/>
    <n v="1126"/>
    <n v="1"/>
    <s v="Associates Degree"/>
    <n v="1"/>
    <n v="4"/>
    <n v="66"/>
    <n v="3"/>
    <n v="4"/>
    <n v="4"/>
    <x v="2"/>
    <n v="17399"/>
    <n v="6615"/>
    <n v="9"/>
    <n v="22"/>
    <n v="4"/>
    <n v="3"/>
    <n v="80"/>
    <n v="1"/>
    <n v="32"/>
    <n v="2"/>
    <n v="5"/>
    <n v="4"/>
    <n v="1"/>
    <n v="3"/>
  </r>
  <r>
    <s v="No"/>
    <s v="Travel_Frequently"/>
    <x v="2"/>
    <s v="Current Employees"/>
    <x v="1"/>
    <x v="1"/>
    <s v="STAFF-998"/>
    <n v="998"/>
    <x v="0"/>
    <x v="4"/>
    <x v="1"/>
    <s v="Yes"/>
    <s v="Y"/>
    <n v="2"/>
    <n v="-2"/>
    <n v="0"/>
    <n v="33"/>
    <n v="0"/>
    <m/>
    <n v="0"/>
    <n v="1"/>
    <n v="827"/>
    <n v="1"/>
    <s v="Master's Degree"/>
    <n v="1"/>
    <n v="3"/>
    <n v="84"/>
    <n v="4"/>
    <n v="2"/>
    <n v="3"/>
    <x v="0"/>
    <n v="5488"/>
    <n v="20161"/>
    <n v="1"/>
    <n v="13"/>
    <n v="3"/>
    <n v="1"/>
    <n v="80"/>
    <n v="1"/>
    <n v="6"/>
    <n v="3"/>
    <n v="6"/>
    <n v="5"/>
    <n v="1"/>
    <n v="2"/>
  </r>
  <r>
    <s v="No"/>
    <s v="Travel_Frequently"/>
    <x v="0"/>
    <s v="Current Employees"/>
    <x v="1"/>
    <x v="2"/>
    <s v="STAFF-999"/>
    <n v="999"/>
    <x v="1"/>
    <x v="7"/>
    <x v="2"/>
    <s v="No"/>
    <s v="Y"/>
    <n v="2"/>
    <n v="-2"/>
    <n v="0"/>
    <n v="41"/>
    <n v="0"/>
    <m/>
    <n v="0"/>
    <n v="1"/>
    <n v="840"/>
    <n v="9"/>
    <s v="Bachelor's Degree"/>
    <n v="1"/>
    <n v="1"/>
    <n v="64"/>
    <n v="3"/>
    <n v="5"/>
    <n v="3"/>
    <x v="2"/>
    <n v="19419"/>
    <n v="3735"/>
    <n v="2"/>
    <n v="17"/>
    <n v="3"/>
    <n v="2"/>
    <n v="80"/>
    <n v="1"/>
    <n v="21"/>
    <n v="4"/>
    <n v="18"/>
    <n v="16"/>
    <n v="0"/>
    <n v="11"/>
  </r>
  <r>
    <s v="No"/>
    <s v="Travel_Rarely"/>
    <x v="2"/>
    <s v="Current Employees"/>
    <x v="1"/>
    <x v="4"/>
    <s v="STAFF-1001"/>
    <n v="1001"/>
    <x v="0"/>
    <x v="2"/>
    <x v="1"/>
    <s v="No"/>
    <s v="Y"/>
    <n v="2"/>
    <n v="-2"/>
    <n v="0"/>
    <n v="27"/>
    <n v="0"/>
    <m/>
    <n v="0"/>
    <n v="1"/>
    <n v="1134"/>
    <n v="16"/>
    <s v="Master's Degree"/>
    <n v="1"/>
    <n v="4"/>
    <n v="37"/>
    <n v="3"/>
    <n v="1"/>
    <n v="4"/>
    <x v="0"/>
    <n v="2811"/>
    <n v="12086"/>
    <n v="9"/>
    <n v="14"/>
    <n v="3"/>
    <n v="2"/>
    <n v="80"/>
    <n v="1"/>
    <n v="4"/>
    <n v="3"/>
    <n v="2"/>
    <n v="2"/>
    <n v="2"/>
    <n v="2"/>
  </r>
  <r>
    <s v="No"/>
    <s v="Non-Travel"/>
    <x v="1"/>
    <s v="Current Employees"/>
    <x v="1"/>
    <x v="0"/>
    <s v="STAFF-1002"/>
    <n v="1002"/>
    <x v="1"/>
    <x v="2"/>
    <x v="1"/>
    <s v="Yes"/>
    <s v="Y"/>
    <n v="2"/>
    <n v="-2"/>
    <n v="0"/>
    <n v="45"/>
    <n v="0"/>
    <m/>
    <n v="0"/>
    <n v="1"/>
    <n v="248"/>
    <n v="23"/>
    <s v="Associates Degree"/>
    <n v="1"/>
    <n v="4"/>
    <n v="42"/>
    <n v="3"/>
    <n v="2"/>
    <n v="1"/>
    <x v="0"/>
    <n v="3633"/>
    <n v="14039"/>
    <n v="1"/>
    <n v="15"/>
    <n v="3"/>
    <n v="3"/>
    <n v="80"/>
    <n v="1"/>
    <n v="9"/>
    <n v="3"/>
    <n v="9"/>
    <n v="8"/>
    <n v="0"/>
    <n v="8"/>
  </r>
  <r>
    <s v="No"/>
    <s v="Travel_Rarely"/>
    <x v="1"/>
    <s v="Current Employees"/>
    <x v="0"/>
    <x v="0"/>
    <s v="STAFF-1003"/>
    <n v="1003"/>
    <x v="0"/>
    <x v="0"/>
    <x v="0"/>
    <s v="Yes"/>
    <s v="Y"/>
    <n v="0"/>
    <n v="-2"/>
    <n v="0"/>
    <n v="47"/>
    <n v="0"/>
    <m/>
    <n v="0"/>
    <n v="1"/>
    <n v="955"/>
    <n v="4"/>
    <s v="Associates Degree"/>
    <n v="1"/>
    <n v="4"/>
    <n v="83"/>
    <n v="3"/>
    <n v="2"/>
    <n v="1"/>
    <x v="0"/>
    <n v="4163"/>
    <n v="8571"/>
    <n v="1"/>
    <n v="17"/>
    <n v="3"/>
    <n v="3"/>
    <n v="80"/>
    <n v="0"/>
    <n v="9"/>
    <n v="3"/>
    <n v="9"/>
    <n v="0"/>
    <n v="0"/>
    <n v="7"/>
  </r>
  <r>
    <s v="Yes"/>
    <s v="Travel_Rarely"/>
    <x v="2"/>
    <s v="Ex-Employees"/>
    <x v="1"/>
    <x v="0"/>
    <s v="STAFF-1004"/>
    <n v="1004"/>
    <x v="0"/>
    <x v="1"/>
    <x v="1"/>
    <s v="Yes"/>
    <s v="Y"/>
    <n v="2"/>
    <n v="-2"/>
    <n v="0"/>
    <n v="30"/>
    <n v="1"/>
    <n v="1"/>
    <n v="1"/>
    <n v="0"/>
    <n v="138"/>
    <n v="22"/>
    <s v="Bachelor's Degree"/>
    <n v="1"/>
    <n v="1"/>
    <n v="48"/>
    <n v="3"/>
    <n v="1"/>
    <n v="1"/>
    <x v="0"/>
    <n v="2132"/>
    <n v="11539"/>
    <n v="4"/>
    <n v="11"/>
    <n v="3"/>
    <n v="2"/>
    <n v="80"/>
    <n v="0"/>
    <n v="7"/>
    <n v="3"/>
    <n v="5"/>
    <n v="2"/>
    <n v="0"/>
    <n v="1"/>
  </r>
  <r>
    <s v="No"/>
    <s v="Travel_Rarely"/>
    <x v="1"/>
    <s v="Current Employees"/>
    <x v="1"/>
    <x v="0"/>
    <s v="STAFF-1005"/>
    <n v="1005"/>
    <x v="1"/>
    <x v="3"/>
    <x v="1"/>
    <s v="Yes"/>
    <s v="Y"/>
    <n v="2"/>
    <n v="-2"/>
    <n v="0"/>
    <n v="50"/>
    <n v="0"/>
    <m/>
    <n v="0"/>
    <n v="1"/>
    <n v="939"/>
    <n v="24"/>
    <s v="Bachelor's Degree"/>
    <n v="1"/>
    <n v="4"/>
    <n v="95"/>
    <n v="3"/>
    <n v="4"/>
    <n v="1"/>
    <x v="2"/>
    <n v="13973"/>
    <n v="4161"/>
    <n v="3"/>
    <n v="18"/>
    <n v="3"/>
    <n v="4"/>
    <n v="80"/>
    <n v="1"/>
    <n v="22"/>
    <n v="3"/>
    <n v="12"/>
    <n v="11"/>
    <n v="1"/>
    <n v="5"/>
  </r>
  <r>
    <s v="No"/>
    <s v="Travel_Frequently"/>
    <x v="0"/>
    <s v="Current Employees"/>
    <x v="1"/>
    <x v="2"/>
    <s v="STAFF-1006"/>
    <n v="1006"/>
    <x v="1"/>
    <x v="1"/>
    <x v="1"/>
    <s v="No"/>
    <s v="Y"/>
    <n v="0"/>
    <n v="-2"/>
    <n v="0"/>
    <n v="38"/>
    <n v="0"/>
    <m/>
    <n v="0"/>
    <n v="1"/>
    <n v="1391"/>
    <n v="10"/>
    <s v="High School"/>
    <n v="1"/>
    <n v="3"/>
    <n v="66"/>
    <n v="3"/>
    <n v="1"/>
    <n v="3"/>
    <x v="0"/>
    <n v="2684"/>
    <n v="12127"/>
    <n v="0"/>
    <n v="17"/>
    <n v="3"/>
    <n v="2"/>
    <n v="80"/>
    <n v="1"/>
    <n v="3"/>
    <n v="2"/>
    <n v="2"/>
    <n v="1"/>
    <n v="0"/>
    <n v="2"/>
  </r>
  <r>
    <s v="No"/>
    <s v="Travel_Rarely"/>
    <x v="1"/>
    <s v="Current Employees"/>
    <x v="1"/>
    <x v="2"/>
    <s v="STAFF-1007"/>
    <n v="1007"/>
    <x v="1"/>
    <x v="3"/>
    <x v="2"/>
    <s v="No"/>
    <s v="Y"/>
    <n v="3"/>
    <n v="-2"/>
    <n v="0"/>
    <n v="46"/>
    <n v="0"/>
    <m/>
    <n v="0"/>
    <n v="1"/>
    <n v="566"/>
    <n v="7"/>
    <s v="Associates Degree"/>
    <n v="1"/>
    <n v="4"/>
    <n v="75"/>
    <n v="3"/>
    <n v="3"/>
    <n v="3"/>
    <x v="1"/>
    <n v="10845"/>
    <n v="24208"/>
    <n v="6"/>
    <n v="13"/>
    <n v="3"/>
    <n v="2"/>
    <n v="80"/>
    <n v="1"/>
    <n v="13"/>
    <n v="3"/>
    <n v="8"/>
    <n v="7"/>
    <n v="0"/>
    <n v="7"/>
  </r>
  <r>
    <s v="No"/>
    <s v="Travel_Rarely"/>
    <x v="4"/>
    <s v="Current Employees"/>
    <x v="1"/>
    <x v="2"/>
    <s v="STAFF-1009"/>
    <n v="1009"/>
    <x v="0"/>
    <x v="3"/>
    <x v="2"/>
    <s v="No"/>
    <s v="Y"/>
    <n v="6"/>
    <n v="-2"/>
    <n v="0"/>
    <n v="24"/>
    <n v="0"/>
    <m/>
    <n v="0"/>
    <n v="1"/>
    <n v="1206"/>
    <n v="17"/>
    <s v="High School"/>
    <n v="1"/>
    <n v="4"/>
    <n v="41"/>
    <n v="2"/>
    <n v="2"/>
    <n v="3"/>
    <x v="0"/>
    <n v="4377"/>
    <n v="24117"/>
    <n v="1"/>
    <n v="15"/>
    <n v="3"/>
    <n v="2"/>
    <n v="80"/>
    <n v="2"/>
    <n v="5"/>
    <n v="3"/>
    <n v="4"/>
    <n v="2"/>
    <n v="3"/>
    <n v="2"/>
  </r>
  <r>
    <s v="Yes"/>
    <s v="Travel_Rarely"/>
    <x v="0"/>
    <s v="Ex-Employees"/>
    <x v="1"/>
    <x v="1"/>
    <s v="STAFF-1010"/>
    <n v="1010"/>
    <x v="1"/>
    <x v="2"/>
    <x v="2"/>
    <s v="Yes"/>
    <s v="Y"/>
    <n v="2"/>
    <n v="-2"/>
    <n v="0"/>
    <n v="35"/>
    <n v="1"/>
    <n v="1"/>
    <n v="1"/>
    <n v="0"/>
    <n v="622"/>
    <n v="14"/>
    <s v="Master's Degree"/>
    <n v="1"/>
    <n v="3"/>
    <n v="39"/>
    <n v="2"/>
    <n v="1"/>
    <n v="3"/>
    <x v="0"/>
    <n v="3743"/>
    <n v="10074"/>
    <n v="1"/>
    <n v="24"/>
    <n v="4"/>
    <n v="4"/>
    <n v="80"/>
    <n v="1"/>
    <n v="5"/>
    <n v="1"/>
    <n v="4"/>
    <n v="2"/>
    <n v="0"/>
    <n v="2"/>
  </r>
  <r>
    <s v="No"/>
    <s v="Travel_Frequently"/>
    <x v="2"/>
    <s v="Current Employees"/>
    <x v="1"/>
    <x v="0"/>
    <s v="STAFF-1011"/>
    <n v="1011"/>
    <x v="0"/>
    <x v="3"/>
    <x v="1"/>
    <s v="No"/>
    <s v="Y"/>
    <n v="1"/>
    <n v="-2"/>
    <n v="0"/>
    <n v="31"/>
    <n v="0"/>
    <m/>
    <n v="0"/>
    <n v="1"/>
    <n v="853"/>
    <n v="1"/>
    <s v="High School"/>
    <n v="1"/>
    <n v="3"/>
    <n v="96"/>
    <n v="3"/>
    <n v="2"/>
    <n v="1"/>
    <x v="0"/>
    <n v="4148"/>
    <n v="11275"/>
    <n v="1"/>
    <n v="12"/>
    <n v="3"/>
    <n v="3"/>
    <n v="80"/>
    <n v="1"/>
    <n v="4"/>
    <n v="3"/>
    <n v="4"/>
    <n v="3"/>
    <n v="0"/>
    <n v="3"/>
  </r>
  <r>
    <s v="No"/>
    <s v="Non-Travel"/>
    <x v="4"/>
    <s v="Current Employees"/>
    <x v="1"/>
    <x v="0"/>
    <s v="STAFF-1012"/>
    <n v="1012"/>
    <x v="1"/>
    <x v="1"/>
    <x v="0"/>
    <s v="No"/>
    <s v="Y"/>
    <n v="2"/>
    <n v="-2"/>
    <n v="0"/>
    <n v="18"/>
    <n v="0"/>
    <m/>
    <n v="0"/>
    <n v="1"/>
    <n v="287"/>
    <n v="5"/>
    <s v="Associates Degree"/>
    <n v="1"/>
    <n v="2"/>
    <n v="73"/>
    <n v="3"/>
    <n v="1"/>
    <n v="1"/>
    <x v="0"/>
    <n v="1051"/>
    <n v="13493"/>
    <n v="1"/>
    <n v="15"/>
    <n v="3"/>
    <n v="4"/>
    <n v="80"/>
    <n v="0"/>
    <n v="0"/>
    <n v="3"/>
    <n v="0"/>
    <n v="0"/>
    <n v="0"/>
    <n v="0"/>
  </r>
  <r>
    <s v="No"/>
    <s v="Travel_Rarely"/>
    <x v="1"/>
    <s v="Current Employees"/>
    <x v="1"/>
    <x v="4"/>
    <s v="STAFF-1013"/>
    <n v="1013"/>
    <x v="0"/>
    <x v="3"/>
    <x v="1"/>
    <s v="No"/>
    <s v="Y"/>
    <n v="2"/>
    <n v="-2"/>
    <n v="0"/>
    <n v="54"/>
    <n v="0"/>
    <m/>
    <n v="0"/>
    <n v="1"/>
    <n v="1441"/>
    <n v="17"/>
    <s v="Bachelor's Degree"/>
    <n v="1"/>
    <n v="4"/>
    <n v="56"/>
    <n v="3"/>
    <n v="3"/>
    <n v="4"/>
    <x v="1"/>
    <n v="10739"/>
    <n v="13943"/>
    <n v="8"/>
    <n v="11"/>
    <n v="3"/>
    <n v="3"/>
    <n v="80"/>
    <n v="1"/>
    <n v="22"/>
    <n v="3"/>
    <n v="10"/>
    <n v="7"/>
    <n v="0"/>
    <n v="8"/>
  </r>
  <r>
    <s v="No"/>
    <s v="Travel_Rarely"/>
    <x v="0"/>
    <s v="Current Employees"/>
    <x v="1"/>
    <x v="2"/>
    <s v="STAFF-1014"/>
    <n v="1014"/>
    <x v="0"/>
    <x v="4"/>
    <x v="2"/>
    <s v="Yes"/>
    <s v="Y"/>
    <n v="3"/>
    <n v="-2"/>
    <n v="0"/>
    <n v="35"/>
    <n v="0"/>
    <m/>
    <n v="0"/>
    <n v="1"/>
    <n v="583"/>
    <n v="25"/>
    <s v="Master's Degree"/>
    <n v="1"/>
    <n v="3"/>
    <n v="57"/>
    <n v="3"/>
    <n v="3"/>
    <n v="3"/>
    <x v="1"/>
    <n v="10388"/>
    <n v="6975"/>
    <n v="1"/>
    <n v="11"/>
    <n v="3"/>
    <n v="3"/>
    <n v="80"/>
    <n v="1"/>
    <n v="16"/>
    <n v="2"/>
    <n v="16"/>
    <n v="10"/>
    <n v="10"/>
    <n v="1"/>
  </r>
  <r>
    <s v="No"/>
    <s v="Travel_Rarely"/>
    <x v="2"/>
    <s v="Current Employees"/>
    <x v="1"/>
    <x v="0"/>
    <s v="STAFF-1015"/>
    <n v="1015"/>
    <x v="0"/>
    <x v="7"/>
    <x v="1"/>
    <s v="Yes"/>
    <s v="Y"/>
    <n v="4"/>
    <n v="-2"/>
    <n v="0"/>
    <n v="30"/>
    <n v="0"/>
    <m/>
    <n v="0"/>
    <n v="1"/>
    <n v="153"/>
    <n v="8"/>
    <s v="Associates Degree"/>
    <n v="1"/>
    <n v="2"/>
    <n v="73"/>
    <n v="4"/>
    <n v="3"/>
    <n v="1"/>
    <x v="1"/>
    <n v="11416"/>
    <n v="17802"/>
    <n v="0"/>
    <n v="12"/>
    <n v="3"/>
    <n v="3"/>
    <n v="80"/>
    <n v="3"/>
    <n v="9"/>
    <n v="2"/>
    <n v="8"/>
    <n v="7"/>
    <n v="1"/>
    <n v="7"/>
  </r>
  <r>
    <s v="Yes"/>
    <s v="Travel_Rarely"/>
    <x v="4"/>
    <s v="Ex-Employees"/>
    <x v="1"/>
    <x v="2"/>
    <s v="STAFF-1016"/>
    <n v="1016"/>
    <x v="0"/>
    <x v="1"/>
    <x v="0"/>
    <s v="Yes"/>
    <s v="Y"/>
    <n v="2"/>
    <n v="-2"/>
    <n v="0"/>
    <n v="20"/>
    <n v="1"/>
    <n v="1"/>
    <n v="1"/>
    <n v="0"/>
    <n v="1097"/>
    <n v="11"/>
    <s v="Bachelor's Degree"/>
    <n v="1"/>
    <n v="4"/>
    <n v="98"/>
    <n v="2"/>
    <n v="1"/>
    <n v="3"/>
    <x v="0"/>
    <n v="2600"/>
    <n v="18275"/>
    <n v="1"/>
    <n v="15"/>
    <n v="3"/>
    <n v="1"/>
    <n v="80"/>
    <n v="0"/>
    <n v="1"/>
    <n v="3"/>
    <n v="1"/>
    <n v="0"/>
    <n v="0"/>
    <n v="0"/>
  </r>
  <r>
    <s v="Yes"/>
    <s v="Travel_Frequently"/>
    <x v="2"/>
    <s v="Ex-Employees"/>
    <x v="1"/>
    <x v="2"/>
    <s v="STAFF-1017"/>
    <n v="1017"/>
    <x v="0"/>
    <x v="2"/>
    <x v="0"/>
    <s v="No"/>
    <s v="Y"/>
    <n v="3"/>
    <n v="-2"/>
    <n v="0"/>
    <n v="30"/>
    <n v="1"/>
    <n v="1"/>
    <n v="1"/>
    <n v="0"/>
    <n v="109"/>
    <n v="5"/>
    <s v="Bachelor's Degree"/>
    <n v="1"/>
    <n v="2"/>
    <n v="60"/>
    <n v="3"/>
    <n v="1"/>
    <n v="3"/>
    <x v="0"/>
    <n v="2422"/>
    <n v="25725"/>
    <n v="0"/>
    <n v="17"/>
    <n v="3"/>
    <n v="1"/>
    <n v="80"/>
    <n v="0"/>
    <n v="4"/>
    <n v="3"/>
    <n v="3"/>
    <n v="2"/>
    <n v="1"/>
    <n v="2"/>
  </r>
  <r>
    <s v="No"/>
    <s v="Travel_Rarely"/>
    <x v="2"/>
    <s v="Current Employees"/>
    <x v="1"/>
    <x v="2"/>
    <s v="STAFF-1018"/>
    <n v="1018"/>
    <x v="1"/>
    <x v="3"/>
    <x v="1"/>
    <s v="No"/>
    <s v="Y"/>
    <n v="2"/>
    <n v="-2"/>
    <n v="0"/>
    <n v="26"/>
    <n v="0"/>
    <m/>
    <n v="0"/>
    <n v="1"/>
    <n v="1066"/>
    <n v="2"/>
    <s v="Associates Degree"/>
    <n v="1"/>
    <n v="4"/>
    <n v="32"/>
    <n v="4"/>
    <n v="2"/>
    <n v="4"/>
    <x v="0"/>
    <n v="5472"/>
    <n v="3334"/>
    <n v="1"/>
    <n v="12"/>
    <n v="3"/>
    <n v="2"/>
    <n v="80"/>
    <n v="0"/>
    <n v="8"/>
    <n v="3"/>
    <n v="8"/>
    <n v="7"/>
    <n v="1"/>
    <n v="3"/>
  </r>
  <r>
    <s v="No"/>
    <s v="Travel_Rarely"/>
    <x v="4"/>
    <s v="Current Employees"/>
    <x v="1"/>
    <x v="0"/>
    <s v="STAFF-1019"/>
    <n v="1019"/>
    <x v="1"/>
    <x v="2"/>
    <x v="1"/>
    <s v="No"/>
    <s v="Y"/>
    <n v="3"/>
    <n v="-2"/>
    <n v="0"/>
    <n v="22"/>
    <n v="0"/>
    <m/>
    <n v="0"/>
    <n v="1"/>
    <n v="217"/>
    <n v="8"/>
    <s v="High School"/>
    <n v="1"/>
    <n v="2"/>
    <n v="94"/>
    <n v="1"/>
    <n v="1"/>
    <n v="1"/>
    <x v="0"/>
    <n v="2451"/>
    <n v="6881"/>
    <n v="1"/>
    <n v="15"/>
    <n v="3"/>
    <n v="1"/>
    <n v="80"/>
    <n v="1"/>
    <n v="4"/>
    <n v="2"/>
    <n v="4"/>
    <n v="3"/>
    <n v="1"/>
    <n v="1"/>
  </r>
  <r>
    <s v="No"/>
    <s v="Travel_Rarely"/>
    <x v="1"/>
    <s v="Current Employees"/>
    <x v="1"/>
    <x v="0"/>
    <s v="STAFF-1022"/>
    <n v="1022"/>
    <x v="1"/>
    <x v="4"/>
    <x v="0"/>
    <s v="No"/>
    <s v="Y"/>
    <n v="0"/>
    <n v="-2"/>
    <n v="0"/>
    <n v="48"/>
    <n v="0"/>
    <m/>
    <n v="0"/>
    <n v="1"/>
    <n v="277"/>
    <n v="6"/>
    <s v="Bachelor's Degree"/>
    <n v="1"/>
    <n v="1"/>
    <n v="97"/>
    <n v="2"/>
    <n v="2"/>
    <n v="1"/>
    <x v="0"/>
    <n v="4240"/>
    <n v="13119"/>
    <n v="2"/>
    <n v="13"/>
    <n v="3"/>
    <n v="4"/>
    <n v="80"/>
    <n v="0"/>
    <n v="19"/>
    <n v="3"/>
    <n v="2"/>
    <n v="2"/>
    <n v="2"/>
    <n v="2"/>
  </r>
  <r>
    <s v="No"/>
    <s v="Travel_Rarely"/>
    <x v="1"/>
    <s v="Current Employees"/>
    <x v="1"/>
    <x v="0"/>
    <s v="STAFF-1024"/>
    <n v="1024"/>
    <x v="1"/>
    <x v="4"/>
    <x v="0"/>
    <s v="No"/>
    <s v="Y"/>
    <n v="3"/>
    <n v="-2"/>
    <n v="0"/>
    <n v="48"/>
    <n v="0"/>
    <m/>
    <n v="0"/>
    <n v="1"/>
    <n v="1355"/>
    <n v="4"/>
    <s v="Master's Degree"/>
    <n v="1"/>
    <n v="3"/>
    <n v="78"/>
    <n v="2"/>
    <n v="3"/>
    <n v="1"/>
    <x v="1"/>
    <n v="10999"/>
    <n v="22245"/>
    <n v="7"/>
    <n v="14"/>
    <n v="3"/>
    <n v="2"/>
    <n v="80"/>
    <n v="0"/>
    <n v="27"/>
    <n v="3"/>
    <n v="15"/>
    <n v="11"/>
    <n v="4"/>
    <n v="8"/>
  </r>
  <r>
    <s v="No"/>
    <s v="Travel_Rarely"/>
    <x v="0"/>
    <s v="Current Employees"/>
    <x v="1"/>
    <x v="2"/>
    <s v="STAFF-1025"/>
    <n v="1025"/>
    <x v="0"/>
    <x v="3"/>
    <x v="0"/>
    <s v="No"/>
    <s v="Y"/>
    <n v="6"/>
    <n v="-2"/>
    <n v="0"/>
    <n v="41"/>
    <n v="0"/>
    <m/>
    <n v="0"/>
    <n v="1"/>
    <n v="549"/>
    <n v="7"/>
    <s v="Associates Degree"/>
    <n v="1"/>
    <n v="4"/>
    <n v="42"/>
    <n v="3"/>
    <n v="2"/>
    <n v="3"/>
    <x v="0"/>
    <n v="5003"/>
    <n v="23371"/>
    <n v="6"/>
    <n v="14"/>
    <n v="3"/>
    <n v="2"/>
    <n v="80"/>
    <n v="0"/>
    <n v="8"/>
    <n v="3"/>
    <n v="2"/>
    <n v="2"/>
    <n v="2"/>
    <n v="1"/>
  </r>
  <r>
    <s v="No"/>
    <s v="Travel_Rarely"/>
    <x v="0"/>
    <s v="Current Employees"/>
    <x v="1"/>
    <x v="0"/>
    <s v="STAFF-1026"/>
    <n v="1026"/>
    <x v="0"/>
    <x v="3"/>
    <x v="1"/>
    <s v="No"/>
    <s v="Y"/>
    <n v="3"/>
    <n v="-2"/>
    <n v="0"/>
    <n v="39"/>
    <n v="0"/>
    <m/>
    <n v="0"/>
    <n v="1"/>
    <n v="466"/>
    <n v="1"/>
    <s v="High School"/>
    <n v="1"/>
    <n v="4"/>
    <n v="65"/>
    <n v="2"/>
    <n v="4"/>
    <n v="1"/>
    <x v="2"/>
    <n v="12742"/>
    <n v="7060"/>
    <n v="1"/>
    <n v="16"/>
    <n v="3"/>
    <n v="3"/>
    <n v="80"/>
    <n v="1"/>
    <n v="21"/>
    <n v="3"/>
    <n v="21"/>
    <n v="6"/>
    <n v="11"/>
    <n v="8"/>
  </r>
  <r>
    <s v="No"/>
    <s v="Travel_Rarely"/>
    <x v="2"/>
    <s v="Current Employees"/>
    <x v="1"/>
    <x v="0"/>
    <s v="STAFF-1027"/>
    <n v="1027"/>
    <x v="0"/>
    <x v="3"/>
    <x v="1"/>
    <s v="No"/>
    <s v="Y"/>
    <n v="2"/>
    <n v="-2"/>
    <n v="0"/>
    <n v="27"/>
    <n v="0"/>
    <m/>
    <n v="0"/>
    <n v="1"/>
    <n v="1055"/>
    <n v="2"/>
    <s v="Master's Degree"/>
    <n v="1"/>
    <n v="1"/>
    <n v="47"/>
    <n v="3"/>
    <n v="2"/>
    <n v="1"/>
    <x v="0"/>
    <n v="4227"/>
    <n v="4658"/>
    <n v="0"/>
    <n v="18"/>
    <n v="3"/>
    <n v="2"/>
    <n v="80"/>
    <n v="1"/>
    <n v="4"/>
    <n v="3"/>
    <n v="3"/>
    <n v="2"/>
    <n v="2"/>
    <n v="2"/>
  </r>
  <r>
    <s v="No"/>
    <s v="Travel_Rarely"/>
    <x v="0"/>
    <s v="Current Employees"/>
    <x v="1"/>
    <x v="1"/>
    <s v="STAFF-1028"/>
    <n v="1028"/>
    <x v="1"/>
    <x v="2"/>
    <x v="2"/>
    <s v="No"/>
    <s v="Y"/>
    <n v="4"/>
    <n v="-2"/>
    <n v="0"/>
    <n v="35"/>
    <n v="0"/>
    <m/>
    <n v="0"/>
    <n v="1"/>
    <n v="802"/>
    <n v="10"/>
    <s v="Bachelor's Degree"/>
    <n v="1"/>
    <n v="2"/>
    <n v="45"/>
    <n v="3"/>
    <n v="1"/>
    <n v="4"/>
    <x v="0"/>
    <n v="3917"/>
    <n v="9541"/>
    <n v="1"/>
    <n v="20"/>
    <n v="4"/>
    <n v="1"/>
    <n v="80"/>
    <n v="1"/>
    <n v="3"/>
    <n v="2"/>
    <n v="3"/>
    <n v="2"/>
    <n v="1"/>
    <n v="2"/>
  </r>
  <r>
    <s v="No"/>
    <s v="Travel_Rarely"/>
    <x v="0"/>
    <s v="Current Employees"/>
    <x v="0"/>
    <x v="3"/>
    <s v="STAFF-1029"/>
    <n v="1029"/>
    <x v="1"/>
    <x v="5"/>
    <x v="1"/>
    <s v="No"/>
    <s v="Y"/>
    <n v="3"/>
    <n v="-2"/>
    <n v="0"/>
    <n v="42"/>
    <n v="0"/>
    <m/>
    <n v="0"/>
    <n v="1"/>
    <n v="265"/>
    <n v="5"/>
    <s v="Associates Degree"/>
    <n v="1"/>
    <n v="4"/>
    <n v="90"/>
    <n v="3"/>
    <n v="5"/>
    <n v="2"/>
    <x v="2"/>
    <n v="18303"/>
    <n v="7770"/>
    <n v="6"/>
    <n v="13"/>
    <n v="3"/>
    <n v="2"/>
    <n v="80"/>
    <n v="0"/>
    <n v="21"/>
    <n v="4"/>
    <n v="1"/>
    <n v="0"/>
    <n v="0"/>
    <n v="0"/>
  </r>
  <r>
    <s v="No"/>
    <s v="Travel_Rarely"/>
    <x v="1"/>
    <s v="Current Employees"/>
    <x v="1"/>
    <x v="0"/>
    <s v="STAFF-1030"/>
    <n v="1030"/>
    <x v="1"/>
    <x v="2"/>
    <x v="1"/>
    <s v="No"/>
    <s v="Y"/>
    <n v="5"/>
    <n v="-2"/>
    <n v="0"/>
    <n v="50"/>
    <n v="0"/>
    <m/>
    <n v="0"/>
    <n v="1"/>
    <n v="804"/>
    <n v="9"/>
    <s v="Bachelor's Degree"/>
    <n v="1"/>
    <n v="1"/>
    <n v="64"/>
    <n v="3"/>
    <n v="1"/>
    <n v="1"/>
    <x v="0"/>
    <n v="2380"/>
    <n v="20165"/>
    <n v="4"/>
    <n v="18"/>
    <n v="3"/>
    <n v="2"/>
    <n v="80"/>
    <n v="0"/>
    <n v="8"/>
    <n v="3"/>
    <n v="1"/>
    <n v="0"/>
    <n v="0"/>
    <n v="0"/>
  </r>
  <r>
    <s v="No"/>
    <s v="Travel_Rarely"/>
    <x v="3"/>
    <s v="Current Employees"/>
    <x v="1"/>
    <x v="0"/>
    <s v="STAFF-1032"/>
    <n v="1032"/>
    <x v="0"/>
    <x v="3"/>
    <x v="0"/>
    <s v="Yes"/>
    <s v="Y"/>
    <n v="4"/>
    <n v="-2"/>
    <n v="0"/>
    <n v="59"/>
    <n v="0"/>
    <m/>
    <n v="0"/>
    <n v="1"/>
    <n v="715"/>
    <n v="2"/>
    <s v="Bachelor's Degree"/>
    <n v="1"/>
    <n v="3"/>
    <n v="69"/>
    <n v="2"/>
    <n v="4"/>
    <n v="1"/>
    <x v="2"/>
    <n v="13726"/>
    <n v="21829"/>
    <n v="3"/>
    <n v="13"/>
    <n v="3"/>
    <n v="1"/>
    <n v="80"/>
    <n v="0"/>
    <n v="30"/>
    <n v="3"/>
    <n v="5"/>
    <n v="3"/>
    <n v="4"/>
    <n v="3"/>
  </r>
  <r>
    <s v="Yes"/>
    <s v="Travel_Rarely"/>
    <x v="0"/>
    <s v="Ex-Employees"/>
    <x v="1"/>
    <x v="2"/>
    <s v="STAFF-1033"/>
    <n v="1033"/>
    <x v="0"/>
    <x v="4"/>
    <x v="1"/>
    <s v="No"/>
    <s v="Y"/>
    <n v="2"/>
    <n v="-2"/>
    <n v="0"/>
    <n v="37"/>
    <n v="1"/>
    <n v="1"/>
    <n v="1"/>
    <n v="0"/>
    <n v="1141"/>
    <n v="11"/>
    <s v="Associates Degree"/>
    <n v="1"/>
    <n v="1"/>
    <n v="61"/>
    <n v="1"/>
    <n v="2"/>
    <n v="3"/>
    <x v="0"/>
    <n v="4777"/>
    <n v="14382"/>
    <n v="5"/>
    <n v="15"/>
    <n v="3"/>
    <n v="1"/>
    <n v="80"/>
    <n v="0"/>
    <n v="15"/>
    <n v="1"/>
    <n v="1"/>
    <n v="0"/>
    <n v="0"/>
    <n v="0"/>
  </r>
  <r>
    <s v="No"/>
    <s v="Travel_Frequently"/>
    <x v="3"/>
    <s v="Current Employees"/>
    <x v="1"/>
    <x v="2"/>
    <s v="STAFF-1034"/>
    <n v="1034"/>
    <x v="1"/>
    <x v="4"/>
    <x v="1"/>
    <s v="Yes"/>
    <s v="Y"/>
    <n v="3"/>
    <n v="-2"/>
    <n v="0"/>
    <n v="55"/>
    <n v="0"/>
    <m/>
    <n v="0"/>
    <n v="1"/>
    <n v="135"/>
    <n v="18"/>
    <s v="Master's Degree"/>
    <n v="1"/>
    <n v="3"/>
    <n v="62"/>
    <n v="3"/>
    <n v="2"/>
    <n v="3"/>
    <x v="1"/>
    <n v="6385"/>
    <n v="12992"/>
    <n v="3"/>
    <n v="14"/>
    <n v="3"/>
    <n v="4"/>
    <n v="80"/>
    <n v="2"/>
    <n v="17"/>
    <n v="3"/>
    <n v="8"/>
    <n v="7"/>
    <n v="6"/>
    <n v="7"/>
  </r>
  <r>
    <s v="No"/>
    <s v="Non-Travel"/>
    <x v="0"/>
    <s v="Current Employees"/>
    <x v="1"/>
    <x v="0"/>
    <s v="STAFF-1035"/>
    <n v="1035"/>
    <x v="0"/>
    <x v="7"/>
    <x v="2"/>
    <s v="No"/>
    <s v="Y"/>
    <n v="3"/>
    <n v="-2"/>
    <n v="0"/>
    <n v="41"/>
    <n v="0"/>
    <m/>
    <n v="0"/>
    <n v="1"/>
    <n v="247"/>
    <n v="7"/>
    <s v="High School"/>
    <n v="1"/>
    <n v="2"/>
    <n v="55"/>
    <n v="1"/>
    <n v="5"/>
    <n v="1"/>
    <x v="2"/>
    <n v="19973"/>
    <n v="20284"/>
    <n v="1"/>
    <n v="22"/>
    <n v="4"/>
    <n v="2"/>
    <n v="80"/>
    <n v="2"/>
    <n v="21"/>
    <n v="3"/>
    <n v="21"/>
    <n v="16"/>
    <n v="5"/>
    <n v="10"/>
  </r>
  <r>
    <s v="No"/>
    <s v="Travel_Rarely"/>
    <x v="0"/>
    <s v="Current Employees"/>
    <x v="0"/>
    <x v="0"/>
    <s v="STAFF-1036"/>
    <n v="1036"/>
    <x v="1"/>
    <x v="0"/>
    <x v="0"/>
    <s v="Yes"/>
    <s v="Y"/>
    <n v="1"/>
    <n v="-2"/>
    <n v="0"/>
    <n v="38"/>
    <n v="0"/>
    <m/>
    <n v="0"/>
    <n v="1"/>
    <n v="1035"/>
    <n v="3"/>
    <s v="Master's Degree"/>
    <n v="1"/>
    <n v="2"/>
    <n v="42"/>
    <n v="3"/>
    <n v="2"/>
    <n v="1"/>
    <x v="1"/>
    <n v="6861"/>
    <n v="4981"/>
    <n v="8"/>
    <n v="12"/>
    <n v="3"/>
    <n v="3"/>
    <n v="80"/>
    <n v="0"/>
    <n v="19"/>
    <n v="3"/>
    <n v="1"/>
    <n v="0"/>
    <n v="0"/>
    <n v="0"/>
  </r>
  <r>
    <s v="Yes"/>
    <s v="Non-Travel"/>
    <x v="2"/>
    <s v="Ex-Employees"/>
    <x v="0"/>
    <x v="2"/>
    <s v="STAFF-1037"/>
    <n v="1037"/>
    <x v="1"/>
    <x v="0"/>
    <x v="0"/>
    <s v="No"/>
    <s v="Y"/>
    <n v="6"/>
    <n v="-2"/>
    <n v="0"/>
    <n v="26"/>
    <n v="1"/>
    <n v="1"/>
    <n v="1"/>
    <n v="0"/>
    <n v="265"/>
    <n v="29"/>
    <s v="Associates Degree"/>
    <n v="1"/>
    <n v="2"/>
    <n v="79"/>
    <n v="1"/>
    <n v="2"/>
    <n v="3"/>
    <x v="0"/>
    <n v="4969"/>
    <n v="21813"/>
    <n v="8"/>
    <n v="18"/>
    <n v="3"/>
    <n v="4"/>
    <n v="80"/>
    <n v="0"/>
    <n v="7"/>
    <n v="3"/>
    <n v="2"/>
    <n v="2"/>
    <n v="2"/>
    <n v="2"/>
  </r>
  <r>
    <s v="Yes"/>
    <s v="Travel_Rarely"/>
    <x v="1"/>
    <s v="Ex-Employees"/>
    <x v="0"/>
    <x v="3"/>
    <s v="STAFF-1038"/>
    <n v="1038"/>
    <x v="0"/>
    <x v="5"/>
    <x v="1"/>
    <s v="No"/>
    <s v="Y"/>
    <n v="3"/>
    <n v="-2"/>
    <n v="0"/>
    <n v="52"/>
    <n v="1"/>
    <n v="1"/>
    <n v="1"/>
    <n v="0"/>
    <n v="266"/>
    <n v="2"/>
    <s v="High School"/>
    <n v="1"/>
    <n v="1"/>
    <n v="57"/>
    <n v="1"/>
    <n v="5"/>
    <n v="2"/>
    <x v="2"/>
    <n v="19845"/>
    <n v="25846"/>
    <n v="1"/>
    <n v="15"/>
    <n v="3"/>
    <n v="4"/>
    <n v="80"/>
    <n v="1"/>
    <n v="33"/>
    <n v="3"/>
    <n v="32"/>
    <n v="14"/>
    <n v="6"/>
    <n v="9"/>
  </r>
  <r>
    <s v="No"/>
    <s v="Travel_Rarely"/>
    <x v="0"/>
    <s v="Current Employees"/>
    <x v="0"/>
    <x v="2"/>
    <s v="STAFF-1039"/>
    <n v="1039"/>
    <x v="0"/>
    <x v="0"/>
    <x v="1"/>
    <s v="Yes"/>
    <s v="Y"/>
    <n v="2"/>
    <n v="-2"/>
    <n v="0"/>
    <n v="44"/>
    <n v="0"/>
    <m/>
    <n v="0"/>
    <n v="1"/>
    <n v="1448"/>
    <n v="28"/>
    <s v="Bachelor's Degree"/>
    <n v="1"/>
    <n v="4"/>
    <n v="53"/>
    <n v="4"/>
    <n v="4"/>
    <n v="4"/>
    <x v="2"/>
    <n v="13320"/>
    <n v="11737"/>
    <n v="3"/>
    <n v="18"/>
    <n v="3"/>
    <n v="3"/>
    <n v="80"/>
    <n v="1"/>
    <n v="23"/>
    <n v="3"/>
    <n v="12"/>
    <n v="11"/>
    <n v="11"/>
    <n v="11"/>
  </r>
  <r>
    <s v="No"/>
    <s v="Non-Travel"/>
    <x v="1"/>
    <s v="Current Employees"/>
    <x v="0"/>
    <x v="0"/>
    <s v="STAFF-1040"/>
    <n v="1040"/>
    <x v="0"/>
    <x v="0"/>
    <x v="1"/>
    <s v="No"/>
    <s v="Y"/>
    <n v="3"/>
    <n v="-2"/>
    <n v="0"/>
    <n v="50"/>
    <n v="0"/>
    <m/>
    <n v="0"/>
    <n v="1"/>
    <n v="145"/>
    <n v="1"/>
    <s v="Bachelor's Degree"/>
    <n v="1"/>
    <n v="4"/>
    <n v="95"/>
    <n v="3"/>
    <n v="2"/>
    <n v="1"/>
    <x v="1"/>
    <n v="6347"/>
    <n v="24920"/>
    <n v="0"/>
    <n v="12"/>
    <n v="3"/>
    <n v="1"/>
    <n v="80"/>
    <n v="1"/>
    <n v="19"/>
    <n v="3"/>
    <n v="18"/>
    <n v="7"/>
    <n v="0"/>
    <n v="13"/>
  </r>
  <r>
    <s v="Yes"/>
    <s v="Travel_Rarely"/>
    <x v="0"/>
    <s v="Ex-Employees"/>
    <x v="1"/>
    <x v="0"/>
    <s v="STAFF-1042"/>
    <n v="1042"/>
    <x v="0"/>
    <x v="2"/>
    <x v="0"/>
    <s v="No"/>
    <s v="Y"/>
    <n v="1"/>
    <n v="-2"/>
    <n v="0"/>
    <n v="36"/>
    <n v="1"/>
    <n v="1"/>
    <n v="1"/>
    <n v="0"/>
    <n v="885"/>
    <n v="16"/>
    <s v="Master's Degree"/>
    <n v="1"/>
    <n v="3"/>
    <n v="43"/>
    <n v="4"/>
    <n v="1"/>
    <n v="1"/>
    <x v="0"/>
    <n v="2743"/>
    <n v="8269"/>
    <n v="1"/>
    <n v="16"/>
    <n v="3"/>
    <n v="3"/>
    <n v="80"/>
    <n v="0"/>
    <n v="18"/>
    <n v="3"/>
    <n v="17"/>
    <n v="13"/>
    <n v="15"/>
    <n v="14"/>
  </r>
  <r>
    <s v="No"/>
    <s v="Travel_Frequently"/>
    <x v="0"/>
    <s v="Current Employees"/>
    <x v="1"/>
    <x v="2"/>
    <s v="STAFF-1043"/>
    <n v="1043"/>
    <x v="0"/>
    <x v="3"/>
    <x v="0"/>
    <s v="Yes"/>
    <s v="Y"/>
    <n v="2"/>
    <n v="-2"/>
    <n v="0"/>
    <n v="39"/>
    <n v="0"/>
    <m/>
    <n v="0"/>
    <n v="1"/>
    <n v="945"/>
    <n v="22"/>
    <s v="Bachelor's Degree"/>
    <n v="1"/>
    <n v="4"/>
    <n v="82"/>
    <n v="3"/>
    <n v="3"/>
    <n v="3"/>
    <x v="1"/>
    <n v="10880"/>
    <n v="5083"/>
    <n v="1"/>
    <n v="13"/>
    <n v="3"/>
    <n v="3"/>
    <n v="80"/>
    <n v="0"/>
    <n v="21"/>
    <n v="3"/>
    <n v="21"/>
    <n v="6"/>
    <n v="2"/>
    <n v="8"/>
  </r>
  <r>
    <s v="No"/>
    <s v="Non-Travel"/>
    <x v="2"/>
    <s v="Current Employees"/>
    <x v="0"/>
    <x v="0"/>
    <s v="STAFF-1044"/>
    <n v="1044"/>
    <x v="0"/>
    <x v="6"/>
    <x v="0"/>
    <s v="No"/>
    <s v="Y"/>
    <n v="2"/>
    <n v="-2"/>
    <n v="0"/>
    <n v="33"/>
    <n v="0"/>
    <m/>
    <n v="0"/>
    <n v="1"/>
    <n v="1038"/>
    <n v="8"/>
    <s v="High School"/>
    <n v="1"/>
    <n v="2"/>
    <n v="88"/>
    <n v="2"/>
    <n v="1"/>
    <n v="1"/>
    <x v="0"/>
    <n v="2342"/>
    <n v="21437"/>
    <n v="0"/>
    <n v="19"/>
    <n v="3"/>
    <n v="4"/>
    <n v="80"/>
    <n v="0"/>
    <n v="3"/>
    <n v="2"/>
    <n v="2"/>
    <n v="2"/>
    <n v="2"/>
    <n v="2"/>
  </r>
  <r>
    <s v="No"/>
    <s v="Travel_Rarely"/>
    <x v="1"/>
    <s v="Current Employees"/>
    <x v="0"/>
    <x v="0"/>
    <s v="STAFF-1045"/>
    <n v="1045"/>
    <x v="0"/>
    <x v="5"/>
    <x v="1"/>
    <s v="No"/>
    <s v="Y"/>
    <n v="4"/>
    <n v="-2"/>
    <n v="0"/>
    <n v="45"/>
    <n v="0"/>
    <m/>
    <n v="0"/>
    <n v="1"/>
    <n v="1234"/>
    <n v="11"/>
    <s v="Associates Degree"/>
    <n v="1"/>
    <n v="4"/>
    <n v="90"/>
    <n v="3"/>
    <n v="4"/>
    <n v="1"/>
    <x v="2"/>
    <n v="17650"/>
    <n v="5404"/>
    <n v="3"/>
    <n v="13"/>
    <n v="3"/>
    <n v="2"/>
    <n v="80"/>
    <n v="1"/>
    <n v="26"/>
    <n v="4"/>
    <n v="9"/>
    <n v="3"/>
    <n v="1"/>
    <n v="1"/>
  </r>
  <r>
    <s v="No"/>
    <s v="Non-Travel"/>
    <x v="2"/>
    <s v="Current Employees"/>
    <x v="1"/>
    <x v="2"/>
    <s v="STAFF-1046"/>
    <n v="1046"/>
    <x v="0"/>
    <x v="2"/>
    <x v="0"/>
    <s v="No"/>
    <s v="Y"/>
    <n v="2"/>
    <n v="-2"/>
    <n v="0"/>
    <n v="32"/>
    <n v="0"/>
    <m/>
    <n v="0"/>
    <n v="1"/>
    <n v="1109"/>
    <n v="29"/>
    <s v="Master's Degree"/>
    <n v="1"/>
    <n v="4"/>
    <n v="69"/>
    <n v="3"/>
    <n v="1"/>
    <n v="3"/>
    <x v="0"/>
    <n v="4025"/>
    <n v="11135"/>
    <n v="9"/>
    <n v="12"/>
    <n v="3"/>
    <n v="2"/>
    <n v="80"/>
    <n v="0"/>
    <n v="10"/>
    <n v="3"/>
    <n v="8"/>
    <n v="7"/>
    <n v="7"/>
    <n v="7"/>
  </r>
  <r>
    <s v="No"/>
    <s v="Travel_Rarely"/>
    <x v="2"/>
    <s v="Current Employees"/>
    <x v="0"/>
    <x v="3"/>
    <s v="STAFF-1047"/>
    <n v="1047"/>
    <x v="1"/>
    <x v="0"/>
    <x v="2"/>
    <s v="No"/>
    <s v="Y"/>
    <n v="2"/>
    <n v="-2"/>
    <n v="0"/>
    <n v="34"/>
    <n v="0"/>
    <m/>
    <n v="0"/>
    <n v="1"/>
    <n v="216"/>
    <n v="1"/>
    <s v="Master's Degree"/>
    <n v="1"/>
    <n v="2"/>
    <n v="75"/>
    <n v="4"/>
    <n v="2"/>
    <n v="2"/>
    <x v="1"/>
    <n v="9725"/>
    <n v="12278"/>
    <n v="0"/>
    <n v="11"/>
    <n v="3"/>
    <n v="4"/>
    <n v="80"/>
    <n v="1"/>
    <n v="16"/>
    <n v="2"/>
    <n v="15"/>
    <n v="1"/>
    <n v="0"/>
    <n v="9"/>
  </r>
  <r>
    <s v="No"/>
    <s v="Travel_Rarely"/>
    <x v="3"/>
    <s v="Current Employees"/>
    <x v="0"/>
    <x v="4"/>
    <s v="STAFF-1048"/>
    <n v="1048"/>
    <x v="1"/>
    <x v="5"/>
    <x v="1"/>
    <s v="Yes"/>
    <s v="Y"/>
    <n v="1"/>
    <n v="-2"/>
    <n v="0"/>
    <n v="59"/>
    <n v="0"/>
    <m/>
    <n v="0"/>
    <n v="1"/>
    <n v="1089"/>
    <n v="1"/>
    <s v="Associates Degree"/>
    <n v="1"/>
    <n v="4"/>
    <n v="66"/>
    <n v="3"/>
    <n v="3"/>
    <n v="4"/>
    <x v="1"/>
    <n v="11904"/>
    <n v="11038"/>
    <n v="3"/>
    <n v="14"/>
    <n v="3"/>
    <n v="3"/>
    <n v="80"/>
    <n v="1"/>
    <n v="14"/>
    <n v="1"/>
    <n v="6"/>
    <n v="4"/>
    <n v="0"/>
    <n v="4"/>
  </r>
  <r>
    <s v="No"/>
    <s v="Travel_Rarely"/>
    <x v="1"/>
    <s v="Current Employees"/>
    <x v="2"/>
    <x v="2"/>
    <s v="STAFF-1049"/>
    <n v="1049"/>
    <x v="1"/>
    <x v="8"/>
    <x v="0"/>
    <s v="No"/>
    <s v="Y"/>
    <n v="3"/>
    <n v="-2"/>
    <n v="0"/>
    <n v="45"/>
    <n v="0"/>
    <m/>
    <n v="0"/>
    <n v="1"/>
    <n v="788"/>
    <n v="24"/>
    <s v="Master's Degree"/>
    <n v="1"/>
    <n v="2"/>
    <n v="36"/>
    <n v="3"/>
    <n v="1"/>
    <n v="3"/>
    <x v="0"/>
    <n v="2177"/>
    <n v="8318"/>
    <n v="1"/>
    <n v="16"/>
    <n v="3"/>
    <n v="1"/>
    <n v="80"/>
    <n v="0"/>
    <n v="6"/>
    <n v="3"/>
    <n v="6"/>
    <n v="3"/>
    <n v="0"/>
    <n v="4"/>
  </r>
  <r>
    <s v="No"/>
    <s v="Travel_Frequently"/>
    <x v="1"/>
    <s v="Current Employees"/>
    <x v="0"/>
    <x v="3"/>
    <s v="STAFF-1050"/>
    <n v="1050"/>
    <x v="0"/>
    <x v="0"/>
    <x v="1"/>
    <s v="No"/>
    <s v="Y"/>
    <n v="2"/>
    <n v="-2"/>
    <n v="0"/>
    <n v="53"/>
    <n v="0"/>
    <m/>
    <n v="0"/>
    <n v="1"/>
    <n v="124"/>
    <n v="2"/>
    <s v="Bachelor's Degree"/>
    <n v="1"/>
    <n v="3"/>
    <n v="38"/>
    <n v="2"/>
    <n v="3"/>
    <n v="2"/>
    <x v="1"/>
    <n v="7525"/>
    <n v="23537"/>
    <n v="2"/>
    <n v="12"/>
    <n v="3"/>
    <n v="1"/>
    <n v="80"/>
    <n v="1"/>
    <n v="30"/>
    <n v="3"/>
    <n v="15"/>
    <n v="7"/>
    <n v="6"/>
    <n v="12"/>
  </r>
  <r>
    <s v="Yes"/>
    <s v="Travel_Rarely"/>
    <x v="0"/>
    <s v="Ex-Employees"/>
    <x v="1"/>
    <x v="1"/>
    <s v="STAFF-1052"/>
    <n v="1052"/>
    <x v="1"/>
    <x v="2"/>
    <x v="2"/>
    <s v="No"/>
    <s v="Y"/>
    <n v="3"/>
    <n v="-2"/>
    <n v="0"/>
    <n v="36"/>
    <n v="1"/>
    <n v="1"/>
    <n v="1"/>
    <n v="0"/>
    <n v="660"/>
    <n v="15"/>
    <s v="Bachelor's Degree"/>
    <n v="1"/>
    <n v="1"/>
    <n v="81"/>
    <n v="3"/>
    <n v="2"/>
    <n v="3"/>
    <x v="0"/>
    <n v="4834"/>
    <n v="7858"/>
    <n v="7"/>
    <n v="14"/>
    <n v="3"/>
    <n v="2"/>
    <n v="80"/>
    <n v="1"/>
    <n v="9"/>
    <n v="2"/>
    <n v="1"/>
    <n v="0"/>
    <n v="0"/>
    <n v="0"/>
  </r>
  <r>
    <s v="Yes"/>
    <s v="Travel_Frequently"/>
    <x v="2"/>
    <s v="Ex-Employees"/>
    <x v="1"/>
    <x v="0"/>
    <s v="STAFF-1053"/>
    <n v="1053"/>
    <x v="1"/>
    <x v="1"/>
    <x v="1"/>
    <s v="Yes"/>
    <s v="Y"/>
    <n v="2"/>
    <n v="-2"/>
    <n v="0"/>
    <n v="26"/>
    <n v="1"/>
    <n v="1"/>
    <n v="1"/>
    <n v="0"/>
    <n v="342"/>
    <n v="2"/>
    <s v="Bachelor's Degree"/>
    <n v="1"/>
    <n v="1"/>
    <n v="57"/>
    <n v="3"/>
    <n v="1"/>
    <n v="1"/>
    <x v="0"/>
    <n v="2042"/>
    <n v="15346"/>
    <n v="6"/>
    <n v="14"/>
    <n v="3"/>
    <n v="2"/>
    <n v="80"/>
    <n v="1"/>
    <n v="6"/>
    <n v="3"/>
    <n v="3"/>
    <n v="2"/>
    <n v="1"/>
    <n v="2"/>
  </r>
  <r>
    <s v="No"/>
    <s v="Travel_Rarely"/>
    <x v="2"/>
    <s v="Current Employees"/>
    <x v="0"/>
    <x v="0"/>
    <s v="STAFF-1055"/>
    <n v="1055"/>
    <x v="0"/>
    <x v="6"/>
    <x v="1"/>
    <s v="Yes"/>
    <s v="Y"/>
    <n v="2"/>
    <n v="-2"/>
    <n v="0"/>
    <n v="34"/>
    <n v="0"/>
    <m/>
    <n v="0"/>
    <n v="1"/>
    <n v="1333"/>
    <n v="10"/>
    <s v="Master's Degree"/>
    <n v="1"/>
    <n v="3"/>
    <n v="87"/>
    <n v="3"/>
    <n v="1"/>
    <n v="1"/>
    <x v="0"/>
    <n v="2220"/>
    <n v="18410"/>
    <n v="1"/>
    <n v="19"/>
    <n v="3"/>
    <n v="4"/>
    <n v="80"/>
    <n v="1"/>
    <n v="1"/>
    <n v="3"/>
    <n v="1"/>
    <n v="1"/>
    <n v="0"/>
    <n v="0"/>
  </r>
  <r>
    <s v="No"/>
    <s v="Travel_Rarely"/>
    <x v="2"/>
    <s v="Current Employees"/>
    <x v="0"/>
    <x v="2"/>
    <s v="STAFF-1056"/>
    <n v="1056"/>
    <x v="1"/>
    <x v="6"/>
    <x v="1"/>
    <s v="No"/>
    <s v="Y"/>
    <n v="5"/>
    <n v="-2"/>
    <n v="0"/>
    <n v="28"/>
    <n v="0"/>
    <m/>
    <n v="0"/>
    <n v="1"/>
    <n v="1144"/>
    <n v="10"/>
    <s v="High School"/>
    <n v="1"/>
    <n v="4"/>
    <n v="74"/>
    <n v="3"/>
    <n v="1"/>
    <n v="3"/>
    <x v="0"/>
    <n v="1052"/>
    <n v="23384"/>
    <n v="1"/>
    <n v="22"/>
    <n v="4"/>
    <n v="2"/>
    <n v="80"/>
    <n v="0"/>
    <n v="1"/>
    <n v="3"/>
    <n v="1"/>
    <n v="0"/>
    <n v="0"/>
    <n v="0"/>
  </r>
  <r>
    <s v="No"/>
    <s v="Travel_Frequently"/>
    <x v="0"/>
    <s v="Current Employees"/>
    <x v="1"/>
    <x v="1"/>
    <s v="STAFF-1060"/>
    <n v="1060"/>
    <x v="1"/>
    <x v="1"/>
    <x v="1"/>
    <s v="No"/>
    <s v="Y"/>
    <n v="2"/>
    <n v="-2"/>
    <n v="0"/>
    <n v="38"/>
    <n v="0"/>
    <m/>
    <n v="0"/>
    <n v="1"/>
    <n v="1186"/>
    <n v="3"/>
    <s v="Master's Degree"/>
    <n v="1"/>
    <n v="3"/>
    <n v="44"/>
    <n v="3"/>
    <n v="1"/>
    <n v="3"/>
    <x v="0"/>
    <n v="2821"/>
    <n v="2997"/>
    <n v="3"/>
    <n v="16"/>
    <n v="3"/>
    <n v="1"/>
    <n v="80"/>
    <n v="1"/>
    <n v="8"/>
    <n v="3"/>
    <n v="2"/>
    <n v="2"/>
    <n v="2"/>
    <n v="2"/>
  </r>
  <r>
    <s v="No"/>
    <s v="Travel_Rarely"/>
    <x v="1"/>
    <s v="Current Employees"/>
    <x v="1"/>
    <x v="2"/>
    <s v="STAFF-1061"/>
    <n v="1061"/>
    <x v="1"/>
    <x v="7"/>
    <x v="1"/>
    <s v="Yes"/>
    <s v="Y"/>
    <n v="2"/>
    <n v="-2"/>
    <n v="0"/>
    <n v="50"/>
    <n v="0"/>
    <m/>
    <n v="0"/>
    <n v="1"/>
    <n v="1464"/>
    <n v="2"/>
    <s v="Master's Degree"/>
    <n v="1"/>
    <n v="2"/>
    <n v="62"/>
    <n v="3"/>
    <n v="5"/>
    <n v="3"/>
    <x v="2"/>
    <n v="19237"/>
    <n v="12853"/>
    <n v="2"/>
    <n v="11"/>
    <n v="3"/>
    <n v="4"/>
    <n v="80"/>
    <n v="1"/>
    <n v="29"/>
    <n v="2"/>
    <n v="8"/>
    <n v="1"/>
    <n v="7"/>
    <n v="7"/>
  </r>
  <r>
    <s v="No"/>
    <s v="Travel_Rarely"/>
    <x v="0"/>
    <s v="Current Employees"/>
    <x v="1"/>
    <x v="1"/>
    <s v="STAFF-1062"/>
    <n v="1062"/>
    <x v="0"/>
    <x v="4"/>
    <x v="0"/>
    <s v="No"/>
    <s v="Y"/>
    <n v="3"/>
    <n v="-2"/>
    <n v="0"/>
    <n v="37"/>
    <n v="0"/>
    <m/>
    <n v="0"/>
    <n v="1"/>
    <n v="124"/>
    <n v="3"/>
    <s v="Bachelor's Degree"/>
    <n v="1"/>
    <n v="4"/>
    <n v="35"/>
    <n v="3"/>
    <n v="2"/>
    <n v="3"/>
    <x v="0"/>
    <n v="4107"/>
    <n v="13848"/>
    <n v="3"/>
    <n v="15"/>
    <n v="3"/>
    <n v="1"/>
    <n v="80"/>
    <n v="0"/>
    <n v="8"/>
    <n v="2"/>
    <n v="4"/>
    <n v="3"/>
    <n v="0"/>
    <n v="1"/>
  </r>
  <r>
    <s v="No"/>
    <s v="Travel_Rarely"/>
    <x v="0"/>
    <s v="Current Employees"/>
    <x v="0"/>
    <x v="3"/>
    <s v="STAFF-1066"/>
    <n v="1066"/>
    <x v="1"/>
    <x v="0"/>
    <x v="1"/>
    <s v="No"/>
    <s v="Y"/>
    <n v="3"/>
    <n v="-2"/>
    <n v="0"/>
    <n v="40"/>
    <n v="0"/>
    <m/>
    <n v="0"/>
    <n v="1"/>
    <n v="300"/>
    <n v="26"/>
    <s v="Bachelor's Degree"/>
    <n v="1"/>
    <n v="3"/>
    <n v="74"/>
    <n v="3"/>
    <n v="2"/>
    <n v="2"/>
    <x v="1"/>
    <n v="8396"/>
    <n v="22217"/>
    <n v="1"/>
    <n v="14"/>
    <n v="3"/>
    <n v="2"/>
    <n v="80"/>
    <n v="1"/>
    <n v="8"/>
    <n v="2"/>
    <n v="7"/>
    <n v="7"/>
    <n v="7"/>
    <n v="5"/>
  </r>
  <r>
    <s v="No"/>
    <s v="Travel_Frequently"/>
    <x v="2"/>
    <s v="Current Employees"/>
    <x v="1"/>
    <x v="2"/>
    <s v="STAFF-1068"/>
    <n v="1068"/>
    <x v="0"/>
    <x v="1"/>
    <x v="2"/>
    <s v="No"/>
    <s v="Y"/>
    <n v="5"/>
    <n v="-2"/>
    <n v="0"/>
    <n v="26"/>
    <n v="0"/>
    <m/>
    <n v="0"/>
    <n v="1"/>
    <n v="921"/>
    <n v="1"/>
    <s v="High School"/>
    <n v="1"/>
    <n v="1"/>
    <n v="66"/>
    <n v="2"/>
    <n v="1"/>
    <n v="3"/>
    <x v="0"/>
    <n v="2007"/>
    <n v="25265"/>
    <n v="1"/>
    <n v="13"/>
    <n v="3"/>
    <n v="3"/>
    <n v="80"/>
    <n v="2"/>
    <n v="5"/>
    <n v="3"/>
    <n v="5"/>
    <n v="3"/>
    <n v="1"/>
    <n v="3"/>
  </r>
  <r>
    <s v="No"/>
    <s v="Travel_Rarely"/>
    <x v="1"/>
    <s v="Current Employees"/>
    <x v="1"/>
    <x v="2"/>
    <s v="STAFF-1069"/>
    <n v="1069"/>
    <x v="1"/>
    <x v="7"/>
    <x v="2"/>
    <s v="No"/>
    <s v="Y"/>
    <n v="0"/>
    <n v="-2"/>
    <n v="0"/>
    <n v="46"/>
    <n v="0"/>
    <m/>
    <n v="0"/>
    <n v="1"/>
    <n v="430"/>
    <n v="1"/>
    <s v="Master's Degree"/>
    <n v="1"/>
    <n v="4"/>
    <n v="40"/>
    <n v="3"/>
    <n v="5"/>
    <n v="4"/>
    <x v="2"/>
    <n v="19627"/>
    <n v="21445"/>
    <n v="9"/>
    <n v="17"/>
    <n v="3"/>
    <n v="4"/>
    <n v="80"/>
    <n v="2"/>
    <n v="23"/>
    <n v="3"/>
    <n v="2"/>
    <n v="2"/>
    <n v="2"/>
    <n v="2"/>
  </r>
  <r>
    <s v="No"/>
    <s v="Travel_Rarely"/>
    <x v="1"/>
    <s v="Current Employees"/>
    <x v="0"/>
    <x v="0"/>
    <s v="STAFF-1070"/>
    <n v="1070"/>
    <x v="0"/>
    <x v="0"/>
    <x v="1"/>
    <s v="No"/>
    <s v="Y"/>
    <n v="4"/>
    <n v="-2"/>
    <n v="0"/>
    <n v="54"/>
    <n v="0"/>
    <m/>
    <n v="0"/>
    <n v="1"/>
    <n v="1082"/>
    <n v="2"/>
    <s v="Master's Degree"/>
    <n v="1"/>
    <n v="3"/>
    <n v="41"/>
    <n v="2"/>
    <n v="3"/>
    <n v="1"/>
    <x v="1"/>
    <n v="10686"/>
    <n v="8392"/>
    <n v="6"/>
    <n v="11"/>
    <n v="3"/>
    <n v="2"/>
    <n v="80"/>
    <n v="1"/>
    <n v="13"/>
    <n v="3"/>
    <n v="9"/>
    <n v="4"/>
    <n v="7"/>
    <n v="0"/>
  </r>
  <r>
    <s v="No"/>
    <s v="Travel_Frequently"/>
    <x v="3"/>
    <s v="Current Employees"/>
    <x v="1"/>
    <x v="2"/>
    <s v="STAFF-1071"/>
    <n v="1071"/>
    <x v="0"/>
    <x v="1"/>
    <x v="1"/>
    <s v="No"/>
    <s v="Y"/>
    <n v="4"/>
    <n v="-2"/>
    <n v="0"/>
    <n v="56"/>
    <n v="0"/>
    <m/>
    <n v="0"/>
    <n v="1"/>
    <n v="1240"/>
    <n v="9"/>
    <s v="Bachelor's Degree"/>
    <n v="1"/>
    <n v="1"/>
    <n v="63"/>
    <n v="3"/>
    <n v="1"/>
    <n v="3"/>
    <x v="0"/>
    <n v="2942"/>
    <n v="12154"/>
    <n v="2"/>
    <n v="19"/>
    <n v="3"/>
    <n v="2"/>
    <n v="80"/>
    <n v="1"/>
    <n v="18"/>
    <n v="3"/>
    <n v="5"/>
    <n v="4"/>
    <n v="0"/>
    <n v="3"/>
  </r>
  <r>
    <s v="No"/>
    <s v="Travel_Rarely"/>
    <x v="0"/>
    <s v="Current Employees"/>
    <x v="1"/>
    <x v="2"/>
    <s v="STAFF-1073"/>
    <n v="1073"/>
    <x v="0"/>
    <x v="3"/>
    <x v="0"/>
    <s v="No"/>
    <s v="Y"/>
    <n v="2"/>
    <n v="-2"/>
    <n v="0"/>
    <n v="36"/>
    <n v="0"/>
    <m/>
    <n v="0"/>
    <n v="1"/>
    <n v="796"/>
    <n v="12"/>
    <s v="Doctoral Degree"/>
    <n v="1"/>
    <n v="4"/>
    <n v="51"/>
    <n v="2"/>
    <n v="3"/>
    <n v="4"/>
    <x v="1"/>
    <n v="8858"/>
    <n v="15669"/>
    <n v="0"/>
    <n v="11"/>
    <n v="3"/>
    <n v="2"/>
    <n v="80"/>
    <n v="0"/>
    <n v="15"/>
    <n v="2"/>
    <n v="14"/>
    <n v="8"/>
    <n v="7"/>
    <n v="8"/>
  </r>
  <r>
    <s v="No"/>
    <s v="Non-Travel"/>
    <x v="3"/>
    <s v="Current Employees"/>
    <x v="1"/>
    <x v="2"/>
    <s v="STAFF-1074"/>
    <n v="1074"/>
    <x v="1"/>
    <x v="5"/>
    <x v="0"/>
    <s v="No"/>
    <s v="Y"/>
    <n v="3"/>
    <n v="-2"/>
    <n v="0"/>
    <n v="55"/>
    <n v="0"/>
    <m/>
    <n v="0"/>
    <n v="1"/>
    <n v="444"/>
    <n v="2"/>
    <s v="High School"/>
    <n v="1"/>
    <n v="3"/>
    <n v="40"/>
    <n v="2"/>
    <n v="4"/>
    <n v="3"/>
    <x v="2"/>
    <n v="16756"/>
    <n v="17323"/>
    <n v="7"/>
    <n v="15"/>
    <n v="3"/>
    <n v="2"/>
    <n v="80"/>
    <n v="0"/>
    <n v="31"/>
    <n v="4"/>
    <n v="9"/>
    <n v="7"/>
    <n v="6"/>
    <n v="2"/>
  </r>
  <r>
    <s v="No"/>
    <s v="Travel_Rarely"/>
    <x v="0"/>
    <s v="Current Employees"/>
    <x v="0"/>
    <x v="2"/>
    <s v="STAFF-1076"/>
    <n v="1076"/>
    <x v="1"/>
    <x v="0"/>
    <x v="2"/>
    <s v="No"/>
    <s v="Y"/>
    <n v="5"/>
    <n v="-2"/>
    <n v="0"/>
    <n v="43"/>
    <n v="0"/>
    <m/>
    <n v="0"/>
    <n v="1"/>
    <n v="415"/>
    <n v="25"/>
    <s v="Bachelor's Degree"/>
    <n v="1"/>
    <n v="3"/>
    <n v="79"/>
    <n v="2"/>
    <n v="3"/>
    <n v="4"/>
    <x v="1"/>
    <n v="10798"/>
    <n v="5268"/>
    <n v="5"/>
    <n v="13"/>
    <n v="3"/>
    <n v="3"/>
    <n v="80"/>
    <n v="1"/>
    <n v="18"/>
    <n v="3"/>
    <n v="1"/>
    <n v="0"/>
    <n v="0"/>
    <n v="0"/>
  </r>
  <r>
    <s v="Yes"/>
    <s v="Travel_Frequently"/>
    <x v="4"/>
    <s v="Ex-Employees"/>
    <x v="0"/>
    <x v="3"/>
    <s v="STAFF-1077"/>
    <n v="1077"/>
    <x v="0"/>
    <x v="6"/>
    <x v="0"/>
    <s v="Yes"/>
    <s v="Y"/>
    <n v="3"/>
    <n v="-2"/>
    <n v="0"/>
    <n v="20"/>
    <n v="1"/>
    <n v="1"/>
    <n v="1"/>
    <n v="0"/>
    <n v="769"/>
    <n v="9"/>
    <s v="Bachelor's Degree"/>
    <n v="1"/>
    <n v="4"/>
    <n v="54"/>
    <n v="3"/>
    <n v="1"/>
    <n v="2"/>
    <x v="0"/>
    <n v="2323"/>
    <n v="17205"/>
    <n v="1"/>
    <n v="14"/>
    <n v="3"/>
    <n v="2"/>
    <n v="80"/>
    <n v="0"/>
    <n v="2"/>
    <n v="3"/>
    <n v="2"/>
    <n v="2"/>
    <n v="0"/>
    <n v="2"/>
  </r>
  <r>
    <s v="Yes"/>
    <s v="Travel_Rarely"/>
    <x v="4"/>
    <s v="Ex-Employees"/>
    <x v="1"/>
    <x v="0"/>
    <s v="STAFF-1079"/>
    <n v="1079"/>
    <x v="0"/>
    <x v="2"/>
    <x v="0"/>
    <s v="No"/>
    <s v="Y"/>
    <n v="6"/>
    <n v="-2"/>
    <n v="0"/>
    <n v="21"/>
    <n v="1"/>
    <n v="1"/>
    <n v="1"/>
    <n v="0"/>
    <n v="1334"/>
    <n v="10"/>
    <s v="Bachelor's Degree"/>
    <n v="1"/>
    <n v="3"/>
    <n v="36"/>
    <n v="2"/>
    <n v="1"/>
    <n v="1"/>
    <x v="0"/>
    <n v="1416"/>
    <n v="17258"/>
    <n v="1"/>
    <n v="13"/>
    <n v="3"/>
    <n v="1"/>
    <n v="80"/>
    <n v="0"/>
    <n v="1"/>
    <n v="2"/>
    <n v="1"/>
    <n v="0"/>
    <n v="1"/>
    <n v="0"/>
  </r>
  <r>
    <s v="No"/>
    <s v="Travel_Rarely"/>
    <x v="1"/>
    <s v="Current Employees"/>
    <x v="1"/>
    <x v="0"/>
    <s v="STAFF-1080"/>
    <n v="1080"/>
    <x v="0"/>
    <x v="1"/>
    <x v="2"/>
    <s v="Yes"/>
    <s v="Y"/>
    <n v="2"/>
    <n v="-2"/>
    <n v="0"/>
    <n v="46"/>
    <n v="0"/>
    <m/>
    <n v="0"/>
    <n v="1"/>
    <n v="1003"/>
    <n v="8"/>
    <s v="Master's Degree"/>
    <n v="1"/>
    <n v="4"/>
    <n v="74"/>
    <n v="2"/>
    <n v="2"/>
    <n v="1"/>
    <x v="0"/>
    <n v="4615"/>
    <n v="21029"/>
    <n v="8"/>
    <n v="23"/>
    <n v="4"/>
    <n v="1"/>
    <n v="80"/>
    <n v="3"/>
    <n v="19"/>
    <n v="3"/>
    <n v="16"/>
    <n v="13"/>
    <n v="1"/>
    <n v="7"/>
  </r>
  <r>
    <s v="Yes"/>
    <s v="Travel_Rarely"/>
    <x v="1"/>
    <s v="Ex-Employees"/>
    <x v="1"/>
    <x v="0"/>
    <s v="STAFF-1081"/>
    <n v="1081"/>
    <x v="1"/>
    <x v="1"/>
    <x v="1"/>
    <s v="Yes"/>
    <s v="Y"/>
    <n v="2"/>
    <n v="-2"/>
    <n v="0"/>
    <n v="51"/>
    <n v="1"/>
    <n v="1"/>
    <n v="1"/>
    <n v="0"/>
    <n v="1323"/>
    <n v="4"/>
    <s v="Master's Degree"/>
    <n v="1"/>
    <n v="1"/>
    <n v="34"/>
    <n v="3"/>
    <n v="1"/>
    <n v="1"/>
    <x v="0"/>
    <n v="2461"/>
    <n v="10332"/>
    <n v="9"/>
    <n v="12"/>
    <n v="3"/>
    <n v="3"/>
    <n v="80"/>
    <n v="3"/>
    <n v="18"/>
    <n v="4"/>
    <n v="10"/>
    <n v="0"/>
    <n v="2"/>
    <n v="7"/>
  </r>
  <r>
    <s v="Yes"/>
    <s v="Non-Travel"/>
    <x v="2"/>
    <s v="Ex-Employees"/>
    <x v="1"/>
    <x v="4"/>
    <s v="STAFF-1082"/>
    <n v="1082"/>
    <x v="1"/>
    <x v="4"/>
    <x v="0"/>
    <s v="No"/>
    <s v="Y"/>
    <n v="2"/>
    <n v="-2"/>
    <n v="0"/>
    <n v="28"/>
    <n v="1"/>
    <n v="1"/>
    <n v="1"/>
    <n v="0"/>
    <n v="1366"/>
    <n v="24"/>
    <s v="Associates Degree"/>
    <n v="1"/>
    <n v="4"/>
    <n v="72"/>
    <n v="2"/>
    <n v="3"/>
    <n v="4"/>
    <x v="1"/>
    <n v="8722"/>
    <n v="12355"/>
    <n v="1"/>
    <n v="12"/>
    <n v="3"/>
    <n v="1"/>
    <n v="80"/>
    <n v="0"/>
    <n v="10"/>
    <n v="2"/>
    <n v="10"/>
    <n v="7"/>
    <n v="1"/>
    <n v="9"/>
  </r>
  <r>
    <s v="No"/>
    <s v="Travel_Rarely"/>
    <x v="2"/>
    <s v="Current Employees"/>
    <x v="1"/>
    <x v="2"/>
    <s v="STAFF-1083"/>
    <n v="1083"/>
    <x v="1"/>
    <x v="2"/>
    <x v="1"/>
    <s v="No"/>
    <s v="Y"/>
    <n v="2"/>
    <n v="-2"/>
    <n v="0"/>
    <n v="26"/>
    <n v="0"/>
    <m/>
    <n v="0"/>
    <n v="1"/>
    <n v="192"/>
    <n v="1"/>
    <s v="Associates Degree"/>
    <n v="1"/>
    <n v="1"/>
    <n v="59"/>
    <n v="2"/>
    <n v="1"/>
    <n v="3"/>
    <x v="0"/>
    <n v="3955"/>
    <n v="11141"/>
    <n v="1"/>
    <n v="16"/>
    <n v="3"/>
    <n v="1"/>
    <n v="80"/>
    <n v="2"/>
    <n v="6"/>
    <n v="3"/>
    <n v="5"/>
    <n v="3"/>
    <n v="1"/>
    <n v="3"/>
  </r>
  <r>
    <s v="No"/>
    <s v="Travel_Rarely"/>
    <x v="2"/>
    <s v="Current Employees"/>
    <x v="1"/>
    <x v="1"/>
    <s v="STAFF-1084"/>
    <n v="1084"/>
    <x v="1"/>
    <x v="3"/>
    <x v="1"/>
    <s v="No"/>
    <s v="Y"/>
    <n v="1"/>
    <n v="-2"/>
    <n v="0"/>
    <n v="30"/>
    <n v="0"/>
    <m/>
    <n v="0"/>
    <n v="1"/>
    <n v="1176"/>
    <n v="20"/>
    <s v="Bachelor's Degree"/>
    <n v="1"/>
    <n v="3"/>
    <n v="85"/>
    <n v="3"/>
    <n v="2"/>
    <n v="3"/>
    <x v="1"/>
    <n v="9957"/>
    <n v="9096"/>
    <n v="0"/>
    <n v="15"/>
    <n v="3"/>
    <n v="3"/>
    <n v="80"/>
    <n v="1"/>
    <n v="7"/>
    <n v="2"/>
    <n v="6"/>
    <n v="2"/>
    <n v="0"/>
    <n v="2"/>
  </r>
  <r>
    <s v="No"/>
    <s v="Travel_Rarely"/>
    <x v="0"/>
    <s v="Current Employees"/>
    <x v="1"/>
    <x v="4"/>
    <s v="STAFF-1085"/>
    <n v="1085"/>
    <x v="0"/>
    <x v="1"/>
    <x v="1"/>
    <s v="No"/>
    <s v="Y"/>
    <n v="3"/>
    <n v="-2"/>
    <n v="0"/>
    <n v="41"/>
    <n v="0"/>
    <m/>
    <n v="0"/>
    <n v="1"/>
    <n v="509"/>
    <n v="7"/>
    <s v="Associates Degree"/>
    <n v="1"/>
    <n v="4"/>
    <n v="43"/>
    <n v="4"/>
    <n v="1"/>
    <n v="4"/>
    <x v="0"/>
    <n v="3376"/>
    <n v="18863"/>
    <n v="1"/>
    <n v="13"/>
    <n v="3"/>
    <n v="3"/>
    <n v="80"/>
    <n v="0"/>
    <n v="10"/>
    <n v="3"/>
    <n v="10"/>
    <n v="6"/>
    <n v="0"/>
    <n v="8"/>
  </r>
  <r>
    <s v="No"/>
    <s v="Travel_Rarely"/>
    <x v="0"/>
    <s v="Current Employees"/>
    <x v="1"/>
    <x v="0"/>
    <s v="STAFF-1088"/>
    <n v="1088"/>
    <x v="0"/>
    <x v="4"/>
    <x v="1"/>
    <s v="No"/>
    <s v="Y"/>
    <n v="4"/>
    <n v="-2"/>
    <n v="0"/>
    <n v="38"/>
    <n v="0"/>
    <m/>
    <n v="0"/>
    <n v="1"/>
    <n v="330"/>
    <n v="17"/>
    <s v="High School"/>
    <n v="1"/>
    <n v="3"/>
    <n v="65"/>
    <n v="2"/>
    <n v="3"/>
    <n v="1"/>
    <x v="1"/>
    <n v="8823"/>
    <n v="24608"/>
    <n v="0"/>
    <n v="18"/>
    <n v="3"/>
    <n v="1"/>
    <n v="80"/>
    <n v="1"/>
    <n v="20"/>
    <n v="2"/>
    <n v="19"/>
    <n v="9"/>
    <n v="1"/>
    <n v="9"/>
  </r>
  <r>
    <s v="No"/>
    <s v="Travel_Rarely"/>
    <x v="0"/>
    <s v="Current Employees"/>
    <x v="1"/>
    <x v="4"/>
    <s v="STAFF-1092"/>
    <n v="1092"/>
    <x v="1"/>
    <x v="4"/>
    <x v="1"/>
    <s v="No"/>
    <s v="Y"/>
    <n v="6"/>
    <n v="-2"/>
    <n v="0"/>
    <n v="40"/>
    <n v="0"/>
    <m/>
    <n v="0"/>
    <n v="1"/>
    <n v="1492"/>
    <n v="20"/>
    <s v="Master's Degree"/>
    <n v="1"/>
    <n v="4"/>
    <n v="61"/>
    <n v="3"/>
    <n v="3"/>
    <n v="4"/>
    <x v="1"/>
    <n v="10322"/>
    <n v="26542"/>
    <n v="4"/>
    <n v="20"/>
    <n v="4"/>
    <n v="4"/>
    <n v="80"/>
    <n v="1"/>
    <n v="14"/>
    <n v="3"/>
    <n v="11"/>
    <n v="10"/>
    <n v="11"/>
    <n v="1"/>
  </r>
  <r>
    <s v="No"/>
    <s v="Non-Travel"/>
    <x v="2"/>
    <s v="Current Employees"/>
    <x v="1"/>
    <x v="0"/>
    <s v="STAFF-1094"/>
    <n v="1094"/>
    <x v="1"/>
    <x v="2"/>
    <x v="1"/>
    <s v="No"/>
    <s v="Y"/>
    <n v="4"/>
    <n v="-2"/>
    <n v="0"/>
    <n v="27"/>
    <n v="0"/>
    <m/>
    <n v="0"/>
    <n v="1"/>
    <n v="1277"/>
    <n v="8"/>
    <s v="Doctoral Degree"/>
    <n v="1"/>
    <n v="1"/>
    <n v="87"/>
    <n v="1"/>
    <n v="1"/>
    <n v="1"/>
    <x v="0"/>
    <n v="4621"/>
    <n v="5869"/>
    <n v="1"/>
    <n v="19"/>
    <n v="3"/>
    <n v="4"/>
    <n v="80"/>
    <n v="3"/>
    <n v="3"/>
    <n v="3"/>
    <n v="3"/>
    <n v="2"/>
    <n v="1"/>
    <n v="2"/>
  </r>
  <r>
    <s v="No"/>
    <s v="Travel_Frequently"/>
    <x v="3"/>
    <s v="Current Employees"/>
    <x v="1"/>
    <x v="0"/>
    <s v="STAFF-1096"/>
    <n v="1096"/>
    <x v="1"/>
    <x v="3"/>
    <x v="1"/>
    <s v="No"/>
    <s v="Y"/>
    <n v="4"/>
    <n v="-2"/>
    <n v="0"/>
    <n v="55"/>
    <n v="0"/>
    <m/>
    <n v="0"/>
    <n v="1"/>
    <n v="1091"/>
    <n v="2"/>
    <s v="High School"/>
    <n v="1"/>
    <n v="4"/>
    <n v="65"/>
    <n v="3"/>
    <n v="3"/>
    <n v="1"/>
    <x v="1"/>
    <n v="10976"/>
    <n v="15813"/>
    <n v="3"/>
    <n v="18"/>
    <n v="3"/>
    <n v="2"/>
    <n v="80"/>
    <n v="1"/>
    <n v="23"/>
    <n v="3"/>
    <n v="3"/>
    <n v="2"/>
    <n v="1"/>
    <n v="2"/>
  </r>
  <r>
    <s v="No"/>
    <s v="Travel_Rarely"/>
    <x v="2"/>
    <s v="Current Employees"/>
    <x v="1"/>
    <x v="1"/>
    <s v="STAFF-1097"/>
    <n v="1097"/>
    <x v="0"/>
    <x v="1"/>
    <x v="0"/>
    <s v="No"/>
    <s v="Y"/>
    <n v="4"/>
    <n v="-2"/>
    <n v="0"/>
    <n v="28"/>
    <n v="0"/>
    <m/>
    <n v="0"/>
    <n v="1"/>
    <n v="857"/>
    <n v="10"/>
    <s v="Bachelor's Degree"/>
    <n v="1"/>
    <n v="3"/>
    <n v="59"/>
    <n v="3"/>
    <n v="2"/>
    <n v="3"/>
    <x v="0"/>
    <n v="3660"/>
    <n v="7909"/>
    <n v="3"/>
    <n v="13"/>
    <n v="3"/>
    <n v="4"/>
    <n v="80"/>
    <n v="0"/>
    <n v="10"/>
    <n v="4"/>
    <n v="8"/>
    <n v="7"/>
    <n v="1"/>
    <n v="7"/>
  </r>
  <r>
    <s v="Yes"/>
    <s v="Travel_Rarely"/>
    <x v="0"/>
    <s v="Ex-Employees"/>
    <x v="2"/>
    <x v="2"/>
    <s v="STAFF-1098"/>
    <n v="1098"/>
    <x v="1"/>
    <x v="8"/>
    <x v="1"/>
    <s v="No"/>
    <s v="Y"/>
    <n v="1"/>
    <n v="-2"/>
    <n v="0"/>
    <n v="44"/>
    <n v="1"/>
    <n v="1"/>
    <n v="1"/>
    <n v="0"/>
    <n v="1376"/>
    <n v="1"/>
    <s v="Associates Degree"/>
    <n v="1"/>
    <n v="2"/>
    <n v="91"/>
    <n v="2"/>
    <n v="3"/>
    <n v="3"/>
    <x v="1"/>
    <n v="10482"/>
    <n v="2326"/>
    <n v="9"/>
    <n v="14"/>
    <n v="3"/>
    <n v="4"/>
    <n v="80"/>
    <n v="1"/>
    <n v="24"/>
    <n v="3"/>
    <n v="20"/>
    <n v="6"/>
    <n v="3"/>
    <n v="6"/>
  </r>
  <r>
    <s v="No"/>
    <s v="Travel_Rarely"/>
    <x v="2"/>
    <s v="Current Employees"/>
    <x v="1"/>
    <x v="0"/>
    <s v="STAFF-1099"/>
    <n v="1099"/>
    <x v="1"/>
    <x v="4"/>
    <x v="2"/>
    <s v="No"/>
    <s v="Y"/>
    <n v="2"/>
    <n v="-2"/>
    <n v="0"/>
    <n v="33"/>
    <n v="0"/>
    <m/>
    <n v="0"/>
    <n v="1"/>
    <n v="654"/>
    <n v="5"/>
    <s v="Bachelor's Degree"/>
    <n v="1"/>
    <n v="4"/>
    <n v="34"/>
    <n v="2"/>
    <n v="3"/>
    <n v="1"/>
    <x v="1"/>
    <n v="7119"/>
    <n v="21214"/>
    <n v="4"/>
    <n v="15"/>
    <n v="3"/>
    <n v="3"/>
    <n v="80"/>
    <n v="1"/>
    <n v="9"/>
    <n v="3"/>
    <n v="3"/>
    <n v="2"/>
    <n v="1"/>
    <n v="2"/>
  </r>
  <r>
    <s v="Yes"/>
    <s v="Travel_Rarely"/>
    <x v="0"/>
    <s v="Ex-Employees"/>
    <x v="0"/>
    <x v="4"/>
    <s v="STAFF-1100"/>
    <n v="1100"/>
    <x v="1"/>
    <x v="0"/>
    <x v="0"/>
    <s v="Yes"/>
    <s v="Y"/>
    <n v="2"/>
    <n v="-2"/>
    <n v="0"/>
    <n v="35"/>
    <n v="1"/>
    <n v="1"/>
    <n v="1"/>
    <n v="0"/>
    <n v="1204"/>
    <n v="4"/>
    <s v="Bachelor's Degree"/>
    <n v="1"/>
    <n v="4"/>
    <n v="86"/>
    <n v="3"/>
    <n v="3"/>
    <n v="4"/>
    <x v="1"/>
    <n v="9582"/>
    <n v="10333"/>
    <n v="0"/>
    <n v="22"/>
    <n v="4"/>
    <n v="1"/>
    <n v="80"/>
    <n v="0"/>
    <n v="9"/>
    <n v="3"/>
    <n v="8"/>
    <n v="7"/>
    <n v="4"/>
    <n v="7"/>
  </r>
  <r>
    <s v="Yes"/>
    <s v="Travel_Frequently"/>
    <x v="2"/>
    <s v="Ex-Employees"/>
    <x v="1"/>
    <x v="2"/>
    <s v="STAFF-1101"/>
    <n v="1101"/>
    <x v="0"/>
    <x v="1"/>
    <x v="0"/>
    <s v="No"/>
    <s v="Y"/>
    <n v="4"/>
    <n v="-2"/>
    <n v="0"/>
    <n v="33"/>
    <n v="1"/>
    <n v="1"/>
    <n v="1"/>
    <n v="0"/>
    <n v="827"/>
    <n v="29"/>
    <s v="Master's Degree"/>
    <n v="1"/>
    <n v="1"/>
    <n v="54"/>
    <n v="2"/>
    <n v="2"/>
    <n v="3"/>
    <x v="0"/>
    <n v="4508"/>
    <n v="3129"/>
    <n v="1"/>
    <n v="22"/>
    <n v="4"/>
    <n v="2"/>
    <n v="80"/>
    <n v="0"/>
    <n v="14"/>
    <n v="3"/>
    <n v="13"/>
    <n v="7"/>
    <n v="3"/>
    <n v="8"/>
  </r>
  <r>
    <s v="No"/>
    <s v="Travel_Rarely"/>
    <x v="2"/>
    <s v="Current Employees"/>
    <x v="1"/>
    <x v="0"/>
    <s v="STAFF-1102"/>
    <n v="1102"/>
    <x v="1"/>
    <x v="2"/>
    <x v="2"/>
    <s v="No"/>
    <s v="Y"/>
    <n v="5"/>
    <n v="-2"/>
    <n v="0"/>
    <n v="28"/>
    <n v="0"/>
    <m/>
    <n v="0"/>
    <n v="1"/>
    <n v="895"/>
    <n v="15"/>
    <s v="Associates Degree"/>
    <n v="1"/>
    <n v="1"/>
    <n v="50"/>
    <n v="3"/>
    <n v="1"/>
    <n v="1"/>
    <x v="0"/>
    <n v="2207"/>
    <n v="22482"/>
    <n v="1"/>
    <n v="16"/>
    <n v="3"/>
    <n v="4"/>
    <n v="80"/>
    <n v="1"/>
    <n v="4"/>
    <n v="2"/>
    <n v="4"/>
    <n v="2"/>
    <n v="2"/>
    <n v="2"/>
  </r>
  <r>
    <s v="No"/>
    <s v="Travel_Frequently"/>
    <x v="2"/>
    <s v="Current Employees"/>
    <x v="1"/>
    <x v="0"/>
    <s v="STAFF-1103"/>
    <n v="1103"/>
    <x v="1"/>
    <x v="4"/>
    <x v="0"/>
    <s v="No"/>
    <s v="Y"/>
    <n v="1"/>
    <n v="-2"/>
    <n v="0"/>
    <n v="34"/>
    <n v="0"/>
    <m/>
    <n v="0"/>
    <n v="1"/>
    <n v="618"/>
    <n v="3"/>
    <s v="High School"/>
    <n v="1"/>
    <n v="1"/>
    <n v="45"/>
    <n v="3"/>
    <n v="2"/>
    <n v="1"/>
    <x v="1"/>
    <n v="7756"/>
    <n v="22266"/>
    <n v="0"/>
    <n v="17"/>
    <n v="3"/>
    <n v="3"/>
    <n v="80"/>
    <n v="0"/>
    <n v="7"/>
    <n v="2"/>
    <n v="6"/>
    <n v="2"/>
    <n v="0"/>
    <n v="4"/>
  </r>
  <r>
    <s v="No"/>
    <s v="Travel_Rarely"/>
    <x v="0"/>
    <s v="Current Employees"/>
    <x v="0"/>
    <x v="0"/>
    <s v="STAFF-1105"/>
    <n v="1105"/>
    <x v="0"/>
    <x v="0"/>
    <x v="2"/>
    <s v="Yes"/>
    <s v="Y"/>
    <n v="5"/>
    <n v="-2"/>
    <n v="0"/>
    <n v="37"/>
    <n v="0"/>
    <m/>
    <n v="0"/>
    <n v="1"/>
    <n v="309"/>
    <n v="10"/>
    <s v="Master's Degree"/>
    <n v="1"/>
    <n v="4"/>
    <n v="88"/>
    <n v="2"/>
    <n v="2"/>
    <n v="1"/>
    <x v="1"/>
    <n v="6694"/>
    <n v="24223"/>
    <n v="2"/>
    <n v="14"/>
    <n v="3"/>
    <n v="3"/>
    <n v="80"/>
    <n v="3"/>
    <n v="8"/>
    <n v="3"/>
    <n v="1"/>
    <n v="0"/>
    <n v="0"/>
    <n v="0"/>
  </r>
  <r>
    <s v="Yes"/>
    <s v="Travel_Rarely"/>
    <x v="2"/>
    <s v="Ex-Employees"/>
    <x v="1"/>
    <x v="4"/>
    <s v="STAFF-1106"/>
    <n v="1106"/>
    <x v="1"/>
    <x v="2"/>
    <x v="1"/>
    <s v="Yes"/>
    <s v="Y"/>
    <n v="3"/>
    <n v="-2"/>
    <n v="0"/>
    <n v="25"/>
    <n v="1"/>
    <n v="1"/>
    <n v="1"/>
    <n v="0"/>
    <n v="1219"/>
    <n v="4"/>
    <s v="High School"/>
    <n v="1"/>
    <n v="4"/>
    <n v="32"/>
    <n v="3"/>
    <n v="1"/>
    <n v="4"/>
    <x v="0"/>
    <n v="3691"/>
    <n v="4605"/>
    <n v="1"/>
    <n v="15"/>
    <n v="3"/>
    <n v="2"/>
    <n v="80"/>
    <n v="1"/>
    <n v="7"/>
    <n v="4"/>
    <n v="7"/>
    <n v="7"/>
    <n v="5"/>
    <n v="6"/>
  </r>
  <r>
    <s v="Yes"/>
    <s v="Travel_Rarely"/>
    <x v="2"/>
    <s v="Ex-Employees"/>
    <x v="1"/>
    <x v="2"/>
    <s v="STAFF-1107"/>
    <n v="1107"/>
    <x v="1"/>
    <x v="2"/>
    <x v="2"/>
    <s v="No"/>
    <s v="Y"/>
    <n v="0"/>
    <n v="-2"/>
    <n v="0"/>
    <n v="26"/>
    <n v="1"/>
    <n v="1"/>
    <n v="1"/>
    <n v="0"/>
    <n v="1330"/>
    <n v="21"/>
    <s v="Bachelor's Degree"/>
    <n v="1"/>
    <n v="1"/>
    <n v="37"/>
    <n v="3"/>
    <n v="1"/>
    <n v="3"/>
    <x v="0"/>
    <n v="2377"/>
    <n v="19373"/>
    <n v="1"/>
    <n v="20"/>
    <n v="4"/>
    <n v="3"/>
    <n v="80"/>
    <n v="1"/>
    <n v="1"/>
    <n v="2"/>
    <n v="1"/>
    <n v="1"/>
    <n v="0"/>
    <n v="0"/>
  </r>
  <r>
    <s v="Yes"/>
    <s v="Travel_Rarely"/>
    <x v="2"/>
    <s v="Ex-Employees"/>
    <x v="1"/>
    <x v="2"/>
    <s v="STAFF-1108"/>
    <n v="1108"/>
    <x v="1"/>
    <x v="1"/>
    <x v="0"/>
    <s v="Yes"/>
    <s v="Y"/>
    <n v="0"/>
    <n v="-2"/>
    <n v="0"/>
    <n v="33"/>
    <n v="1"/>
    <n v="1"/>
    <n v="1"/>
    <n v="0"/>
    <n v="1017"/>
    <n v="25"/>
    <s v="Bachelor's Degree"/>
    <n v="1"/>
    <n v="1"/>
    <n v="55"/>
    <n v="2"/>
    <n v="1"/>
    <n v="3"/>
    <x v="0"/>
    <n v="2313"/>
    <n v="2993"/>
    <n v="4"/>
    <n v="20"/>
    <n v="4"/>
    <n v="2"/>
    <n v="80"/>
    <n v="0"/>
    <n v="5"/>
    <n v="3"/>
    <n v="2"/>
    <n v="2"/>
    <n v="2"/>
    <n v="2"/>
  </r>
  <r>
    <s v="No"/>
    <s v="Travel_Rarely"/>
    <x v="0"/>
    <s v="Current Employees"/>
    <x v="1"/>
    <x v="2"/>
    <s v="STAFF-1109"/>
    <n v="1109"/>
    <x v="1"/>
    <x v="5"/>
    <x v="1"/>
    <s v="No"/>
    <s v="Y"/>
    <n v="3"/>
    <n v="-2"/>
    <n v="0"/>
    <n v="42"/>
    <n v="0"/>
    <m/>
    <n v="0"/>
    <n v="1"/>
    <n v="469"/>
    <n v="2"/>
    <s v="Associates Degree"/>
    <n v="1"/>
    <n v="4"/>
    <n v="35"/>
    <n v="3"/>
    <n v="4"/>
    <n v="3"/>
    <x v="2"/>
    <n v="17665"/>
    <n v="14399"/>
    <n v="0"/>
    <n v="17"/>
    <n v="3"/>
    <n v="4"/>
    <n v="80"/>
    <n v="1"/>
    <n v="23"/>
    <n v="3"/>
    <n v="22"/>
    <n v="6"/>
    <n v="13"/>
    <n v="7"/>
  </r>
  <r>
    <s v="Yes"/>
    <s v="Travel_Frequently"/>
    <x v="2"/>
    <s v="Ex-Employees"/>
    <x v="1"/>
    <x v="2"/>
    <s v="STAFF-1111"/>
    <n v="1111"/>
    <x v="1"/>
    <x v="2"/>
    <x v="2"/>
    <s v="No"/>
    <s v="Y"/>
    <n v="2"/>
    <n v="-2"/>
    <n v="0"/>
    <n v="28"/>
    <n v="1"/>
    <n v="1"/>
    <n v="1"/>
    <n v="0"/>
    <n v="1009"/>
    <n v="1"/>
    <s v="Bachelor's Degree"/>
    <n v="1"/>
    <n v="1"/>
    <n v="45"/>
    <n v="2"/>
    <n v="1"/>
    <n v="3"/>
    <x v="0"/>
    <n v="2596"/>
    <n v="7160"/>
    <n v="1"/>
    <n v="15"/>
    <n v="3"/>
    <n v="1"/>
    <n v="80"/>
    <n v="2"/>
    <n v="1"/>
    <n v="3"/>
    <n v="1"/>
    <n v="0"/>
    <n v="0"/>
    <n v="0"/>
  </r>
  <r>
    <s v="Yes"/>
    <s v="Travel_Frequently"/>
    <x v="1"/>
    <s v="Ex-Employees"/>
    <x v="0"/>
    <x v="1"/>
    <s v="STAFF-1113"/>
    <n v="1113"/>
    <x v="1"/>
    <x v="0"/>
    <x v="0"/>
    <s v="Yes"/>
    <s v="Y"/>
    <n v="4"/>
    <n v="-2"/>
    <n v="0"/>
    <n v="50"/>
    <n v="1"/>
    <n v="1"/>
    <n v="1"/>
    <n v="0"/>
    <n v="959"/>
    <n v="1"/>
    <s v="Master's Degree"/>
    <n v="1"/>
    <n v="4"/>
    <n v="81"/>
    <n v="3"/>
    <n v="2"/>
    <n v="3"/>
    <x v="0"/>
    <n v="4728"/>
    <n v="17251"/>
    <n v="3"/>
    <n v="14"/>
    <n v="3"/>
    <n v="4"/>
    <n v="80"/>
    <n v="0"/>
    <n v="5"/>
    <n v="3"/>
    <n v="0"/>
    <n v="0"/>
    <n v="0"/>
    <n v="0"/>
  </r>
  <r>
    <s v="No"/>
    <s v="Travel_Frequently"/>
    <x v="2"/>
    <s v="Current Employees"/>
    <x v="0"/>
    <x v="0"/>
    <s v="STAFF-1114"/>
    <n v="1114"/>
    <x v="0"/>
    <x v="0"/>
    <x v="1"/>
    <s v="No"/>
    <s v="Y"/>
    <n v="3"/>
    <n v="-2"/>
    <n v="0"/>
    <n v="33"/>
    <n v="0"/>
    <m/>
    <n v="0"/>
    <n v="1"/>
    <n v="970"/>
    <n v="7"/>
    <s v="Bachelor's Degree"/>
    <n v="1"/>
    <n v="4"/>
    <n v="30"/>
    <n v="3"/>
    <n v="2"/>
    <n v="1"/>
    <x v="0"/>
    <n v="4302"/>
    <n v="13401"/>
    <n v="0"/>
    <n v="17"/>
    <n v="3"/>
    <n v="3"/>
    <n v="80"/>
    <n v="1"/>
    <n v="4"/>
    <n v="3"/>
    <n v="3"/>
    <n v="2"/>
    <n v="0"/>
    <n v="2"/>
  </r>
  <r>
    <s v="No"/>
    <s v="Non-Travel"/>
    <x v="2"/>
    <s v="Current Employees"/>
    <x v="1"/>
    <x v="0"/>
    <s v="STAFF-1115"/>
    <n v="1115"/>
    <x v="1"/>
    <x v="1"/>
    <x v="1"/>
    <s v="No"/>
    <s v="Y"/>
    <n v="2"/>
    <n v="-2"/>
    <n v="0"/>
    <n v="34"/>
    <n v="0"/>
    <m/>
    <n v="0"/>
    <n v="1"/>
    <n v="697"/>
    <n v="3"/>
    <s v="Master's Degree"/>
    <n v="1"/>
    <n v="3"/>
    <n v="40"/>
    <n v="2"/>
    <n v="1"/>
    <n v="1"/>
    <x v="0"/>
    <n v="2979"/>
    <n v="22478"/>
    <n v="3"/>
    <n v="17"/>
    <n v="3"/>
    <n v="4"/>
    <n v="80"/>
    <n v="3"/>
    <n v="6"/>
    <n v="3"/>
    <n v="0"/>
    <n v="0"/>
    <n v="0"/>
    <n v="0"/>
  </r>
  <r>
    <s v="No"/>
    <s v="Non-Travel"/>
    <x v="1"/>
    <s v="Current Employees"/>
    <x v="1"/>
    <x v="2"/>
    <s v="STAFF-1116"/>
    <n v="1116"/>
    <x v="1"/>
    <x v="5"/>
    <x v="0"/>
    <s v="No"/>
    <s v="Y"/>
    <n v="3"/>
    <n v="-2"/>
    <n v="0"/>
    <n v="48"/>
    <n v="0"/>
    <m/>
    <n v="0"/>
    <n v="1"/>
    <n v="1262"/>
    <n v="1"/>
    <s v="Master's Degree"/>
    <n v="1"/>
    <n v="1"/>
    <n v="35"/>
    <n v="4"/>
    <n v="4"/>
    <n v="4"/>
    <x v="2"/>
    <n v="16885"/>
    <n v="16154"/>
    <n v="2"/>
    <n v="22"/>
    <n v="4"/>
    <n v="3"/>
    <n v="80"/>
    <n v="0"/>
    <n v="27"/>
    <n v="2"/>
    <n v="5"/>
    <n v="4"/>
    <n v="2"/>
    <n v="1"/>
  </r>
  <r>
    <s v="No"/>
    <s v="Non-Travel"/>
    <x v="1"/>
    <s v="Current Employees"/>
    <x v="0"/>
    <x v="0"/>
    <s v="STAFF-1117"/>
    <n v="1117"/>
    <x v="0"/>
    <x v="0"/>
    <x v="1"/>
    <s v="No"/>
    <s v="Y"/>
    <n v="2"/>
    <n v="-2"/>
    <n v="0"/>
    <n v="45"/>
    <n v="0"/>
    <m/>
    <n v="0"/>
    <n v="1"/>
    <n v="1050"/>
    <n v="9"/>
    <s v="Master's Degree"/>
    <n v="1"/>
    <n v="2"/>
    <n v="65"/>
    <n v="2"/>
    <n v="2"/>
    <n v="1"/>
    <x v="0"/>
    <n v="5593"/>
    <n v="17970"/>
    <n v="1"/>
    <n v="13"/>
    <n v="3"/>
    <n v="4"/>
    <n v="80"/>
    <n v="1"/>
    <n v="15"/>
    <n v="3"/>
    <n v="15"/>
    <n v="10"/>
    <n v="4"/>
    <n v="12"/>
  </r>
  <r>
    <s v="No"/>
    <s v="Travel_Rarely"/>
    <x v="1"/>
    <s v="Current Employees"/>
    <x v="1"/>
    <x v="0"/>
    <s v="STAFF-1118"/>
    <n v="1118"/>
    <x v="1"/>
    <x v="4"/>
    <x v="0"/>
    <s v="No"/>
    <s v="Y"/>
    <n v="4"/>
    <n v="-2"/>
    <n v="0"/>
    <n v="52"/>
    <n v="0"/>
    <m/>
    <n v="0"/>
    <n v="1"/>
    <n v="994"/>
    <n v="7"/>
    <s v="Master's Degree"/>
    <n v="1"/>
    <n v="2"/>
    <n v="87"/>
    <n v="3"/>
    <n v="3"/>
    <n v="1"/>
    <x v="1"/>
    <n v="10445"/>
    <n v="15322"/>
    <n v="7"/>
    <n v="19"/>
    <n v="3"/>
    <n v="4"/>
    <n v="80"/>
    <n v="0"/>
    <n v="18"/>
    <n v="3"/>
    <n v="8"/>
    <n v="6"/>
    <n v="4"/>
    <n v="0"/>
  </r>
  <r>
    <s v="No"/>
    <s v="Travel_Rarely"/>
    <x v="0"/>
    <s v="Current Employees"/>
    <x v="0"/>
    <x v="3"/>
    <s v="STAFF-1119"/>
    <n v="1119"/>
    <x v="1"/>
    <x v="0"/>
    <x v="2"/>
    <s v="Yes"/>
    <s v="Y"/>
    <n v="2"/>
    <n v="-2"/>
    <n v="0"/>
    <n v="38"/>
    <n v="0"/>
    <m/>
    <n v="0"/>
    <n v="1"/>
    <n v="770"/>
    <n v="10"/>
    <s v="Master's Degree"/>
    <n v="1"/>
    <n v="3"/>
    <n v="73"/>
    <n v="2"/>
    <n v="3"/>
    <n v="2"/>
    <x v="1"/>
    <n v="8740"/>
    <n v="5569"/>
    <n v="0"/>
    <n v="14"/>
    <n v="3"/>
    <n v="2"/>
    <n v="80"/>
    <n v="2"/>
    <n v="9"/>
    <n v="3"/>
    <n v="8"/>
    <n v="7"/>
    <n v="2"/>
    <n v="7"/>
  </r>
  <r>
    <s v="No"/>
    <s v="Travel_Rarely"/>
    <x v="2"/>
    <s v="Current Employees"/>
    <x v="1"/>
    <x v="0"/>
    <s v="STAFF-1120"/>
    <n v="1120"/>
    <x v="0"/>
    <x v="1"/>
    <x v="2"/>
    <s v="No"/>
    <s v="Y"/>
    <n v="1"/>
    <n v="-2"/>
    <n v="0"/>
    <n v="29"/>
    <n v="0"/>
    <m/>
    <n v="0"/>
    <n v="1"/>
    <n v="1107"/>
    <n v="28"/>
    <s v="Master's Degree"/>
    <n v="1"/>
    <n v="3"/>
    <n v="93"/>
    <n v="3"/>
    <n v="1"/>
    <n v="1"/>
    <x v="0"/>
    <n v="2514"/>
    <n v="26968"/>
    <n v="4"/>
    <n v="22"/>
    <n v="4"/>
    <n v="1"/>
    <n v="80"/>
    <n v="1"/>
    <n v="11"/>
    <n v="3"/>
    <n v="7"/>
    <n v="5"/>
    <n v="1"/>
    <n v="7"/>
  </r>
  <r>
    <s v="No"/>
    <s v="Travel_Rarely"/>
    <x v="2"/>
    <s v="Current Employees"/>
    <x v="1"/>
    <x v="2"/>
    <s v="STAFF-1121"/>
    <n v="1121"/>
    <x v="0"/>
    <x v="3"/>
    <x v="2"/>
    <s v="No"/>
    <s v="Y"/>
    <n v="3"/>
    <n v="-2"/>
    <n v="0"/>
    <n v="28"/>
    <n v="0"/>
    <m/>
    <n v="0"/>
    <n v="1"/>
    <n v="950"/>
    <n v="3"/>
    <s v="Bachelor's Degree"/>
    <n v="1"/>
    <n v="4"/>
    <n v="93"/>
    <n v="3"/>
    <n v="3"/>
    <n v="3"/>
    <x v="1"/>
    <n v="7655"/>
    <n v="8039"/>
    <n v="0"/>
    <n v="17"/>
    <n v="3"/>
    <n v="2"/>
    <n v="80"/>
    <n v="3"/>
    <n v="10"/>
    <n v="2"/>
    <n v="9"/>
    <n v="7"/>
    <n v="1"/>
    <n v="7"/>
  </r>
  <r>
    <s v="No"/>
    <s v="Travel_Rarely"/>
    <x v="1"/>
    <s v="Current Employees"/>
    <x v="0"/>
    <x v="3"/>
    <s v="STAFF-1124"/>
    <n v="1124"/>
    <x v="1"/>
    <x v="5"/>
    <x v="1"/>
    <s v="No"/>
    <s v="Y"/>
    <n v="3"/>
    <n v="-2"/>
    <n v="0"/>
    <n v="46"/>
    <n v="0"/>
    <m/>
    <n v="0"/>
    <n v="1"/>
    <n v="406"/>
    <n v="3"/>
    <s v="High School"/>
    <n v="1"/>
    <n v="1"/>
    <n v="52"/>
    <n v="3"/>
    <n v="4"/>
    <n v="2"/>
    <x v="2"/>
    <n v="17465"/>
    <n v="15596"/>
    <n v="3"/>
    <n v="12"/>
    <n v="3"/>
    <n v="4"/>
    <n v="80"/>
    <n v="1"/>
    <n v="23"/>
    <n v="3"/>
    <n v="12"/>
    <n v="9"/>
    <n v="4"/>
    <n v="9"/>
  </r>
  <r>
    <s v="No"/>
    <s v="Travel_Rarely"/>
    <x v="0"/>
    <s v="Current Employees"/>
    <x v="0"/>
    <x v="3"/>
    <s v="STAFF-1125"/>
    <n v="1125"/>
    <x v="1"/>
    <x v="0"/>
    <x v="0"/>
    <s v="No"/>
    <s v="Y"/>
    <n v="2"/>
    <n v="-2"/>
    <n v="0"/>
    <n v="38"/>
    <n v="0"/>
    <m/>
    <n v="0"/>
    <n v="1"/>
    <n v="130"/>
    <n v="2"/>
    <s v="Associates Degree"/>
    <n v="1"/>
    <n v="4"/>
    <n v="32"/>
    <n v="3"/>
    <n v="3"/>
    <n v="2"/>
    <x v="1"/>
    <n v="7351"/>
    <n v="20619"/>
    <n v="7"/>
    <n v="16"/>
    <n v="3"/>
    <n v="3"/>
    <n v="80"/>
    <n v="0"/>
    <n v="10"/>
    <n v="3"/>
    <n v="1"/>
    <n v="0"/>
    <n v="0"/>
    <n v="0"/>
  </r>
  <r>
    <s v="No"/>
    <s v="Travel_Frequently"/>
    <x v="0"/>
    <s v="Current Employees"/>
    <x v="1"/>
    <x v="0"/>
    <s v="STAFF-1126"/>
    <n v="1126"/>
    <x v="0"/>
    <x v="3"/>
    <x v="1"/>
    <s v="No"/>
    <s v="Y"/>
    <n v="1"/>
    <n v="-2"/>
    <n v="0"/>
    <n v="43"/>
    <n v="0"/>
    <m/>
    <n v="0"/>
    <n v="1"/>
    <n v="1082"/>
    <n v="27"/>
    <s v="Bachelor's Degree"/>
    <n v="1"/>
    <n v="3"/>
    <n v="83"/>
    <n v="3"/>
    <n v="3"/>
    <n v="1"/>
    <x v="1"/>
    <n v="10820"/>
    <n v="11535"/>
    <n v="8"/>
    <n v="11"/>
    <n v="3"/>
    <n v="3"/>
    <n v="80"/>
    <n v="1"/>
    <n v="18"/>
    <n v="3"/>
    <n v="8"/>
    <n v="7"/>
    <n v="0"/>
    <n v="1"/>
  </r>
  <r>
    <s v="Yes"/>
    <s v="Travel_Frequently"/>
    <x v="0"/>
    <s v="Ex-Employees"/>
    <x v="1"/>
    <x v="0"/>
    <s v="STAFF-1127"/>
    <n v="1127"/>
    <x v="1"/>
    <x v="4"/>
    <x v="2"/>
    <s v="No"/>
    <s v="Y"/>
    <n v="4"/>
    <n v="-2"/>
    <n v="0"/>
    <n v="39"/>
    <n v="1"/>
    <n v="1"/>
    <n v="1"/>
    <n v="0"/>
    <n v="203"/>
    <n v="2"/>
    <s v="Bachelor's Degree"/>
    <n v="1"/>
    <n v="1"/>
    <n v="84"/>
    <n v="3"/>
    <n v="4"/>
    <n v="1"/>
    <x v="2"/>
    <n v="12169"/>
    <n v="13547"/>
    <n v="7"/>
    <n v="11"/>
    <n v="3"/>
    <n v="4"/>
    <n v="80"/>
    <n v="3"/>
    <n v="21"/>
    <n v="3"/>
    <n v="18"/>
    <n v="7"/>
    <n v="11"/>
    <n v="5"/>
  </r>
  <r>
    <s v="No"/>
    <s v="Travel_Rarely"/>
    <x v="0"/>
    <s v="Current Employees"/>
    <x v="1"/>
    <x v="2"/>
    <s v="STAFF-1128"/>
    <n v="1128"/>
    <x v="1"/>
    <x v="7"/>
    <x v="0"/>
    <s v="No"/>
    <s v="Y"/>
    <n v="2"/>
    <n v="-2"/>
    <n v="0"/>
    <n v="40"/>
    <n v="0"/>
    <m/>
    <n v="0"/>
    <n v="1"/>
    <n v="1308"/>
    <n v="14"/>
    <s v="Bachelor's Degree"/>
    <n v="1"/>
    <n v="3"/>
    <n v="44"/>
    <n v="2"/>
    <n v="5"/>
    <n v="3"/>
    <x v="2"/>
    <n v="19626"/>
    <n v="17544"/>
    <n v="1"/>
    <n v="14"/>
    <n v="3"/>
    <n v="1"/>
    <n v="80"/>
    <n v="0"/>
    <n v="21"/>
    <n v="4"/>
    <n v="20"/>
    <n v="7"/>
    <n v="4"/>
    <n v="9"/>
  </r>
  <r>
    <s v="No"/>
    <s v="Travel_Rarely"/>
    <x v="4"/>
    <s v="Current Employees"/>
    <x v="1"/>
    <x v="4"/>
    <s v="STAFF-1131"/>
    <n v="1131"/>
    <x v="0"/>
    <x v="1"/>
    <x v="0"/>
    <s v="Yes"/>
    <s v="Y"/>
    <n v="6"/>
    <n v="-2"/>
    <n v="0"/>
    <n v="21"/>
    <n v="0"/>
    <m/>
    <n v="0"/>
    <n v="1"/>
    <n v="984"/>
    <n v="1"/>
    <s v="High School"/>
    <n v="1"/>
    <n v="4"/>
    <n v="70"/>
    <n v="2"/>
    <n v="1"/>
    <n v="4"/>
    <x v="0"/>
    <n v="2070"/>
    <n v="25326"/>
    <n v="1"/>
    <n v="11"/>
    <n v="3"/>
    <n v="3"/>
    <n v="80"/>
    <n v="0"/>
    <n v="2"/>
    <n v="4"/>
    <n v="2"/>
    <n v="2"/>
    <n v="2"/>
    <n v="2"/>
  </r>
  <r>
    <s v="No"/>
    <s v="Non-Travel"/>
    <x v="0"/>
    <s v="Current Employees"/>
    <x v="1"/>
    <x v="0"/>
    <s v="STAFF-1132"/>
    <n v="1132"/>
    <x v="1"/>
    <x v="2"/>
    <x v="0"/>
    <s v="No"/>
    <s v="Y"/>
    <n v="2"/>
    <n v="-2"/>
    <n v="0"/>
    <n v="39"/>
    <n v="0"/>
    <m/>
    <n v="0"/>
    <n v="1"/>
    <n v="439"/>
    <n v="9"/>
    <s v="Bachelor's Degree"/>
    <n v="1"/>
    <n v="3"/>
    <n v="70"/>
    <n v="3"/>
    <n v="2"/>
    <n v="1"/>
    <x v="1"/>
    <n v="6782"/>
    <n v="8770"/>
    <n v="9"/>
    <n v="15"/>
    <n v="3"/>
    <n v="3"/>
    <n v="80"/>
    <n v="0"/>
    <n v="9"/>
    <n v="2"/>
    <n v="5"/>
    <n v="4"/>
    <n v="0"/>
    <n v="3"/>
  </r>
  <r>
    <s v="No"/>
    <s v="Non-Travel"/>
    <x v="0"/>
    <s v="Current Employees"/>
    <x v="1"/>
    <x v="0"/>
    <s v="STAFF-1133"/>
    <n v="1133"/>
    <x v="1"/>
    <x v="3"/>
    <x v="0"/>
    <s v="No"/>
    <s v="Y"/>
    <n v="0"/>
    <n v="-2"/>
    <n v="0"/>
    <n v="36"/>
    <n v="0"/>
    <m/>
    <n v="0"/>
    <n v="1"/>
    <n v="217"/>
    <n v="18"/>
    <s v="Master's Degree"/>
    <n v="1"/>
    <n v="1"/>
    <n v="78"/>
    <n v="3"/>
    <n v="2"/>
    <n v="1"/>
    <x v="1"/>
    <n v="7779"/>
    <n v="23238"/>
    <n v="2"/>
    <n v="20"/>
    <n v="4"/>
    <n v="1"/>
    <n v="80"/>
    <n v="0"/>
    <n v="18"/>
    <n v="3"/>
    <n v="11"/>
    <n v="9"/>
    <n v="0"/>
    <n v="9"/>
  </r>
  <r>
    <s v="No"/>
    <s v="Travel_Frequently"/>
    <x v="2"/>
    <s v="Current Employees"/>
    <x v="0"/>
    <x v="0"/>
    <s v="STAFF-1135"/>
    <n v="1135"/>
    <x v="1"/>
    <x v="6"/>
    <x v="1"/>
    <s v="No"/>
    <s v="Y"/>
    <n v="4"/>
    <n v="-2"/>
    <n v="0"/>
    <n v="31"/>
    <n v="0"/>
    <m/>
    <n v="0"/>
    <n v="1"/>
    <n v="793"/>
    <n v="20"/>
    <s v="Bachelor's Degree"/>
    <n v="1"/>
    <n v="3"/>
    <n v="67"/>
    <n v="4"/>
    <n v="1"/>
    <n v="1"/>
    <x v="0"/>
    <n v="2791"/>
    <n v="21981"/>
    <n v="0"/>
    <n v="12"/>
    <n v="3"/>
    <n v="1"/>
    <n v="80"/>
    <n v="1"/>
    <n v="3"/>
    <n v="3"/>
    <n v="2"/>
    <n v="2"/>
    <n v="2"/>
    <n v="2"/>
  </r>
  <r>
    <s v="No"/>
    <s v="Travel_Rarely"/>
    <x v="2"/>
    <s v="Current Employees"/>
    <x v="1"/>
    <x v="0"/>
    <s v="STAFF-1136"/>
    <n v="1136"/>
    <x v="1"/>
    <x v="1"/>
    <x v="1"/>
    <s v="No"/>
    <s v="Y"/>
    <n v="2"/>
    <n v="-2"/>
    <n v="0"/>
    <n v="28"/>
    <n v="0"/>
    <m/>
    <n v="0"/>
    <n v="1"/>
    <n v="1451"/>
    <n v="2"/>
    <s v="High School"/>
    <n v="1"/>
    <n v="1"/>
    <n v="67"/>
    <n v="2"/>
    <n v="1"/>
    <n v="1"/>
    <x v="0"/>
    <n v="3201"/>
    <n v="19911"/>
    <n v="0"/>
    <n v="17"/>
    <n v="3"/>
    <n v="1"/>
    <n v="80"/>
    <n v="0"/>
    <n v="6"/>
    <n v="1"/>
    <n v="5"/>
    <n v="3"/>
    <n v="0"/>
    <n v="4"/>
  </r>
  <r>
    <s v="No"/>
    <s v="Travel_Frequently"/>
    <x v="0"/>
    <s v="Current Employees"/>
    <x v="0"/>
    <x v="3"/>
    <s v="STAFF-1137"/>
    <n v="1137"/>
    <x v="1"/>
    <x v="0"/>
    <x v="2"/>
    <s v="No"/>
    <s v="Y"/>
    <n v="3"/>
    <n v="-2"/>
    <n v="0"/>
    <n v="35"/>
    <n v="0"/>
    <m/>
    <n v="0"/>
    <n v="1"/>
    <n v="1182"/>
    <n v="11"/>
    <s v="Associates Degree"/>
    <n v="1"/>
    <n v="4"/>
    <n v="54"/>
    <n v="3"/>
    <n v="2"/>
    <n v="2"/>
    <x v="0"/>
    <n v="4968"/>
    <n v="18500"/>
    <n v="1"/>
    <n v="11"/>
    <n v="3"/>
    <n v="4"/>
    <n v="80"/>
    <n v="1"/>
    <n v="5"/>
    <n v="3"/>
    <n v="5"/>
    <n v="2"/>
    <n v="0"/>
    <n v="2"/>
  </r>
  <r>
    <s v="No"/>
    <s v="Travel_Rarely"/>
    <x v="1"/>
    <s v="Current Employees"/>
    <x v="0"/>
    <x v="4"/>
    <s v="STAFF-1138"/>
    <n v="1138"/>
    <x v="1"/>
    <x v="0"/>
    <x v="1"/>
    <s v="No"/>
    <s v="Y"/>
    <n v="3"/>
    <n v="-2"/>
    <n v="0"/>
    <n v="49"/>
    <n v="0"/>
    <m/>
    <n v="0"/>
    <n v="1"/>
    <n v="174"/>
    <n v="8"/>
    <s v="Master's Degree"/>
    <n v="1"/>
    <n v="4"/>
    <n v="56"/>
    <n v="2"/>
    <n v="4"/>
    <n v="4"/>
    <x v="2"/>
    <n v="13120"/>
    <n v="11879"/>
    <n v="6"/>
    <n v="17"/>
    <n v="3"/>
    <n v="2"/>
    <n v="80"/>
    <n v="1"/>
    <n v="22"/>
    <n v="3"/>
    <n v="9"/>
    <n v="8"/>
    <n v="2"/>
    <n v="3"/>
  </r>
  <r>
    <s v="No"/>
    <s v="Travel_Frequently"/>
    <x v="2"/>
    <s v="Current Employees"/>
    <x v="1"/>
    <x v="0"/>
    <s v="STAFF-1140"/>
    <n v="1140"/>
    <x v="1"/>
    <x v="3"/>
    <x v="0"/>
    <s v="No"/>
    <s v="Y"/>
    <n v="3"/>
    <n v="-2"/>
    <n v="0"/>
    <n v="34"/>
    <n v="0"/>
    <m/>
    <n v="0"/>
    <n v="1"/>
    <n v="1003"/>
    <n v="2"/>
    <s v="Associates Degree"/>
    <n v="1"/>
    <n v="4"/>
    <n v="95"/>
    <n v="3"/>
    <n v="2"/>
    <n v="1"/>
    <x v="0"/>
    <n v="4033"/>
    <n v="15834"/>
    <n v="2"/>
    <n v="11"/>
    <n v="3"/>
    <n v="4"/>
    <n v="80"/>
    <n v="0"/>
    <n v="5"/>
    <n v="2"/>
    <n v="3"/>
    <n v="2"/>
    <n v="0"/>
    <n v="2"/>
  </r>
  <r>
    <s v="No"/>
    <s v="Travel_Frequently"/>
    <x v="2"/>
    <s v="Current Employees"/>
    <x v="1"/>
    <x v="0"/>
    <s v="STAFF-1143"/>
    <n v="1143"/>
    <x v="0"/>
    <x v="1"/>
    <x v="2"/>
    <s v="No"/>
    <s v="Y"/>
    <n v="2"/>
    <n v="-2"/>
    <n v="0"/>
    <n v="29"/>
    <n v="0"/>
    <m/>
    <n v="0"/>
    <n v="1"/>
    <n v="490"/>
    <n v="10"/>
    <s v="Bachelor's Degree"/>
    <n v="1"/>
    <n v="4"/>
    <n v="61"/>
    <n v="3"/>
    <n v="1"/>
    <n v="1"/>
    <x v="0"/>
    <n v="3291"/>
    <n v="17940"/>
    <n v="0"/>
    <n v="14"/>
    <n v="3"/>
    <n v="4"/>
    <n v="80"/>
    <n v="2"/>
    <n v="8"/>
    <n v="2"/>
    <n v="7"/>
    <n v="5"/>
    <n v="1"/>
    <n v="1"/>
  </r>
  <r>
    <s v="No"/>
    <s v="Travel_Rarely"/>
    <x v="0"/>
    <s v="Current Employees"/>
    <x v="1"/>
    <x v="2"/>
    <s v="STAFF-1148"/>
    <n v="1148"/>
    <x v="1"/>
    <x v="2"/>
    <x v="0"/>
    <s v="No"/>
    <s v="Y"/>
    <n v="3"/>
    <n v="-2"/>
    <n v="0"/>
    <n v="42"/>
    <n v="0"/>
    <m/>
    <n v="0"/>
    <n v="1"/>
    <n v="188"/>
    <n v="29"/>
    <s v="Bachelor's Degree"/>
    <n v="1"/>
    <n v="2"/>
    <n v="56"/>
    <n v="1"/>
    <n v="2"/>
    <n v="4"/>
    <x v="0"/>
    <n v="4272"/>
    <n v="9558"/>
    <n v="4"/>
    <n v="19"/>
    <n v="3"/>
    <n v="1"/>
    <n v="80"/>
    <n v="0"/>
    <n v="16"/>
    <n v="3"/>
    <n v="1"/>
    <n v="0"/>
    <n v="0"/>
    <n v="0"/>
  </r>
  <r>
    <s v="No"/>
    <s v="Travel_Rarely"/>
    <x v="2"/>
    <s v="Current Employees"/>
    <x v="1"/>
    <x v="2"/>
    <s v="STAFF-1150"/>
    <n v="1150"/>
    <x v="1"/>
    <x v="3"/>
    <x v="1"/>
    <s v="Yes"/>
    <s v="Y"/>
    <n v="2"/>
    <n v="-2"/>
    <n v="0"/>
    <n v="29"/>
    <n v="0"/>
    <m/>
    <n v="0"/>
    <n v="1"/>
    <n v="718"/>
    <n v="8"/>
    <s v="High School"/>
    <n v="1"/>
    <n v="2"/>
    <n v="79"/>
    <n v="2"/>
    <n v="2"/>
    <n v="4"/>
    <x v="0"/>
    <n v="5056"/>
    <n v="17689"/>
    <n v="1"/>
    <n v="15"/>
    <n v="3"/>
    <n v="3"/>
    <n v="80"/>
    <n v="1"/>
    <n v="10"/>
    <n v="2"/>
    <n v="10"/>
    <n v="7"/>
    <n v="1"/>
    <n v="2"/>
  </r>
  <r>
    <s v="No"/>
    <s v="Travel_Rarely"/>
    <x v="0"/>
    <s v="Current Employees"/>
    <x v="2"/>
    <x v="5"/>
    <s v="STAFF-1152"/>
    <n v="1152"/>
    <x v="1"/>
    <x v="8"/>
    <x v="1"/>
    <s v="No"/>
    <s v="Y"/>
    <n v="2"/>
    <n v="-2"/>
    <n v="0"/>
    <n v="38"/>
    <n v="0"/>
    <m/>
    <n v="0"/>
    <n v="1"/>
    <n v="433"/>
    <n v="1"/>
    <s v="Bachelor's Degree"/>
    <n v="1"/>
    <n v="3"/>
    <n v="37"/>
    <n v="4"/>
    <n v="1"/>
    <n v="3"/>
    <x v="0"/>
    <n v="2844"/>
    <n v="6004"/>
    <n v="1"/>
    <n v="13"/>
    <n v="3"/>
    <n v="4"/>
    <n v="80"/>
    <n v="1"/>
    <n v="7"/>
    <n v="4"/>
    <n v="7"/>
    <n v="6"/>
    <n v="5"/>
    <n v="0"/>
  </r>
  <r>
    <s v="No"/>
    <s v="Travel_Frequently"/>
    <x v="2"/>
    <s v="Current Employees"/>
    <x v="1"/>
    <x v="0"/>
    <s v="STAFF-1154"/>
    <n v="1154"/>
    <x v="1"/>
    <x v="1"/>
    <x v="2"/>
    <s v="Yes"/>
    <s v="Y"/>
    <n v="2"/>
    <n v="-2"/>
    <n v="0"/>
    <n v="28"/>
    <n v="0"/>
    <m/>
    <n v="0"/>
    <n v="1"/>
    <n v="773"/>
    <n v="6"/>
    <s v="Bachelor's Degree"/>
    <n v="1"/>
    <n v="3"/>
    <n v="39"/>
    <n v="2"/>
    <n v="1"/>
    <n v="1"/>
    <x v="0"/>
    <n v="2703"/>
    <n v="22088"/>
    <n v="1"/>
    <n v="14"/>
    <n v="3"/>
    <n v="4"/>
    <n v="80"/>
    <n v="1"/>
    <n v="3"/>
    <n v="3"/>
    <n v="3"/>
    <n v="1"/>
    <n v="0"/>
    <n v="2"/>
  </r>
  <r>
    <s v="Yes"/>
    <s v="Non-Travel"/>
    <x v="4"/>
    <s v="Ex-Employees"/>
    <x v="1"/>
    <x v="2"/>
    <s v="STAFF-1156"/>
    <n v="1156"/>
    <x v="1"/>
    <x v="2"/>
    <x v="0"/>
    <s v="No"/>
    <s v="Y"/>
    <n v="0"/>
    <n v="-2"/>
    <n v="0"/>
    <n v="18"/>
    <n v="1"/>
    <n v="1"/>
    <n v="1"/>
    <n v="0"/>
    <n v="247"/>
    <n v="8"/>
    <s v="High School"/>
    <n v="1"/>
    <n v="3"/>
    <n v="80"/>
    <n v="3"/>
    <n v="1"/>
    <n v="3"/>
    <x v="0"/>
    <n v="1904"/>
    <n v="13556"/>
    <n v="1"/>
    <n v="12"/>
    <n v="3"/>
    <n v="4"/>
    <n v="80"/>
    <n v="0"/>
    <n v="0"/>
    <n v="3"/>
    <n v="0"/>
    <n v="0"/>
    <n v="0"/>
    <n v="0"/>
  </r>
  <r>
    <s v="Yes"/>
    <s v="Travel_Rarely"/>
    <x v="2"/>
    <s v="Ex-Employees"/>
    <x v="0"/>
    <x v="3"/>
    <s v="STAFF-1157"/>
    <n v="1157"/>
    <x v="0"/>
    <x v="0"/>
    <x v="0"/>
    <s v="Yes"/>
    <s v="Y"/>
    <n v="3"/>
    <n v="-2"/>
    <n v="0"/>
    <n v="33"/>
    <n v="1"/>
    <n v="1"/>
    <n v="1"/>
    <n v="0"/>
    <n v="603"/>
    <n v="9"/>
    <s v="Master's Degree"/>
    <n v="1"/>
    <n v="1"/>
    <n v="77"/>
    <n v="3"/>
    <n v="2"/>
    <n v="2"/>
    <x v="1"/>
    <n v="8224"/>
    <n v="18385"/>
    <n v="0"/>
    <n v="17"/>
    <n v="3"/>
    <n v="1"/>
    <n v="80"/>
    <n v="0"/>
    <n v="6"/>
    <n v="3"/>
    <n v="5"/>
    <n v="2"/>
    <n v="0"/>
    <n v="3"/>
  </r>
  <r>
    <s v="No"/>
    <s v="Travel_Rarely"/>
    <x v="0"/>
    <s v="Current Employees"/>
    <x v="1"/>
    <x v="0"/>
    <s v="STAFF-1158"/>
    <n v="1158"/>
    <x v="1"/>
    <x v="2"/>
    <x v="1"/>
    <s v="Yes"/>
    <s v="Y"/>
    <n v="4"/>
    <n v="-2"/>
    <n v="0"/>
    <n v="41"/>
    <n v="0"/>
    <m/>
    <n v="0"/>
    <n v="1"/>
    <n v="167"/>
    <n v="12"/>
    <s v="Master's Degree"/>
    <n v="1"/>
    <n v="2"/>
    <n v="46"/>
    <n v="3"/>
    <n v="1"/>
    <n v="1"/>
    <x v="0"/>
    <n v="4766"/>
    <n v="9051"/>
    <n v="3"/>
    <n v="11"/>
    <n v="3"/>
    <n v="1"/>
    <n v="80"/>
    <n v="1"/>
    <n v="6"/>
    <n v="3"/>
    <n v="1"/>
    <n v="0"/>
    <n v="0"/>
    <n v="0"/>
  </r>
  <r>
    <s v="Yes"/>
    <s v="Travel_Frequently"/>
    <x v="2"/>
    <s v="Ex-Employees"/>
    <x v="1"/>
    <x v="2"/>
    <s v="STAFF-1160"/>
    <n v="1160"/>
    <x v="1"/>
    <x v="2"/>
    <x v="1"/>
    <s v="No"/>
    <s v="Y"/>
    <n v="5"/>
    <n v="-2"/>
    <n v="0"/>
    <n v="31"/>
    <n v="1"/>
    <n v="1"/>
    <n v="1"/>
    <n v="0"/>
    <n v="874"/>
    <n v="15"/>
    <s v="Bachelor's Degree"/>
    <n v="1"/>
    <n v="3"/>
    <n v="72"/>
    <n v="3"/>
    <n v="1"/>
    <n v="3"/>
    <x v="0"/>
    <n v="2610"/>
    <n v="6233"/>
    <n v="1"/>
    <n v="12"/>
    <n v="3"/>
    <n v="3"/>
    <n v="80"/>
    <n v="1"/>
    <n v="2"/>
    <n v="2"/>
    <n v="2"/>
    <n v="2"/>
    <n v="2"/>
    <n v="2"/>
  </r>
  <r>
    <s v="No"/>
    <s v="Travel_Rarely"/>
    <x v="0"/>
    <s v="Current Employees"/>
    <x v="1"/>
    <x v="2"/>
    <s v="STAFF-1161"/>
    <n v="1161"/>
    <x v="0"/>
    <x v="4"/>
    <x v="2"/>
    <s v="No"/>
    <s v="Y"/>
    <n v="2"/>
    <n v="-2"/>
    <n v="0"/>
    <n v="37"/>
    <n v="0"/>
    <m/>
    <n v="0"/>
    <n v="1"/>
    <n v="367"/>
    <n v="25"/>
    <s v="Associates Degree"/>
    <n v="1"/>
    <n v="3"/>
    <n v="52"/>
    <n v="2"/>
    <n v="2"/>
    <n v="4"/>
    <x v="0"/>
    <n v="5731"/>
    <n v="17171"/>
    <n v="7"/>
    <n v="13"/>
    <n v="3"/>
    <n v="3"/>
    <n v="80"/>
    <n v="2"/>
    <n v="9"/>
    <n v="3"/>
    <n v="6"/>
    <n v="2"/>
    <n v="1"/>
    <n v="3"/>
  </r>
  <r>
    <s v="No"/>
    <s v="Travel_Rarely"/>
    <x v="2"/>
    <s v="Current Employees"/>
    <x v="1"/>
    <x v="0"/>
    <s v="STAFF-1162"/>
    <n v="1162"/>
    <x v="1"/>
    <x v="1"/>
    <x v="1"/>
    <s v="No"/>
    <s v="Y"/>
    <n v="0"/>
    <n v="-2"/>
    <n v="0"/>
    <n v="27"/>
    <n v="0"/>
    <m/>
    <n v="0"/>
    <n v="1"/>
    <n v="199"/>
    <n v="6"/>
    <s v="Bachelor's Degree"/>
    <n v="1"/>
    <n v="4"/>
    <n v="55"/>
    <n v="2"/>
    <n v="1"/>
    <n v="1"/>
    <x v="0"/>
    <n v="2539"/>
    <n v="7950"/>
    <n v="1"/>
    <n v="13"/>
    <n v="3"/>
    <n v="3"/>
    <n v="80"/>
    <n v="1"/>
    <n v="4"/>
    <n v="3"/>
    <n v="4"/>
    <n v="2"/>
    <n v="2"/>
    <n v="2"/>
  </r>
  <r>
    <s v="No"/>
    <s v="Travel_Rarely"/>
    <x v="2"/>
    <s v="Current Employees"/>
    <x v="0"/>
    <x v="0"/>
    <s v="STAFF-1163"/>
    <n v="1163"/>
    <x v="0"/>
    <x v="0"/>
    <x v="1"/>
    <s v="No"/>
    <s v="Y"/>
    <n v="3"/>
    <n v="-2"/>
    <n v="0"/>
    <n v="34"/>
    <n v="0"/>
    <m/>
    <n v="0"/>
    <n v="1"/>
    <n v="1400"/>
    <n v="9"/>
    <s v="High School"/>
    <n v="1"/>
    <n v="2"/>
    <n v="70"/>
    <n v="3"/>
    <n v="2"/>
    <n v="1"/>
    <x v="0"/>
    <n v="5714"/>
    <n v="5829"/>
    <n v="1"/>
    <n v="20"/>
    <n v="4"/>
    <n v="1"/>
    <n v="80"/>
    <n v="0"/>
    <n v="6"/>
    <n v="2"/>
    <n v="6"/>
    <n v="5"/>
    <n v="1"/>
    <n v="3"/>
  </r>
  <r>
    <s v="No"/>
    <s v="Travel_Rarely"/>
    <x v="0"/>
    <s v="Current Employees"/>
    <x v="2"/>
    <x v="4"/>
    <s v="STAFF-1164"/>
    <n v="1164"/>
    <x v="1"/>
    <x v="8"/>
    <x v="0"/>
    <s v="No"/>
    <s v="Y"/>
    <n v="2"/>
    <n v="-2"/>
    <n v="0"/>
    <n v="35"/>
    <n v="0"/>
    <m/>
    <n v="0"/>
    <n v="1"/>
    <n v="528"/>
    <n v="8"/>
    <s v="Master's Degree"/>
    <n v="1"/>
    <n v="4"/>
    <n v="100"/>
    <n v="3"/>
    <n v="1"/>
    <n v="4"/>
    <x v="0"/>
    <n v="4323"/>
    <n v="7108"/>
    <n v="1"/>
    <n v="17"/>
    <n v="3"/>
    <n v="2"/>
    <n v="80"/>
    <n v="0"/>
    <n v="6"/>
    <n v="1"/>
    <n v="5"/>
    <n v="4"/>
    <n v="1"/>
    <n v="4"/>
  </r>
  <r>
    <s v="Yes"/>
    <s v="Travel_Rarely"/>
    <x v="2"/>
    <s v="Ex-Employees"/>
    <x v="0"/>
    <x v="0"/>
    <s v="STAFF-1165"/>
    <n v="1165"/>
    <x v="0"/>
    <x v="0"/>
    <x v="1"/>
    <s v="No"/>
    <s v="Y"/>
    <n v="3"/>
    <n v="-2"/>
    <n v="0"/>
    <n v="29"/>
    <n v="1"/>
    <n v="1"/>
    <n v="1"/>
    <n v="0"/>
    <n v="408"/>
    <n v="23"/>
    <s v="High School"/>
    <n v="1"/>
    <n v="4"/>
    <n v="45"/>
    <n v="2"/>
    <n v="3"/>
    <n v="1"/>
    <x v="1"/>
    <n v="7336"/>
    <n v="11162"/>
    <n v="1"/>
    <n v="13"/>
    <n v="3"/>
    <n v="1"/>
    <n v="80"/>
    <n v="1"/>
    <n v="11"/>
    <n v="1"/>
    <n v="11"/>
    <n v="8"/>
    <n v="3"/>
    <n v="10"/>
  </r>
  <r>
    <s v="No"/>
    <s v="Travel_Frequently"/>
    <x v="0"/>
    <s v="Current Employees"/>
    <x v="1"/>
    <x v="2"/>
    <s v="STAFF-1166"/>
    <n v="1166"/>
    <x v="0"/>
    <x v="7"/>
    <x v="0"/>
    <s v="No"/>
    <s v="Y"/>
    <n v="3"/>
    <n v="-2"/>
    <n v="0"/>
    <n v="40"/>
    <n v="0"/>
    <m/>
    <n v="0"/>
    <n v="1"/>
    <n v="593"/>
    <n v="9"/>
    <s v="Master's Degree"/>
    <n v="1"/>
    <n v="2"/>
    <n v="88"/>
    <n v="3"/>
    <n v="3"/>
    <n v="3"/>
    <x v="2"/>
    <n v="13499"/>
    <n v="13782"/>
    <n v="9"/>
    <n v="17"/>
    <n v="3"/>
    <n v="3"/>
    <n v="80"/>
    <n v="0"/>
    <n v="20"/>
    <n v="2"/>
    <n v="18"/>
    <n v="7"/>
    <n v="2"/>
    <n v="13"/>
  </r>
  <r>
    <s v="Yes"/>
    <s v="Travel_Frequently"/>
    <x v="0"/>
    <s v="Ex-Employees"/>
    <x v="0"/>
    <x v="0"/>
    <s v="STAFF-1167"/>
    <n v="1167"/>
    <x v="1"/>
    <x v="0"/>
    <x v="0"/>
    <s v="Yes"/>
    <s v="Y"/>
    <n v="2"/>
    <n v="-2"/>
    <n v="0"/>
    <n v="42"/>
    <n v="1"/>
    <n v="1"/>
    <n v="1"/>
    <n v="0"/>
    <n v="481"/>
    <n v="12"/>
    <s v="Bachelor's Degree"/>
    <n v="1"/>
    <n v="3"/>
    <n v="44"/>
    <n v="3"/>
    <n v="4"/>
    <n v="1"/>
    <x v="2"/>
    <n v="13758"/>
    <n v="2447"/>
    <n v="0"/>
    <n v="12"/>
    <n v="3"/>
    <n v="2"/>
    <n v="80"/>
    <n v="0"/>
    <n v="22"/>
    <n v="2"/>
    <n v="21"/>
    <n v="9"/>
    <n v="13"/>
    <n v="14"/>
  </r>
  <r>
    <s v="No"/>
    <s v="Travel_Rarely"/>
    <x v="0"/>
    <s v="Current Employees"/>
    <x v="0"/>
    <x v="3"/>
    <s v="STAFF-1171"/>
    <n v="1171"/>
    <x v="1"/>
    <x v="0"/>
    <x v="0"/>
    <s v="No"/>
    <s v="Y"/>
    <n v="3"/>
    <n v="-2"/>
    <n v="0"/>
    <n v="42"/>
    <n v="0"/>
    <m/>
    <n v="0"/>
    <n v="1"/>
    <n v="647"/>
    <n v="4"/>
    <s v="Master's Degree"/>
    <n v="1"/>
    <n v="2"/>
    <n v="45"/>
    <n v="3"/>
    <n v="2"/>
    <n v="2"/>
    <x v="0"/>
    <n v="5155"/>
    <n v="2253"/>
    <n v="7"/>
    <n v="13"/>
    <n v="3"/>
    <n v="4"/>
    <n v="80"/>
    <n v="0"/>
    <n v="9"/>
    <n v="4"/>
    <n v="6"/>
    <n v="4"/>
    <n v="1"/>
    <n v="5"/>
  </r>
  <r>
    <s v="No"/>
    <s v="Travel_Rarely"/>
    <x v="0"/>
    <s v="Current Employees"/>
    <x v="1"/>
    <x v="2"/>
    <s v="STAFF-1172"/>
    <n v="1172"/>
    <x v="1"/>
    <x v="2"/>
    <x v="1"/>
    <s v="No"/>
    <s v="Y"/>
    <n v="2"/>
    <n v="-2"/>
    <n v="0"/>
    <n v="35"/>
    <n v="0"/>
    <m/>
    <n v="0"/>
    <n v="1"/>
    <n v="982"/>
    <n v="1"/>
    <s v="Master's Degree"/>
    <n v="1"/>
    <n v="4"/>
    <n v="58"/>
    <n v="2"/>
    <n v="1"/>
    <n v="3"/>
    <x v="0"/>
    <n v="2258"/>
    <n v="16340"/>
    <n v="6"/>
    <n v="12"/>
    <n v="3"/>
    <n v="2"/>
    <n v="80"/>
    <n v="1"/>
    <n v="10"/>
    <n v="3"/>
    <n v="8"/>
    <n v="0"/>
    <n v="1"/>
    <n v="7"/>
  </r>
  <r>
    <s v="No"/>
    <s v="Travel_Rarely"/>
    <x v="4"/>
    <s v="Current Employees"/>
    <x v="1"/>
    <x v="2"/>
    <s v="STAFF-1173"/>
    <n v="1173"/>
    <x v="1"/>
    <x v="2"/>
    <x v="0"/>
    <s v="No"/>
    <s v="Y"/>
    <n v="2"/>
    <n v="-2"/>
    <n v="0"/>
    <n v="24"/>
    <n v="0"/>
    <m/>
    <n v="0"/>
    <n v="1"/>
    <n v="477"/>
    <n v="24"/>
    <s v="Bachelor's Degree"/>
    <n v="1"/>
    <n v="4"/>
    <n v="49"/>
    <n v="3"/>
    <n v="1"/>
    <n v="2"/>
    <x v="0"/>
    <n v="3597"/>
    <n v="6409"/>
    <n v="8"/>
    <n v="22"/>
    <n v="4"/>
    <n v="4"/>
    <n v="80"/>
    <n v="0"/>
    <n v="6"/>
    <n v="3"/>
    <n v="4"/>
    <n v="3"/>
    <n v="1"/>
    <n v="2"/>
  </r>
  <r>
    <s v="Yes"/>
    <s v="Travel_Rarely"/>
    <x v="2"/>
    <s v="Ex-Employees"/>
    <x v="1"/>
    <x v="0"/>
    <s v="STAFF-1175"/>
    <n v="1175"/>
    <x v="0"/>
    <x v="2"/>
    <x v="1"/>
    <s v="Yes"/>
    <s v="Y"/>
    <n v="4"/>
    <n v="-2"/>
    <n v="0"/>
    <n v="28"/>
    <n v="1"/>
    <n v="1"/>
    <n v="1"/>
    <n v="0"/>
    <n v="1485"/>
    <n v="12"/>
    <s v="High School"/>
    <n v="1"/>
    <n v="3"/>
    <n v="79"/>
    <n v="3"/>
    <n v="1"/>
    <n v="1"/>
    <x v="0"/>
    <n v="2515"/>
    <n v="22955"/>
    <n v="1"/>
    <n v="11"/>
    <n v="3"/>
    <n v="4"/>
    <n v="80"/>
    <n v="0"/>
    <n v="1"/>
    <n v="2"/>
    <n v="1"/>
    <n v="1"/>
    <n v="0"/>
    <n v="0"/>
  </r>
  <r>
    <s v="No"/>
    <s v="Travel_Rarely"/>
    <x v="2"/>
    <s v="Current Employees"/>
    <x v="1"/>
    <x v="2"/>
    <s v="STAFF-1177"/>
    <n v="1177"/>
    <x v="1"/>
    <x v="2"/>
    <x v="1"/>
    <s v="No"/>
    <s v="Y"/>
    <n v="2"/>
    <n v="-2"/>
    <n v="0"/>
    <n v="26"/>
    <n v="0"/>
    <m/>
    <n v="0"/>
    <n v="1"/>
    <n v="1384"/>
    <n v="3"/>
    <s v="Master's Degree"/>
    <n v="1"/>
    <n v="1"/>
    <n v="82"/>
    <n v="4"/>
    <n v="1"/>
    <n v="4"/>
    <x v="0"/>
    <n v="4420"/>
    <n v="13421"/>
    <n v="1"/>
    <n v="22"/>
    <n v="4"/>
    <n v="2"/>
    <n v="80"/>
    <n v="1"/>
    <n v="8"/>
    <n v="3"/>
    <n v="8"/>
    <n v="7"/>
    <n v="0"/>
    <n v="7"/>
  </r>
  <r>
    <s v="No"/>
    <s v="Travel_Rarely"/>
    <x v="2"/>
    <s v="Current Employees"/>
    <x v="0"/>
    <x v="3"/>
    <s v="STAFF-1179"/>
    <n v="1179"/>
    <x v="1"/>
    <x v="0"/>
    <x v="1"/>
    <s v="No"/>
    <s v="Y"/>
    <n v="3"/>
    <n v="-2"/>
    <n v="0"/>
    <n v="30"/>
    <n v="0"/>
    <m/>
    <n v="0"/>
    <n v="1"/>
    <n v="852"/>
    <n v="10"/>
    <s v="Bachelor's Degree"/>
    <n v="1"/>
    <n v="3"/>
    <n v="72"/>
    <n v="2"/>
    <n v="2"/>
    <n v="2"/>
    <x v="1"/>
    <n v="6578"/>
    <n v="2706"/>
    <n v="1"/>
    <n v="18"/>
    <n v="3"/>
    <n v="1"/>
    <n v="80"/>
    <n v="1"/>
    <n v="10"/>
    <n v="3"/>
    <n v="10"/>
    <n v="3"/>
    <n v="1"/>
    <n v="4"/>
  </r>
  <r>
    <s v="No"/>
    <s v="Travel_Frequently"/>
    <x v="0"/>
    <s v="Current Employees"/>
    <x v="1"/>
    <x v="2"/>
    <s v="STAFF-1180"/>
    <n v="1180"/>
    <x v="0"/>
    <x v="1"/>
    <x v="1"/>
    <s v="Yes"/>
    <s v="Y"/>
    <n v="3"/>
    <n v="-2"/>
    <n v="0"/>
    <n v="40"/>
    <n v="0"/>
    <m/>
    <n v="0"/>
    <n v="1"/>
    <n v="902"/>
    <n v="26"/>
    <s v="Associates Degree"/>
    <n v="1"/>
    <n v="3"/>
    <n v="92"/>
    <n v="2"/>
    <n v="2"/>
    <n v="4"/>
    <x v="0"/>
    <n v="4422"/>
    <n v="21203"/>
    <n v="3"/>
    <n v="13"/>
    <n v="3"/>
    <n v="4"/>
    <n v="80"/>
    <n v="1"/>
    <n v="16"/>
    <n v="1"/>
    <n v="1"/>
    <n v="1"/>
    <n v="0"/>
    <n v="0"/>
  </r>
  <r>
    <s v="No"/>
    <s v="Travel_Rarely"/>
    <x v="0"/>
    <s v="Current Employees"/>
    <x v="1"/>
    <x v="0"/>
    <s v="STAFF-1182"/>
    <n v="1182"/>
    <x v="1"/>
    <x v="3"/>
    <x v="2"/>
    <s v="No"/>
    <s v="Y"/>
    <n v="2"/>
    <n v="-2"/>
    <n v="0"/>
    <n v="35"/>
    <n v="0"/>
    <m/>
    <n v="0"/>
    <n v="1"/>
    <n v="819"/>
    <n v="2"/>
    <s v="Bachelor's Degree"/>
    <n v="1"/>
    <n v="3"/>
    <n v="44"/>
    <n v="2"/>
    <n v="3"/>
    <n v="1"/>
    <x v="1"/>
    <n v="10274"/>
    <n v="19588"/>
    <n v="2"/>
    <n v="18"/>
    <n v="3"/>
    <n v="2"/>
    <n v="80"/>
    <n v="1"/>
    <n v="15"/>
    <n v="4"/>
    <n v="7"/>
    <n v="7"/>
    <n v="6"/>
    <n v="4"/>
  </r>
  <r>
    <s v="No"/>
    <s v="Travel_Frequently"/>
    <x v="2"/>
    <s v="Current Employees"/>
    <x v="1"/>
    <x v="2"/>
    <s v="STAFF-1184"/>
    <n v="1184"/>
    <x v="1"/>
    <x v="4"/>
    <x v="0"/>
    <s v="No"/>
    <s v="Y"/>
    <n v="3"/>
    <n v="-2"/>
    <n v="0"/>
    <n v="34"/>
    <n v="0"/>
    <m/>
    <n v="0"/>
    <n v="1"/>
    <n v="669"/>
    <n v="1"/>
    <s v="Bachelor's Degree"/>
    <n v="1"/>
    <n v="4"/>
    <n v="97"/>
    <n v="2"/>
    <n v="2"/>
    <n v="3"/>
    <x v="0"/>
    <n v="5343"/>
    <n v="25755"/>
    <n v="0"/>
    <n v="20"/>
    <n v="4"/>
    <n v="3"/>
    <n v="80"/>
    <n v="0"/>
    <n v="14"/>
    <n v="3"/>
    <n v="13"/>
    <n v="9"/>
    <n v="4"/>
    <n v="9"/>
  </r>
  <r>
    <s v="No"/>
    <s v="Travel_Frequently"/>
    <x v="0"/>
    <s v="Current Employees"/>
    <x v="1"/>
    <x v="1"/>
    <s v="STAFF-1185"/>
    <n v="1185"/>
    <x v="1"/>
    <x v="2"/>
    <x v="1"/>
    <s v="No"/>
    <s v="Y"/>
    <n v="2"/>
    <n v="-2"/>
    <n v="0"/>
    <n v="35"/>
    <n v="0"/>
    <m/>
    <n v="0"/>
    <n v="1"/>
    <n v="636"/>
    <n v="4"/>
    <s v="Master's Degree"/>
    <n v="1"/>
    <n v="4"/>
    <n v="47"/>
    <n v="2"/>
    <n v="1"/>
    <n v="4"/>
    <x v="0"/>
    <n v="2376"/>
    <n v="26537"/>
    <n v="1"/>
    <n v="13"/>
    <n v="3"/>
    <n v="2"/>
    <n v="80"/>
    <n v="1"/>
    <n v="2"/>
    <n v="4"/>
    <n v="2"/>
    <n v="2"/>
    <n v="2"/>
    <n v="2"/>
  </r>
  <r>
    <s v="Yes"/>
    <s v="Travel_Rarely"/>
    <x v="0"/>
    <s v="Ex-Employees"/>
    <x v="0"/>
    <x v="3"/>
    <s v="STAFF-1188"/>
    <n v="1188"/>
    <x v="0"/>
    <x v="0"/>
    <x v="0"/>
    <s v="No"/>
    <s v="Y"/>
    <n v="2"/>
    <n v="-2"/>
    <n v="0"/>
    <n v="43"/>
    <n v="1"/>
    <n v="1"/>
    <n v="1"/>
    <n v="0"/>
    <n v="1372"/>
    <n v="9"/>
    <s v="Bachelor's Degree"/>
    <n v="1"/>
    <n v="1"/>
    <n v="85"/>
    <n v="1"/>
    <n v="2"/>
    <n v="2"/>
    <x v="0"/>
    <n v="5346"/>
    <n v="9489"/>
    <n v="8"/>
    <n v="13"/>
    <n v="3"/>
    <n v="2"/>
    <n v="80"/>
    <n v="0"/>
    <n v="7"/>
    <n v="2"/>
    <n v="4"/>
    <n v="3"/>
    <n v="1"/>
    <n v="3"/>
  </r>
  <r>
    <s v="No"/>
    <s v="Non-Travel"/>
    <x v="2"/>
    <s v="Current Employees"/>
    <x v="0"/>
    <x v="0"/>
    <s v="STAFF-1190"/>
    <n v="1190"/>
    <x v="0"/>
    <x v="6"/>
    <x v="2"/>
    <s v="No"/>
    <s v="Y"/>
    <n v="3"/>
    <n v="-2"/>
    <n v="0"/>
    <n v="32"/>
    <n v="0"/>
    <m/>
    <n v="0"/>
    <n v="1"/>
    <n v="862"/>
    <n v="2"/>
    <s v="High School"/>
    <n v="1"/>
    <n v="3"/>
    <n v="76"/>
    <n v="3"/>
    <n v="1"/>
    <n v="1"/>
    <x v="0"/>
    <n v="2827"/>
    <n v="14947"/>
    <n v="1"/>
    <n v="12"/>
    <n v="3"/>
    <n v="3"/>
    <n v="80"/>
    <n v="3"/>
    <n v="1"/>
    <n v="3"/>
    <n v="1"/>
    <n v="0"/>
    <n v="0"/>
    <n v="0"/>
  </r>
  <r>
    <s v="No"/>
    <s v="Travel_Rarely"/>
    <x v="3"/>
    <s v="Current Employees"/>
    <x v="1"/>
    <x v="4"/>
    <s v="STAFF-1191"/>
    <n v="1191"/>
    <x v="0"/>
    <x v="5"/>
    <x v="2"/>
    <s v="No"/>
    <s v="Y"/>
    <n v="2"/>
    <n v="-2"/>
    <n v="0"/>
    <n v="56"/>
    <n v="0"/>
    <m/>
    <n v="0"/>
    <n v="1"/>
    <n v="718"/>
    <n v="4"/>
    <s v="Master's Degree"/>
    <n v="1"/>
    <n v="4"/>
    <n v="92"/>
    <n v="3"/>
    <n v="5"/>
    <n v="4"/>
    <x v="2"/>
    <n v="19943"/>
    <n v="18575"/>
    <n v="4"/>
    <n v="13"/>
    <n v="3"/>
    <n v="4"/>
    <n v="80"/>
    <n v="1"/>
    <n v="28"/>
    <n v="3"/>
    <n v="5"/>
    <n v="2"/>
    <n v="4"/>
    <n v="2"/>
  </r>
  <r>
    <s v="No"/>
    <s v="Travel_Rarely"/>
    <x v="2"/>
    <s v="Current Employees"/>
    <x v="1"/>
    <x v="2"/>
    <s v="STAFF-1192"/>
    <n v="1192"/>
    <x v="0"/>
    <x v="2"/>
    <x v="1"/>
    <s v="No"/>
    <s v="Y"/>
    <n v="5"/>
    <n v="-2"/>
    <n v="0"/>
    <n v="29"/>
    <n v="0"/>
    <m/>
    <n v="0"/>
    <n v="1"/>
    <n v="1401"/>
    <n v="6"/>
    <s v="High School"/>
    <n v="1"/>
    <n v="2"/>
    <n v="54"/>
    <n v="3"/>
    <n v="1"/>
    <n v="4"/>
    <x v="0"/>
    <n v="3131"/>
    <n v="26342"/>
    <n v="1"/>
    <n v="13"/>
    <n v="3"/>
    <n v="1"/>
    <n v="80"/>
    <n v="1"/>
    <n v="10"/>
    <n v="3"/>
    <n v="10"/>
    <n v="8"/>
    <n v="0"/>
    <n v="8"/>
  </r>
  <r>
    <s v="No"/>
    <s v="Travel_Rarely"/>
    <x v="4"/>
    <s v="Current Employees"/>
    <x v="1"/>
    <x v="0"/>
    <s v="STAFF-1193"/>
    <n v="1193"/>
    <x v="1"/>
    <x v="1"/>
    <x v="0"/>
    <s v="No"/>
    <s v="Y"/>
    <n v="4"/>
    <n v="-2"/>
    <n v="0"/>
    <n v="19"/>
    <n v="0"/>
    <m/>
    <n v="0"/>
    <n v="1"/>
    <n v="645"/>
    <n v="9"/>
    <s v="Associates Degree"/>
    <n v="1"/>
    <n v="3"/>
    <n v="54"/>
    <n v="3"/>
    <n v="1"/>
    <n v="1"/>
    <x v="0"/>
    <n v="2552"/>
    <n v="7172"/>
    <n v="1"/>
    <n v="25"/>
    <n v="4"/>
    <n v="3"/>
    <n v="80"/>
    <n v="0"/>
    <n v="1"/>
    <n v="3"/>
    <n v="1"/>
    <n v="1"/>
    <n v="0"/>
    <n v="0"/>
  </r>
  <r>
    <s v="No"/>
    <s v="Travel_Rarely"/>
    <x v="1"/>
    <s v="Current Employees"/>
    <x v="1"/>
    <x v="2"/>
    <s v="STAFF-1195"/>
    <n v="1195"/>
    <x v="0"/>
    <x v="1"/>
    <x v="1"/>
    <s v="Yes"/>
    <s v="Y"/>
    <n v="2"/>
    <n v="-2"/>
    <n v="0"/>
    <n v="45"/>
    <n v="0"/>
    <m/>
    <n v="0"/>
    <n v="1"/>
    <n v="1457"/>
    <n v="7"/>
    <s v="Bachelor's Degree"/>
    <n v="1"/>
    <n v="1"/>
    <n v="83"/>
    <n v="3"/>
    <n v="1"/>
    <n v="3"/>
    <x v="0"/>
    <n v="4477"/>
    <n v="20100"/>
    <n v="4"/>
    <n v="19"/>
    <n v="3"/>
    <n v="3"/>
    <n v="80"/>
    <n v="1"/>
    <n v="7"/>
    <n v="2"/>
    <n v="3"/>
    <n v="2"/>
    <n v="0"/>
    <n v="2"/>
  </r>
  <r>
    <s v="No"/>
    <s v="Travel_Rarely"/>
    <x v="0"/>
    <s v="Current Employees"/>
    <x v="1"/>
    <x v="0"/>
    <s v="STAFF-1196"/>
    <n v="1196"/>
    <x v="0"/>
    <x v="3"/>
    <x v="1"/>
    <s v="No"/>
    <s v="Y"/>
    <n v="2"/>
    <n v="-2"/>
    <n v="0"/>
    <n v="37"/>
    <n v="0"/>
    <m/>
    <n v="0"/>
    <n v="1"/>
    <n v="977"/>
    <n v="1"/>
    <s v="Bachelor's Degree"/>
    <n v="1"/>
    <n v="4"/>
    <n v="56"/>
    <n v="2"/>
    <n v="2"/>
    <n v="1"/>
    <x v="1"/>
    <n v="6474"/>
    <n v="9961"/>
    <n v="1"/>
    <n v="13"/>
    <n v="3"/>
    <n v="2"/>
    <n v="80"/>
    <n v="1"/>
    <n v="14"/>
    <n v="2"/>
    <n v="14"/>
    <n v="8"/>
    <n v="3"/>
    <n v="11"/>
  </r>
  <r>
    <s v="No"/>
    <s v="Travel_Rarely"/>
    <x v="4"/>
    <s v="Current Employees"/>
    <x v="1"/>
    <x v="0"/>
    <s v="STAFF-1198"/>
    <n v="1198"/>
    <x v="1"/>
    <x v="2"/>
    <x v="0"/>
    <s v="No"/>
    <s v="Y"/>
    <n v="2"/>
    <n v="-2"/>
    <n v="0"/>
    <n v="20"/>
    <n v="0"/>
    <m/>
    <n v="0"/>
    <n v="1"/>
    <n v="805"/>
    <n v="3"/>
    <s v="Bachelor's Degree"/>
    <n v="1"/>
    <n v="1"/>
    <n v="87"/>
    <n v="2"/>
    <n v="1"/>
    <n v="1"/>
    <x v="0"/>
    <n v="3033"/>
    <n v="12828"/>
    <n v="1"/>
    <n v="12"/>
    <n v="3"/>
    <n v="1"/>
    <n v="80"/>
    <n v="0"/>
    <n v="2"/>
    <n v="2"/>
    <n v="2"/>
    <n v="2"/>
    <n v="1"/>
    <n v="2"/>
  </r>
  <r>
    <s v="Yes"/>
    <s v="Travel_Rarely"/>
    <x v="0"/>
    <s v="Ex-Employees"/>
    <x v="1"/>
    <x v="0"/>
    <s v="STAFF-1200"/>
    <n v="1200"/>
    <x v="1"/>
    <x v="1"/>
    <x v="0"/>
    <s v="Yes"/>
    <s v="Y"/>
    <n v="4"/>
    <n v="-2"/>
    <n v="0"/>
    <n v="44"/>
    <n v="1"/>
    <n v="1"/>
    <n v="1"/>
    <n v="0"/>
    <n v="1097"/>
    <n v="10"/>
    <s v="Master's Degree"/>
    <n v="1"/>
    <n v="3"/>
    <n v="96"/>
    <n v="3"/>
    <n v="1"/>
    <n v="1"/>
    <x v="0"/>
    <n v="2936"/>
    <n v="10826"/>
    <n v="1"/>
    <n v="11"/>
    <n v="3"/>
    <n v="3"/>
    <n v="80"/>
    <n v="0"/>
    <n v="6"/>
    <n v="3"/>
    <n v="6"/>
    <n v="4"/>
    <n v="0"/>
    <n v="2"/>
  </r>
  <r>
    <s v="No"/>
    <s v="Travel_Rarely"/>
    <x v="1"/>
    <s v="Current Employees"/>
    <x v="1"/>
    <x v="2"/>
    <s v="STAFF-1201"/>
    <n v="1201"/>
    <x v="0"/>
    <x v="5"/>
    <x v="2"/>
    <s v="No"/>
    <s v="Y"/>
    <n v="6"/>
    <n v="-2"/>
    <n v="0"/>
    <n v="53"/>
    <n v="0"/>
    <m/>
    <n v="0"/>
    <n v="1"/>
    <n v="1223"/>
    <n v="7"/>
    <s v="Associates Degree"/>
    <n v="1"/>
    <n v="4"/>
    <n v="50"/>
    <n v="3"/>
    <n v="5"/>
    <n v="3"/>
    <x v="2"/>
    <n v="18606"/>
    <n v="18640"/>
    <n v="3"/>
    <n v="18"/>
    <n v="3"/>
    <n v="2"/>
    <n v="80"/>
    <n v="1"/>
    <n v="26"/>
    <n v="3"/>
    <n v="7"/>
    <n v="7"/>
    <n v="4"/>
    <n v="7"/>
  </r>
  <r>
    <s v="No"/>
    <s v="Travel_Rarely"/>
    <x v="2"/>
    <s v="Current Employees"/>
    <x v="1"/>
    <x v="0"/>
    <s v="STAFF-1202"/>
    <n v="1202"/>
    <x v="0"/>
    <x v="1"/>
    <x v="1"/>
    <s v="Yes"/>
    <s v="Y"/>
    <n v="2"/>
    <n v="-2"/>
    <n v="0"/>
    <n v="29"/>
    <n v="0"/>
    <m/>
    <n v="0"/>
    <n v="1"/>
    <n v="942"/>
    <n v="15"/>
    <s v="High School"/>
    <n v="1"/>
    <n v="2"/>
    <n v="69"/>
    <n v="1"/>
    <n v="1"/>
    <n v="1"/>
    <x v="0"/>
    <n v="2168"/>
    <n v="26933"/>
    <n v="0"/>
    <n v="18"/>
    <n v="3"/>
    <n v="1"/>
    <n v="80"/>
    <n v="1"/>
    <n v="6"/>
    <n v="2"/>
    <n v="5"/>
    <n v="4"/>
    <n v="1"/>
    <n v="3"/>
  </r>
  <r>
    <s v="Yes"/>
    <s v="Travel_Frequently"/>
    <x v="4"/>
    <s v="Ex-Employees"/>
    <x v="1"/>
    <x v="0"/>
    <s v="STAFF-1203"/>
    <n v="1203"/>
    <x v="1"/>
    <x v="1"/>
    <x v="1"/>
    <s v="Yes"/>
    <s v="Y"/>
    <n v="5"/>
    <n v="-2"/>
    <n v="0"/>
    <n v="22"/>
    <n v="1"/>
    <n v="1"/>
    <n v="1"/>
    <n v="0"/>
    <n v="1256"/>
    <n v="3"/>
    <s v="Master's Degree"/>
    <n v="1"/>
    <n v="3"/>
    <n v="48"/>
    <n v="2"/>
    <n v="1"/>
    <n v="1"/>
    <x v="0"/>
    <n v="2853"/>
    <n v="4223"/>
    <n v="0"/>
    <n v="11"/>
    <n v="3"/>
    <n v="2"/>
    <n v="80"/>
    <n v="1"/>
    <n v="1"/>
    <n v="3"/>
    <n v="0"/>
    <n v="0"/>
    <n v="0"/>
    <n v="0"/>
  </r>
  <r>
    <s v="No"/>
    <s v="Travel_Rarely"/>
    <x v="1"/>
    <s v="Current Employees"/>
    <x v="0"/>
    <x v="3"/>
    <s v="STAFF-1204"/>
    <n v="1204"/>
    <x v="0"/>
    <x v="5"/>
    <x v="1"/>
    <s v="No"/>
    <s v="Y"/>
    <n v="2"/>
    <n v="-2"/>
    <n v="0"/>
    <n v="46"/>
    <n v="0"/>
    <m/>
    <n v="0"/>
    <n v="1"/>
    <n v="1402"/>
    <n v="2"/>
    <s v="Bachelor's Degree"/>
    <n v="1"/>
    <n v="3"/>
    <n v="69"/>
    <n v="3"/>
    <n v="4"/>
    <n v="2"/>
    <x v="2"/>
    <n v="17048"/>
    <n v="24097"/>
    <n v="8"/>
    <n v="23"/>
    <n v="4"/>
    <n v="1"/>
    <n v="80"/>
    <n v="0"/>
    <n v="28"/>
    <n v="3"/>
    <n v="26"/>
    <n v="15"/>
    <n v="15"/>
    <n v="9"/>
  </r>
  <r>
    <s v="No"/>
    <s v="Non-Travel"/>
    <x v="0"/>
    <s v="Current Employees"/>
    <x v="1"/>
    <x v="0"/>
    <s v="STAFF-1206"/>
    <n v="1206"/>
    <x v="1"/>
    <x v="1"/>
    <x v="0"/>
    <s v="No"/>
    <s v="Y"/>
    <n v="3"/>
    <n v="-2"/>
    <n v="0"/>
    <n v="44"/>
    <n v="0"/>
    <m/>
    <n v="0"/>
    <n v="1"/>
    <n v="111"/>
    <n v="17"/>
    <s v="Bachelor's Degree"/>
    <n v="1"/>
    <n v="4"/>
    <n v="74"/>
    <n v="1"/>
    <n v="1"/>
    <n v="1"/>
    <x v="0"/>
    <n v="2290"/>
    <n v="4279"/>
    <n v="2"/>
    <n v="13"/>
    <n v="3"/>
    <n v="4"/>
    <n v="80"/>
    <n v="0"/>
    <n v="6"/>
    <n v="3"/>
    <n v="0"/>
    <n v="0"/>
    <n v="0"/>
    <n v="0"/>
  </r>
  <r>
    <s v="No"/>
    <s v="Travel_Rarely"/>
    <x v="2"/>
    <s v="Current Employees"/>
    <x v="2"/>
    <x v="5"/>
    <s v="STAFF-1207"/>
    <n v="1207"/>
    <x v="1"/>
    <x v="8"/>
    <x v="1"/>
    <s v="No"/>
    <s v="Y"/>
    <n v="2"/>
    <n v="-2"/>
    <n v="0"/>
    <n v="33"/>
    <n v="0"/>
    <m/>
    <n v="0"/>
    <n v="1"/>
    <n v="147"/>
    <n v="2"/>
    <s v="Bachelor's Degree"/>
    <n v="1"/>
    <n v="2"/>
    <n v="99"/>
    <n v="3"/>
    <n v="1"/>
    <n v="3"/>
    <x v="0"/>
    <n v="3600"/>
    <n v="8429"/>
    <n v="1"/>
    <n v="13"/>
    <n v="3"/>
    <n v="4"/>
    <n v="80"/>
    <n v="1"/>
    <n v="5"/>
    <n v="3"/>
    <n v="5"/>
    <n v="4"/>
    <n v="1"/>
    <n v="4"/>
  </r>
  <r>
    <s v="Yes"/>
    <s v="Non-Travel"/>
    <x v="0"/>
    <s v="Ex-Employees"/>
    <x v="1"/>
    <x v="0"/>
    <s v="STAFF-1210"/>
    <n v="1210"/>
    <x v="1"/>
    <x v="1"/>
    <x v="2"/>
    <s v="No"/>
    <s v="Y"/>
    <n v="2"/>
    <n v="-2"/>
    <n v="0"/>
    <n v="41"/>
    <n v="1"/>
    <n v="1"/>
    <n v="1"/>
    <n v="0"/>
    <n v="906"/>
    <n v="5"/>
    <s v="Associates Degree"/>
    <n v="1"/>
    <n v="1"/>
    <n v="95"/>
    <n v="2"/>
    <n v="1"/>
    <n v="1"/>
    <x v="0"/>
    <n v="2107"/>
    <n v="20293"/>
    <n v="6"/>
    <n v="17"/>
    <n v="3"/>
    <n v="1"/>
    <n v="80"/>
    <n v="1"/>
    <n v="5"/>
    <n v="1"/>
    <n v="1"/>
    <n v="0"/>
    <n v="0"/>
    <n v="0"/>
  </r>
  <r>
    <s v="No"/>
    <s v="Travel_Rarely"/>
    <x v="2"/>
    <s v="Current Employees"/>
    <x v="0"/>
    <x v="0"/>
    <s v="STAFF-1211"/>
    <n v="1211"/>
    <x v="1"/>
    <x v="0"/>
    <x v="2"/>
    <s v="No"/>
    <s v="Y"/>
    <n v="3"/>
    <n v="-2"/>
    <n v="0"/>
    <n v="30"/>
    <n v="0"/>
    <m/>
    <n v="0"/>
    <n v="1"/>
    <n v="1329"/>
    <n v="29"/>
    <s v="Master's Degree"/>
    <n v="1"/>
    <n v="3"/>
    <n v="61"/>
    <n v="3"/>
    <n v="2"/>
    <n v="1"/>
    <x v="0"/>
    <n v="4115"/>
    <n v="13192"/>
    <n v="8"/>
    <n v="19"/>
    <n v="3"/>
    <n v="3"/>
    <n v="80"/>
    <n v="3"/>
    <n v="8"/>
    <n v="3"/>
    <n v="4"/>
    <n v="3"/>
    <n v="0"/>
    <n v="3"/>
  </r>
  <r>
    <s v="No"/>
    <s v="Travel_Frequently"/>
    <x v="0"/>
    <s v="Current Employees"/>
    <x v="0"/>
    <x v="2"/>
    <s v="STAFF-1212"/>
    <n v="1212"/>
    <x v="1"/>
    <x v="0"/>
    <x v="1"/>
    <s v="No"/>
    <s v="Y"/>
    <n v="2"/>
    <n v="-2"/>
    <n v="0"/>
    <n v="40"/>
    <n v="0"/>
    <m/>
    <n v="0"/>
    <n v="1"/>
    <n v="1184"/>
    <n v="2"/>
    <s v="Master's Degree"/>
    <n v="1"/>
    <n v="2"/>
    <n v="62"/>
    <n v="3"/>
    <n v="2"/>
    <n v="2"/>
    <x v="0"/>
    <n v="4327"/>
    <n v="25440"/>
    <n v="5"/>
    <n v="12"/>
    <n v="3"/>
    <n v="4"/>
    <n v="80"/>
    <n v="3"/>
    <n v="5"/>
    <n v="3"/>
    <n v="0"/>
    <n v="0"/>
    <n v="0"/>
    <n v="0"/>
  </r>
  <r>
    <s v="No"/>
    <s v="Travel_Frequently"/>
    <x v="1"/>
    <s v="Current Employees"/>
    <x v="1"/>
    <x v="2"/>
    <s v="STAFF-1215"/>
    <n v="1215"/>
    <x v="0"/>
    <x v="5"/>
    <x v="1"/>
    <s v="No"/>
    <s v="Y"/>
    <n v="3"/>
    <n v="-2"/>
    <n v="0"/>
    <n v="50"/>
    <n v="0"/>
    <m/>
    <n v="0"/>
    <n v="1"/>
    <n v="1421"/>
    <n v="2"/>
    <s v="Bachelor's Degree"/>
    <n v="1"/>
    <n v="4"/>
    <n v="30"/>
    <n v="3"/>
    <n v="4"/>
    <n v="3"/>
    <x v="2"/>
    <n v="17856"/>
    <n v="9490"/>
    <n v="2"/>
    <n v="22"/>
    <n v="4"/>
    <n v="3"/>
    <n v="80"/>
    <n v="1"/>
    <n v="32"/>
    <n v="3"/>
    <n v="2"/>
    <n v="2"/>
    <n v="2"/>
    <n v="2"/>
  </r>
  <r>
    <s v="No"/>
    <s v="Travel_Rarely"/>
    <x v="2"/>
    <s v="Current Employees"/>
    <x v="1"/>
    <x v="2"/>
    <s v="STAFF-1216"/>
    <n v="1216"/>
    <x v="1"/>
    <x v="2"/>
    <x v="1"/>
    <s v="No"/>
    <s v="Y"/>
    <n v="2"/>
    <n v="-2"/>
    <n v="0"/>
    <n v="28"/>
    <n v="0"/>
    <m/>
    <n v="0"/>
    <n v="1"/>
    <n v="1179"/>
    <n v="19"/>
    <s v="Master's Degree"/>
    <n v="1"/>
    <n v="4"/>
    <n v="78"/>
    <n v="2"/>
    <n v="1"/>
    <n v="3"/>
    <x v="0"/>
    <n v="3196"/>
    <n v="12449"/>
    <n v="1"/>
    <n v="12"/>
    <n v="3"/>
    <n v="3"/>
    <n v="80"/>
    <n v="3"/>
    <n v="6"/>
    <n v="3"/>
    <n v="6"/>
    <n v="5"/>
    <n v="3"/>
    <n v="3"/>
  </r>
  <r>
    <s v="No"/>
    <s v="Travel_Rarely"/>
    <x v="1"/>
    <s v="Current Employees"/>
    <x v="1"/>
    <x v="0"/>
    <s v="STAFF-1217"/>
    <n v="1217"/>
    <x v="1"/>
    <x v="7"/>
    <x v="1"/>
    <s v="No"/>
    <s v="Y"/>
    <n v="2"/>
    <n v="-2"/>
    <n v="0"/>
    <n v="46"/>
    <n v="0"/>
    <m/>
    <n v="0"/>
    <n v="1"/>
    <n v="1450"/>
    <n v="15"/>
    <s v="Associates Degree"/>
    <n v="1"/>
    <n v="4"/>
    <n v="52"/>
    <n v="3"/>
    <n v="5"/>
    <n v="1"/>
    <x v="2"/>
    <n v="19081"/>
    <n v="10849"/>
    <n v="5"/>
    <n v="11"/>
    <n v="3"/>
    <n v="1"/>
    <n v="80"/>
    <n v="1"/>
    <n v="25"/>
    <n v="3"/>
    <n v="4"/>
    <n v="2"/>
    <n v="0"/>
    <n v="3"/>
  </r>
  <r>
    <s v="No"/>
    <s v="Travel_Rarely"/>
    <x v="0"/>
    <s v="Current Employees"/>
    <x v="0"/>
    <x v="0"/>
    <s v="STAFF-1218"/>
    <n v="1218"/>
    <x v="1"/>
    <x v="0"/>
    <x v="1"/>
    <s v="Yes"/>
    <s v="Y"/>
    <n v="2"/>
    <n v="-2"/>
    <n v="0"/>
    <n v="35"/>
    <n v="0"/>
    <m/>
    <n v="0"/>
    <n v="1"/>
    <n v="1361"/>
    <n v="17"/>
    <s v="Master's Degree"/>
    <n v="1"/>
    <n v="3"/>
    <n v="94"/>
    <n v="3"/>
    <n v="2"/>
    <n v="1"/>
    <x v="1"/>
    <n v="8966"/>
    <n v="21026"/>
    <n v="3"/>
    <n v="15"/>
    <n v="3"/>
    <n v="4"/>
    <n v="80"/>
    <n v="3"/>
    <n v="15"/>
    <n v="3"/>
    <n v="7"/>
    <n v="7"/>
    <n v="1"/>
    <n v="7"/>
  </r>
  <r>
    <s v="Yes"/>
    <s v="Travel_Rarely"/>
    <x v="4"/>
    <s v="Ex-Employees"/>
    <x v="1"/>
    <x v="0"/>
    <s v="STAFF-1219"/>
    <n v="1219"/>
    <x v="0"/>
    <x v="2"/>
    <x v="1"/>
    <s v="No"/>
    <s v="Y"/>
    <n v="3"/>
    <n v="-2"/>
    <n v="0"/>
    <n v="24"/>
    <n v="1"/>
    <n v="1"/>
    <n v="1"/>
    <n v="0"/>
    <n v="984"/>
    <n v="17"/>
    <s v="Associates Degree"/>
    <n v="1"/>
    <n v="4"/>
    <n v="97"/>
    <n v="3"/>
    <n v="1"/>
    <n v="1"/>
    <x v="0"/>
    <n v="2210"/>
    <n v="3372"/>
    <n v="1"/>
    <n v="13"/>
    <n v="3"/>
    <n v="1"/>
    <n v="80"/>
    <n v="1"/>
    <n v="1"/>
    <n v="1"/>
    <n v="1"/>
    <n v="0"/>
    <n v="0"/>
    <n v="0"/>
  </r>
  <r>
    <s v="No"/>
    <s v="Travel_Frequently"/>
    <x v="2"/>
    <s v="Current Employees"/>
    <x v="0"/>
    <x v="2"/>
    <s v="STAFF-1220"/>
    <n v="1220"/>
    <x v="0"/>
    <x v="0"/>
    <x v="1"/>
    <s v="No"/>
    <s v="Y"/>
    <n v="3"/>
    <n v="-2"/>
    <n v="0"/>
    <n v="33"/>
    <n v="0"/>
    <m/>
    <n v="0"/>
    <n v="1"/>
    <n v="1146"/>
    <n v="25"/>
    <s v="Bachelor's Degree"/>
    <n v="1"/>
    <n v="2"/>
    <n v="82"/>
    <n v="3"/>
    <n v="2"/>
    <n v="3"/>
    <x v="0"/>
    <n v="4539"/>
    <n v="4905"/>
    <n v="1"/>
    <n v="12"/>
    <n v="3"/>
    <n v="1"/>
    <n v="80"/>
    <n v="1"/>
    <n v="10"/>
    <n v="2"/>
    <n v="10"/>
    <n v="7"/>
    <n v="0"/>
    <n v="1"/>
  </r>
  <r>
    <s v="No"/>
    <s v="Travel_Rarely"/>
    <x v="0"/>
    <s v="Current Employees"/>
    <x v="1"/>
    <x v="0"/>
    <s v="STAFF-1221"/>
    <n v="1221"/>
    <x v="1"/>
    <x v="2"/>
    <x v="2"/>
    <s v="No"/>
    <s v="Y"/>
    <n v="4"/>
    <n v="-2"/>
    <n v="0"/>
    <n v="36"/>
    <n v="0"/>
    <m/>
    <n v="0"/>
    <n v="1"/>
    <n v="917"/>
    <n v="6"/>
    <s v="Master's Degree"/>
    <n v="1"/>
    <n v="3"/>
    <n v="60"/>
    <n v="1"/>
    <n v="1"/>
    <n v="1"/>
    <x v="0"/>
    <n v="2741"/>
    <n v="6865"/>
    <n v="1"/>
    <n v="14"/>
    <n v="3"/>
    <n v="3"/>
    <n v="80"/>
    <n v="1"/>
    <n v="7"/>
    <n v="3"/>
    <n v="7"/>
    <n v="7"/>
    <n v="1"/>
    <n v="7"/>
  </r>
  <r>
    <s v="No"/>
    <s v="Travel_Rarely"/>
    <x v="2"/>
    <s v="Current Employees"/>
    <x v="1"/>
    <x v="0"/>
    <s v="STAFF-1224"/>
    <n v="1224"/>
    <x v="1"/>
    <x v="2"/>
    <x v="2"/>
    <s v="No"/>
    <s v="Y"/>
    <n v="4"/>
    <n v="-2"/>
    <n v="0"/>
    <n v="30"/>
    <n v="0"/>
    <m/>
    <n v="0"/>
    <n v="1"/>
    <n v="853"/>
    <n v="7"/>
    <s v="Master's Degree"/>
    <n v="1"/>
    <n v="3"/>
    <n v="49"/>
    <n v="3"/>
    <n v="2"/>
    <n v="1"/>
    <x v="0"/>
    <n v="3491"/>
    <n v="11309"/>
    <n v="1"/>
    <n v="13"/>
    <n v="3"/>
    <n v="1"/>
    <n v="80"/>
    <n v="3"/>
    <n v="10"/>
    <n v="2"/>
    <n v="10"/>
    <n v="7"/>
    <n v="8"/>
    <n v="9"/>
  </r>
  <r>
    <s v="No"/>
    <s v="Travel_Rarely"/>
    <x v="0"/>
    <s v="Current Employees"/>
    <x v="1"/>
    <x v="1"/>
    <s v="STAFF-1225"/>
    <n v="1225"/>
    <x v="1"/>
    <x v="1"/>
    <x v="0"/>
    <s v="No"/>
    <s v="Y"/>
    <n v="3"/>
    <n v="-2"/>
    <n v="0"/>
    <n v="44"/>
    <n v="0"/>
    <m/>
    <n v="0"/>
    <n v="1"/>
    <n v="200"/>
    <n v="29"/>
    <s v="Master's Degree"/>
    <n v="1"/>
    <n v="4"/>
    <n v="32"/>
    <n v="3"/>
    <n v="2"/>
    <n v="4"/>
    <x v="0"/>
    <n v="4541"/>
    <n v="7744"/>
    <n v="1"/>
    <n v="25"/>
    <n v="4"/>
    <n v="2"/>
    <n v="80"/>
    <n v="0"/>
    <n v="20"/>
    <n v="3"/>
    <n v="20"/>
    <n v="11"/>
    <n v="13"/>
    <n v="17"/>
  </r>
  <r>
    <s v="No"/>
    <s v="Travel_Rarely"/>
    <x v="4"/>
    <s v="Current Employees"/>
    <x v="0"/>
    <x v="3"/>
    <s v="STAFF-1226"/>
    <n v="1226"/>
    <x v="1"/>
    <x v="6"/>
    <x v="0"/>
    <s v="No"/>
    <s v="Y"/>
    <n v="2"/>
    <n v="-2"/>
    <n v="0"/>
    <n v="20"/>
    <n v="0"/>
    <m/>
    <n v="0"/>
    <n v="1"/>
    <n v="654"/>
    <n v="21"/>
    <s v="Bachelor's Degree"/>
    <n v="1"/>
    <n v="3"/>
    <n v="43"/>
    <n v="4"/>
    <n v="1"/>
    <n v="2"/>
    <x v="0"/>
    <n v="2678"/>
    <n v="5050"/>
    <n v="1"/>
    <n v="17"/>
    <n v="3"/>
    <n v="4"/>
    <n v="80"/>
    <n v="0"/>
    <n v="2"/>
    <n v="3"/>
    <n v="2"/>
    <n v="1"/>
    <n v="2"/>
    <n v="2"/>
  </r>
  <r>
    <s v="No"/>
    <s v="Travel_Rarely"/>
    <x v="1"/>
    <s v="Current Employees"/>
    <x v="1"/>
    <x v="4"/>
    <s v="STAFF-1228"/>
    <n v="1228"/>
    <x v="1"/>
    <x v="3"/>
    <x v="2"/>
    <s v="No"/>
    <s v="Y"/>
    <n v="3"/>
    <n v="-2"/>
    <n v="0"/>
    <n v="46"/>
    <n v="0"/>
    <m/>
    <n v="0"/>
    <n v="1"/>
    <n v="150"/>
    <n v="2"/>
    <s v="Master's Degree"/>
    <n v="1"/>
    <n v="4"/>
    <n v="60"/>
    <n v="3"/>
    <n v="2"/>
    <n v="4"/>
    <x v="1"/>
    <n v="7379"/>
    <n v="17433"/>
    <n v="2"/>
    <n v="11"/>
    <n v="3"/>
    <n v="3"/>
    <n v="80"/>
    <n v="1"/>
    <n v="12"/>
    <n v="2"/>
    <n v="6"/>
    <n v="3"/>
    <n v="1"/>
    <n v="4"/>
  </r>
  <r>
    <s v="No"/>
    <s v="Non-Travel"/>
    <x v="0"/>
    <s v="Current Employees"/>
    <x v="2"/>
    <x v="2"/>
    <s v="STAFF-1231"/>
    <n v="1231"/>
    <x v="1"/>
    <x v="8"/>
    <x v="1"/>
    <s v="No"/>
    <s v="Y"/>
    <n v="3"/>
    <n v="-2"/>
    <n v="0"/>
    <n v="42"/>
    <n v="0"/>
    <m/>
    <n v="0"/>
    <n v="1"/>
    <n v="179"/>
    <n v="2"/>
    <s v="Doctoral Degree"/>
    <n v="1"/>
    <n v="4"/>
    <n v="79"/>
    <n v="4"/>
    <n v="2"/>
    <n v="3"/>
    <x v="1"/>
    <n v="6272"/>
    <n v="12858"/>
    <n v="7"/>
    <n v="16"/>
    <n v="3"/>
    <n v="1"/>
    <n v="80"/>
    <n v="1"/>
    <n v="10"/>
    <n v="4"/>
    <n v="4"/>
    <n v="3"/>
    <n v="0"/>
    <n v="3"/>
  </r>
  <r>
    <s v="No"/>
    <s v="Travel_Rarely"/>
    <x v="3"/>
    <s v="Current Employees"/>
    <x v="0"/>
    <x v="3"/>
    <s v="STAFF-1233"/>
    <n v="1233"/>
    <x v="1"/>
    <x v="0"/>
    <x v="2"/>
    <s v="Yes"/>
    <s v="Y"/>
    <n v="3"/>
    <n v="-2"/>
    <n v="0"/>
    <n v="60"/>
    <n v="0"/>
    <m/>
    <n v="0"/>
    <n v="1"/>
    <n v="696"/>
    <n v="7"/>
    <s v="Master's Degree"/>
    <n v="1"/>
    <n v="2"/>
    <n v="52"/>
    <n v="4"/>
    <n v="2"/>
    <n v="2"/>
    <x v="0"/>
    <n v="5220"/>
    <n v="10893"/>
    <n v="0"/>
    <n v="18"/>
    <n v="3"/>
    <n v="2"/>
    <n v="80"/>
    <n v="1"/>
    <n v="12"/>
    <n v="3"/>
    <n v="11"/>
    <n v="7"/>
    <n v="1"/>
    <n v="9"/>
  </r>
  <r>
    <s v="No"/>
    <s v="Travel_Frequently"/>
    <x v="2"/>
    <s v="Current Employees"/>
    <x v="1"/>
    <x v="1"/>
    <s v="STAFF-1234"/>
    <n v="1234"/>
    <x v="0"/>
    <x v="2"/>
    <x v="1"/>
    <s v="No"/>
    <s v="Y"/>
    <n v="2"/>
    <n v="-2"/>
    <n v="0"/>
    <n v="32"/>
    <n v="0"/>
    <m/>
    <n v="0"/>
    <n v="1"/>
    <n v="116"/>
    <n v="13"/>
    <s v="Bachelor's Degree"/>
    <n v="1"/>
    <n v="3"/>
    <n v="77"/>
    <n v="2"/>
    <n v="1"/>
    <n v="2"/>
    <x v="0"/>
    <n v="2743"/>
    <n v="7331"/>
    <n v="1"/>
    <n v="20"/>
    <n v="4"/>
    <n v="3"/>
    <n v="80"/>
    <n v="1"/>
    <n v="2"/>
    <n v="3"/>
    <n v="2"/>
    <n v="2"/>
    <n v="2"/>
    <n v="2"/>
  </r>
  <r>
    <s v="No"/>
    <s v="Travel_Frequently"/>
    <x v="2"/>
    <s v="Current Employees"/>
    <x v="1"/>
    <x v="0"/>
    <s v="STAFF-1235"/>
    <n v="1235"/>
    <x v="0"/>
    <x v="1"/>
    <x v="0"/>
    <s v="Yes"/>
    <s v="Y"/>
    <n v="2"/>
    <n v="-2"/>
    <n v="0"/>
    <n v="32"/>
    <n v="0"/>
    <m/>
    <n v="0"/>
    <n v="1"/>
    <n v="1316"/>
    <n v="2"/>
    <s v="Associates Degree"/>
    <n v="1"/>
    <n v="4"/>
    <n v="38"/>
    <n v="3"/>
    <n v="2"/>
    <n v="1"/>
    <x v="0"/>
    <n v="4998"/>
    <n v="2338"/>
    <n v="4"/>
    <n v="14"/>
    <n v="3"/>
    <n v="4"/>
    <n v="80"/>
    <n v="0"/>
    <n v="10"/>
    <n v="3"/>
    <n v="8"/>
    <n v="7"/>
    <n v="0"/>
    <n v="7"/>
  </r>
  <r>
    <s v="No"/>
    <s v="Travel_Rarely"/>
    <x v="0"/>
    <s v="Current Employees"/>
    <x v="1"/>
    <x v="4"/>
    <s v="STAFF-1237"/>
    <n v="1237"/>
    <x v="0"/>
    <x v="3"/>
    <x v="2"/>
    <s v="Yes"/>
    <s v="Y"/>
    <n v="2"/>
    <n v="-2"/>
    <n v="0"/>
    <n v="36"/>
    <n v="0"/>
    <m/>
    <n v="0"/>
    <n v="1"/>
    <n v="363"/>
    <n v="1"/>
    <s v="Bachelor's Degree"/>
    <n v="1"/>
    <n v="4"/>
    <n v="77"/>
    <n v="1"/>
    <n v="3"/>
    <n v="4"/>
    <x v="1"/>
    <n v="10252"/>
    <n v="4235"/>
    <n v="2"/>
    <n v="21"/>
    <n v="4"/>
    <n v="3"/>
    <n v="80"/>
    <n v="1"/>
    <n v="17"/>
    <n v="3"/>
    <n v="7"/>
    <n v="7"/>
    <n v="7"/>
    <n v="7"/>
  </r>
  <r>
    <s v="No"/>
    <s v="Travel_Rarely"/>
    <x v="2"/>
    <s v="Current Employees"/>
    <x v="1"/>
    <x v="2"/>
    <s v="STAFF-1238"/>
    <n v="1238"/>
    <x v="1"/>
    <x v="1"/>
    <x v="1"/>
    <s v="No"/>
    <s v="Y"/>
    <n v="5"/>
    <n v="-2"/>
    <n v="0"/>
    <n v="33"/>
    <n v="0"/>
    <m/>
    <n v="0"/>
    <n v="1"/>
    <n v="117"/>
    <n v="9"/>
    <s v="Bachelor's Degree"/>
    <n v="1"/>
    <n v="1"/>
    <n v="60"/>
    <n v="3"/>
    <n v="1"/>
    <n v="4"/>
    <x v="0"/>
    <n v="2781"/>
    <n v="6311"/>
    <n v="0"/>
    <n v="13"/>
    <n v="3"/>
    <n v="2"/>
    <n v="80"/>
    <n v="1"/>
    <n v="15"/>
    <n v="3"/>
    <n v="14"/>
    <n v="10"/>
    <n v="4"/>
    <n v="10"/>
  </r>
  <r>
    <s v="No"/>
    <s v="Travel_Rarely"/>
    <x v="0"/>
    <s v="Current Employees"/>
    <x v="0"/>
    <x v="4"/>
    <s v="STAFF-1239"/>
    <n v="1239"/>
    <x v="0"/>
    <x v="0"/>
    <x v="2"/>
    <s v="No"/>
    <s v="Y"/>
    <n v="2"/>
    <n v="-2"/>
    <n v="0"/>
    <n v="40"/>
    <n v="0"/>
    <m/>
    <n v="0"/>
    <n v="1"/>
    <n v="107"/>
    <n v="10"/>
    <s v="Bachelor's Degree"/>
    <n v="1"/>
    <n v="4"/>
    <n v="84"/>
    <n v="2"/>
    <n v="2"/>
    <n v="4"/>
    <x v="1"/>
    <n v="6852"/>
    <n v="11591"/>
    <n v="7"/>
    <n v="12"/>
    <n v="3"/>
    <n v="2"/>
    <n v="80"/>
    <n v="1"/>
    <n v="7"/>
    <n v="4"/>
    <n v="5"/>
    <n v="1"/>
    <n v="1"/>
    <n v="3"/>
  </r>
  <r>
    <s v="No"/>
    <s v="Travel_Rarely"/>
    <x v="2"/>
    <s v="Current Employees"/>
    <x v="0"/>
    <x v="0"/>
    <s v="STAFF-1240"/>
    <n v="1240"/>
    <x v="1"/>
    <x v="0"/>
    <x v="0"/>
    <s v="No"/>
    <s v="Y"/>
    <n v="4"/>
    <n v="-2"/>
    <n v="0"/>
    <n v="25"/>
    <n v="0"/>
    <m/>
    <n v="0"/>
    <n v="1"/>
    <n v="1356"/>
    <n v="10"/>
    <s v="Master's Degree"/>
    <n v="1"/>
    <n v="3"/>
    <n v="57"/>
    <n v="3"/>
    <n v="2"/>
    <n v="1"/>
    <x v="0"/>
    <n v="4950"/>
    <n v="20623"/>
    <n v="0"/>
    <n v="14"/>
    <n v="3"/>
    <n v="2"/>
    <n v="80"/>
    <n v="0"/>
    <n v="5"/>
    <n v="3"/>
    <n v="4"/>
    <n v="3"/>
    <n v="1"/>
    <n v="1"/>
  </r>
  <r>
    <s v="No"/>
    <s v="Travel_Rarely"/>
    <x v="2"/>
    <s v="Current Employees"/>
    <x v="1"/>
    <x v="2"/>
    <s v="STAFF-1241"/>
    <n v="1241"/>
    <x v="1"/>
    <x v="1"/>
    <x v="1"/>
    <s v="Yes"/>
    <s v="Y"/>
    <n v="2"/>
    <n v="-2"/>
    <n v="0"/>
    <n v="30"/>
    <n v="0"/>
    <m/>
    <n v="0"/>
    <n v="1"/>
    <n v="1465"/>
    <n v="1"/>
    <s v="Bachelor's Degree"/>
    <n v="1"/>
    <n v="4"/>
    <n v="63"/>
    <n v="3"/>
    <n v="1"/>
    <n v="2"/>
    <x v="0"/>
    <n v="3579"/>
    <n v="9369"/>
    <n v="0"/>
    <n v="21"/>
    <n v="4"/>
    <n v="1"/>
    <n v="80"/>
    <n v="1"/>
    <n v="12"/>
    <n v="3"/>
    <n v="11"/>
    <n v="9"/>
    <n v="5"/>
    <n v="7"/>
  </r>
  <r>
    <s v="No"/>
    <s v="Travel_Frequently"/>
    <x v="0"/>
    <s v="Current Employees"/>
    <x v="1"/>
    <x v="2"/>
    <s v="STAFF-1242"/>
    <n v="1242"/>
    <x v="0"/>
    <x v="7"/>
    <x v="1"/>
    <s v="Yes"/>
    <s v="Y"/>
    <n v="6"/>
    <n v="-2"/>
    <n v="0"/>
    <n v="42"/>
    <n v="0"/>
    <m/>
    <n v="0"/>
    <n v="1"/>
    <n v="458"/>
    <n v="26"/>
    <s v="Doctoral Degree"/>
    <n v="1"/>
    <n v="1"/>
    <n v="60"/>
    <n v="3"/>
    <n v="3"/>
    <n v="3"/>
    <x v="2"/>
    <n v="13191"/>
    <n v="23281"/>
    <n v="3"/>
    <n v="17"/>
    <n v="3"/>
    <n v="3"/>
    <n v="80"/>
    <n v="0"/>
    <n v="20"/>
    <n v="3"/>
    <n v="1"/>
    <n v="0"/>
    <n v="0"/>
    <n v="0"/>
  </r>
  <r>
    <s v="No"/>
    <s v="Non-Travel"/>
    <x v="0"/>
    <s v="Current Employees"/>
    <x v="0"/>
    <x v="3"/>
    <s v="STAFF-1243"/>
    <n v="1243"/>
    <x v="0"/>
    <x v="0"/>
    <x v="1"/>
    <s v="Yes"/>
    <s v="Y"/>
    <n v="6"/>
    <n v="-2"/>
    <n v="0"/>
    <n v="35"/>
    <n v="0"/>
    <m/>
    <n v="0"/>
    <n v="1"/>
    <n v="1212"/>
    <n v="8"/>
    <s v="Associates Degree"/>
    <n v="1"/>
    <n v="3"/>
    <n v="78"/>
    <n v="2"/>
    <n v="3"/>
    <n v="2"/>
    <x v="1"/>
    <n v="10377"/>
    <n v="13755"/>
    <n v="4"/>
    <n v="11"/>
    <n v="3"/>
    <n v="2"/>
    <n v="80"/>
    <n v="1"/>
    <n v="16"/>
    <n v="2"/>
    <n v="13"/>
    <n v="2"/>
    <n v="4"/>
    <n v="12"/>
  </r>
  <r>
    <s v="No"/>
    <s v="Travel_Rarely"/>
    <x v="2"/>
    <s v="Current Employees"/>
    <x v="1"/>
    <x v="0"/>
    <s v="STAFF-1244"/>
    <n v="1244"/>
    <x v="1"/>
    <x v="1"/>
    <x v="1"/>
    <s v="Yes"/>
    <s v="Y"/>
    <n v="3"/>
    <n v="-2"/>
    <n v="0"/>
    <n v="27"/>
    <n v="0"/>
    <m/>
    <n v="0"/>
    <n v="1"/>
    <n v="1103"/>
    <n v="14"/>
    <s v="Bachelor's Degree"/>
    <n v="1"/>
    <n v="1"/>
    <n v="42"/>
    <n v="3"/>
    <n v="1"/>
    <n v="1"/>
    <x v="0"/>
    <n v="2235"/>
    <n v="14377"/>
    <n v="1"/>
    <n v="14"/>
    <n v="3"/>
    <n v="4"/>
    <n v="80"/>
    <n v="2"/>
    <n v="9"/>
    <n v="2"/>
    <n v="9"/>
    <n v="7"/>
    <n v="6"/>
    <n v="8"/>
  </r>
  <r>
    <s v="No"/>
    <s v="Travel_Frequently"/>
    <x v="1"/>
    <s v="Current Employees"/>
    <x v="1"/>
    <x v="0"/>
    <s v="STAFF-1245"/>
    <n v="1245"/>
    <x v="0"/>
    <x v="3"/>
    <x v="2"/>
    <s v="No"/>
    <s v="Y"/>
    <n v="2"/>
    <n v="-2"/>
    <n v="0"/>
    <n v="54"/>
    <n v="0"/>
    <m/>
    <n v="0"/>
    <n v="1"/>
    <n v="966"/>
    <n v="1"/>
    <s v="Master's Degree"/>
    <n v="1"/>
    <n v="4"/>
    <n v="53"/>
    <n v="3"/>
    <n v="3"/>
    <n v="1"/>
    <x v="1"/>
    <n v="10502"/>
    <n v="9659"/>
    <n v="7"/>
    <n v="17"/>
    <n v="3"/>
    <n v="1"/>
    <n v="80"/>
    <n v="1"/>
    <n v="33"/>
    <n v="1"/>
    <n v="5"/>
    <n v="4"/>
    <n v="1"/>
    <n v="4"/>
  </r>
  <r>
    <s v="No"/>
    <s v="Travel_Rarely"/>
    <x v="0"/>
    <s v="Current Employees"/>
    <x v="1"/>
    <x v="0"/>
    <s v="STAFF-1246"/>
    <n v="1246"/>
    <x v="0"/>
    <x v="1"/>
    <x v="1"/>
    <s v="No"/>
    <s v="Y"/>
    <n v="5"/>
    <n v="-2"/>
    <n v="0"/>
    <n v="44"/>
    <n v="0"/>
    <m/>
    <n v="0"/>
    <n v="1"/>
    <n v="1117"/>
    <n v="2"/>
    <s v="High School"/>
    <n v="1"/>
    <n v="1"/>
    <n v="72"/>
    <n v="4"/>
    <n v="1"/>
    <n v="1"/>
    <x v="0"/>
    <n v="2011"/>
    <n v="19982"/>
    <n v="1"/>
    <n v="13"/>
    <n v="3"/>
    <n v="4"/>
    <n v="80"/>
    <n v="1"/>
    <n v="10"/>
    <n v="3"/>
    <n v="10"/>
    <n v="5"/>
    <n v="7"/>
    <n v="7"/>
  </r>
  <r>
    <s v="Yes"/>
    <s v="Non-Travel"/>
    <x v="4"/>
    <s v="Ex-Employees"/>
    <x v="1"/>
    <x v="2"/>
    <s v="STAFF-1248"/>
    <n v="1248"/>
    <x v="0"/>
    <x v="1"/>
    <x v="0"/>
    <s v="Yes"/>
    <s v="Y"/>
    <n v="2"/>
    <n v="-2"/>
    <n v="0"/>
    <n v="19"/>
    <n v="1"/>
    <n v="1"/>
    <n v="1"/>
    <n v="0"/>
    <n v="504"/>
    <n v="10"/>
    <s v="Bachelor's Degree"/>
    <n v="1"/>
    <n v="1"/>
    <n v="96"/>
    <n v="2"/>
    <n v="1"/>
    <n v="2"/>
    <x v="0"/>
    <n v="1859"/>
    <n v="6148"/>
    <n v="1"/>
    <n v="25"/>
    <n v="4"/>
    <n v="2"/>
    <n v="80"/>
    <n v="0"/>
    <n v="1"/>
    <n v="4"/>
    <n v="1"/>
    <n v="1"/>
    <n v="0"/>
    <n v="0"/>
  </r>
  <r>
    <s v="No"/>
    <s v="Travel_Rarely"/>
    <x v="2"/>
    <s v="Current Employees"/>
    <x v="1"/>
    <x v="0"/>
    <s v="STAFF-1249"/>
    <n v="1249"/>
    <x v="0"/>
    <x v="1"/>
    <x v="2"/>
    <s v="No"/>
    <s v="Y"/>
    <n v="5"/>
    <n v="-2"/>
    <n v="0"/>
    <n v="29"/>
    <n v="0"/>
    <m/>
    <n v="0"/>
    <n v="1"/>
    <n v="1010"/>
    <n v="1"/>
    <s v="Bachelor's Degree"/>
    <n v="1"/>
    <n v="1"/>
    <n v="97"/>
    <n v="3"/>
    <n v="1"/>
    <n v="1"/>
    <x v="0"/>
    <n v="3760"/>
    <n v="5598"/>
    <n v="1"/>
    <n v="15"/>
    <n v="3"/>
    <n v="1"/>
    <n v="80"/>
    <n v="3"/>
    <n v="3"/>
    <n v="3"/>
    <n v="3"/>
    <n v="2"/>
    <n v="1"/>
    <n v="2"/>
  </r>
  <r>
    <s v="No"/>
    <s v="Travel_Rarely"/>
    <x v="1"/>
    <s v="Current Employees"/>
    <x v="1"/>
    <x v="0"/>
    <s v="STAFF-1250"/>
    <n v="1250"/>
    <x v="1"/>
    <x v="7"/>
    <x v="1"/>
    <s v="No"/>
    <s v="Y"/>
    <n v="2"/>
    <n v="-2"/>
    <n v="0"/>
    <n v="54"/>
    <n v="0"/>
    <m/>
    <n v="0"/>
    <n v="1"/>
    <n v="685"/>
    <n v="3"/>
    <s v="Bachelor's Degree"/>
    <n v="1"/>
    <n v="4"/>
    <n v="85"/>
    <n v="3"/>
    <n v="4"/>
    <n v="1"/>
    <x v="2"/>
    <n v="17779"/>
    <n v="23474"/>
    <n v="3"/>
    <n v="14"/>
    <n v="3"/>
    <n v="1"/>
    <n v="80"/>
    <n v="0"/>
    <n v="36"/>
    <n v="3"/>
    <n v="10"/>
    <n v="9"/>
    <n v="0"/>
    <n v="9"/>
  </r>
  <r>
    <s v="No"/>
    <s v="Travel_Rarely"/>
    <x v="2"/>
    <s v="Current Employees"/>
    <x v="1"/>
    <x v="2"/>
    <s v="STAFF-1251"/>
    <n v="1251"/>
    <x v="1"/>
    <x v="4"/>
    <x v="1"/>
    <s v="Yes"/>
    <s v="Y"/>
    <n v="2"/>
    <n v="-2"/>
    <n v="0"/>
    <n v="31"/>
    <n v="0"/>
    <m/>
    <n v="0"/>
    <n v="1"/>
    <n v="1332"/>
    <n v="11"/>
    <s v="Associates Degree"/>
    <n v="1"/>
    <n v="3"/>
    <n v="80"/>
    <n v="3"/>
    <n v="2"/>
    <n v="3"/>
    <x v="1"/>
    <n v="6833"/>
    <n v="17089"/>
    <n v="1"/>
    <n v="12"/>
    <n v="3"/>
    <n v="4"/>
    <n v="80"/>
    <n v="0"/>
    <n v="6"/>
    <n v="2"/>
    <n v="6"/>
    <n v="5"/>
    <n v="0"/>
    <n v="1"/>
  </r>
  <r>
    <s v="No"/>
    <s v="Travel_Rarely"/>
    <x v="2"/>
    <s v="Current Employees"/>
    <x v="1"/>
    <x v="2"/>
    <s v="STAFF-1252"/>
    <n v="1252"/>
    <x v="0"/>
    <x v="4"/>
    <x v="0"/>
    <s v="No"/>
    <s v="Y"/>
    <n v="2"/>
    <n v="-2"/>
    <n v="0"/>
    <n v="31"/>
    <n v="0"/>
    <m/>
    <n v="0"/>
    <n v="1"/>
    <n v="1062"/>
    <n v="24"/>
    <s v="Bachelor's Degree"/>
    <n v="1"/>
    <n v="3"/>
    <n v="96"/>
    <n v="2"/>
    <n v="2"/>
    <n v="3"/>
    <x v="1"/>
    <n v="6812"/>
    <n v="17198"/>
    <n v="1"/>
    <n v="19"/>
    <n v="3"/>
    <n v="2"/>
    <n v="80"/>
    <n v="0"/>
    <n v="10"/>
    <n v="3"/>
    <n v="10"/>
    <n v="9"/>
    <n v="1"/>
    <n v="8"/>
  </r>
  <r>
    <s v="No"/>
    <s v="Travel_Rarely"/>
    <x v="3"/>
    <s v="Current Employees"/>
    <x v="0"/>
    <x v="0"/>
    <s v="STAFF-1254"/>
    <n v="1254"/>
    <x v="0"/>
    <x v="0"/>
    <x v="0"/>
    <s v="No"/>
    <s v="Y"/>
    <n v="2"/>
    <n v="-2"/>
    <n v="0"/>
    <n v="59"/>
    <n v="0"/>
    <m/>
    <n v="0"/>
    <n v="1"/>
    <n v="326"/>
    <n v="3"/>
    <s v="Bachelor's Degree"/>
    <n v="1"/>
    <n v="3"/>
    <n v="48"/>
    <n v="2"/>
    <n v="2"/>
    <n v="1"/>
    <x v="0"/>
    <n v="5171"/>
    <n v="16490"/>
    <n v="5"/>
    <n v="17"/>
    <n v="3"/>
    <n v="4"/>
    <n v="80"/>
    <n v="0"/>
    <n v="13"/>
    <n v="3"/>
    <n v="6"/>
    <n v="1"/>
    <n v="0"/>
    <n v="5"/>
  </r>
  <r>
    <s v="No"/>
    <s v="Travel_Rarely"/>
    <x v="0"/>
    <s v="Current Employees"/>
    <x v="1"/>
    <x v="0"/>
    <s v="STAFF-1255"/>
    <n v="1255"/>
    <x v="1"/>
    <x v="7"/>
    <x v="1"/>
    <s v="No"/>
    <s v="Y"/>
    <n v="2"/>
    <n v="-2"/>
    <n v="0"/>
    <n v="43"/>
    <n v="0"/>
    <m/>
    <n v="0"/>
    <n v="1"/>
    <n v="920"/>
    <n v="3"/>
    <s v="Bachelor's Degree"/>
    <n v="1"/>
    <n v="3"/>
    <n v="96"/>
    <n v="1"/>
    <n v="5"/>
    <n v="1"/>
    <x v="2"/>
    <n v="19740"/>
    <n v="18625"/>
    <n v="3"/>
    <n v="14"/>
    <n v="3"/>
    <n v="2"/>
    <n v="80"/>
    <n v="1"/>
    <n v="25"/>
    <n v="3"/>
    <n v="8"/>
    <n v="7"/>
    <n v="0"/>
    <n v="7"/>
  </r>
  <r>
    <s v="No"/>
    <s v="Travel_Rarely"/>
    <x v="1"/>
    <s v="Current Employees"/>
    <x v="1"/>
    <x v="2"/>
    <s v="STAFF-1256"/>
    <n v="1256"/>
    <x v="1"/>
    <x v="5"/>
    <x v="1"/>
    <s v="No"/>
    <s v="Y"/>
    <n v="2"/>
    <n v="-2"/>
    <n v="0"/>
    <n v="49"/>
    <n v="0"/>
    <m/>
    <n v="0"/>
    <n v="1"/>
    <n v="1098"/>
    <n v="4"/>
    <s v="Associates Degree"/>
    <n v="1"/>
    <n v="1"/>
    <n v="85"/>
    <n v="2"/>
    <n v="5"/>
    <n v="3"/>
    <x v="2"/>
    <n v="18711"/>
    <n v="12124"/>
    <n v="2"/>
    <n v="13"/>
    <n v="3"/>
    <n v="3"/>
    <n v="80"/>
    <n v="1"/>
    <n v="23"/>
    <n v="4"/>
    <n v="1"/>
    <n v="0"/>
    <n v="0"/>
    <n v="0"/>
  </r>
  <r>
    <s v="No"/>
    <s v="Travel_Frequently"/>
    <x v="0"/>
    <s v="Current Employees"/>
    <x v="1"/>
    <x v="4"/>
    <s v="STAFF-1257"/>
    <n v="1257"/>
    <x v="1"/>
    <x v="1"/>
    <x v="1"/>
    <s v="No"/>
    <s v="Y"/>
    <n v="2"/>
    <n v="-2"/>
    <n v="0"/>
    <n v="36"/>
    <n v="0"/>
    <m/>
    <n v="0"/>
    <n v="1"/>
    <n v="469"/>
    <n v="3"/>
    <s v="Bachelor's Degree"/>
    <n v="1"/>
    <n v="4"/>
    <n v="46"/>
    <n v="3"/>
    <n v="1"/>
    <n v="4"/>
    <x v="0"/>
    <n v="3692"/>
    <n v="9256"/>
    <n v="1"/>
    <n v="12"/>
    <n v="3"/>
    <n v="3"/>
    <n v="80"/>
    <n v="0"/>
    <n v="12"/>
    <n v="2"/>
    <n v="11"/>
    <n v="10"/>
    <n v="0"/>
    <n v="7"/>
  </r>
  <r>
    <s v="No"/>
    <s v="Travel_Rarely"/>
    <x v="1"/>
    <s v="Current Employees"/>
    <x v="1"/>
    <x v="4"/>
    <s v="STAFF-1258"/>
    <n v="1258"/>
    <x v="1"/>
    <x v="2"/>
    <x v="0"/>
    <s v="No"/>
    <s v="Y"/>
    <n v="4"/>
    <n v="-2"/>
    <n v="0"/>
    <n v="48"/>
    <n v="0"/>
    <m/>
    <n v="0"/>
    <n v="1"/>
    <n v="969"/>
    <n v="2"/>
    <s v="Associates Degree"/>
    <n v="1"/>
    <n v="4"/>
    <n v="76"/>
    <n v="4"/>
    <n v="1"/>
    <n v="4"/>
    <x v="0"/>
    <n v="2559"/>
    <n v="16620"/>
    <n v="5"/>
    <n v="11"/>
    <n v="3"/>
    <n v="3"/>
    <n v="80"/>
    <n v="0"/>
    <n v="7"/>
    <n v="2"/>
    <n v="1"/>
    <n v="0"/>
    <n v="0"/>
    <n v="0"/>
  </r>
  <r>
    <s v="No"/>
    <s v="Travel_Rarely"/>
    <x v="2"/>
    <s v="Current Employees"/>
    <x v="1"/>
    <x v="0"/>
    <s v="STAFF-1259"/>
    <n v="1259"/>
    <x v="1"/>
    <x v="1"/>
    <x v="2"/>
    <s v="No"/>
    <s v="Y"/>
    <n v="2"/>
    <n v="-2"/>
    <n v="0"/>
    <n v="27"/>
    <n v="0"/>
    <m/>
    <n v="0"/>
    <n v="1"/>
    <n v="1167"/>
    <n v="4"/>
    <s v="Associates Degree"/>
    <n v="1"/>
    <n v="1"/>
    <n v="76"/>
    <n v="3"/>
    <n v="1"/>
    <n v="1"/>
    <x v="0"/>
    <n v="2517"/>
    <n v="3208"/>
    <n v="1"/>
    <n v="11"/>
    <n v="3"/>
    <n v="2"/>
    <n v="80"/>
    <n v="3"/>
    <n v="5"/>
    <n v="3"/>
    <n v="5"/>
    <n v="3"/>
    <n v="0"/>
    <n v="3"/>
  </r>
  <r>
    <s v="No"/>
    <s v="Travel_Rarely"/>
    <x v="2"/>
    <s v="Current Employees"/>
    <x v="1"/>
    <x v="0"/>
    <s v="STAFF-1260"/>
    <n v="1260"/>
    <x v="1"/>
    <x v="4"/>
    <x v="2"/>
    <s v="Yes"/>
    <s v="Y"/>
    <n v="2"/>
    <n v="-2"/>
    <n v="0"/>
    <n v="29"/>
    <n v="0"/>
    <m/>
    <n v="0"/>
    <n v="1"/>
    <n v="1329"/>
    <n v="7"/>
    <s v="Bachelor's Degree"/>
    <n v="1"/>
    <n v="3"/>
    <n v="82"/>
    <n v="3"/>
    <n v="2"/>
    <n v="1"/>
    <x v="1"/>
    <n v="6623"/>
    <n v="4204"/>
    <n v="1"/>
    <n v="11"/>
    <n v="3"/>
    <n v="2"/>
    <n v="80"/>
    <n v="2"/>
    <n v="6"/>
    <n v="3"/>
    <n v="6"/>
    <n v="0"/>
    <n v="1"/>
    <n v="0"/>
  </r>
  <r>
    <s v="No"/>
    <s v="Travel_Rarely"/>
    <x v="1"/>
    <s v="Current Employees"/>
    <x v="1"/>
    <x v="0"/>
    <s v="STAFF-1263"/>
    <n v="1263"/>
    <x v="1"/>
    <x v="7"/>
    <x v="0"/>
    <s v="No"/>
    <s v="Y"/>
    <n v="3"/>
    <n v="-2"/>
    <n v="0"/>
    <n v="48"/>
    <n v="0"/>
    <m/>
    <n v="0"/>
    <n v="1"/>
    <n v="715"/>
    <n v="1"/>
    <s v="Bachelor's Degree"/>
    <n v="1"/>
    <n v="4"/>
    <n v="76"/>
    <n v="2"/>
    <n v="5"/>
    <n v="1"/>
    <x v="2"/>
    <n v="18265"/>
    <n v="8733"/>
    <n v="6"/>
    <n v="12"/>
    <n v="3"/>
    <n v="3"/>
    <n v="80"/>
    <n v="0"/>
    <n v="25"/>
    <n v="4"/>
    <n v="1"/>
    <n v="0"/>
    <n v="0"/>
    <n v="0"/>
  </r>
  <r>
    <s v="No"/>
    <s v="Travel_Rarely"/>
    <x v="2"/>
    <s v="Current Employees"/>
    <x v="1"/>
    <x v="0"/>
    <s v="STAFF-1264"/>
    <n v="1264"/>
    <x v="0"/>
    <x v="7"/>
    <x v="2"/>
    <s v="No"/>
    <s v="Y"/>
    <n v="2"/>
    <n v="-2"/>
    <n v="0"/>
    <n v="29"/>
    <n v="0"/>
    <m/>
    <n v="0"/>
    <n v="1"/>
    <n v="694"/>
    <n v="1"/>
    <s v="Bachelor's Degree"/>
    <n v="1"/>
    <n v="4"/>
    <n v="87"/>
    <n v="2"/>
    <n v="4"/>
    <n v="1"/>
    <x v="2"/>
    <n v="16124"/>
    <n v="3423"/>
    <n v="3"/>
    <n v="14"/>
    <n v="3"/>
    <n v="2"/>
    <n v="80"/>
    <n v="2"/>
    <n v="9"/>
    <n v="2"/>
    <n v="7"/>
    <n v="7"/>
    <n v="1"/>
    <n v="7"/>
  </r>
  <r>
    <s v="No"/>
    <s v="Travel_Rarely"/>
    <x v="2"/>
    <s v="Current Employees"/>
    <x v="1"/>
    <x v="4"/>
    <s v="STAFF-1265"/>
    <n v="1265"/>
    <x v="0"/>
    <x v="1"/>
    <x v="1"/>
    <s v="No"/>
    <s v="Y"/>
    <n v="5"/>
    <n v="-2"/>
    <n v="0"/>
    <n v="34"/>
    <n v="0"/>
    <m/>
    <n v="0"/>
    <n v="1"/>
    <n v="1320"/>
    <n v="20"/>
    <s v="Bachelor's Degree"/>
    <n v="1"/>
    <n v="4"/>
    <n v="89"/>
    <n v="4"/>
    <n v="1"/>
    <n v="4"/>
    <x v="0"/>
    <n v="2585"/>
    <n v="21643"/>
    <n v="0"/>
    <n v="17"/>
    <n v="3"/>
    <n v="4"/>
    <n v="80"/>
    <n v="0"/>
    <n v="2"/>
    <n v="2"/>
    <n v="1"/>
    <n v="0"/>
    <n v="0"/>
    <n v="0"/>
  </r>
  <r>
    <s v="No"/>
    <s v="Travel_Rarely"/>
    <x v="0"/>
    <s v="Current Employees"/>
    <x v="0"/>
    <x v="3"/>
    <s v="STAFF-1267"/>
    <n v="1267"/>
    <x v="1"/>
    <x v="5"/>
    <x v="1"/>
    <s v="No"/>
    <s v="Y"/>
    <n v="5"/>
    <n v="-2"/>
    <n v="0"/>
    <n v="44"/>
    <n v="0"/>
    <m/>
    <n v="0"/>
    <n v="1"/>
    <n v="1099"/>
    <n v="5"/>
    <s v="Bachelor's Degree"/>
    <n v="1"/>
    <n v="2"/>
    <n v="88"/>
    <n v="3"/>
    <n v="5"/>
    <n v="2"/>
    <x v="2"/>
    <n v="18213"/>
    <n v="8751"/>
    <n v="7"/>
    <n v="11"/>
    <n v="3"/>
    <n v="3"/>
    <n v="80"/>
    <n v="1"/>
    <n v="26"/>
    <n v="3"/>
    <n v="22"/>
    <n v="9"/>
    <n v="3"/>
    <n v="10"/>
  </r>
  <r>
    <s v="No"/>
    <s v="Travel_Rarely"/>
    <x v="2"/>
    <s v="Current Employees"/>
    <x v="0"/>
    <x v="3"/>
    <s v="STAFF-1268"/>
    <n v="1268"/>
    <x v="1"/>
    <x v="0"/>
    <x v="2"/>
    <s v="Yes"/>
    <s v="Y"/>
    <n v="3"/>
    <n v="-2"/>
    <n v="0"/>
    <n v="33"/>
    <n v="0"/>
    <m/>
    <n v="0"/>
    <n v="1"/>
    <n v="536"/>
    <n v="10"/>
    <s v="Doctoral Degree"/>
    <n v="1"/>
    <n v="4"/>
    <n v="82"/>
    <n v="4"/>
    <n v="3"/>
    <n v="2"/>
    <x v="1"/>
    <n v="8380"/>
    <n v="21708"/>
    <n v="0"/>
    <n v="14"/>
    <n v="3"/>
    <n v="4"/>
    <n v="80"/>
    <n v="2"/>
    <n v="10"/>
    <n v="3"/>
    <n v="9"/>
    <n v="8"/>
    <n v="0"/>
    <n v="8"/>
  </r>
  <r>
    <s v="No"/>
    <s v="Travel_Rarely"/>
    <x v="4"/>
    <s v="Current Employees"/>
    <x v="1"/>
    <x v="0"/>
    <s v="STAFF-1269"/>
    <n v="1269"/>
    <x v="0"/>
    <x v="1"/>
    <x v="0"/>
    <s v="Yes"/>
    <s v="Y"/>
    <n v="2"/>
    <n v="-2"/>
    <n v="0"/>
    <n v="19"/>
    <n v="0"/>
    <m/>
    <n v="0"/>
    <n v="1"/>
    <n v="265"/>
    <n v="25"/>
    <s v="Bachelor's Degree"/>
    <n v="1"/>
    <n v="2"/>
    <n v="57"/>
    <n v="4"/>
    <n v="1"/>
    <n v="1"/>
    <x v="0"/>
    <n v="2994"/>
    <n v="21221"/>
    <n v="1"/>
    <n v="12"/>
    <n v="3"/>
    <n v="4"/>
    <n v="80"/>
    <n v="0"/>
    <n v="1"/>
    <n v="3"/>
    <n v="1"/>
    <n v="0"/>
    <n v="0"/>
    <n v="1"/>
  </r>
  <r>
    <s v="No"/>
    <s v="Travel_Rarely"/>
    <x v="4"/>
    <s v="Current Employees"/>
    <x v="1"/>
    <x v="0"/>
    <s v="STAFF-1270"/>
    <n v="1270"/>
    <x v="1"/>
    <x v="1"/>
    <x v="1"/>
    <s v="No"/>
    <s v="Y"/>
    <n v="2"/>
    <n v="-2"/>
    <n v="0"/>
    <n v="23"/>
    <n v="0"/>
    <m/>
    <n v="0"/>
    <n v="1"/>
    <n v="373"/>
    <n v="1"/>
    <s v="Associates Degree"/>
    <n v="1"/>
    <n v="4"/>
    <n v="47"/>
    <n v="3"/>
    <n v="1"/>
    <n v="1"/>
    <x v="0"/>
    <n v="1223"/>
    <n v="16901"/>
    <n v="1"/>
    <n v="22"/>
    <n v="4"/>
    <n v="4"/>
    <n v="80"/>
    <n v="1"/>
    <n v="1"/>
    <n v="3"/>
    <n v="1"/>
    <n v="0"/>
    <n v="0"/>
    <n v="1"/>
  </r>
  <r>
    <s v="Yes"/>
    <s v="Travel_Frequently"/>
    <x v="2"/>
    <s v="Ex-Employees"/>
    <x v="0"/>
    <x v="0"/>
    <s v="STAFF-1273"/>
    <n v="1273"/>
    <x v="1"/>
    <x v="6"/>
    <x v="0"/>
    <s v="Yes"/>
    <s v="Y"/>
    <n v="4"/>
    <n v="-2"/>
    <n v="0"/>
    <n v="25"/>
    <n v="1"/>
    <n v="1"/>
    <n v="1"/>
    <n v="0"/>
    <n v="599"/>
    <n v="24"/>
    <s v="High School"/>
    <n v="1"/>
    <n v="3"/>
    <n v="73"/>
    <n v="1"/>
    <n v="1"/>
    <n v="1"/>
    <x v="0"/>
    <n v="1118"/>
    <n v="8040"/>
    <n v="1"/>
    <n v="14"/>
    <n v="3"/>
    <n v="4"/>
    <n v="80"/>
    <n v="0"/>
    <n v="1"/>
    <n v="3"/>
    <n v="1"/>
    <n v="0"/>
    <n v="1"/>
    <n v="0"/>
  </r>
  <r>
    <s v="No"/>
    <s v="Travel_Rarely"/>
    <x v="2"/>
    <s v="Current Employees"/>
    <x v="1"/>
    <x v="0"/>
    <s v="STAFF-1275"/>
    <n v="1275"/>
    <x v="1"/>
    <x v="1"/>
    <x v="0"/>
    <s v="Yes"/>
    <s v="Y"/>
    <n v="2"/>
    <n v="-2"/>
    <n v="0"/>
    <n v="26"/>
    <n v="0"/>
    <m/>
    <n v="0"/>
    <n v="1"/>
    <n v="583"/>
    <n v="4"/>
    <s v="Associates Degree"/>
    <n v="1"/>
    <n v="3"/>
    <n v="53"/>
    <n v="3"/>
    <n v="1"/>
    <n v="1"/>
    <x v="0"/>
    <n v="2875"/>
    <n v="9973"/>
    <n v="1"/>
    <n v="20"/>
    <n v="4"/>
    <n v="2"/>
    <n v="80"/>
    <n v="0"/>
    <n v="8"/>
    <n v="2"/>
    <n v="8"/>
    <n v="5"/>
    <n v="2"/>
    <n v="2"/>
  </r>
  <r>
    <s v="Yes"/>
    <s v="Travel_Rarely"/>
    <x v="1"/>
    <s v="Ex-Employees"/>
    <x v="0"/>
    <x v="3"/>
    <s v="STAFF-1277"/>
    <n v="1277"/>
    <x v="0"/>
    <x v="5"/>
    <x v="0"/>
    <s v="Yes"/>
    <s v="Y"/>
    <n v="2"/>
    <n v="-2"/>
    <n v="0"/>
    <n v="45"/>
    <n v="1"/>
    <n v="1"/>
    <n v="1"/>
    <n v="0"/>
    <n v="1449"/>
    <n v="2"/>
    <s v="Bachelor's Degree"/>
    <n v="1"/>
    <n v="1"/>
    <n v="94"/>
    <n v="1"/>
    <n v="5"/>
    <n v="2"/>
    <x v="2"/>
    <n v="18824"/>
    <n v="2493"/>
    <n v="2"/>
    <n v="16"/>
    <n v="3"/>
    <n v="1"/>
    <n v="80"/>
    <n v="0"/>
    <n v="26"/>
    <n v="3"/>
    <n v="24"/>
    <n v="10"/>
    <n v="1"/>
    <n v="11"/>
  </r>
  <r>
    <s v="No"/>
    <s v="Non-Travel"/>
    <x v="3"/>
    <s v="Current Employees"/>
    <x v="1"/>
    <x v="2"/>
    <s v="STAFF-1278"/>
    <n v="1278"/>
    <x v="1"/>
    <x v="4"/>
    <x v="2"/>
    <s v="Yes"/>
    <s v="Y"/>
    <n v="3"/>
    <n v="-2"/>
    <n v="0"/>
    <n v="55"/>
    <n v="0"/>
    <m/>
    <n v="0"/>
    <n v="1"/>
    <n v="177"/>
    <n v="8"/>
    <s v="High School"/>
    <n v="1"/>
    <n v="4"/>
    <n v="37"/>
    <n v="2"/>
    <n v="4"/>
    <n v="2"/>
    <x v="2"/>
    <n v="13577"/>
    <n v="25592"/>
    <n v="1"/>
    <n v="15"/>
    <n v="3"/>
    <n v="4"/>
    <n v="80"/>
    <n v="1"/>
    <n v="34"/>
    <n v="3"/>
    <n v="33"/>
    <n v="9"/>
    <n v="15"/>
    <n v="0"/>
  </r>
  <r>
    <s v="Yes"/>
    <s v="Travel_Frequently"/>
    <x v="4"/>
    <s v="Ex-Employees"/>
    <x v="1"/>
    <x v="0"/>
    <s v="STAFF-1279"/>
    <n v="1279"/>
    <x v="0"/>
    <x v="2"/>
    <x v="0"/>
    <s v="No"/>
    <s v="Y"/>
    <n v="2"/>
    <n v="-2"/>
    <n v="0"/>
    <n v="21"/>
    <n v="1"/>
    <n v="1"/>
    <n v="1"/>
    <n v="0"/>
    <n v="251"/>
    <n v="10"/>
    <s v="Associates Degree"/>
    <n v="1"/>
    <n v="1"/>
    <n v="45"/>
    <n v="2"/>
    <n v="1"/>
    <n v="1"/>
    <x v="0"/>
    <n v="2625"/>
    <n v="25308"/>
    <n v="1"/>
    <n v="20"/>
    <n v="4"/>
    <n v="3"/>
    <n v="80"/>
    <n v="0"/>
    <n v="2"/>
    <n v="1"/>
    <n v="2"/>
    <n v="2"/>
    <n v="2"/>
    <n v="2"/>
  </r>
  <r>
    <s v="No"/>
    <s v="Travel_Rarely"/>
    <x v="1"/>
    <s v="Current Employees"/>
    <x v="0"/>
    <x v="3"/>
    <s v="STAFF-1280"/>
    <n v="1280"/>
    <x v="0"/>
    <x v="5"/>
    <x v="1"/>
    <s v="No"/>
    <s v="Y"/>
    <n v="2"/>
    <n v="-2"/>
    <n v="0"/>
    <n v="46"/>
    <n v="0"/>
    <m/>
    <n v="0"/>
    <n v="1"/>
    <n v="168"/>
    <n v="4"/>
    <s v="Associates Degree"/>
    <n v="1"/>
    <n v="4"/>
    <n v="33"/>
    <n v="2"/>
    <n v="5"/>
    <n v="2"/>
    <x v="2"/>
    <n v="18789"/>
    <n v="9946"/>
    <n v="2"/>
    <n v="14"/>
    <n v="3"/>
    <n v="3"/>
    <n v="80"/>
    <n v="1"/>
    <n v="26"/>
    <n v="3"/>
    <n v="11"/>
    <n v="4"/>
    <n v="0"/>
    <n v="8"/>
  </r>
  <r>
    <s v="No"/>
    <s v="Travel_Rarely"/>
    <x v="2"/>
    <s v="Current Employees"/>
    <x v="0"/>
    <x v="3"/>
    <s v="STAFF-1281"/>
    <n v="1281"/>
    <x v="0"/>
    <x v="0"/>
    <x v="0"/>
    <s v="Yes"/>
    <s v="Y"/>
    <n v="3"/>
    <n v="-2"/>
    <n v="0"/>
    <n v="34"/>
    <n v="0"/>
    <m/>
    <n v="0"/>
    <n v="1"/>
    <n v="131"/>
    <n v="2"/>
    <s v="Bachelor's Degree"/>
    <n v="1"/>
    <n v="3"/>
    <n v="86"/>
    <n v="3"/>
    <n v="2"/>
    <n v="2"/>
    <x v="0"/>
    <n v="4538"/>
    <n v="6039"/>
    <n v="0"/>
    <n v="12"/>
    <n v="3"/>
    <n v="4"/>
    <n v="80"/>
    <n v="0"/>
    <n v="4"/>
    <n v="3"/>
    <n v="3"/>
    <n v="2"/>
    <n v="0"/>
    <n v="2"/>
  </r>
  <r>
    <s v="No"/>
    <s v="Travel_Frequently"/>
    <x v="1"/>
    <s v="Current Employees"/>
    <x v="0"/>
    <x v="0"/>
    <s v="STAFF-1282"/>
    <n v="1282"/>
    <x v="1"/>
    <x v="5"/>
    <x v="2"/>
    <s v="Yes"/>
    <s v="Y"/>
    <n v="5"/>
    <n v="-2"/>
    <n v="0"/>
    <n v="51"/>
    <n v="0"/>
    <m/>
    <n v="0"/>
    <n v="1"/>
    <n v="237"/>
    <n v="9"/>
    <s v="Bachelor's Degree"/>
    <n v="1"/>
    <n v="4"/>
    <n v="83"/>
    <n v="3"/>
    <n v="5"/>
    <n v="1"/>
    <x v="2"/>
    <n v="19847"/>
    <n v="19196"/>
    <n v="4"/>
    <n v="24"/>
    <n v="4"/>
    <n v="1"/>
    <n v="80"/>
    <n v="1"/>
    <n v="31"/>
    <n v="2"/>
    <n v="29"/>
    <n v="10"/>
    <n v="11"/>
    <n v="10"/>
  </r>
  <r>
    <s v="No"/>
    <s v="Travel_Rarely"/>
    <x v="3"/>
    <s v="Current Employees"/>
    <x v="1"/>
    <x v="2"/>
    <s v="STAFF-1283"/>
    <n v="1283"/>
    <x v="1"/>
    <x v="3"/>
    <x v="0"/>
    <s v="No"/>
    <s v="Y"/>
    <n v="6"/>
    <n v="-2"/>
    <n v="0"/>
    <n v="59"/>
    <n v="0"/>
    <m/>
    <n v="0"/>
    <n v="1"/>
    <n v="1429"/>
    <n v="18"/>
    <s v="Master's Degree"/>
    <n v="1"/>
    <n v="4"/>
    <n v="67"/>
    <n v="3"/>
    <n v="3"/>
    <n v="4"/>
    <x v="1"/>
    <n v="10512"/>
    <n v="20002"/>
    <n v="6"/>
    <n v="12"/>
    <n v="3"/>
    <n v="4"/>
    <n v="80"/>
    <n v="0"/>
    <n v="25"/>
    <n v="2"/>
    <n v="9"/>
    <n v="7"/>
    <n v="5"/>
    <n v="4"/>
  </r>
  <r>
    <s v="No"/>
    <s v="Travel_Frequently"/>
    <x v="2"/>
    <s v="Current Employees"/>
    <x v="1"/>
    <x v="2"/>
    <s v="STAFF-1285"/>
    <n v="1285"/>
    <x v="0"/>
    <x v="2"/>
    <x v="2"/>
    <s v="No"/>
    <s v="Y"/>
    <n v="2"/>
    <n v="-2"/>
    <n v="0"/>
    <n v="34"/>
    <n v="0"/>
    <m/>
    <n v="0"/>
    <n v="1"/>
    <n v="135"/>
    <n v="19"/>
    <s v="Bachelor's Degree"/>
    <n v="1"/>
    <n v="3"/>
    <n v="46"/>
    <n v="3"/>
    <n v="2"/>
    <n v="2"/>
    <x v="0"/>
    <n v="4444"/>
    <n v="22534"/>
    <n v="4"/>
    <n v="13"/>
    <n v="3"/>
    <n v="3"/>
    <n v="80"/>
    <n v="2"/>
    <n v="15"/>
    <n v="4"/>
    <n v="11"/>
    <n v="8"/>
    <n v="5"/>
    <n v="10"/>
  </r>
  <r>
    <s v="No"/>
    <s v="Travel_Frequently"/>
    <x v="2"/>
    <s v="Current Employees"/>
    <x v="1"/>
    <x v="2"/>
    <s v="STAFF-1286"/>
    <n v="1286"/>
    <x v="1"/>
    <x v="2"/>
    <x v="0"/>
    <s v="Yes"/>
    <s v="Y"/>
    <n v="2"/>
    <n v="-2"/>
    <n v="0"/>
    <n v="28"/>
    <n v="0"/>
    <m/>
    <n v="0"/>
    <n v="1"/>
    <n v="791"/>
    <n v="1"/>
    <s v="Master's Degree"/>
    <n v="1"/>
    <n v="4"/>
    <n v="44"/>
    <n v="3"/>
    <n v="1"/>
    <n v="3"/>
    <x v="0"/>
    <n v="2154"/>
    <n v="6842"/>
    <n v="0"/>
    <n v="11"/>
    <n v="3"/>
    <n v="3"/>
    <n v="80"/>
    <n v="0"/>
    <n v="5"/>
    <n v="2"/>
    <n v="4"/>
    <n v="2"/>
    <n v="0"/>
    <n v="2"/>
  </r>
  <r>
    <s v="No"/>
    <s v="Travel_Rarely"/>
    <x v="0"/>
    <s v="Current Employees"/>
    <x v="1"/>
    <x v="0"/>
    <s v="STAFF-1288"/>
    <n v="1288"/>
    <x v="1"/>
    <x v="5"/>
    <x v="2"/>
    <s v="No"/>
    <s v="Y"/>
    <n v="4"/>
    <n v="-2"/>
    <n v="0"/>
    <n v="44"/>
    <n v="0"/>
    <m/>
    <n v="0"/>
    <n v="1"/>
    <n v="1199"/>
    <n v="4"/>
    <s v="Associates Degree"/>
    <n v="1"/>
    <n v="3"/>
    <n v="92"/>
    <n v="4"/>
    <n v="5"/>
    <n v="3"/>
    <x v="2"/>
    <n v="19190"/>
    <n v="17477"/>
    <n v="1"/>
    <n v="14"/>
    <n v="3"/>
    <n v="4"/>
    <n v="80"/>
    <n v="2"/>
    <n v="26"/>
    <n v="2"/>
    <n v="25"/>
    <n v="9"/>
    <n v="14"/>
    <n v="13"/>
  </r>
  <r>
    <s v="No"/>
    <s v="Travel_Frequently"/>
    <x v="2"/>
    <s v="Current Employees"/>
    <x v="2"/>
    <x v="0"/>
    <s v="STAFF-1289"/>
    <n v="1289"/>
    <x v="1"/>
    <x v="8"/>
    <x v="1"/>
    <s v="No"/>
    <s v="Y"/>
    <n v="5"/>
    <n v="-2"/>
    <n v="0"/>
    <n v="34"/>
    <n v="0"/>
    <m/>
    <n v="0"/>
    <n v="1"/>
    <n v="648"/>
    <n v="11"/>
    <s v="Bachelor's Degree"/>
    <n v="1"/>
    <n v="3"/>
    <n v="56"/>
    <n v="2"/>
    <n v="2"/>
    <n v="2"/>
    <x v="0"/>
    <n v="4490"/>
    <n v="21833"/>
    <n v="4"/>
    <n v="11"/>
    <n v="3"/>
    <n v="4"/>
    <n v="80"/>
    <n v="2"/>
    <n v="14"/>
    <n v="4"/>
    <n v="10"/>
    <n v="9"/>
    <n v="1"/>
    <n v="8"/>
  </r>
  <r>
    <s v="No"/>
    <s v="Travel_Rarely"/>
    <x v="0"/>
    <s v="Current Employees"/>
    <x v="1"/>
    <x v="0"/>
    <s v="STAFF-1291"/>
    <n v="1291"/>
    <x v="1"/>
    <x v="1"/>
    <x v="1"/>
    <s v="Yes"/>
    <s v="Y"/>
    <n v="3"/>
    <n v="-2"/>
    <n v="0"/>
    <n v="35"/>
    <n v="0"/>
    <m/>
    <n v="0"/>
    <n v="1"/>
    <n v="735"/>
    <n v="6"/>
    <s v="High School"/>
    <n v="1"/>
    <n v="3"/>
    <n v="66"/>
    <n v="3"/>
    <n v="1"/>
    <n v="3"/>
    <x v="0"/>
    <n v="3506"/>
    <n v="6020"/>
    <n v="0"/>
    <n v="14"/>
    <n v="3"/>
    <n v="4"/>
    <n v="80"/>
    <n v="0"/>
    <n v="4"/>
    <n v="3"/>
    <n v="3"/>
    <n v="2"/>
    <n v="2"/>
    <n v="2"/>
  </r>
  <r>
    <s v="No"/>
    <s v="Travel_Rarely"/>
    <x v="0"/>
    <s v="Current Employees"/>
    <x v="1"/>
    <x v="2"/>
    <s v="STAFF-1292"/>
    <n v="1292"/>
    <x v="0"/>
    <x v="1"/>
    <x v="1"/>
    <s v="Yes"/>
    <s v="Y"/>
    <n v="2"/>
    <n v="-2"/>
    <n v="0"/>
    <n v="42"/>
    <n v="0"/>
    <m/>
    <n v="0"/>
    <n v="1"/>
    <n v="603"/>
    <n v="7"/>
    <s v="Master's Degree"/>
    <n v="1"/>
    <n v="2"/>
    <n v="78"/>
    <n v="4"/>
    <n v="2"/>
    <n v="2"/>
    <x v="0"/>
    <n v="2372"/>
    <n v="5628"/>
    <n v="6"/>
    <n v="16"/>
    <n v="3"/>
    <n v="4"/>
    <n v="80"/>
    <n v="0"/>
    <n v="18"/>
    <n v="3"/>
    <n v="1"/>
    <n v="0"/>
    <n v="0"/>
    <n v="0"/>
  </r>
  <r>
    <s v="No"/>
    <s v="Travel_Rarely"/>
    <x v="0"/>
    <s v="Current Employees"/>
    <x v="0"/>
    <x v="3"/>
    <s v="STAFF-1293"/>
    <n v="1293"/>
    <x v="0"/>
    <x v="0"/>
    <x v="0"/>
    <s v="No"/>
    <s v="Y"/>
    <n v="3"/>
    <n v="-2"/>
    <n v="0"/>
    <n v="43"/>
    <n v="0"/>
    <m/>
    <n v="0"/>
    <n v="1"/>
    <n v="531"/>
    <n v="4"/>
    <s v="Master's Degree"/>
    <n v="1"/>
    <n v="4"/>
    <n v="56"/>
    <n v="2"/>
    <n v="3"/>
    <n v="2"/>
    <x v="1"/>
    <n v="10231"/>
    <n v="20364"/>
    <n v="3"/>
    <n v="14"/>
    <n v="3"/>
    <n v="4"/>
    <n v="80"/>
    <n v="0"/>
    <n v="23"/>
    <n v="4"/>
    <n v="21"/>
    <n v="7"/>
    <n v="15"/>
    <n v="17"/>
  </r>
  <r>
    <s v="No"/>
    <s v="Travel_Rarely"/>
    <x v="0"/>
    <s v="Current Employees"/>
    <x v="1"/>
    <x v="0"/>
    <s v="STAFF-1294"/>
    <n v="1294"/>
    <x v="0"/>
    <x v="3"/>
    <x v="0"/>
    <s v="Yes"/>
    <s v="Y"/>
    <n v="2"/>
    <n v="-2"/>
    <n v="0"/>
    <n v="36"/>
    <n v="0"/>
    <m/>
    <n v="0"/>
    <n v="1"/>
    <n v="429"/>
    <n v="2"/>
    <s v="Master's Degree"/>
    <n v="1"/>
    <n v="3"/>
    <n v="53"/>
    <n v="3"/>
    <n v="2"/>
    <n v="2"/>
    <x v="0"/>
    <n v="5410"/>
    <n v="2323"/>
    <n v="9"/>
    <n v="11"/>
    <n v="3"/>
    <n v="4"/>
    <n v="80"/>
    <n v="0"/>
    <n v="18"/>
    <n v="3"/>
    <n v="16"/>
    <n v="14"/>
    <n v="5"/>
    <n v="12"/>
  </r>
  <r>
    <s v="Yes"/>
    <s v="Travel_Rarely"/>
    <x v="0"/>
    <s v="Ex-Employees"/>
    <x v="1"/>
    <x v="2"/>
    <s v="STAFF-1295"/>
    <n v="1295"/>
    <x v="0"/>
    <x v="4"/>
    <x v="1"/>
    <s v="No"/>
    <s v="Y"/>
    <n v="2"/>
    <n v="-2"/>
    <n v="0"/>
    <n v="44"/>
    <n v="1"/>
    <n v="1"/>
    <n v="1"/>
    <n v="0"/>
    <n v="621"/>
    <n v="15"/>
    <s v="Bachelor's Degree"/>
    <n v="1"/>
    <n v="1"/>
    <n v="73"/>
    <n v="3"/>
    <n v="3"/>
    <n v="4"/>
    <x v="1"/>
    <n v="7978"/>
    <n v="14075"/>
    <n v="1"/>
    <n v="11"/>
    <n v="3"/>
    <n v="4"/>
    <n v="80"/>
    <n v="1"/>
    <n v="10"/>
    <n v="3"/>
    <n v="10"/>
    <n v="7"/>
    <n v="0"/>
    <n v="5"/>
  </r>
  <r>
    <s v="No"/>
    <s v="Travel_Frequently"/>
    <x v="2"/>
    <s v="Current Employees"/>
    <x v="1"/>
    <x v="0"/>
    <s v="STAFF-1296"/>
    <n v="1296"/>
    <x v="1"/>
    <x v="2"/>
    <x v="1"/>
    <s v="Yes"/>
    <s v="Y"/>
    <n v="2"/>
    <n v="-2"/>
    <n v="0"/>
    <n v="28"/>
    <n v="0"/>
    <m/>
    <n v="0"/>
    <n v="1"/>
    <n v="193"/>
    <n v="2"/>
    <s v="Bachelor's Degree"/>
    <n v="1"/>
    <n v="4"/>
    <n v="52"/>
    <n v="2"/>
    <n v="1"/>
    <n v="4"/>
    <x v="0"/>
    <n v="3867"/>
    <n v="14222"/>
    <n v="1"/>
    <n v="12"/>
    <n v="3"/>
    <n v="2"/>
    <n v="80"/>
    <n v="1"/>
    <n v="2"/>
    <n v="3"/>
    <n v="2"/>
    <n v="2"/>
    <n v="2"/>
    <n v="2"/>
  </r>
  <r>
    <s v="No"/>
    <s v="Travel_Frequently"/>
    <x v="1"/>
    <s v="Current Employees"/>
    <x v="1"/>
    <x v="2"/>
    <s v="STAFF-1297"/>
    <n v="1297"/>
    <x v="0"/>
    <x v="2"/>
    <x v="0"/>
    <s v="No"/>
    <s v="Y"/>
    <n v="6"/>
    <n v="-2"/>
    <n v="0"/>
    <n v="51"/>
    <n v="0"/>
    <m/>
    <n v="0"/>
    <n v="1"/>
    <n v="968"/>
    <n v="6"/>
    <s v="Associates Degree"/>
    <n v="1"/>
    <n v="2"/>
    <n v="40"/>
    <n v="2"/>
    <n v="1"/>
    <n v="3"/>
    <x v="0"/>
    <n v="2838"/>
    <n v="4257"/>
    <n v="0"/>
    <n v="14"/>
    <n v="3"/>
    <n v="2"/>
    <n v="80"/>
    <n v="0"/>
    <n v="8"/>
    <n v="2"/>
    <n v="7"/>
    <n v="0"/>
    <n v="7"/>
    <n v="7"/>
  </r>
  <r>
    <s v="No"/>
    <s v="Non-Travel"/>
    <x v="2"/>
    <s v="Current Employees"/>
    <x v="1"/>
    <x v="2"/>
    <s v="STAFF-1298"/>
    <n v="1298"/>
    <x v="0"/>
    <x v="3"/>
    <x v="0"/>
    <s v="Yes"/>
    <s v="Y"/>
    <n v="3"/>
    <n v="-2"/>
    <n v="0"/>
    <n v="30"/>
    <n v="0"/>
    <m/>
    <n v="0"/>
    <n v="1"/>
    <n v="879"/>
    <n v="9"/>
    <s v="Associates Degree"/>
    <n v="1"/>
    <n v="3"/>
    <n v="72"/>
    <n v="3"/>
    <n v="2"/>
    <n v="3"/>
    <x v="0"/>
    <n v="4695"/>
    <n v="12858"/>
    <n v="7"/>
    <n v="18"/>
    <n v="3"/>
    <n v="3"/>
    <n v="80"/>
    <n v="0"/>
    <n v="10"/>
    <n v="3"/>
    <n v="8"/>
    <n v="4"/>
    <n v="1"/>
    <n v="7"/>
  </r>
  <r>
    <s v="Yes"/>
    <s v="Travel_Rarely"/>
    <x v="2"/>
    <s v="Ex-Employees"/>
    <x v="1"/>
    <x v="4"/>
    <s v="STAFF-1299"/>
    <n v="1299"/>
    <x v="0"/>
    <x v="2"/>
    <x v="2"/>
    <s v="Yes"/>
    <s v="Y"/>
    <n v="2"/>
    <n v="-2"/>
    <n v="0"/>
    <n v="29"/>
    <n v="1"/>
    <n v="1"/>
    <n v="1"/>
    <n v="0"/>
    <n v="806"/>
    <n v="7"/>
    <s v="Bachelor's Degree"/>
    <n v="1"/>
    <n v="4"/>
    <n v="39"/>
    <n v="3"/>
    <n v="1"/>
    <n v="4"/>
    <x v="0"/>
    <n v="3339"/>
    <n v="17285"/>
    <n v="3"/>
    <n v="13"/>
    <n v="3"/>
    <n v="1"/>
    <n v="80"/>
    <n v="2"/>
    <n v="10"/>
    <n v="3"/>
    <n v="7"/>
    <n v="7"/>
    <n v="7"/>
    <n v="7"/>
  </r>
  <r>
    <s v="No"/>
    <s v="Travel_Rarely"/>
    <x v="2"/>
    <s v="Current Employees"/>
    <x v="1"/>
    <x v="4"/>
    <s v="STAFF-1301"/>
    <n v="1301"/>
    <x v="1"/>
    <x v="1"/>
    <x v="0"/>
    <s v="No"/>
    <s v="Y"/>
    <n v="2"/>
    <n v="-2"/>
    <n v="0"/>
    <n v="28"/>
    <n v="0"/>
    <m/>
    <n v="0"/>
    <n v="1"/>
    <n v="640"/>
    <n v="1"/>
    <s v="Bachelor's Degree"/>
    <n v="1"/>
    <n v="4"/>
    <n v="84"/>
    <n v="3"/>
    <n v="1"/>
    <n v="4"/>
    <x v="0"/>
    <n v="2080"/>
    <n v="4732"/>
    <n v="2"/>
    <n v="11"/>
    <n v="3"/>
    <n v="2"/>
    <n v="80"/>
    <n v="0"/>
    <n v="5"/>
    <n v="2"/>
    <n v="3"/>
    <n v="2"/>
    <n v="1"/>
    <n v="2"/>
  </r>
  <r>
    <s v="No"/>
    <s v="Travel_Rarely"/>
    <x v="2"/>
    <s v="Current Employees"/>
    <x v="1"/>
    <x v="2"/>
    <s v="STAFF-1303"/>
    <n v="1303"/>
    <x v="0"/>
    <x v="1"/>
    <x v="0"/>
    <s v="No"/>
    <s v="Y"/>
    <n v="3"/>
    <n v="-2"/>
    <n v="0"/>
    <n v="25"/>
    <n v="0"/>
    <m/>
    <n v="0"/>
    <n v="1"/>
    <n v="266"/>
    <n v="1"/>
    <s v="Bachelor's Degree"/>
    <n v="1"/>
    <n v="4"/>
    <n v="40"/>
    <n v="3"/>
    <n v="1"/>
    <n v="2"/>
    <x v="0"/>
    <n v="2096"/>
    <n v="18830"/>
    <n v="1"/>
    <n v="18"/>
    <n v="3"/>
    <n v="4"/>
    <n v="80"/>
    <n v="0"/>
    <n v="2"/>
    <n v="2"/>
    <n v="2"/>
    <n v="2"/>
    <n v="2"/>
    <n v="1"/>
  </r>
  <r>
    <s v="No"/>
    <s v="Travel_Rarely"/>
    <x v="2"/>
    <s v="Current Employees"/>
    <x v="0"/>
    <x v="2"/>
    <s v="STAFF-1304"/>
    <n v="1304"/>
    <x v="1"/>
    <x v="0"/>
    <x v="1"/>
    <s v="No"/>
    <s v="Y"/>
    <n v="4"/>
    <n v="-2"/>
    <n v="0"/>
    <n v="32"/>
    <n v="0"/>
    <m/>
    <n v="0"/>
    <n v="1"/>
    <n v="604"/>
    <n v="8"/>
    <s v="Bachelor's Degree"/>
    <n v="1"/>
    <n v="3"/>
    <n v="56"/>
    <n v="4"/>
    <n v="2"/>
    <n v="4"/>
    <x v="1"/>
    <n v="6209"/>
    <n v="11693"/>
    <n v="1"/>
    <n v="15"/>
    <n v="3"/>
    <n v="3"/>
    <n v="80"/>
    <n v="2"/>
    <n v="10"/>
    <n v="4"/>
    <n v="10"/>
    <n v="7"/>
    <n v="0"/>
    <n v="8"/>
  </r>
  <r>
    <s v="No"/>
    <s v="Travel_Frequently"/>
    <x v="1"/>
    <s v="Current Employees"/>
    <x v="1"/>
    <x v="2"/>
    <s v="STAFF-1306"/>
    <n v="1306"/>
    <x v="0"/>
    <x v="5"/>
    <x v="0"/>
    <s v="No"/>
    <s v="Y"/>
    <n v="4"/>
    <n v="-2"/>
    <n v="0"/>
    <n v="45"/>
    <n v="0"/>
    <m/>
    <n v="0"/>
    <n v="1"/>
    <n v="364"/>
    <n v="25"/>
    <s v="Bachelor's Degree"/>
    <n v="1"/>
    <n v="2"/>
    <n v="83"/>
    <n v="3"/>
    <n v="5"/>
    <n v="2"/>
    <x v="2"/>
    <n v="18061"/>
    <n v="13035"/>
    <n v="3"/>
    <n v="22"/>
    <n v="4"/>
    <n v="3"/>
    <n v="80"/>
    <n v="0"/>
    <n v="22"/>
    <n v="3"/>
    <n v="0"/>
    <n v="0"/>
    <n v="0"/>
    <n v="0"/>
  </r>
  <r>
    <s v="No"/>
    <s v="Travel_Rarely"/>
    <x v="0"/>
    <s v="Current Employees"/>
    <x v="1"/>
    <x v="2"/>
    <s v="STAFF-1307"/>
    <n v="1307"/>
    <x v="0"/>
    <x v="5"/>
    <x v="2"/>
    <s v="Yes"/>
    <s v="Y"/>
    <n v="4"/>
    <n v="-2"/>
    <n v="0"/>
    <n v="39"/>
    <n v="0"/>
    <m/>
    <n v="0"/>
    <n v="1"/>
    <n v="412"/>
    <n v="13"/>
    <s v="Master's Degree"/>
    <n v="1"/>
    <n v="3"/>
    <n v="94"/>
    <n v="2"/>
    <n v="4"/>
    <n v="2"/>
    <x v="2"/>
    <n v="17123"/>
    <n v="17334"/>
    <n v="6"/>
    <n v="13"/>
    <n v="3"/>
    <n v="4"/>
    <n v="80"/>
    <n v="2"/>
    <n v="21"/>
    <n v="3"/>
    <n v="19"/>
    <n v="9"/>
    <n v="15"/>
    <n v="2"/>
  </r>
  <r>
    <s v="No"/>
    <s v="Travel_Rarely"/>
    <x v="3"/>
    <s v="Current Employees"/>
    <x v="1"/>
    <x v="0"/>
    <s v="STAFF-1308"/>
    <n v="1308"/>
    <x v="1"/>
    <x v="1"/>
    <x v="2"/>
    <s v="No"/>
    <s v="Y"/>
    <n v="3"/>
    <n v="-2"/>
    <n v="0"/>
    <n v="58"/>
    <n v="0"/>
    <m/>
    <n v="0"/>
    <n v="1"/>
    <n v="848"/>
    <n v="23"/>
    <s v="Master's Degree"/>
    <n v="1"/>
    <n v="1"/>
    <n v="88"/>
    <n v="3"/>
    <n v="1"/>
    <n v="3"/>
    <x v="0"/>
    <n v="2372"/>
    <n v="26076"/>
    <n v="1"/>
    <n v="12"/>
    <n v="3"/>
    <n v="4"/>
    <n v="80"/>
    <n v="2"/>
    <n v="2"/>
    <n v="3"/>
    <n v="2"/>
    <n v="2"/>
    <n v="2"/>
    <n v="2"/>
  </r>
  <r>
    <s v="Yes"/>
    <s v="Travel_Rarely"/>
    <x v="2"/>
    <s v="Ex-Employees"/>
    <x v="1"/>
    <x v="0"/>
    <s v="STAFF-1309"/>
    <n v="1309"/>
    <x v="1"/>
    <x v="2"/>
    <x v="1"/>
    <s v="No"/>
    <s v="Y"/>
    <n v="3"/>
    <n v="-2"/>
    <n v="0"/>
    <n v="32"/>
    <n v="1"/>
    <n v="1"/>
    <n v="1"/>
    <n v="0"/>
    <n v="1089"/>
    <n v="7"/>
    <s v="Associates Degree"/>
    <n v="1"/>
    <n v="4"/>
    <n v="79"/>
    <n v="3"/>
    <n v="2"/>
    <n v="3"/>
    <x v="0"/>
    <n v="4883"/>
    <n v="22845"/>
    <n v="1"/>
    <n v="18"/>
    <n v="3"/>
    <n v="1"/>
    <n v="80"/>
    <n v="1"/>
    <n v="10"/>
    <n v="3"/>
    <n v="10"/>
    <n v="4"/>
    <n v="1"/>
    <n v="1"/>
  </r>
  <r>
    <s v="Yes"/>
    <s v="Travel_Rarely"/>
    <x v="0"/>
    <s v="Ex-Employees"/>
    <x v="1"/>
    <x v="2"/>
    <s v="STAFF-1310"/>
    <n v="1310"/>
    <x v="1"/>
    <x v="1"/>
    <x v="0"/>
    <s v="No"/>
    <s v="Y"/>
    <n v="2"/>
    <n v="-2"/>
    <n v="0"/>
    <n v="39"/>
    <n v="1"/>
    <n v="1"/>
    <n v="1"/>
    <n v="0"/>
    <n v="360"/>
    <n v="23"/>
    <s v="Bachelor's Degree"/>
    <n v="1"/>
    <n v="3"/>
    <n v="93"/>
    <n v="3"/>
    <n v="1"/>
    <n v="3"/>
    <x v="0"/>
    <n v="3904"/>
    <n v="22154"/>
    <n v="0"/>
    <n v="13"/>
    <n v="3"/>
    <n v="1"/>
    <n v="80"/>
    <n v="0"/>
    <n v="6"/>
    <n v="3"/>
    <n v="5"/>
    <n v="2"/>
    <n v="0"/>
    <n v="3"/>
  </r>
  <r>
    <s v="No"/>
    <s v="Travel_Rarely"/>
    <x v="2"/>
    <s v="Current Employees"/>
    <x v="1"/>
    <x v="4"/>
    <s v="STAFF-1311"/>
    <n v="1311"/>
    <x v="0"/>
    <x v="2"/>
    <x v="1"/>
    <s v="No"/>
    <s v="Y"/>
    <n v="6"/>
    <n v="-2"/>
    <n v="0"/>
    <n v="30"/>
    <n v="0"/>
    <m/>
    <n v="0"/>
    <n v="1"/>
    <n v="1138"/>
    <n v="6"/>
    <s v="Bachelor's Degree"/>
    <n v="1"/>
    <n v="4"/>
    <n v="48"/>
    <n v="2"/>
    <n v="2"/>
    <n v="4"/>
    <x v="0"/>
    <n v="4627"/>
    <n v="23631"/>
    <n v="0"/>
    <n v="12"/>
    <n v="3"/>
    <n v="1"/>
    <n v="80"/>
    <n v="1"/>
    <n v="10"/>
    <n v="3"/>
    <n v="9"/>
    <n v="2"/>
    <n v="6"/>
    <n v="7"/>
  </r>
  <r>
    <s v="No"/>
    <s v="Travel_Rarely"/>
    <x v="0"/>
    <s v="Current Employees"/>
    <x v="1"/>
    <x v="4"/>
    <s v="STAFF-1312"/>
    <n v="1312"/>
    <x v="0"/>
    <x v="4"/>
    <x v="1"/>
    <s v="No"/>
    <s v="Y"/>
    <n v="0"/>
    <n v="-2"/>
    <n v="0"/>
    <n v="36"/>
    <n v="0"/>
    <m/>
    <n v="0"/>
    <n v="1"/>
    <n v="325"/>
    <n v="10"/>
    <s v="Master's Degree"/>
    <n v="1"/>
    <n v="4"/>
    <n v="63"/>
    <n v="3"/>
    <n v="3"/>
    <n v="4"/>
    <x v="1"/>
    <n v="7094"/>
    <n v="5747"/>
    <n v="3"/>
    <n v="12"/>
    <n v="3"/>
    <n v="1"/>
    <n v="80"/>
    <n v="0"/>
    <n v="10"/>
    <n v="3"/>
    <n v="7"/>
    <n v="7"/>
    <n v="1"/>
    <n v="7"/>
  </r>
  <r>
    <s v="No"/>
    <s v="Travel_Rarely"/>
    <x v="1"/>
    <s v="Current Employees"/>
    <x v="2"/>
    <x v="0"/>
    <s v="STAFF-1314"/>
    <n v="1314"/>
    <x v="0"/>
    <x v="8"/>
    <x v="0"/>
    <s v="No"/>
    <s v="Y"/>
    <n v="3"/>
    <n v="-2"/>
    <n v="0"/>
    <n v="46"/>
    <n v="0"/>
    <m/>
    <n v="0"/>
    <n v="1"/>
    <n v="991"/>
    <n v="1"/>
    <s v="Associates Degree"/>
    <n v="1"/>
    <n v="4"/>
    <n v="44"/>
    <n v="3"/>
    <n v="1"/>
    <n v="3"/>
    <x v="0"/>
    <n v="3423"/>
    <n v="22957"/>
    <n v="6"/>
    <n v="12"/>
    <n v="3"/>
    <n v="3"/>
    <n v="80"/>
    <n v="0"/>
    <n v="10"/>
    <n v="4"/>
    <n v="7"/>
    <n v="6"/>
    <n v="5"/>
    <n v="7"/>
  </r>
  <r>
    <s v="No"/>
    <s v="Non-Travel"/>
    <x v="2"/>
    <s v="Current Employees"/>
    <x v="1"/>
    <x v="0"/>
    <s v="STAFF-1315"/>
    <n v="1315"/>
    <x v="0"/>
    <x v="2"/>
    <x v="1"/>
    <s v="No"/>
    <s v="Y"/>
    <n v="6"/>
    <n v="-2"/>
    <n v="0"/>
    <n v="28"/>
    <n v="0"/>
    <m/>
    <n v="0"/>
    <n v="1"/>
    <n v="1476"/>
    <n v="1"/>
    <s v="Bachelor's Degree"/>
    <n v="1"/>
    <n v="3"/>
    <n v="55"/>
    <n v="1"/>
    <n v="2"/>
    <n v="4"/>
    <x v="1"/>
    <n v="6674"/>
    <n v="16392"/>
    <n v="0"/>
    <n v="11"/>
    <n v="3"/>
    <n v="1"/>
    <n v="80"/>
    <n v="3"/>
    <n v="10"/>
    <n v="3"/>
    <n v="9"/>
    <n v="8"/>
    <n v="7"/>
    <n v="5"/>
  </r>
  <r>
    <s v="No"/>
    <s v="Travel_Rarely"/>
    <x v="1"/>
    <s v="Current Employees"/>
    <x v="1"/>
    <x v="0"/>
    <s v="STAFF-1317"/>
    <n v="1317"/>
    <x v="0"/>
    <x v="7"/>
    <x v="1"/>
    <s v="Yes"/>
    <s v="Y"/>
    <n v="2"/>
    <n v="-2"/>
    <n v="0"/>
    <n v="50"/>
    <n v="0"/>
    <m/>
    <n v="0"/>
    <n v="1"/>
    <n v="1322"/>
    <n v="28"/>
    <s v="Bachelor's Degree"/>
    <n v="1"/>
    <n v="4"/>
    <n v="43"/>
    <n v="3"/>
    <n v="4"/>
    <n v="3"/>
    <x v="2"/>
    <n v="16880"/>
    <n v="22422"/>
    <n v="4"/>
    <n v="11"/>
    <n v="3"/>
    <n v="2"/>
    <n v="80"/>
    <n v="0"/>
    <n v="25"/>
    <n v="3"/>
    <n v="3"/>
    <n v="2"/>
    <n v="1"/>
    <n v="2"/>
  </r>
  <r>
    <s v="Yes"/>
    <s v="Travel_Rarely"/>
    <x v="0"/>
    <s v="Ex-Employees"/>
    <x v="0"/>
    <x v="3"/>
    <s v="STAFF-1318"/>
    <n v="1318"/>
    <x v="1"/>
    <x v="0"/>
    <x v="0"/>
    <s v="Yes"/>
    <s v="Y"/>
    <n v="2"/>
    <n v="-2"/>
    <n v="0"/>
    <n v="40"/>
    <n v="1"/>
    <n v="1"/>
    <n v="1"/>
    <n v="0"/>
    <n v="299"/>
    <n v="25"/>
    <s v="Master's Degree"/>
    <n v="1"/>
    <n v="4"/>
    <n v="57"/>
    <n v="2"/>
    <n v="3"/>
    <n v="2"/>
    <x v="1"/>
    <n v="9094"/>
    <n v="17235"/>
    <n v="2"/>
    <n v="12"/>
    <n v="3"/>
    <n v="3"/>
    <n v="80"/>
    <n v="0"/>
    <n v="9"/>
    <n v="3"/>
    <n v="5"/>
    <n v="4"/>
    <n v="1"/>
    <n v="0"/>
  </r>
  <r>
    <s v="Yes"/>
    <s v="Travel_Rarely"/>
    <x v="1"/>
    <s v="Ex-Employees"/>
    <x v="0"/>
    <x v="0"/>
    <s v="STAFF-1319"/>
    <n v="1319"/>
    <x v="1"/>
    <x v="0"/>
    <x v="0"/>
    <s v="Yes"/>
    <s v="Y"/>
    <n v="2"/>
    <n v="-2"/>
    <n v="0"/>
    <n v="52"/>
    <n v="1"/>
    <n v="1"/>
    <n v="1"/>
    <n v="0"/>
    <n v="1030"/>
    <n v="5"/>
    <s v="Bachelor's Degree"/>
    <n v="1"/>
    <n v="2"/>
    <n v="64"/>
    <n v="3"/>
    <n v="3"/>
    <n v="2"/>
    <x v="1"/>
    <n v="8446"/>
    <n v="21534"/>
    <n v="9"/>
    <n v="19"/>
    <n v="3"/>
    <n v="3"/>
    <n v="80"/>
    <n v="0"/>
    <n v="10"/>
    <n v="2"/>
    <n v="8"/>
    <n v="7"/>
    <n v="7"/>
    <n v="7"/>
  </r>
  <r>
    <s v="No"/>
    <s v="Travel_Rarely"/>
    <x v="2"/>
    <s v="Current Employees"/>
    <x v="1"/>
    <x v="2"/>
    <s v="STAFF-1321"/>
    <n v="1321"/>
    <x v="0"/>
    <x v="5"/>
    <x v="1"/>
    <s v="Yes"/>
    <s v="Y"/>
    <n v="2"/>
    <n v="-2"/>
    <n v="0"/>
    <n v="30"/>
    <n v="0"/>
    <m/>
    <n v="0"/>
    <n v="1"/>
    <n v="634"/>
    <n v="17"/>
    <s v="Master's Degree"/>
    <n v="1"/>
    <n v="2"/>
    <n v="95"/>
    <n v="3"/>
    <n v="3"/>
    <n v="3"/>
    <x v="1"/>
    <n v="11916"/>
    <n v="25927"/>
    <n v="1"/>
    <n v="23"/>
    <n v="4"/>
    <n v="4"/>
    <n v="80"/>
    <n v="2"/>
    <n v="9"/>
    <n v="3"/>
    <n v="9"/>
    <n v="1"/>
    <n v="0"/>
    <n v="8"/>
  </r>
  <r>
    <s v="No"/>
    <s v="Travel_Rarely"/>
    <x v="0"/>
    <s v="Current Employees"/>
    <x v="1"/>
    <x v="0"/>
    <s v="STAFF-1322"/>
    <n v="1322"/>
    <x v="1"/>
    <x v="3"/>
    <x v="0"/>
    <s v="No"/>
    <s v="Y"/>
    <n v="6"/>
    <n v="-2"/>
    <n v="0"/>
    <n v="39"/>
    <n v="0"/>
    <m/>
    <n v="0"/>
    <n v="1"/>
    <n v="524"/>
    <n v="18"/>
    <s v="Associates Degree"/>
    <n v="1"/>
    <n v="1"/>
    <n v="32"/>
    <n v="3"/>
    <n v="2"/>
    <n v="3"/>
    <x v="0"/>
    <n v="4534"/>
    <n v="13352"/>
    <n v="0"/>
    <n v="11"/>
    <n v="3"/>
    <n v="1"/>
    <n v="80"/>
    <n v="0"/>
    <n v="9"/>
    <n v="3"/>
    <n v="8"/>
    <n v="7"/>
    <n v="1"/>
    <n v="7"/>
  </r>
  <r>
    <s v="No"/>
    <s v="Non-Travel"/>
    <x v="2"/>
    <s v="Current Employees"/>
    <x v="0"/>
    <x v="0"/>
    <s v="STAFF-1324"/>
    <n v="1324"/>
    <x v="0"/>
    <x v="0"/>
    <x v="2"/>
    <s v="Yes"/>
    <s v="Y"/>
    <n v="5"/>
    <n v="-2"/>
    <n v="0"/>
    <n v="31"/>
    <n v="0"/>
    <m/>
    <n v="0"/>
    <n v="1"/>
    <n v="587"/>
    <n v="2"/>
    <s v="Master's Degree"/>
    <n v="1"/>
    <n v="4"/>
    <n v="57"/>
    <n v="3"/>
    <n v="3"/>
    <n v="3"/>
    <x v="1"/>
    <n v="9852"/>
    <n v="8935"/>
    <n v="1"/>
    <n v="19"/>
    <n v="3"/>
    <n v="1"/>
    <n v="80"/>
    <n v="1"/>
    <n v="10"/>
    <n v="2"/>
    <n v="10"/>
    <n v="8"/>
    <n v="9"/>
    <n v="6"/>
  </r>
  <r>
    <s v="No"/>
    <s v="Non-Travel"/>
    <x v="0"/>
    <s v="Current Employees"/>
    <x v="0"/>
    <x v="2"/>
    <s v="STAFF-1329"/>
    <n v="1329"/>
    <x v="1"/>
    <x v="0"/>
    <x v="0"/>
    <s v="No"/>
    <s v="Y"/>
    <n v="4"/>
    <n v="-2"/>
    <n v="0"/>
    <n v="41"/>
    <n v="0"/>
    <m/>
    <n v="0"/>
    <n v="1"/>
    <n v="256"/>
    <n v="10"/>
    <s v="Associates Degree"/>
    <n v="1"/>
    <n v="3"/>
    <n v="40"/>
    <n v="1"/>
    <n v="2"/>
    <n v="2"/>
    <x v="1"/>
    <n v="6151"/>
    <n v="22074"/>
    <n v="1"/>
    <n v="13"/>
    <n v="3"/>
    <n v="1"/>
    <n v="80"/>
    <n v="0"/>
    <n v="19"/>
    <n v="3"/>
    <n v="19"/>
    <n v="2"/>
    <n v="11"/>
    <n v="9"/>
  </r>
  <r>
    <s v="Yes"/>
    <s v="Travel_Frequently"/>
    <x v="2"/>
    <s v="Ex-Employees"/>
    <x v="0"/>
    <x v="0"/>
    <s v="STAFF-1331"/>
    <n v="1331"/>
    <x v="0"/>
    <x v="6"/>
    <x v="0"/>
    <s v="Yes"/>
    <s v="Y"/>
    <n v="2"/>
    <n v="-2"/>
    <n v="0"/>
    <n v="31"/>
    <n v="1"/>
    <n v="1"/>
    <n v="1"/>
    <n v="0"/>
    <n v="1060"/>
    <n v="1"/>
    <s v="Bachelor's Degree"/>
    <n v="1"/>
    <n v="4"/>
    <n v="54"/>
    <n v="3"/>
    <n v="1"/>
    <n v="2"/>
    <x v="0"/>
    <n v="2302"/>
    <n v="8319"/>
    <n v="1"/>
    <n v="11"/>
    <n v="3"/>
    <n v="1"/>
    <n v="80"/>
    <n v="0"/>
    <n v="3"/>
    <n v="4"/>
    <n v="3"/>
    <n v="2"/>
    <n v="2"/>
    <n v="2"/>
  </r>
  <r>
    <s v="Yes"/>
    <s v="Travel_Rarely"/>
    <x v="0"/>
    <s v="Ex-Employees"/>
    <x v="1"/>
    <x v="0"/>
    <s v="STAFF-1333"/>
    <n v="1333"/>
    <x v="1"/>
    <x v="2"/>
    <x v="1"/>
    <s v="No"/>
    <s v="Y"/>
    <n v="4"/>
    <n v="-2"/>
    <n v="0"/>
    <n v="44"/>
    <n v="1"/>
    <n v="1"/>
    <n v="1"/>
    <n v="0"/>
    <n v="935"/>
    <n v="3"/>
    <s v="Bachelor's Degree"/>
    <n v="1"/>
    <n v="1"/>
    <n v="89"/>
    <n v="3"/>
    <n v="1"/>
    <n v="3"/>
    <x v="0"/>
    <n v="2362"/>
    <n v="14669"/>
    <n v="4"/>
    <n v="12"/>
    <n v="3"/>
    <n v="3"/>
    <n v="80"/>
    <n v="0"/>
    <n v="10"/>
    <n v="4"/>
    <n v="3"/>
    <n v="2"/>
    <n v="1"/>
    <n v="2"/>
  </r>
  <r>
    <s v="No"/>
    <s v="Non-Travel"/>
    <x v="0"/>
    <s v="Current Employees"/>
    <x v="1"/>
    <x v="0"/>
    <s v="STAFF-1334"/>
    <n v="1334"/>
    <x v="1"/>
    <x v="5"/>
    <x v="1"/>
    <s v="Yes"/>
    <s v="Y"/>
    <n v="3"/>
    <n v="-2"/>
    <n v="0"/>
    <n v="42"/>
    <n v="0"/>
    <m/>
    <n v="0"/>
    <n v="1"/>
    <n v="495"/>
    <n v="2"/>
    <s v="High School"/>
    <n v="1"/>
    <n v="3"/>
    <n v="37"/>
    <n v="3"/>
    <n v="4"/>
    <n v="3"/>
    <x v="2"/>
    <n v="17861"/>
    <n v="26582"/>
    <n v="0"/>
    <n v="13"/>
    <n v="3"/>
    <n v="4"/>
    <n v="80"/>
    <n v="0"/>
    <n v="21"/>
    <n v="2"/>
    <n v="20"/>
    <n v="8"/>
    <n v="2"/>
    <n v="10"/>
  </r>
  <r>
    <s v="No"/>
    <s v="Travel_Rarely"/>
    <x v="3"/>
    <s v="Current Employees"/>
    <x v="1"/>
    <x v="2"/>
    <s v="STAFF-1336"/>
    <n v="1336"/>
    <x v="0"/>
    <x v="5"/>
    <x v="1"/>
    <s v="No"/>
    <s v="Y"/>
    <n v="5"/>
    <n v="-2"/>
    <n v="0"/>
    <n v="55"/>
    <n v="0"/>
    <m/>
    <n v="0"/>
    <n v="1"/>
    <n v="282"/>
    <n v="2"/>
    <s v="Associates Degree"/>
    <n v="1"/>
    <n v="4"/>
    <n v="58"/>
    <n v="1"/>
    <n v="5"/>
    <n v="3"/>
    <x v="2"/>
    <n v="19187"/>
    <n v="6992"/>
    <n v="4"/>
    <n v="14"/>
    <n v="3"/>
    <n v="4"/>
    <n v="80"/>
    <n v="1"/>
    <n v="23"/>
    <n v="3"/>
    <n v="19"/>
    <n v="9"/>
    <n v="9"/>
    <n v="11"/>
  </r>
  <r>
    <s v="No"/>
    <s v="Travel_Rarely"/>
    <x v="3"/>
    <s v="Current Employees"/>
    <x v="2"/>
    <x v="0"/>
    <s v="STAFF-1338"/>
    <n v="1338"/>
    <x v="1"/>
    <x v="5"/>
    <x v="0"/>
    <s v="No"/>
    <s v="Y"/>
    <n v="4"/>
    <n v="-2"/>
    <n v="0"/>
    <n v="56"/>
    <n v="0"/>
    <m/>
    <n v="0"/>
    <n v="1"/>
    <n v="206"/>
    <n v="8"/>
    <s v="Master's Degree"/>
    <n v="1"/>
    <n v="4"/>
    <n v="99"/>
    <n v="3"/>
    <n v="5"/>
    <n v="2"/>
    <x v="2"/>
    <n v="19717"/>
    <n v="4022"/>
    <n v="6"/>
    <n v="14"/>
    <n v="3"/>
    <n v="1"/>
    <n v="80"/>
    <n v="0"/>
    <n v="36"/>
    <n v="3"/>
    <n v="7"/>
    <n v="3"/>
    <n v="7"/>
    <n v="7"/>
  </r>
  <r>
    <s v="No"/>
    <s v="Non-Travel"/>
    <x v="0"/>
    <s v="Current Employees"/>
    <x v="1"/>
    <x v="0"/>
    <s v="STAFF-1340"/>
    <n v="1340"/>
    <x v="1"/>
    <x v="1"/>
    <x v="2"/>
    <s v="No"/>
    <s v="Y"/>
    <n v="0"/>
    <n v="-2"/>
    <n v="0"/>
    <n v="40"/>
    <n v="0"/>
    <m/>
    <n v="0"/>
    <n v="1"/>
    <n v="458"/>
    <n v="16"/>
    <s v="Associates Degree"/>
    <n v="1"/>
    <n v="3"/>
    <n v="74"/>
    <n v="3"/>
    <n v="1"/>
    <n v="3"/>
    <x v="0"/>
    <n v="3544"/>
    <n v="8532"/>
    <n v="9"/>
    <n v="16"/>
    <n v="3"/>
    <n v="2"/>
    <n v="80"/>
    <n v="1"/>
    <n v="6"/>
    <n v="3"/>
    <n v="4"/>
    <n v="2"/>
    <n v="0"/>
    <n v="0"/>
  </r>
  <r>
    <s v="No"/>
    <s v="Travel_Rarely"/>
    <x v="2"/>
    <s v="Current Employees"/>
    <x v="1"/>
    <x v="0"/>
    <s v="STAFF-1344"/>
    <n v="1344"/>
    <x v="1"/>
    <x v="4"/>
    <x v="2"/>
    <s v="No"/>
    <s v="Y"/>
    <n v="0"/>
    <n v="-2"/>
    <n v="0"/>
    <n v="34"/>
    <n v="0"/>
    <m/>
    <n v="0"/>
    <n v="1"/>
    <n v="943"/>
    <n v="9"/>
    <s v="Bachelor's Degree"/>
    <n v="1"/>
    <n v="4"/>
    <n v="86"/>
    <n v="3"/>
    <n v="3"/>
    <n v="4"/>
    <x v="1"/>
    <n v="8500"/>
    <n v="5494"/>
    <n v="0"/>
    <n v="11"/>
    <n v="3"/>
    <n v="4"/>
    <n v="80"/>
    <n v="1"/>
    <n v="10"/>
    <n v="2"/>
    <n v="9"/>
    <n v="7"/>
    <n v="1"/>
    <n v="6"/>
  </r>
  <r>
    <s v="No"/>
    <s v="Travel_Rarely"/>
    <x v="0"/>
    <s v="Current Employees"/>
    <x v="1"/>
    <x v="0"/>
    <s v="STAFF-1346"/>
    <n v="1346"/>
    <x v="1"/>
    <x v="1"/>
    <x v="0"/>
    <s v="No"/>
    <s v="Y"/>
    <n v="4"/>
    <n v="-2"/>
    <n v="0"/>
    <n v="40"/>
    <n v="0"/>
    <m/>
    <n v="0"/>
    <n v="1"/>
    <n v="523"/>
    <n v="2"/>
    <s v="Bachelor's Degree"/>
    <n v="1"/>
    <n v="3"/>
    <n v="98"/>
    <n v="3"/>
    <n v="2"/>
    <n v="4"/>
    <x v="0"/>
    <n v="4661"/>
    <n v="22455"/>
    <n v="1"/>
    <n v="13"/>
    <n v="3"/>
    <n v="3"/>
    <n v="80"/>
    <n v="0"/>
    <n v="9"/>
    <n v="3"/>
    <n v="9"/>
    <n v="8"/>
    <n v="8"/>
    <n v="8"/>
  </r>
  <r>
    <s v="No"/>
    <s v="Travel_Frequently"/>
    <x v="0"/>
    <s v="Current Employees"/>
    <x v="0"/>
    <x v="3"/>
    <s v="STAFF-1349"/>
    <n v="1349"/>
    <x v="0"/>
    <x v="0"/>
    <x v="2"/>
    <s v="No"/>
    <s v="Y"/>
    <n v="2"/>
    <n v="-2"/>
    <n v="0"/>
    <n v="41"/>
    <n v="0"/>
    <m/>
    <n v="0"/>
    <n v="1"/>
    <n v="1018"/>
    <n v="1"/>
    <s v="Bachelor's Degree"/>
    <n v="1"/>
    <n v="3"/>
    <n v="66"/>
    <n v="3"/>
    <n v="2"/>
    <n v="2"/>
    <x v="0"/>
    <n v="4103"/>
    <n v="4297"/>
    <n v="0"/>
    <n v="17"/>
    <n v="3"/>
    <n v="4"/>
    <n v="80"/>
    <n v="1"/>
    <n v="10"/>
    <n v="3"/>
    <n v="9"/>
    <n v="3"/>
    <n v="1"/>
    <n v="7"/>
  </r>
  <r>
    <s v="No"/>
    <s v="Travel_Frequently"/>
    <x v="0"/>
    <s v="Current Employees"/>
    <x v="1"/>
    <x v="0"/>
    <s v="STAFF-1350"/>
    <n v="1350"/>
    <x v="1"/>
    <x v="1"/>
    <x v="0"/>
    <s v="Yes"/>
    <s v="Y"/>
    <n v="3"/>
    <n v="-2"/>
    <n v="0"/>
    <n v="35"/>
    <n v="0"/>
    <m/>
    <n v="0"/>
    <n v="1"/>
    <n v="482"/>
    <n v="4"/>
    <s v="Master's Degree"/>
    <n v="1"/>
    <n v="3"/>
    <n v="87"/>
    <n v="3"/>
    <n v="2"/>
    <n v="3"/>
    <x v="0"/>
    <n v="4249"/>
    <n v="2690"/>
    <n v="1"/>
    <n v="11"/>
    <n v="3"/>
    <n v="2"/>
    <n v="80"/>
    <n v="0"/>
    <n v="9"/>
    <n v="3"/>
    <n v="9"/>
    <n v="6"/>
    <n v="1"/>
    <n v="1"/>
  </r>
  <r>
    <s v="No"/>
    <s v="Travel_Rarely"/>
    <x v="1"/>
    <s v="Current Employees"/>
    <x v="2"/>
    <x v="0"/>
    <s v="STAFF-1352"/>
    <n v="1352"/>
    <x v="1"/>
    <x v="5"/>
    <x v="2"/>
    <s v="Yes"/>
    <s v="Y"/>
    <n v="2"/>
    <n v="-2"/>
    <n v="0"/>
    <n v="51"/>
    <n v="0"/>
    <m/>
    <n v="0"/>
    <n v="1"/>
    <n v="770"/>
    <n v="5"/>
    <s v="Bachelor's Degree"/>
    <n v="1"/>
    <n v="3"/>
    <n v="84"/>
    <n v="3"/>
    <n v="4"/>
    <n v="2"/>
    <x v="2"/>
    <n v="14026"/>
    <n v="17588"/>
    <n v="1"/>
    <n v="11"/>
    <n v="3"/>
    <n v="2"/>
    <n v="80"/>
    <n v="1"/>
    <n v="33"/>
    <n v="3"/>
    <n v="33"/>
    <n v="9"/>
    <n v="0"/>
    <n v="10"/>
  </r>
  <r>
    <s v="No"/>
    <s v="Travel_Rarely"/>
    <x v="0"/>
    <s v="Current Employees"/>
    <x v="0"/>
    <x v="0"/>
    <s v="STAFF-1355"/>
    <n v="1355"/>
    <x v="0"/>
    <x v="0"/>
    <x v="2"/>
    <s v="No"/>
    <s v="Y"/>
    <n v="3"/>
    <n v="-2"/>
    <n v="0"/>
    <n v="38"/>
    <n v="0"/>
    <m/>
    <n v="0"/>
    <n v="1"/>
    <n v="1009"/>
    <n v="2"/>
    <s v="Associates Degree"/>
    <n v="1"/>
    <n v="2"/>
    <n v="31"/>
    <n v="3"/>
    <n v="2"/>
    <n v="3"/>
    <x v="1"/>
    <n v="6893"/>
    <n v="19461"/>
    <n v="3"/>
    <n v="15"/>
    <n v="3"/>
    <n v="4"/>
    <n v="80"/>
    <n v="1"/>
    <n v="11"/>
    <n v="3"/>
    <n v="7"/>
    <n v="7"/>
    <n v="1"/>
    <n v="7"/>
  </r>
  <r>
    <s v="No"/>
    <s v="Travel_Rarely"/>
    <x v="2"/>
    <s v="Current Employees"/>
    <x v="0"/>
    <x v="2"/>
    <s v="STAFF-1356"/>
    <n v="1356"/>
    <x v="0"/>
    <x v="0"/>
    <x v="0"/>
    <s v="No"/>
    <s v="Y"/>
    <n v="6"/>
    <n v="-2"/>
    <n v="0"/>
    <n v="34"/>
    <n v="0"/>
    <m/>
    <n v="0"/>
    <n v="1"/>
    <n v="507"/>
    <n v="15"/>
    <s v="Associates Degree"/>
    <n v="1"/>
    <n v="3"/>
    <n v="66"/>
    <n v="3"/>
    <n v="2"/>
    <n v="3"/>
    <x v="1"/>
    <n v="6125"/>
    <n v="23553"/>
    <n v="1"/>
    <n v="12"/>
    <n v="3"/>
    <n v="4"/>
    <n v="80"/>
    <n v="0"/>
    <n v="10"/>
    <n v="4"/>
    <n v="10"/>
    <n v="8"/>
    <n v="9"/>
    <n v="6"/>
  </r>
  <r>
    <s v="No"/>
    <s v="Travel_Rarely"/>
    <x v="2"/>
    <s v="Current Employees"/>
    <x v="1"/>
    <x v="2"/>
    <s v="STAFF-1358"/>
    <n v="1358"/>
    <x v="1"/>
    <x v="2"/>
    <x v="1"/>
    <s v="No"/>
    <s v="Y"/>
    <n v="6"/>
    <n v="-2"/>
    <n v="0"/>
    <n v="25"/>
    <n v="0"/>
    <m/>
    <n v="0"/>
    <n v="1"/>
    <n v="882"/>
    <n v="19"/>
    <s v="High School"/>
    <n v="1"/>
    <n v="4"/>
    <n v="67"/>
    <n v="3"/>
    <n v="1"/>
    <n v="4"/>
    <x v="0"/>
    <n v="3669"/>
    <n v="9075"/>
    <n v="3"/>
    <n v="11"/>
    <n v="3"/>
    <n v="3"/>
    <n v="80"/>
    <n v="3"/>
    <n v="7"/>
    <n v="2"/>
    <n v="3"/>
    <n v="2"/>
    <n v="1"/>
    <n v="2"/>
  </r>
  <r>
    <s v="Yes"/>
    <s v="Travel_Rarely"/>
    <x v="3"/>
    <s v="Ex-Employees"/>
    <x v="1"/>
    <x v="2"/>
    <s v="STAFF-1360"/>
    <n v="1360"/>
    <x v="0"/>
    <x v="3"/>
    <x v="1"/>
    <s v="Yes"/>
    <s v="Y"/>
    <n v="0"/>
    <n v="-2"/>
    <n v="0"/>
    <n v="58"/>
    <n v="1"/>
    <n v="1"/>
    <n v="1"/>
    <n v="0"/>
    <n v="601"/>
    <n v="7"/>
    <s v="Master's Degree"/>
    <n v="1"/>
    <n v="3"/>
    <n v="53"/>
    <n v="2"/>
    <n v="3"/>
    <n v="3"/>
    <x v="1"/>
    <n v="10008"/>
    <n v="12023"/>
    <n v="7"/>
    <n v="14"/>
    <n v="3"/>
    <n v="4"/>
    <n v="80"/>
    <n v="0"/>
    <n v="31"/>
    <n v="2"/>
    <n v="10"/>
    <n v="9"/>
    <n v="5"/>
    <n v="9"/>
  </r>
  <r>
    <s v="No"/>
    <s v="Travel_Rarely"/>
    <x v="0"/>
    <s v="Current Employees"/>
    <x v="1"/>
    <x v="0"/>
    <s v="STAFF-1361"/>
    <n v="1361"/>
    <x v="1"/>
    <x v="2"/>
    <x v="1"/>
    <s v="No"/>
    <s v="Y"/>
    <n v="3"/>
    <n v="-2"/>
    <n v="0"/>
    <n v="40"/>
    <n v="0"/>
    <m/>
    <n v="0"/>
    <n v="1"/>
    <n v="329"/>
    <n v="1"/>
    <s v="Master's Degree"/>
    <n v="1"/>
    <n v="2"/>
    <n v="88"/>
    <n v="3"/>
    <n v="1"/>
    <n v="2"/>
    <x v="0"/>
    <n v="2387"/>
    <n v="6762"/>
    <n v="3"/>
    <n v="22"/>
    <n v="4"/>
    <n v="3"/>
    <n v="80"/>
    <n v="1"/>
    <n v="7"/>
    <n v="3"/>
    <n v="4"/>
    <n v="2"/>
    <n v="0"/>
    <n v="3"/>
  </r>
  <r>
    <s v="No"/>
    <s v="Travel_Frequently"/>
    <x v="0"/>
    <s v="Current Employees"/>
    <x v="0"/>
    <x v="3"/>
    <s v="STAFF-1362"/>
    <n v="1362"/>
    <x v="0"/>
    <x v="0"/>
    <x v="1"/>
    <s v="No"/>
    <s v="Y"/>
    <n v="2"/>
    <n v="-2"/>
    <n v="0"/>
    <n v="36"/>
    <n v="0"/>
    <m/>
    <n v="0"/>
    <n v="1"/>
    <n v="607"/>
    <n v="7"/>
    <s v="Bachelor's Degree"/>
    <n v="1"/>
    <n v="1"/>
    <n v="83"/>
    <n v="4"/>
    <n v="2"/>
    <n v="2"/>
    <x v="0"/>
    <n v="4639"/>
    <n v="2261"/>
    <n v="2"/>
    <n v="16"/>
    <n v="3"/>
    <n v="4"/>
    <n v="80"/>
    <n v="1"/>
    <n v="17"/>
    <n v="2"/>
    <n v="15"/>
    <n v="7"/>
    <n v="6"/>
    <n v="13"/>
  </r>
  <r>
    <s v="No"/>
    <s v="Travel_Rarely"/>
    <x v="1"/>
    <s v="Current Employees"/>
    <x v="1"/>
    <x v="0"/>
    <s v="STAFF-1363"/>
    <n v="1363"/>
    <x v="1"/>
    <x v="3"/>
    <x v="0"/>
    <s v="No"/>
    <s v="Y"/>
    <n v="2"/>
    <n v="-2"/>
    <n v="0"/>
    <n v="48"/>
    <n v="0"/>
    <m/>
    <n v="0"/>
    <n v="1"/>
    <n v="855"/>
    <n v="4"/>
    <s v="Bachelor's Degree"/>
    <n v="1"/>
    <n v="4"/>
    <n v="54"/>
    <n v="3"/>
    <n v="3"/>
    <n v="4"/>
    <x v="1"/>
    <n v="7898"/>
    <n v="18706"/>
    <n v="1"/>
    <n v="11"/>
    <n v="3"/>
    <n v="3"/>
    <n v="80"/>
    <n v="0"/>
    <n v="11"/>
    <n v="3"/>
    <n v="10"/>
    <n v="9"/>
    <n v="0"/>
    <n v="8"/>
  </r>
  <r>
    <s v="No"/>
    <s v="Travel_Rarely"/>
    <x v="2"/>
    <s v="Current Employees"/>
    <x v="0"/>
    <x v="2"/>
    <s v="STAFF-1364"/>
    <n v="1364"/>
    <x v="0"/>
    <x v="6"/>
    <x v="1"/>
    <s v="No"/>
    <s v="Y"/>
    <n v="4"/>
    <n v="-2"/>
    <n v="0"/>
    <n v="27"/>
    <n v="0"/>
    <m/>
    <n v="0"/>
    <n v="1"/>
    <n v="1291"/>
    <n v="11"/>
    <s v="Bachelor's Degree"/>
    <n v="1"/>
    <n v="3"/>
    <n v="98"/>
    <n v="4"/>
    <n v="1"/>
    <n v="4"/>
    <x v="0"/>
    <n v="2534"/>
    <n v="6527"/>
    <n v="8"/>
    <n v="14"/>
    <n v="3"/>
    <n v="2"/>
    <n v="80"/>
    <n v="1"/>
    <n v="5"/>
    <n v="3"/>
    <n v="1"/>
    <n v="0"/>
    <n v="0"/>
    <n v="0"/>
  </r>
  <r>
    <s v="No"/>
    <s v="Travel_Rarely"/>
    <x v="1"/>
    <s v="Current Employees"/>
    <x v="1"/>
    <x v="4"/>
    <s v="STAFF-1367"/>
    <n v="1367"/>
    <x v="0"/>
    <x v="3"/>
    <x v="0"/>
    <s v="No"/>
    <s v="Y"/>
    <n v="1"/>
    <n v="-2"/>
    <n v="0"/>
    <n v="51"/>
    <n v="0"/>
    <m/>
    <n v="0"/>
    <n v="1"/>
    <n v="1405"/>
    <n v="11"/>
    <s v="Associates Degree"/>
    <n v="1"/>
    <n v="4"/>
    <n v="82"/>
    <n v="2"/>
    <n v="4"/>
    <n v="4"/>
    <x v="2"/>
    <n v="13142"/>
    <n v="24439"/>
    <n v="3"/>
    <n v="16"/>
    <n v="3"/>
    <n v="2"/>
    <n v="80"/>
    <n v="0"/>
    <n v="29"/>
    <n v="2"/>
    <n v="5"/>
    <n v="2"/>
    <n v="0"/>
    <n v="3"/>
  </r>
  <r>
    <s v="No"/>
    <s v="Non-Travel"/>
    <x v="4"/>
    <s v="Current Employees"/>
    <x v="1"/>
    <x v="0"/>
    <s v="STAFF-1368"/>
    <n v="1368"/>
    <x v="0"/>
    <x v="2"/>
    <x v="0"/>
    <s v="No"/>
    <s v="Y"/>
    <n v="5"/>
    <n v="-2"/>
    <n v="0"/>
    <n v="18"/>
    <n v="0"/>
    <m/>
    <n v="0"/>
    <n v="1"/>
    <n v="1124"/>
    <n v="1"/>
    <s v="Bachelor's Degree"/>
    <n v="1"/>
    <n v="4"/>
    <n v="97"/>
    <n v="3"/>
    <n v="1"/>
    <n v="4"/>
    <x v="0"/>
    <n v="1611"/>
    <n v="19305"/>
    <n v="1"/>
    <n v="15"/>
    <n v="3"/>
    <n v="3"/>
    <n v="80"/>
    <n v="0"/>
    <n v="0"/>
    <n v="4"/>
    <n v="0"/>
    <n v="0"/>
    <n v="0"/>
    <n v="0"/>
  </r>
  <r>
    <s v="No"/>
    <s v="Travel_Rarely"/>
    <x v="0"/>
    <s v="Current Employees"/>
    <x v="1"/>
    <x v="2"/>
    <s v="STAFF-1369"/>
    <n v="1369"/>
    <x v="0"/>
    <x v="2"/>
    <x v="1"/>
    <s v="No"/>
    <s v="Y"/>
    <n v="0"/>
    <n v="-2"/>
    <n v="0"/>
    <n v="35"/>
    <n v="0"/>
    <m/>
    <n v="0"/>
    <n v="1"/>
    <n v="817"/>
    <n v="1"/>
    <s v="Bachelor's Degree"/>
    <n v="1"/>
    <n v="4"/>
    <n v="60"/>
    <n v="2"/>
    <n v="2"/>
    <n v="4"/>
    <x v="0"/>
    <n v="5363"/>
    <n v="10846"/>
    <n v="0"/>
    <n v="12"/>
    <n v="3"/>
    <n v="2"/>
    <n v="80"/>
    <n v="1"/>
    <n v="10"/>
    <n v="3"/>
    <n v="9"/>
    <n v="7"/>
    <n v="0"/>
    <n v="0"/>
  </r>
  <r>
    <s v="No"/>
    <s v="Travel_Frequently"/>
    <x v="2"/>
    <s v="Current Employees"/>
    <x v="0"/>
    <x v="0"/>
    <s v="STAFF-1371"/>
    <n v="1371"/>
    <x v="1"/>
    <x v="0"/>
    <x v="0"/>
    <s v="No"/>
    <s v="Y"/>
    <n v="3"/>
    <n v="-2"/>
    <n v="0"/>
    <n v="27"/>
    <n v="0"/>
    <m/>
    <n v="0"/>
    <n v="1"/>
    <n v="793"/>
    <n v="2"/>
    <s v="High School"/>
    <n v="1"/>
    <n v="4"/>
    <n v="43"/>
    <n v="1"/>
    <n v="2"/>
    <n v="4"/>
    <x v="0"/>
    <n v="5071"/>
    <n v="20392"/>
    <n v="3"/>
    <n v="20"/>
    <n v="4"/>
    <n v="2"/>
    <n v="80"/>
    <n v="0"/>
    <n v="8"/>
    <n v="3"/>
    <n v="6"/>
    <n v="2"/>
    <n v="0"/>
    <n v="0"/>
  </r>
  <r>
    <s v="Yes"/>
    <s v="Travel_Rarely"/>
    <x v="3"/>
    <s v="Ex-Employees"/>
    <x v="0"/>
    <x v="3"/>
    <s v="STAFF-1372"/>
    <n v="1372"/>
    <x v="1"/>
    <x v="0"/>
    <x v="0"/>
    <s v="Yes"/>
    <s v="Y"/>
    <n v="2"/>
    <n v="-2"/>
    <n v="0"/>
    <n v="55"/>
    <n v="1"/>
    <n v="1"/>
    <n v="1"/>
    <n v="0"/>
    <n v="267"/>
    <n v="13"/>
    <s v="Master's Degree"/>
    <n v="1"/>
    <n v="1"/>
    <n v="85"/>
    <n v="4"/>
    <n v="4"/>
    <n v="2"/>
    <x v="2"/>
    <n v="13695"/>
    <n v="9277"/>
    <n v="6"/>
    <n v="17"/>
    <n v="3"/>
    <n v="3"/>
    <n v="80"/>
    <n v="0"/>
    <n v="24"/>
    <n v="2"/>
    <n v="19"/>
    <n v="7"/>
    <n v="3"/>
    <n v="8"/>
  </r>
  <r>
    <s v="No"/>
    <s v="Travel_Rarely"/>
    <x v="3"/>
    <s v="Current Employees"/>
    <x v="1"/>
    <x v="0"/>
    <s v="STAFF-1373"/>
    <n v="1373"/>
    <x v="1"/>
    <x v="3"/>
    <x v="1"/>
    <s v="Yes"/>
    <s v="Y"/>
    <n v="0"/>
    <n v="-2"/>
    <n v="0"/>
    <n v="56"/>
    <n v="0"/>
    <m/>
    <n v="0"/>
    <n v="1"/>
    <n v="1369"/>
    <n v="23"/>
    <s v="Bachelor's Degree"/>
    <n v="1"/>
    <n v="4"/>
    <n v="68"/>
    <n v="3"/>
    <n v="4"/>
    <n v="2"/>
    <x v="2"/>
    <n v="13402"/>
    <n v="18235"/>
    <n v="4"/>
    <n v="12"/>
    <n v="3"/>
    <n v="1"/>
    <n v="80"/>
    <n v="1"/>
    <n v="33"/>
    <n v="3"/>
    <n v="19"/>
    <n v="16"/>
    <n v="15"/>
    <n v="9"/>
  </r>
  <r>
    <s v="No"/>
    <s v="Non-Travel"/>
    <x v="2"/>
    <s v="Current Employees"/>
    <x v="1"/>
    <x v="4"/>
    <s v="STAFF-1374"/>
    <n v="1374"/>
    <x v="0"/>
    <x v="1"/>
    <x v="2"/>
    <s v="No"/>
    <s v="Y"/>
    <n v="2"/>
    <n v="-2"/>
    <n v="0"/>
    <n v="34"/>
    <n v="0"/>
    <m/>
    <n v="0"/>
    <n v="1"/>
    <n v="999"/>
    <n v="26"/>
    <s v="High School"/>
    <n v="1"/>
    <n v="4"/>
    <n v="92"/>
    <n v="2"/>
    <n v="1"/>
    <n v="4"/>
    <x v="0"/>
    <n v="2029"/>
    <n v="15891"/>
    <n v="1"/>
    <n v="20"/>
    <n v="4"/>
    <n v="3"/>
    <n v="80"/>
    <n v="3"/>
    <n v="5"/>
    <n v="3"/>
    <n v="5"/>
    <n v="4"/>
    <n v="0"/>
    <n v="0"/>
  </r>
  <r>
    <s v="No"/>
    <s v="Travel_Rarely"/>
    <x v="0"/>
    <s v="Current Employees"/>
    <x v="1"/>
    <x v="2"/>
    <s v="STAFF-1375"/>
    <n v="1375"/>
    <x v="0"/>
    <x v="4"/>
    <x v="2"/>
    <s v="No"/>
    <s v="Y"/>
    <n v="0"/>
    <n v="-2"/>
    <n v="0"/>
    <n v="40"/>
    <n v="0"/>
    <m/>
    <n v="0"/>
    <n v="1"/>
    <n v="1202"/>
    <n v="2"/>
    <s v="High School"/>
    <n v="1"/>
    <n v="2"/>
    <n v="89"/>
    <n v="4"/>
    <n v="2"/>
    <n v="3"/>
    <x v="1"/>
    <n v="6377"/>
    <n v="13888"/>
    <n v="5"/>
    <n v="20"/>
    <n v="4"/>
    <n v="2"/>
    <n v="80"/>
    <n v="3"/>
    <n v="15"/>
    <n v="3"/>
    <n v="12"/>
    <n v="11"/>
    <n v="11"/>
    <n v="8"/>
  </r>
  <r>
    <s v="No"/>
    <s v="Travel_Rarely"/>
    <x v="2"/>
    <s v="Current Employees"/>
    <x v="1"/>
    <x v="2"/>
    <s v="STAFF-1377"/>
    <n v="1377"/>
    <x v="1"/>
    <x v="2"/>
    <x v="1"/>
    <s v="No"/>
    <s v="Y"/>
    <n v="1"/>
    <n v="-2"/>
    <n v="0"/>
    <n v="34"/>
    <n v="0"/>
    <m/>
    <n v="0"/>
    <n v="1"/>
    <n v="285"/>
    <n v="29"/>
    <s v="Bachelor's Degree"/>
    <n v="1"/>
    <n v="2"/>
    <n v="86"/>
    <n v="3"/>
    <n v="2"/>
    <n v="3"/>
    <x v="0"/>
    <n v="5429"/>
    <n v="17491"/>
    <n v="4"/>
    <n v="13"/>
    <n v="3"/>
    <n v="1"/>
    <n v="80"/>
    <n v="2"/>
    <n v="10"/>
    <n v="3"/>
    <n v="8"/>
    <n v="7"/>
    <n v="7"/>
    <n v="7"/>
  </r>
  <r>
    <s v="Yes"/>
    <s v="Travel_Frequently"/>
    <x v="2"/>
    <s v="Ex-Employees"/>
    <x v="0"/>
    <x v="0"/>
    <s v="STAFF-1379"/>
    <n v="1379"/>
    <x v="0"/>
    <x v="6"/>
    <x v="0"/>
    <s v="No"/>
    <s v="Y"/>
    <n v="3"/>
    <n v="-2"/>
    <n v="0"/>
    <n v="31"/>
    <n v="1"/>
    <n v="1"/>
    <n v="1"/>
    <n v="0"/>
    <n v="703"/>
    <n v="2"/>
    <s v="Bachelor's Degree"/>
    <n v="1"/>
    <n v="3"/>
    <n v="90"/>
    <n v="2"/>
    <n v="1"/>
    <n v="4"/>
    <x v="0"/>
    <n v="2785"/>
    <n v="11882"/>
    <n v="7"/>
    <n v="14"/>
    <n v="3"/>
    <n v="3"/>
    <n v="80"/>
    <n v="0"/>
    <n v="3"/>
    <n v="4"/>
    <n v="1"/>
    <n v="0"/>
    <n v="0"/>
    <n v="0"/>
  </r>
  <r>
    <s v="Yes"/>
    <s v="Travel_Frequently"/>
    <x v="0"/>
    <s v="Ex-Employees"/>
    <x v="0"/>
    <x v="3"/>
    <s v="STAFF-1380"/>
    <n v="1380"/>
    <x v="0"/>
    <x v="0"/>
    <x v="1"/>
    <s v="Yes"/>
    <s v="Y"/>
    <n v="0"/>
    <n v="-2"/>
    <n v="0"/>
    <n v="35"/>
    <n v="1"/>
    <n v="1"/>
    <n v="1"/>
    <n v="0"/>
    <n v="662"/>
    <n v="18"/>
    <s v="Master's Degree"/>
    <n v="1"/>
    <n v="4"/>
    <n v="67"/>
    <n v="3"/>
    <n v="2"/>
    <n v="2"/>
    <x v="0"/>
    <n v="4614"/>
    <n v="23288"/>
    <n v="0"/>
    <n v="18"/>
    <n v="3"/>
    <n v="3"/>
    <n v="80"/>
    <n v="1"/>
    <n v="5"/>
    <n v="2"/>
    <n v="4"/>
    <n v="2"/>
    <n v="3"/>
    <n v="2"/>
  </r>
  <r>
    <s v="No"/>
    <s v="Travel_Frequently"/>
    <x v="0"/>
    <s v="Current Employees"/>
    <x v="1"/>
    <x v="0"/>
    <s v="STAFF-1382"/>
    <n v="1382"/>
    <x v="1"/>
    <x v="1"/>
    <x v="2"/>
    <s v="No"/>
    <s v="Y"/>
    <n v="2"/>
    <n v="-2"/>
    <n v="0"/>
    <n v="38"/>
    <n v="0"/>
    <m/>
    <n v="0"/>
    <n v="1"/>
    <n v="693"/>
    <n v="7"/>
    <s v="Bachelor's Degree"/>
    <n v="1"/>
    <n v="4"/>
    <n v="57"/>
    <n v="4"/>
    <n v="1"/>
    <n v="3"/>
    <x v="0"/>
    <n v="2610"/>
    <n v="15748"/>
    <n v="1"/>
    <n v="11"/>
    <n v="3"/>
    <n v="4"/>
    <n v="80"/>
    <n v="3"/>
    <n v="4"/>
    <n v="3"/>
    <n v="4"/>
    <n v="2"/>
    <n v="0"/>
    <n v="3"/>
  </r>
  <r>
    <s v="No"/>
    <s v="Travel_Rarely"/>
    <x v="2"/>
    <s v="Current Employees"/>
    <x v="1"/>
    <x v="4"/>
    <s v="STAFF-1383"/>
    <n v="1383"/>
    <x v="0"/>
    <x v="4"/>
    <x v="0"/>
    <s v="No"/>
    <s v="Y"/>
    <n v="2"/>
    <n v="-2"/>
    <n v="0"/>
    <n v="34"/>
    <n v="0"/>
    <m/>
    <n v="0"/>
    <n v="1"/>
    <n v="404"/>
    <n v="2"/>
    <s v="Master's Degree"/>
    <n v="1"/>
    <n v="4"/>
    <n v="98"/>
    <n v="3"/>
    <n v="2"/>
    <n v="4"/>
    <x v="1"/>
    <n v="6687"/>
    <n v="6163"/>
    <n v="1"/>
    <n v="11"/>
    <n v="3"/>
    <n v="4"/>
    <n v="80"/>
    <n v="0"/>
    <n v="14"/>
    <n v="4"/>
    <n v="14"/>
    <n v="11"/>
    <n v="4"/>
    <n v="11"/>
  </r>
  <r>
    <s v="No"/>
    <s v="Travel_Rarely"/>
    <x v="2"/>
    <s v="Current Employees"/>
    <x v="0"/>
    <x v="0"/>
    <s v="STAFF-1387"/>
    <n v="1387"/>
    <x v="1"/>
    <x v="0"/>
    <x v="1"/>
    <s v="No"/>
    <s v="Y"/>
    <n v="0"/>
    <n v="-2"/>
    <n v="0"/>
    <n v="28"/>
    <n v="0"/>
    <m/>
    <n v="0"/>
    <n v="1"/>
    <n v="736"/>
    <n v="26"/>
    <s v="Bachelor's Degree"/>
    <n v="1"/>
    <n v="3"/>
    <n v="48"/>
    <n v="2"/>
    <n v="2"/>
    <n v="3"/>
    <x v="0"/>
    <n v="4724"/>
    <n v="24232"/>
    <n v="1"/>
    <n v="11"/>
    <n v="3"/>
    <n v="3"/>
    <n v="80"/>
    <n v="1"/>
    <n v="5"/>
    <n v="3"/>
    <n v="5"/>
    <n v="3"/>
    <n v="0"/>
    <n v="4"/>
  </r>
  <r>
    <s v="Yes"/>
    <s v="Travel_Rarely"/>
    <x v="2"/>
    <s v="Ex-Employees"/>
    <x v="1"/>
    <x v="2"/>
    <s v="STAFF-1389"/>
    <n v="1389"/>
    <x v="1"/>
    <x v="3"/>
    <x v="1"/>
    <s v="Yes"/>
    <s v="Y"/>
    <n v="3"/>
    <n v="-2"/>
    <n v="0"/>
    <n v="31"/>
    <n v="1"/>
    <n v="1"/>
    <n v="1"/>
    <n v="0"/>
    <n v="330"/>
    <n v="22"/>
    <s v="Master's Degree"/>
    <n v="1"/>
    <n v="4"/>
    <n v="98"/>
    <n v="3"/>
    <n v="2"/>
    <n v="3"/>
    <x v="1"/>
    <n v="6179"/>
    <n v="21057"/>
    <n v="1"/>
    <n v="15"/>
    <n v="3"/>
    <n v="4"/>
    <n v="80"/>
    <n v="2"/>
    <n v="10"/>
    <n v="2"/>
    <n v="10"/>
    <n v="2"/>
    <n v="6"/>
    <n v="7"/>
  </r>
  <r>
    <s v="No"/>
    <s v="Travel_Rarely"/>
    <x v="0"/>
    <s v="Current Employees"/>
    <x v="0"/>
    <x v="0"/>
    <s v="STAFF-1390"/>
    <n v="1390"/>
    <x v="1"/>
    <x v="0"/>
    <x v="1"/>
    <s v="Yes"/>
    <s v="Y"/>
    <n v="2"/>
    <n v="-2"/>
    <n v="0"/>
    <n v="39"/>
    <n v="0"/>
    <m/>
    <n v="0"/>
    <n v="1"/>
    <n v="1498"/>
    <n v="21"/>
    <s v="Master's Degree"/>
    <n v="1"/>
    <n v="1"/>
    <n v="44"/>
    <n v="2"/>
    <n v="2"/>
    <n v="4"/>
    <x v="1"/>
    <n v="6120"/>
    <n v="3567"/>
    <n v="3"/>
    <n v="12"/>
    <n v="3"/>
    <n v="4"/>
    <n v="80"/>
    <n v="2"/>
    <n v="8"/>
    <n v="4"/>
    <n v="5"/>
    <n v="4"/>
    <n v="1"/>
    <n v="4"/>
  </r>
  <r>
    <s v="No"/>
    <s v="Travel_Frequently"/>
    <x v="1"/>
    <s v="Current Employees"/>
    <x v="0"/>
    <x v="3"/>
    <s v="STAFF-1391"/>
    <n v="1391"/>
    <x v="1"/>
    <x v="0"/>
    <x v="1"/>
    <s v="No"/>
    <s v="Y"/>
    <n v="5"/>
    <n v="-2"/>
    <n v="0"/>
    <n v="51"/>
    <n v="0"/>
    <m/>
    <n v="0"/>
    <n v="1"/>
    <n v="541"/>
    <n v="2"/>
    <s v="Bachelor's Degree"/>
    <n v="1"/>
    <n v="2"/>
    <n v="52"/>
    <n v="3"/>
    <n v="3"/>
    <n v="2"/>
    <x v="1"/>
    <n v="10596"/>
    <n v="15395"/>
    <n v="2"/>
    <n v="11"/>
    <n v="3"/>
    <n v="2"/>
    <n v="80"/>
    <n v="0"/>
    <n v="14"/>
    <n v="3"/>
    <n v="4"/>
    <n v="2"/>
    <n v="3"/>
    <n v="2"/>
  </r>
  <r>
    <s v="No"/>
    <s v="Travel_Frequently"/>
    <x v="0"/>
    <s v="Current Employees"/>
    <x v="1"/>
    <x v="0"/>
    <s v="STAFF-1392"/>
    <n v="1392"/>
    <x v="0"/>
    <x v="1"/>
    <x v="2"/>
    <s v="Yes"/>
    <s v="Y"/>
    <n v="4"/>
    <n v="-2"/>
    <n v="0"/>
    <n v="41"/>
    <n v="0"/>
    <m/>
    <n v="0"/>
    <n v="1"/>
    <n v="1200"/>
    <n v="22"/>
    <s v="Bachelor's Degree"/>
    <n v="1"/>
    <n v="4"/>
    <n v="75"/>
    <n v="3"/>
    <n v="2"/>
    <n v="4"/>
    <x v="0"/>
    <n v="5467"/>
    <n v="13953"/>
    <n v="3"/>
    <n v="14"/>
    <n v="3"/>
    <n v="1"/>
    <n v="80"/>
    <n v="2"/>
    <n v="12"/>
    <n v="2"/>
    <n v="6"/>
    <n v="2"/>
    <n v="3"/>
    <n v="3"/>
  </r>
  <r>
    <s v="No"/>
    <s v="Travel_Rarely"/>
    <x v="0"/>
    <s v="Current Employees"/>
    <x v="1"/>
    <x v="0"/>
    <s v="STAFF-1394"/>
    <n v="1394"/>
    <x v="1"/>
    <x v="1"/>
    <x v="1"/>
    <s v="Yes"/>
    <s v="Y"/>
    <n v="2"/>
    <n v="-2"/>
    <n v="0"/>
    <n v="37"/>
    <n v="0"/>
    <m/>
    <n v="0"/>
    <n v="1"/>
    <n v="1439"/>
    <n v="4"/>
    <s v="High School"/>
    <n v="1"/>
    <n v="3"/>
    <n v="54"/>
    <n v="3"/>
    <n v="1"/>
    <n v="3"/>
    <x v="0"/>
    <n v="2996"/>
    <n v="5182"/>
    <n v="7"/>
    <n v="15"/>
    <n v="3"/>
    <n v="4"/>
    <n v="80"/>
    <n v="0"/>
    <n v="8"/>
    <n v="3"/>
    <n v="6"/>
    <n v="4"/>
    <n v="1"/>
    <n v="3"/>
  </r>
  <r>
    <s v="No"/>
    <s v="Travel_Frequently"/>
    <x v="2"/>
    <s v="Current Employees"/>
    <x v="0"/>
    <x v="0"/>
    <s v="STAFF-1395"/>
    <n v="1395"/>
    <x v="1"/>
    <x v="0"/>
    <x v="1"/>
    <s v="No"/>
    <s v="Y"/>
    <n v="2"/>
    <n v="-2"/>
    <n v="0"/>
    <n v="33"/>
    <n v="0"/>
    <m/>
    <n v="0"/>
    <n v="1"/>
    <n v="1111"/>
    <n v="5"/>
    <s v="High School"/>
    <n v="1"/>
    <n v="2"/>
    <n v="61"/>
    <n v="3"/>
    <n v="2"/>
    <n v="4"/>
    <x v="1"/>
    <n v="9998"/>
    <n v="19293"/>
    <n v="6"/>
    <n v="13"/>
    <n v="3"/>
    <n v="1"/>
    <n v="80"/>
    <n v="0"/>
    <n v="8"/>
    <n v="4"/>
    <n v="5"/>
    <n v="4"/>
    <n v="1"/>
    <n v="2"/>
  </r>
  <r>
    <s v="No"/>
    <s v="Travel_Rarely"/>
    <x v="2"/>
    <s v="Current Employees"/>
    <x v="0"/>
    <x v="3"/>
    <s v="STAFF-1396"/>
    <n v="1396"/>
    <x v="1"/>
    <x v="0"/>
    <x v="1"/>
    <s v="Yes"/>
    <s v="Y"/>
    <n v="3"/>
    <n v="-2"/>
    <n v="0"/>
    <n v="32"/>
    <n v="0"/>
    <m/>
    <n v="0"/>
    <n v="1"/>
    <n v="499"/>
    <n v="2"/>
    <s v="High School"/>
    <n v="1"/>
    <n v="3"/>
    <n v="36"/>
    <n v="3"/>
    <n v="2"/>
    <n v="2"/>
    <x v="0"/>
    <n v="4078"/>
    <n v="20497"/>
    <n v="0"/>
    <n v="13"/>
    <n v="3"/>
    <n v="1"/>
    <n v="80"/>
    <n v="3"/>
    <n v="4"/>
    <n v="2"/>
    <n v="3"/>
    <n v="2"/>
    <n v="1"/>
    <n v="2"/>
  </r>
  <r>
    <s v="No"/>
    <s v="Non-Travel"/>
    <x v="0"/>
    <s v="Current Employees"/>
    <x v="1"/>
    <x v="0"/>
    <s v="STAFF-1397"/>
    <n v="1397"/>
    <x v="1"/>
    <x v="4"/>
    <x v="1"/>
    <s v="No"/>
    <s v="Y"/>
    <n v="2"/>
    <n v="-2"/>
    <n v="0"/>
    <n v="39"/>
    <n v="0"/>
    <m/>
    <n v="0"/>
    <n v="1"/>
    <n v="1485"/>
    <n v="25"/>
    <s v="Associates Degree"/>
    <n v="1"/>
    <n v="3"/>
    <n v="71"/>
    <n v="3"/>
    <n v="3"/>
    <n v="3"/>
    <x v="1"/>
    <n v="10920"/>
    <n v="3449"/>
    <n v="3"/>
    <n v="21"/>
    <n v="4"/>
    <n v="2"/>
    <n v="80"/>
    <n v="1"/>
    <n v="13"/>
    <n v="3"/>
    <n v="6"/>
    <n v="4"/>
    <n v="0"/>
    <n v="5"/>
  </r>
  <r>
    <s v="No"/>
    <s v="Travel_Rarely"/>
    <x v="2"/>
    <s v="Current Employees"/>
    <x v="0"/>
    <x v="0"/>
    <s v="STAFF-1399"/>
    <n v="1399"/>
    <x v="1"/>
    <x v="0"/>
    <x v="1"/>
    <s v="No"/>
    <s v="Y"/>
    <n v="3"/>
    <n v="-2"/>
    <n v="0"/>
    <n v="25"/>
    <n v="0"/>
    <m/>
    <n v="0"/>
    <n v="1"/>
    <n v="1372"/>
    <n v="18"/>
    <s v="High School"/>
    <n v="1"/>
    <n v="1"/>
    <n v="93"/>
    <n v="4"/>
    <n v="2"/>
    <n v="3"/>
    <x v="1"/>
    <n v="6232"/>
    <n v="12477"/>
    <n v="2"/>
    <n v="11"/>
    <n v="3"/>
    <n v="2"/>
    <n v="80"/>
    <n v="0"/>
    <n v="6"/>
    <n v="2"/>
    <n v="3"/>
    <n v="2"/>
    <n v="1"/>
    <n v="2"/>
  </r>
  <r>
    <s v="No"/>
    <s v="Travel_Frequently"/>
    <x v="1"/>
    <s v="Current Employees"/>
    <x v="1"/>
    <x v="2"/>
    <s v="STAFF-1401"/>
    <n v="1401"/>
    <x v="0"/>
    <x v="3"/>
    <x v="1"/>
    <s v="Yes"/>
    <s v="Y"/>
    <n v="3"/>
    <n v="-2"/>
    <n v="0"/>
    <n v="52"/>
    <n v="0"/>
    <m/>
    <n v="0"/>
    <n v="1"/>
    <n v="322"/>
    <n v="28"/>
    <s v="Associates Degree"/>
    <n v="1"/>
    <n v="4"/>
    <n v="59"/>
    <n v="4"/>
    <n v="4"/>
    <n v="3"/>
    <x v="2"/>
    <n v="13247"/>
    <n v="9731"/>
    <n v="2"/>
    <n v="11"/>
    <n v="3"/>
    <n v="2"/>
    <n v="80"/>
    <n v="1"/>
    <n v="24"/>
    <n v="2"/>
    <n v="5"/>
    <n v="3"/>
    <n v="0"/>
    <n v="2"/>
  </r>
  <r>
    <s v="No"/>
    <s v="Travel_Rarely"/>
    <x v="0"/>
    <s v="Current Employees"/>
    <x v="1"/>
    <x v="2"/>
    <s v="STAFF-1402"/>
    <n v="1402"/>
    <x v="0"/>
    <x v="1"/>
    <x v="0"/>
    <s v="Yes"/>
    <s v="Y"/>
    <n v="3"/>
    <n v="-2"/>
    <n v="0"/>
    <n v="43"/>
    <n v="0"/>
    <m/>
    <n v="0"/>
    <n v="1"/>
    <n v="930"/>
    <n v="6"/>
    <s v="Bachelor's Degree"/>
    <n v="1"/>
    <n v="1"/>
    <n v="73"/>
    <n v="2"/>
    <n v="2"/>
    <n v="3"/>
    <x v="0"/>
    <n v="4081"/>
    <n v="20003"/>
    <n v="1"/>
    <n v="14"/>
    <n v="3"/>
    <n v="1"/>
    <n v="80"/>
    <n v="0"/>
    <n v="20"/>
    <n v="1"/>
    <n v="20"/>
    <n v="7"/>
    <n v="1"/>
    <n v="8"/>
  </r>
  <r>
    <s v="No"/>
    <s v="Travel_Rarely"/>
    <x v="2"/>
    <s v="Current Employees"/>
    <x v="0"/>
    <x v="3"/>
    <s v="STAFF-1403"/>
    <n v="1403"/>
    <x v="0"/>
    <x v="0"/>
    <x v="1"/>
    <s v="Yes"/>
    <s v="Y"/>
    <n v="3"/>
    <n v="-2"/>
    <n v="0"/>
    <n v="27"/>
    <n v="0"/>
    <m/>
    <n v="0"/>
    <n v="1"/>
    <n v="205"/>
    <n v="10"/>
    <s v="Bachelor's Degree"/>
    <n v="1"/>
    <n v="4"/>
    <n v="98"/>
    <n v="2"/>
    <n v="2"/>
    <n v="2"/>
    <x v="0"/>
    <n v="5769"/>
    <n v="7100"/>
    <n v="1"/>
    <n v="11"/>
    <n v="3"/>
    <n v="4"/>
    <n v="80"/>
    <n v="0"/>
    <n v="6"/>
    <n v="3"/>
    <n v="6"/>
    <n v="2"/>
    <n v="4"/>
    <n v="4"/>
  </r>
  <r>
    <s v="Yes"/>
    <s v="Travel_Rarely"/>
    <x v="2"/>
    <s v="Ex-Employees"/>
    <x v="1"/>
    <x v="0"/>
    <s v="STAFF-1405"/>
    <n v="1405"/>
    <x v="0"/>
    <x v="1"/>
    <x v="0"/>
    <s v="Yes"/>
    <s v="Y"/>
    <n v="2"/>
    <n v="-2"/>
    <n v="0"/>
    <n v="27"/>
    <n v="1"/>
    <n v="1"/>
    <n v="1"/>
    <n v="0"/>
    <n v="135"/>
    <n v="17"/>
    <s v="Master's Degree"/>
    <n v="1"/>
    <n v="4"/>
    <n v="51"/>
    <n v="3"/>
    <n v="1"/>
    <n v="3"/>
    <x v="0"/>
    <n v="2394"/>
    <n v="25681"/>
    <n v="1"/>
    <n v="13"/>
    <n v="3"/>
    <n v="4"/>
    <n v="80"/>
    <n v="0"/>
    <n v="8"/>
    <n v="3"/>
    <n v="8"/>
    <n v="2"/>
    <n v="7"/>
    <n v="7"/>
  </r>
  <r>
    <s v="No"/>
    <s v="Travel_Rarely"/>
    <x v="2"/>
    <s v="Current Employees"/>
    <x v="1"/>
    <x v="2"/>
    <s v="STAFF-1407"/>
    <n v="1407"/>
    <x v="1"/>
    <x v="1"/>
    <x v="0"/>
    <s v="No"/>
    <s v="Y"/>
    <n v="2"/>
    <n v="-2"/>
    <n v="0"/>
    <n v="26"/>
    <n v="0"/>
    <m/>
    <n v="0"/>
    <n v="1"/>
    <n v="683"/>
    <n v="2"/>
    <s v="High School"/>
    <n v="1"/>
    <n v="1"/>
    <n v="36"/>
    <n v="2"/>
    <n v="1"/>
    <n v="4"/>
    <x v="0"/>
    <n v="3904"/>
    <n v="4050"/>
    <n v="0"/>
    <n v="12"/>
    <n v="3"/>
    <n v="4"/>
    <n v="80"/>
    <n v="0"/>
    <n v="5"/>
    <n v="3"/>
    <n v="4"/>
    <n v="3"/>
    <n v="1"/>
    <n v="1"/>
  </r>
  <r>
    <s v="No"/>
    <s v="Travel_Rarely"/>
    <x v="0"/>
    <s v="Current Employees"/>
    <x v="2"/>
    <x v="5"/>
    <s v="STAFF-1408"/>
    <n v="1408"/>
    <x v="0"/>
    <x v="5"/>
    <x v="1"/>
    <s v="No"/>
    <s v="Y"/>
    <n v="5"/>
    <n v="-2"/>
    <n v="0"/>
    <n v="42"/>
    <n v="0"/>
    <m/>
    <n v="0"/>
    <n v="1"/>
    <n v="1147"/>
    <n v="10"/>
    <s v="Bachelor's Degree"/>
    <n v="1"/>
    <n v="3"/>
    <n v="31"/>
    <n v="3"/>
    <n v="4"/>
    <n v="3"/>
    <x v="2"/>
    <n v="16799"/>
    <n v="16616"/>
    <n v="0"/>
    <n v="14"/>
    <n v="3"/>
    <n v="3"/>
    <n v="80"/>
    <n v="1"/>
    <n v="21"/>
    <n v="3"/>
    <n v="20"/>
    <n v="7"/>
    <n v="0"/>
    <n v="9"/>
  </r>
  <r>
    <s v="No"/>
    <s v="Non-Travel"/>
    <x v="2"/>
    <s v="Current Employees"/>
    <x v="1"/>
    <x v="2"/>
    <s v="STAFF-1955"/>
    <n v="1955"/>
    <x v="0"/>
    <x v="4"/>
    <x v="2"/>
    <s v="No"/>
    <s v="Y"/>
    <n v="6"/>
    <n v="-2"/>
    <n v="0"/>
    <n v="32"/>
    <n v="0"/>
    <m/>
    <n v="0"/>
    <n v="1"/>
    <n v="1146"/>
    <n v="15"/>
    <s v="Master's Degree"/>
    <n v="1"/>
    <n v="3"/>
    <n v="34"/>
    <n v="3"/>
    <n v="2"/>
    <n v="4"/>
    <x v="1"/>
    <n v="6667"/>
    <n v="16542"/>
    <n v="5"/>
    <n v="18"/>
    <n v="3"/>
    <n v="2"/>
    <n v="80"/>
    <n v="1"/>
    <n v="9"/>
    <n v="3"/>
    <n v="5"/>
    <n v="1"/>
    <n v="1"/>
    <n v="2"/>
  </r>
  <r>
    <s v="No"/>
    <s v="Non-Travel"/>
    <x v="0"/>
    <s v="Current Employees"/>
    <x v="1"/>
    <x v="2"/>
    <s v="STAFF-1662"/>
    <n v="1662"/>
    <x v="0"/>
    <x v="3"/>
    <x v="1"/>
    <s v="No"/>
    <s v="Y"/>
    <n v="6"/>
    <n v="-2"/>
    <n v="0"/>
    <n v="36"/>
    <n v="0"/>
    <m/>
    <n v="0"/>
    <n v="1"/>
    <n v="894"/>
    <n v="1"/>
    <s v="Master's Degree"/>
    <n v="1"/>
    <n v="4"/>
    <n v="33"/>
    <n v="2"/>
    <n v="2"/>
    <n v="3"/>
    <x v="0"/>
    <n v="4374"/>
    <n v="15411"/>
    <n v="0"/>
    <n v="15"/>
    <n v="3"/>
    <n v="3"/>
    <n v="80"/>
    <n v="0"/>
    <n v="4"/>
    <n v="3"/>
    <n v="3"/>
    <n v="2"/>
    <n v="1"/>
    <n v="2"/>
  </r>
  <r>
    <s v="No"/>
    <s v="Non-Travel"/>
    <x v="0"/>
    <s v="Current Employees"/>
    <x v="1"/>
    <x v="0"/>
    <s v="STAFF-1630"/>
    <n v="1630"/>
    <x v="0"/>
    <x v="4"/>
    <x v="1"/>
    <s v="No"/>
    <s v="Y"/>
    <n v="5"/>
    <n v="-2"/>
    <n v="0"/>
    <n v="35"/>
    <n v="0"/>
    <m/>
    <n v="0"/>
    <n v="1"/>
    <n v="208"/>
    <n v="8"/>
    <s v="Master's Degree"/>
    <n v="1"/>
    <n v="3"/>
    <n v="52"/>
    <n v="3"/>
    <n v="2"/>
    <n v="3"/>
    <x v="0"/>
    <n v="4148"/>
    <n v="12250"/>
    <n v="1"/>
    <n v="12"/>
    <n v="3"/>
    <n v="4"/>
    <n v="80"/>
    <n v="1"/>
    <n v="15"/>
    <n v="3"/>
    <n v="14"/>
    <n v="11"/>
    <n v="2"/>
    <n v="9"/>
  </r>
  <r>
    <s v="No"/>
    <s v="Non-Travel"/>
    <x v="1"/>
    <s v="Current Employees"/>
    <x v="1"/>
    <x v="2"/>
    <s v="STAFF-2000"/>
    <n v="2000"/>
    <x v="0"/>
    <x v="7"/>
    <x v="1"/>
    <s v="No"/>
    <s v="Y"/>
    <n v="3"/>
    <n v="-2"/>
    <n v="0"/>
    <n v="47"/>
    <n v="0"/>
    <m/>
    <n v="0"/>
    <n v="1"/>
    <n v="1162"/>
    <n v="1"/>
    <s v="High School"/>
    <n v="1"/>
    <n v="3"/>
    <n v="98"/>
    <n v="3"/>
    <n v="3"/>
    <n v="2"/>
    <x v="1"/>
    <n v="11957"/>
    <n v="17231"/>
    <n v="0"/>
    <n v="18"/>
    <n v="3"/>
    <n v="1"/>
    <n v="80"/>
    <n v="2"/>
    <n v="14"/>
    <n v="1"/>
    <n v="13"/>
    <n v="8"/>
    <n v="5"/>
    <n v="12"/>
  </r>
  <r>
    <s v="No"/>
    <s v="Non-Travel"/>
    <x v="4"/>
    <s v="Current Employees"/>
    <x v="1"/>
    <x v="2"/>
    <s v="STAFF-1839"/>
    <n v="1839"/>
    <x v="0"/>
    <x v="1"/>
    <x v="0"/>
    <s v="No"/>
    <s v="Y"/>
    <n v="4"/>
    <n v="-2"/>
    <n v="0"/>
    <n v="18"/>
    <n v="0"/>
    <m/>
    <n v="0"/>
    <n v="1"/>
    <n v="1431"/>
    <n v="14"/>
    <s v="Bachelor's Degree"/>
    <n v="1"/>
    <n v="2"/>
    <n v="33"/>
    <n v="3"/>
    <n v="1"/>
    <n v="3"/>
    <x v="0"/>
    <n v="1514"/>
    <n v="8018"/>
    <n v="1"/>
    <n v="16"/>
    <n v="3"/>
    <n v="3"/>
    <n v="80"/>
    <n v="0"/>
    <n v="0"/>
    <n v="1"/>
    <n v="0"/>
    <n v="0"/>
    <n v="0"/>
    <n v="0"/>
  </r>
  <r>
    <s v="No"/>
    <s v="Non-Travel"/>
    <x v="0"/>
    <s v="Current Employees"/>
    <x v="0"/>
    <x v="0"/>
    <s v="STAFF-1929"/>
    <n v="1929"/>
    <x v="0"/>
    <x v="0"/>
    <x v="1"/>
    <s v="No"/>
    <s v="Y"/>
    <n v="1"/>
    <n v="-2"/>
    <n v="0"/>
    <n v="39"/>
    <n v="0"/>
    <m/>
    <n v="0"/>
    <n v="1"/>
    <n v="1251"/>
    <n v="21"/>
    <s v="Master's Degree"/>
    <n v="1"/>
    <n v="1"/>
    <n v="32"/>
    <n v="1"/>
    <n v="2"/>
    <n v="3"/>
    <x v="0"/>
    <n v="5736"/>
    <n v="3987"/>
    <n v="6"/>
    <n v="19"/>
    <n v="3"/>
    <n v="3"/>
    <n v="80"/>
    <n v="1"/>
    <n v="10"/>
    <n v="3"/>
    <n v="3"/>
    <n v="2"/>
    <n v="1"/>
    <n v="2"/>
  </r>
  <r>
    <s v="No"/>
    <s v="Non-Travel"/>
    <x v="4"/>
    <s v="Current Employees"/>
    <x v="0"/>
    <x v="0"/>
    <s v="STAFF-1495"/>
    <n v="1495"/>
    <x v="0"/>
    <x v="6"/>
    <x v="1"/>
    <s v="No"/>
    <s v="Y"/>
    <n v="2"/>
    <n v="-2"/>
    <n v="0"/>
    <n v="24"/>
    <n v="0"/>
    <m/>
    <n v="0"/>
    <n v="1"/>
    <n v="830"/>
    <n v="13"/>
    <s v="Associates Degree"/>
    <n v="1"/>
    <n v="4"/>
    <n v="78"/>
    <n v="3"/>
    <n v="1"/>
    <n v="2"/>
    <x v="0"/>
    <n v="2033"/>
    <n v="7103"/>
    <n v="1"/>
    <n v="13"/>
    <n v="3"/>
    <n v="3"/>
    <n v="80"/>
    <n v="1"/>
    <n v="1"/>
    <n v="3"/>
    <n v="1"/>
    <n v="0"/>
    <n v="0"/>
    <n v="0"/>
  </r>
  <r>
    <s v="No"/>
    <s v="Non-Travel"/>
    <x v="2"/>
    <s v="Current Employees"/>
    <x v="0"/>
    <x v="3"/>
    <s v="STAFF-1756"/>
    <n v="1756"/>
    <x v="0"/>
    <x v="0"/>
    <x v="0"/>
    <s v="No"/>
    <s v="Y"/>
    <n v="2"/>
    <n v="-2"/>
    <n v="0"/>
    <n v="33"/>
    <n v="0"/>
    <m/>
    <n v="0"/>
    <n v="1"/>
    <n v="1283"/>
    <n v="2"/>
    <s v="Bachelor's Degree"/>
    <n v="1"/>
    <n v="4"/>
    <n v="62"/>
    <n v="3"/>
    <n v="2"/>
    <n v="2"/>
    <x v="0"/>
    <n v="5147"/>
    <n v="10697"/>
    <n v="8"/>
    <n v="15"/>
    <n v="3"/>
    <n v="4"/>
    <n v="80"/>
    <n v="0"/>
    <n v="13"/>
    <n v="2"/>
    <n v="11"/>
    <n v="7"/>
    <n v="1"/>
    <n v="7"/>
  </r>
  <r>
    <s v="No"/>
    <s v="Travel_Frequently"/>
    <x v="1"/>
    <s v="Current Employees"/>
    <x v="1"/>
    <x v="2"/>
    <s v="STAFF-1900"/>
    <n v="1900"/>
    <x v="0"/>
    <x v="5"/>
    <x v="2"/>
    <s v="No"/>
    <s v="Y"/>
    <n v="3"/>
    <n v="-2"/>
    <n v="0"/>
    <n v="48"/>
    <n v="0"/>
    <m/>
    <n v="0"/>
    <n v="1"/>
    <n v="117"/>
    <n v="22"/>
    <s v="Bachelor's Degree"/>
    <n v="1"/>
    <n v="4"/>
    <n v="58"/>
    <n v="3"/>
    <n v="4"/>
    <n v="4"/>
    <x v="2"/>
    <n v="17174"/>
    <n v="2437"/>
    <n v="3"/>
    <n v="11"/>
    <n v="3"/>
    <n v="2"/>
    <n v="80"/>
    <n v="1"/>
    <n v="24"/>
    <n v="3"/>
    <n v="22"/>
    <n v="17"/>
    <n v="4"/>
    <n v="7"/>
  </r>
  <r>
    <s v="No"/>
    <s v="Travel_Frequently"/>
    <x v="0"/>
    <s v="Current Employees"/>
    <x v="1"/>
    <x v="0"/>
    <s v="STAFF-2025"/>
    <n v="2025"/>
    <x v="0"/>
    <x v="3"/>
    <x v="2"/>
    <s v="No"/>
    <s v="Y"/>
    <n v="3"/>
    <n v="-2"/>
    <n v="0"/>
    <n v="36"/>
    <n v="0"/>
    <m/>
    <n v="0"/>
    <n v="1"/>
    <n v="688"/>
    <n v="4"/>
    <s v="Associates Degree"/>
    <n v="1"/>
    <n v="4"/>
    <n v="97"/>
    <n v="3"/>
    <n v="2"/>
    <n v="2"/>
    <x v="0"/>
    <n v="5131"/>
    <n v="9192"/>
    <n v="7"/>
    <n v="13"/>
    <n v="3"/>
    <n v="2"/>
    <n v="80"/>
    <n v="3"/>
    <n v="18"/>
    <n v="3"/>
    <n v="4"/>
    <n v="2"/>
    <n v="0"/>
    <n v="2"/>
  </r>
  <r>
    <s v="No"/>
    <s v="Travel_Frequently"/>
    <x v="0"/>
    <s v="Current Employees"/>
    <x v="1"/>
    <x v="2"/>
    <s v="STAFF-1760"/>
    <n v="1760"/>
    <x v="0"/>
    <x v="2"/>
    <x v="1"/>
    <s v="No"/>
    <s v="Y"/>
    <n v="4"/>
    <n v="-2"/>
    <n v="0"/>
    <n v="38"/>
    <n v="0"/>
    <m/>
    <n v="0"/>
    <n v="1"/>
    <n v="594"/>
    <n v="2"/>
    <s v="Associates Degree"/>
    <n v="1"/>
    <n v="3"/>
    <n v="75"/>
    <n v="2"/>
    <n v="1"/>
    <n v="2"/>
    <x v="0"/>
    <n v="2468"/>
    <n v="15963"/>
    <n v="4"/>
    <n v="14"/>
    <n v="3"/>
    <n v="2"/>
    <n v="80"/>
    <n v="1"/>
    <n v="9"/>
    <n v="2"/>
    <n v="6"/>
    <n v="1"/>
    <n v="0"/>
    <n v="5"/>
  </r>
  <r>
    <s v="No"/>
    <s v="Travel_Frequently"/>
    <x v="2"/>
    <s v="Current Employees"/>
    <x v="1"/>
    <x v="0"/>
    <s v="STAFF-1870"/>
    <n v="1870"/>
    <x v="0"/>
    <x v="1"/>
    <x v="1"/>
    <s v="No"/>
    <s v="Y"/>
    <n v="2"/>
    <n v="-2"/>
    <n v="0"/>
    <n v="27"/>
    <n v="0"/>
    <m/>
    <n v="0"/>
    <n v="1"/>
    <n v="1131"/>
    <n v="15"/>
    <s v="Bachelor's Degree"/>
    <n v="1"/>
    <n v="4"/>
    <n v="77"/>
    <n v="2"/>
    <n v="1"/>
    <n v="3"/>
    <x v="0"/>
    <n v="4774"/>
    <n v="23844"/>
    <n v="0"/>
    <n v="19"/>
    <n v="3"/>
    <n v="4"/>
    <n v="80"/>
    <n v="1"/>
    <n v="8"/>
    <n v="2"/>
    <n v="7"/>
    <n v="6"/>
    <n v="7"/>
    <n v="3"/>
  </r>
  <r>
    <s v="No"/>
    <s v="Travel_Frequently"/>
    <x v="0"/>
    <s v="Current Employees"/>
    <x v="1"/>
    <x v="4"/>
    <s v="STAFF-1985"/>
    <n v="1985"/>
    <x v="0"/>
    <x v="2"/>
    <x v="1"/>
    <s v="No"/>
    <s v="Y"/>
    <n v="2"/>
    <n v="-2"/>
    <n v="0"/>
    <n v="40"/>
    <n v="0"/>
    <m/>
    <n v="0"/>
    <n v="1"/>
    <n v="692"/>
    <n v="11"/>
    <s v="Bachelor's Degree"/>
    <n v="1"/>
    <n v="4"/>
    <n v="73"/>
    <n v="3"/>
    <n v="2"/>
    <n v="4"/>
    <x v="1"/>
    <n v="6323"/>
    <n v="26849"/>
    <n v="1"/>
    <n v="11"/>
    <n v="3"/>
    <n v="1"/>
    <n v="80"/>
    <n v="1"/>
    <n v="10"/>
    <n v="4"/>
    <n v="10"/>
    <n v="9"/>
    <n v="9"/>
    <n v="4"/>
  </r>
  <r>
    <s v="No"/>
    <s v="Travel_Frequently"/>
    <x v="2"/>
    <s v="Current Employees"/>
    <x v="1"/>
    <x v="0"/>
    <s v="STAFF-1513"/>
    <n v="1513"/>
    <x v="0"/>
    <x v="2"/>
    <x v="1"/>
    <s v="No"/>
    <s v="Y"/>
    <n v="3"/>
    <n v="-2"/>
    <n v="0"/>
    <n v="29"/>
    <n v="0"/>
    <m/>
    <n v="0"/>
    <n v="1"/>
    <n v="410"/>
    <n v="2"/>
    <s v="High School"/>
    <n v="1"/>
    <n v="4"/>
    <n v="97"/>
    <n v="3"/>
    <n v="1"/>
    <n v="2"/>
    <x v="0"/>
    <n v="3180"/>
    <n v="4668"/>
    <n v="0"/>
    <n v="13"/>
    <n v="3"/>
    <n v="3"/>
    <n v="80"/>
    <n v="3"/>
    <n v="4"/>
    <n v="3"/>
    <n v="3"/>
    <n v="2"/>
    <n v="0"/>
    <n v="2"/>
  </r>
  <r>
    <s v="No"/>
    <s v="Travel_Frequently"/>
    <x v="0"/>
    <s v="Current Employees"/>
    <x v="1"/>
    <x v="2"/>
    <s v="STAFF-1633"/>
    <n v="1633"/>
    <x v="0"/>
    <x v="3"/>
    <x v="0"/>
    <s v="No"/>
    <s v="Y"/>
    <n v="2"/>
    <n v="-2"/>
    <n v="0"/>
    <n v="39"/>
    <n v="0"/>
    <m/>
    <n v="0"/>
    <n v="1"/>
    <n v="711"/>
    <n v="4"/>
    <s v="Bachelor's Degree"/>
    <n v="1"/>
    <n v="1"/>
    <n v="81"/>
    <n v="3"/>
    <n v="2"/>
    <n v="3"/>
    <x v="0"/>
    <n v="5042"/>
    <n v="3140"/>
    <n v="0"/>
    <n v="13"/>
    <n v="3"/>
    <n v="4"/>
    <n v="80"/>
    <n v="0"/>
    <n v="10"/>
    <n v="1"/>
    <n v="9"/>
    <n v="2"/>
    <n v="3"/>
    <n v="8"/>
  </r>
  <r>
    <s v="No"/>
    <s v="Travel_Frequently"/>
    <x v="0"/>
    <s v="Current Employees"/>
    <x v="1"/>
    <x v="2"/>
    <s v="STAFF-1480"/>
    <n v="1480"/>
    <x v="0"/>
    <x v="2"/>
    <x v="0"/>
    <s v="No"/>
    <s v="Y"/>
    <n v="3"/>
    <n v="-2"/>
    <n v="0"/>
    <n v="42"/>
    <n v="0"/>
    <m/>
    <n v="0"/>
    <n v="1"/>
    <n v="748"/>
    <n v="9"/>
    <s v="Associates Degree"/>
    <n v="1"/>
    <n v="1"/>
    <n v="74"/>
    <n v="3"/>
    <n v="1"/>
    <n v="4"/>
    <x v="0"/>
    <n v="3673"/>
    <n v="16458"/>
    <n v="1"/>
    <n v="13"/>
    <n v="3"/>
    <n v="3"/>
    <n v="80"/>
    <n v="0"/>
    <n v="12"/>
    <n v="3"/>
    <n v="12"/>
    <n v="9"/>
    <n v="5"/>
    <n v="8"/>
  </r>
  <r>
    <s v="No"/>
    <s v="Travel_Frequently"/>
    <x v="2"/>
    <s v="Current Employees"/>
    <x v="1"/>
    <x v="4"/>
    <s v="STAFF-1745"/>
    <n v="1745"/>
    <x v="0"/>
    <x v="1"/>
    <x v="0"/>
    <s v="No"/>
    <s v="Y"/>
    <n v="2"/>
    <n v="-2"/>
    <n v="0"/>
    <n v="30"/>
    <n v="0"/>
    <m/>
    <n v="0"/>
    <n v="1"/>
    <n v="1312"/>
    <n v="2"/>
    <s v="Master's Degree"/>
    <n v="1"/>
    <n v="4"/>
    <n v="78"/>
    <n v="2"/>
    <n v="1"/>
    <n v="4"/>
    <x v="0"/>
    <n v="4968"/>
    <n v="26427"/>
    <n v="0"/>
    <n v="16"/>
    <n v="3"/>
    <n v="4"/>
    <n v="80"/>
    <n v="0"/>
    <n v="10"/>
    <n v="3"/>
    <n v="9"/>
    <n v="7"/>
    <n v="0"/>
    <n v="7"/>
  </r>
  <r>
    <s v="No"/>
    <s v="Travel_Frequently"/>
    <x v="0"/>
    <s v="Current Employees"/>
    <x v="0"/>
    <x v="3"/>
    <s v="STAFF-1481"/>
    <n v="1481"/>
    <x v="0"/>
    <x v="0"/>
    <x v="1"/>
    <s v="No"/>
    <s v="Y"/>
    <n v="4"/>
    <n v="-2"/>
    <n v="0"/>
    <n v="44"/>
    <n v="0"/>
    <m/>
    <n v="0"/>
    <n v="1"/>
    <n v="383"/>
    <n v="1"/>
    <s v="Doctoral Degree"/>
    <n v="1"/>
    <n v="1"/>
    <n v="79"/>
    <n v="3"/>
    <n v="2"/>
    <n v="2"/>
    <x v="0"/>
    <n v="4768"/>
    <n v="9282"/>
    <n v="7"/>
    <n v="12"/>
    <n v="3"/>
    <n v="3"/>
    <n v="80"/>
    <n v="1"/>
    <n v="11"/>
    <n v="2"/>
    <n v="1"/>
    <n v="0"/>
    <n v="0"/>
    <n v="0"/>
  </r>
  <r>
    <s v="No"/>
    <s v="Travel_Frequently"/>
    <x v="2"/>
    <s v="Current Employees"/>
    <x v="0"/>
    <x v="3"/>
    <s v="STAFF-1833"/>
    <n v="1833"/>
    <x v="0"/>
    <x v="0"/>
    <x v="1"/>
    <s v="No"/>
    <s v="Y"/>
    <n v="3"/>
    <n v="-2"/>
    <n v="0"/>
    <n v="31"/>
    <n v="0"/>
    <m/>
    <n v="0"/>
    <n v="1"/>
    <n v="1125"/>
    <n v="7"/>
    <s v="Master's Degree"/>
    <n v="1"/>
    <n v="1"/>
    <n v="68"/>
    <n v="3"/>
    <n v="3"/>
    <n v="2"/>
    <x v="1"/>
    <n v="9637"/>
    <n v="8277"/>
    <n v="2"/>
    <n v="14"/>
    <n v="3"/>
    <n v="4"/>
    <n v="80"/>
    <n v="2"/>
    <n v="9"/>
    <n v="3"/>
    <n v="3"/>
    <n v="2"/>
    <n v="2"/>
    <n v="2"/>
  </r>
  <r>
    <s v="No"/>
    <s v="Travel_Rarely"/>
    <x v="2"/>
    <s v="Current Employees"/>
    <x v="2"/>
    <x v="5"/>
    <s v="STAFF-1987"/>
    <n v="1987"/>
    <x v="0"/>
    <x v="8"/>
    <x v="1"/>
    <s v="No"/>
    <s v="Y"/>
    <n v="3"/>
    <n v="-2"/>
    <n v="0"/>
    <n v="25"/>
    <n v="0"/>
    <m/>
    <n v="0"/>
    <n v="1"/>
    <n v="309"/>
    <n v="2"/>
    <s v="Bachelor's Degree"/>
    <n v="1"/>
    <n v="3"/>
    <n v="82"/>
    <n v="3"/>
    <n v="1"/>
    <n v="2"/>
    <x v="0"/>
    <n v="2187"/>
    <n v="19655"/>
    <n v="4"/>
    <n v="14"/>
    <n v="3"/>
    <n v="3"/>
    <n v="80"/>
    <n v="0"/>
    <n v="6"/>
    <n v="3"/>
    <n v="2"/>
    <n v="0"/>
    <n v="1"/>
    <n v="2"/>
  </r>
  <r>
    <s v="No"/>
    <s v="Travel_Rarely"/>
    <x v="1"/>
    <s v="Current Employees"/>
    <x v="2"/>
    <x v="0"/>
    <s v="STAFF-1625"/>
    <n v="1625"/>
    <x v="0"/>
    <x v="5"/>
    <x v="1"/>
    <s v="No"/>
    <s v="Y"/>
    <n v="2"/>
    <n v="-2"/>
    <n v="0"/>
    <n v="47"/>
    <n v="0"/>
    <m/>
    <n v="0"/>
    <n v="1"/>
    <n v="1176"/>
    <n v="26"/>
    <s v="Master's Degree"/>
    <n v="1"/>
    <n v="4"/>
    <n v="98"/>
    <n v="3"/>
    <n v="5"/>
    <n v="3"/>
    <x v="2"/>
    <n v="19658"/>
    <n v="5220"/>
    <n v="3"/>
    <n v="11"/>
    <n v="3"/>
    <n v="3"/>
    <n v="80"/>
    <n v="1"/>
    <n v="27"/>
    <n v="3"/>
    <n v="5"/>
    <n v="2"/>
    <n v="1"/>
    <n v="0"/>
  </r>
  <r>
    <s v="No"/>
    <s v="Travel_Rarely"/>
    <x v="2"/>
    <s v="Current Employees"/>
    <x v="2"/>
    <x v="2"/>
    <s v="STAFF-1461"/>
    <n v="1461"/>
    <x v="0"/>
    <x v="8"/>
    <x v="0"/>
    <s v="No"/>
    <s v="Y"/>
    <n v="3"/>
    <n v="-2"/>
    <n v="0"/>
    <n v="31"/>
    <n v="0"/>
    <m/>
    <n v="0"/>
    <n v="1"/>
    <n v="1398"/>
    <n v="8"/>
    <s v="Associates Degree"/>
    <n v="1"/>
    <n v="4"/>
    <n v="96"/>
    <n v="4"/>
    <n v="1"/>
    <n v="2"/>
    <x v="0"/>
    <n v="2109"/>
    <n v="24609"/>
    <n v="9"/>
    <n v="18"/>
    <n v="3"/>
    <n v="4"/>
    <n v="80"/>
    <n v="0"/>
    <n v="8"/>
    <n v="3"/>
    <n v="3"/>
    <n v="2"/>
    <n v="0"/>
    <n v="2"/>
  </r>
  <r>
    <s v="No"/>
    <s v="Travel_Rarely"/>
    <x v="2"/>
    <s v="Current Employees"/>
    <x v="1"/>
    <x v="2"/>
    <s v="STAFF-1916"/>
    <n v="1916"/>
    <x v="0"/>
    <x v="2"/>
    <x v="2"/>
    <s v="No"/>
    <s v="Y"/>
    <n v="0"/>
    <n v="-2"/>
    <n v="0"/>
    <n v="31"/>
    <n v="0"/>
    <m/>
    <n v="0"/>
    <n v="1"/>
    <n v="471"/>
    <n v="4"/>
    <s v="Bachelor's Degree"/>
    <n v="1"/>
    <n v="1"/>
    <n v="62"/>
    <n v="4"/>
    <n v="1"/>
    <n v="3"/>
    <x v="0"/>
    <n v="3978"/>
    <n v="16031"/>
    <n v="8"/>
    <n v="12"/>
    <n v="3"/>
    <n v="2"/>
    <n v="80"/>
    <n v="1"/>
    <n v="4"/>
    <n v="2"/>
    <n v="2"/>
    <n v="2"/>
    <n v="2"/>
    <n v="2"/>
  </r>
  <r>
    <s v="No"/>
    <s v="Travel_Rarely"/>
    <x v="0"/>
    <s v="Current Employees"/>
    <x v="1"/>
    <x v="0"/>
    <s v="STAFF-1829"/>
    <n v="1829"/>
    <x v="0"/>
    <x v="4"/>
    <x v="2"/>
    <s v="No"/>
    <s v="Y"/>
    <n v="3"/>
    <n v="-2"/>
    <n v="0"/>
    <n v="40"/>
    <n v="0"/>
    <m/>
    <n v="0"/>
    <n v="1"/>
    <n v="750"/>
    <n v="12"/>
    <s v="Bachelor's Degree"/>
    <n v="1"/>
    <n v="2"/>
    <n v="47"/>
    <n v="3"/>
    <n v="2"/>
    <n v="3"/>
    <x v="0"/>
    <n v="4448"/>
    <n v="10748"/>
    <n v="2"/>
    <n v="12"/>
    <n v="3"/>
    <n v="2"/>
    <n v="80"/>
    <n v="1"/>
    <n v="15"/>
    <n v="3"/>
    <n v="7"/>
    <n v="4"/>
    <n v="7"/>
    <n v="7"/>
  </r>
  <r>
    <s v="No"/>
    <s v="Travel_Rarely"/>
    <x v="0"/>
    <s v="Current Employees"/>
    <x v="1"/>
    <x v="0"/>
    <s v="STAFF-1822"/>
    <n v="1822"/>
    <x v="0"/>
    <x v="4"/>
    <x v="2"/>
    <s v="No"/>
    <s v="Y"/>
    <n v="3"/>
    <n v="-2"/>
    <n v="0"/>
    <n v="40"/>
    <n v="0"/>
    <m/>
    <n v="0"/>
    <n v="1"/>
    <n v="1194"/>
    <n v="1"/>
    <s v="Bachelor's Degree"/>
    <n v="1"/>
    <n v="3"/>
    <n v="52"/>
    <n v="3"/>
    <n v="2"/>
    <n v="4"/>
    <x v="1"/>
    <n v="6513"/>
    <n v="9060"/>
    <n v="4"/>
    <n v="17"/>
    <n v="3"/>
    <n v="4"/>
    <n v="80"/>
    <n v="1"/>
    <n v="12"/>
    <n v="3"/>
    <n v="5"/>
    <n v="3"/>
    <n v="0"/>
    <n v="3"/>
  </r>
  <r>
    <s v="No"/>
    <s v="Travel_Rarely"/>
    <x v="2"/>
    <s v="Current Employees"/>
    <x v="1"/>
    <x v="4"/>
    <s v="STAFF-1762"/>
    <n v="1762"/>
    <x v="0"/>
    <x v="1"/>
    <x v="2"/>
    <s v="No"/>
    <s v="Y"/>
    <n v="2"/>
    <n v="-2"/>
    <n v="0"/>
    <n v="29"/>
    <n v="0"/>
    <m/>
    <n v="0"/>
    <n v="1"/>
    <n v="590"/>
    <n v="4"/>
    <s v="Bachelor's Degree"/>
    <n v="1"/>
    <n v="4"/>
    <n v="91"/>
    <n v="2"/>
    <n v="1"/>
    <n v="4"/>
    <x v="0"/>
    <n v="2109"/>
    <n v="10007"/>
    <n v="1"/>
    <n v="13"/>
    <n v="3"/>
    <n v="3"/>
    <n v="80"/>
    <n v="1"/>
    <n v="1"/>
    <n v="3"/>
    <n v="1"/>
    <n v="0"/>
    <n v="0"/>
    <n v="0"/>
  </r>
  <r>
    <s v="No"/>
    <s v="Travel_Rarely"/>
    <x v="2"/>
    <s v="Current Employees"/>
    <x v="1"/>
    <x v="0"/>
    <s v="STAFF-1658"/>
    <n v="1658"/>
    <x v="0"/>
    <x v="1"/>
    <x v="2"/>
    <s v="No"/>
    <s v="Y"/>
    <n v="2"/>
    <n v="-2"/>
    <n v="0"/>
    <n v="34"/>
    <n v="0"/>
    <m/>
    <n v="0"/>
    <n v="1"/>
    <n v="1130"/>
    <n v="3"/>
    <s v="Bachelor's Degree"/>
    <n v="1"/>
    <n v="4"/>
    <n v="66"/>
    <n v="3"/>
    <n v="2"/>
    <n v="2"/>
    <x v="0"/>
    <n v="5433"/>
    <n v="19332"/>
    <n v="1"/>
    <n v="12"/>
    <n v="3"/>
    <n v="3"/>
    <n v="80"/>
    <n v="1"/>
    <n v="11"/>
    <n v="3"/>
    <n v="11"/>
    <n v="8"/>
    <n v="7"/>
    <n v="9"/>
  </r>
  <r>
    <s v="No"/>
    <s v="Travel_Rarely"/>
    <x v="1"/>
    <s v="Current Employees"/>
    <x v="1"/>
    <x v="1"/>
    <s v="STAFF-1635"/>
    <n v="1635"/>
    <x v="0"/>
    <x v="3"/>
    <x v="2"/>
    <s v="No"/>
    <s v="Y"/>
    <n v="3"/>
    <n v="-2"/>
    <n v="0"/>
    <n v="45"/>
    <n v="0"/>
    <m/>
    <n v="0"/>
    <n v="1"/>
    <n v="1329"/>
    <n v="2"/>
    <s v="Associates Degree"/>
    <n v="1"/>
    <n v="4"/>
    <n v="59"/>
    <n v="2"/>
    <n v="2"/>
    <n v="4"/>
    <x v="0"/>
    <n v="5770"/>
    <n v="5388"/>
    <n v="1"/>
    <n v="19"/>
    <n v="3"/>
    <n v="1"/>
    <n v="80"/>
    <n v="2"/>
    <n v="10"/>
    <n v="3"/>
    <n v="10"/>
    <n v="7"/>
    <n v="3"/>
    <n v="9"/>
  </r>
  <r>
    <s v="No"/>
    <s v="Travel_Rarely"/>
    <x v="1"/>
    <s v="Current Employees"/>
    <x v="1"/>
    <x v="0"/>
    <s v="STAFF-1656"/>
    <n v="1656"/>
    <x v="0"/>
    <x v="7"/>
    <x v="2"/>
    <s v="No"/>
    <s v="Y"/>
    <n v="3"/>
    <n v="-2"/>
    <n v="0"/>
    <n v="50"/>
    <n v="0"/>
    <m/>
    <n v="0"/>
    <n v="1"/>
    <n v="813"/>
    <n v="17"/>
    <s v="Doctoral Degree"/>
    <n v="1"/>
    <n v="4"/>
    <n v="50"/>
    <n v="2"/>
    <n v="3"/>
    <n v="3"/>
    <x v="2"/>
    <n v="13269"/>
    <n v="21981"/>
    <n v="5"/>
    <n v="15"/>
    <n v="3"/>
    <n v="3"/>
    <n v="80"/>
    <n v="3"/>
    <n v="19"/>
    <n v="3"/>
    <n v="14"/>
    <n v="11"/>
    <n v="1"/>
    <n v="11"/>
  </r>
  <r>
    <s v="No"/>
    <s v="Travel_Rarely"/>
    <x v="2"/>
    <s v="Current Employees"/>
    <x v="1"/>
    <x v="2"/>
    <s v="STAFF-1502"/>
    <n v="1502"/>
    <x v="0"/>
    <x v="2"/>
    <x v="1"/>
    <s v="No"/>
    <s v="Y"/>
    <n v="5"/>
    <n v="-2"/>
    <n v="0"/>
    <n v="33"/>
    <n v="0"/>
    <m/>
    <n v="0"/>
    <n v="1"/>
    <n v="1099"/>
    <n v="4"/>
    <s v="Master's Degree"/>
    <n v="1"/>
    <n v="1"/>
    <n v="82"/>
    <n v="2"/>
    <n v="1"/>
    <n v="2"/>
    <x v="0"/>
    <n v="3838"/>
    <n v="8192"/>
    <n v="8"/>
    <n v="11"/>
    <n v="3"/>
    <n v="4"/>
    <n v="80"/>
    <n v="0"/>
    <n v="8"/>
    <n v="3"/>
    <n v="5"/>
    <n v="4"/>
    <n v="0"/>
    <n v="2"/>
  </r>
  <r>
    <s v="No"/>
    <s v="Travel_Rarely"/>
    <x v="0"/>
    <s v="Current Employees"/>
    <x v="1"/>
    <x v="2"/>
    <s v="STAFF-1866"/>
    <n v="1866"/>
    <x v="0"/>
    <x v="5"/>
    <x v="1"/>
    <s v="No"/>
    <s v="Y"/>
    <n v="2"/>
    <n v="-2"/>
    <n v="0"/>
    <n v="43"/>
    <n v="0"/>
    <m/>
    <n v="0"/>
    <n v="1"/>
    <n v="823"/>
    <n v="6"/>
    <s v="Bachelor's Degree"/>
    <n v="1"/>
    <n v="1"/>
    <n v="81"/>
    <n v="2"/>
    <n v="5"/>
    <n v="3"/>
    <x v="2"/>
    <n v="19392"/>
    <n v="22539"/>
    <n v="7"/>
    <n v="13"/>
    <n v="3"/>
    <n v="4"/>
    <n v="80"/>
    <n v="0"/>
    <n v="21"/>
    <n v="3"/>
    <n v="16"/>
    <n v="12"/>
    <n v="6"/>
    <n v="14"/>
  </r>
  <r>
    <s v="No"/>
    <s v="Travel_Rarely"/>
    <x v="1"/>
    <s v="Current Employees"/>
    <x v="1"/>
    <x v="4"/>
    <s v="STAFF-1786"/>
    <n v="1786"/>
    <x v="0"/>
    <x v="5"/>
    <x v="1"/>
    <s v="No"/>
    <s v="Y"/>
    <n v="2"/>
    <n v="-2"/>
    <n v="0"/>
    <n v="51"/>
    <n v="0"/>
    <m/>
    <n v="0"/>
    <n v="1"/>
    <n v="942"/>
    <n v="3"/>
    <s v="Bachelor's Degree"/>
    <n v="1"/>
    <n v="4"/>
    <n v="53"/>
    <n v="3"/>
    <n v="3"/>
    <n v="4"/>
    <x v="2"/>
    <n v="13116"/>
    <n v="22984"/>
    <n v="2"/>
    <n v="11"/>
    <n v="3"/>
    <n v="4"/>
    <n v="80"/>
    <n v="0"/>
    <n v="15"/>
    <n v="3"/>
    <n v="2"/>
    <n v="2"/>
    <n v="2"/>
    <n v="2"/>
  </r>
  <r>
    <s v="No"/>
    <s v="Travel_Rarely"/>
    <x v="2"/>
    <s v="Current Employees"/>
    <x v="1"/>
    <x v="0"/>
    <s v="STAFF-1701"/>
    <n v="1701"/>
    <x v="0"/>
    <x v="1"/>
    <x v="1"/>
    <s v="No"/>
    <s v="Y"/>
    <n v="3"/>
    <n v="-2"/>
    <n v="0"/>
    <n v="34"/>
    <n v="0"/>
    <m/>
    <n v="0"/>
    <n v="1"/>
    <n v="678"/>
    <n v="19"/>
    <s v="Bachelor's Degree"/>
    <n v="1"/>
    <n v="2"/>
    <n v="35"/>
    <n v="2"/>
    <n v="1"/>
    <n v="4"/>
    <x v="0"/>
    <n v="2929"/>
    <n v="20338"/>
    <n v="1"/>
    <n v="12"/>
    <n v="3"/>
    <n v="2"/>
    <n v="80"/>
    <n v="0"/>
    <n v="10"/>
    <n v="3"/>
    <n v="10"/>
    <n v="9"/>
    <n v="8"/>
    <n v="7"/>
  </r>
  <r>
    <s v="No"/>
    <s v="Travel_Rarely"/>
    <x v="2"/>
    <s v="Current Employees"/>
    <x v="1"/>
    <x v="2"/>
    <s v="STAFF-1647"/>
    <n v="1647"/>
    <x v="0"/>
    <x v="1"/>
    <x v="1"/>
    <s v="No"/>
    <s v="Y"/>
    <n v="0"/>
    <n v="-2"/>
    <n v="0"/>
    <n v="27"/>
    <n v="0"/>
    <m/>
    <n v="0"/>
    <n v="1"/>
    <n v="486"/>
    <n v="8"/>
    <s v="Bachelor's Degree"/>
    <n v="1"/>
    <n v="2"/>
    <n v="86"/>
    <n v="4"/>
    <n v="1"/>
    <n v="3"/>
    <x v="0"/>
    <n v="3517"/>
    <n v="22490"/>
    <n v="7"/>
    <n v="17"/>
    <n v="3"/>
    <n v="1"/>
    <n v="80"/>
    <n v="0"/>
    <n v="5"/>
    <n v="3"/>
    <n v="3"/>
    <n v="2"/>
    <n v="0"/>
    <n v="2"/>
  </r>
  <r>
    <s v="No"/>
    <s v="Travel_Rarely"/>
    <x v="1"/>
    <s v="Current Employees"/>
    <x v="1"/>
    <x v="1"/>
    <s v="STAFF-1409"/>
    <n v="1409"/>
    <x v="0"/>
    <x v="2"/>
    <x v="1"/>
    <s v="No"/>
    <s v="Y"/>
    <n v="2"/>
    <n v="-2"/>
    <n v="0"/>
    <n v="52"/>
    <n v="0"/>
    <m/>
    <n v="0"/>
    <n v="1"/>
    <n v="258"/>
    <n v="8"/>
    <s v="Master's Degree"/>
    <n v="1"/>
    <n v="3"/>
    <n v="54"/>
    <n v="3"/>
    <n v="1"/>
    <n v="3"/>
    <x v="0"/>
    <n v="2950"/>
    <n v="17363"/>
    <n v="9"/>
    <n v="13"/>
    <n v="3"/>
    <n v="3"/>
    <n v="80"/>
    <n v="0"/>
    <n v="12"/>
    <n v="1"/>
    <n v="5"/>
    <n v="4"/>
    <n v="0"/>
    <n v="4"/>
  </r>
  <r>
    <s v="No"/>
    <s v="Travel_Rarely"/>
    <x v="0"/>
    <s v="Current Employees"/>
    <x v="1"/>
    <x v="2"/>
    <s v="STAFF-2015"/>
    <n v="2015"/>
    <x v="0"/>
    <x v="7"/>
    <x v="1"/>
    <s v="No"/>
    <s v="Y"/>
    <n v="3"/>
    <n v="-2"/>
    <n v="0"/>
    <n v="38"/>
    <n v="0"/>
    <m/>
    <n v="0"/>
    <n v="1"/>
    <n v="201"/>
    <n v="10"/>
    <s v="Bachelor's Degree"/>
    <n v="1"/>
    <n v="2"/>
    <n v="99"/>
    <n v="1"/>
    <n v="3"/>
    <n v="3"/>
    <x v="2"/>
    <n v="13206"/>
    <n v="3376"/>
    <n v="3"/>
    <n v="12"/>
    <n v="3"/>
    <n v="1"/>
    <n v="80"/>
    <n v="1"/>
    <n v="20"/>
    <n v="3"/>
    <n v="18"/>
    <n v="16"/>
    <n v="1"/>
    <n v="11"/>
  </r>
  <r>
    <s v="No"/>
    <s v="Travel_Rarely"/>
    <x v="0"/>
    <s v="Current Employees"/>
    <x v="1"/>
    <x v="2"/>
    <s v="STAFF-1640"/>
    <n v="1640"/>
    <x v="0"/>
    <x v="1"/>
    <x v="1"/>
    <s v="No"/>
    <s v="Y"/>
    <n v="2"/>
    <n v="-2"/>
    <n v="0"/>
    <n v="37"/>
    <n v="0"/>
    <m/>
    <n v="0"/>
    <n v="1"/>
    <n v="1470"/>
    <n v="10"/>
    <s v="Bachelor's Degree"/>
    <n v="1"/>
    <n v="2"/>
    <n v="71"/>
    <n v="3"/>
    <n v="1"/>
    <n v="2"/>
    <x v="0"/>
    <n v="3936"/>
    <n v="9953"/>
    <n v="1"/>
    <n v="11"/>
    <n v="3"/>
    <n v="1"/>
    <n v="80"/>
    <n v="1"/>
    <n v="8"/>
    <n v="1"/>
    <n v="8"/>
    <n v="4"/>
    <n v="7"/>
    <n v="7"/>
  </r>
  <r>
    <s v="No"/>
    <s v="Travel_Rarely"/>
    <x v="2"/>
    <s v="Current Employees"/>
    <x v="1"/>
    <x v="1"/>
    <s v="STAFF-1544"/>
    <n v="1544"/>
    <x v="0"/>
    <x v="4"/>
    <x v="1"/>
    <s v="No"/>
    <s v="Y"/>
    <n v="3"/>
    <n v="-2"/>
    <n v="0"/>
    <n v="29"/>
    <n v="0"/>
    <m/>
    <n v="0"/>
    <n v="1"/>
    <n v="441"/>
    <n v="8"/>
    <s v="High School"/>
    <n v="1"/>
    <n v="3"/>
    <n v="39"/>
    <n v="1"/>
    <n v="2"/>
    <n v="3"/>
    <x v="1"/>
    <n v="9715"/>
    <n v="7288"/>
    <n v="3"/>
    <n v="13"/>
    <n v="3"/>
    <n v="3"/>
    <n v="80"/>
    <n v="1"/>
    <n v="9"/>
    <n v="3"/>
    <n v="7"/>
    <n v="7"/>
    <n v="0"/>
    <n v="7"/>
  </r>
  <r>
    <s v="No"/>
    <s v="Travel_Rarely"/>
    <x v="0"/>
    <s v="Current Employees"/>
    <x v="1"/>
    <x v="0"/>
    <s v="STAFF-2052"/>
    <n v="2052"/>
    <x v="0"/>
    <x v="1"/>
    <x v="1"/>
    <s v="No"/>
    <s v="Y"/>
    <n v="5"/>
    <n v="-2"/>
    <n v="0"/>
    <n v="35"/>
    <n v="0"/>
    <m/>
    <n v="0"/>
    <n v="1"/>
    <n v="287"/>
    <n v="1"/>
    <s v="Master's Degree"/>
    <n v="1"/>
    <n v="3"/>
    <n v="62"/>
    <n v="1"/>
    <n v="1"/>
    <n v="4"/>
    <x v="0"/>
    <n v="2977"/>
    <n v="8952"/>
    <n v="1"/>
    <n v="12"/>
    <n v="3"/>
    <n v="4"/>
    <n v="80"/>
    <n v="1"/>
    <n v="4"/>
    <n v="3"/>
    <n v="4"/>
    <n v="3"/>
    <n v="1"/>
    <n v="1"/>
  </r>
  <r>
    <s v="No"/>
    <s v="Travel_Rarely"/>
    <x v="0"/>
    <s v="Current Employees"/>
    <x v="1"/>
    <x v="0"/>
    <s v="STAFF-1802"/>
    <n v="1802"/>
    <x v="0"/>
    <x v="2"/>
    <x v="1"/>
    <s v="No"/>
    <s v="Y"/>
    <n v="5"/>
    <n v="-2"/>
    <n v="0"/>
    <n v="40"/>
    <n v="0"/>
    <m/>
    <n v="0"/>
    <n v="1"/>
    <n v="616"/>
    <n v="2"/>
    <s v="Associates Degree"/>
    <n v="1"/>
    <n v="3"/>
    <n v="99"/>
    <n v="3"/>
    <n v="1"/>
    <n v="3"/>
    <x v="0"/>
    <n v="3377"/>
    <n v="25605"/>
    <n v="4"/>
    <n v="17"/>
    <n v="3"/>
    <n v="4"/>
    <n v="80"/>
    <n v="1"/>
    <n v="7"/>
    <n v="2"/>
    <n v="4"/>
    <n v="3"/>
    <n v="0"/>
    <n v="2"/>
  </r>
  <r>
    <s v="No"/>
    <s v="Travel_Rarely"/>
    <x v="1"/>
    <s v="Current Employees"/>
    <x v="1"/>
    <x v="0"/>
    <s v="STAFF-1617"/>
    <n v="1617"/>
    <x v="0"/>
    <x v="2"/>
    <x v="1"/>
    <s v="No"/>
    <s v="Y"/>
    <n v="3"/>
    <n v="-2"/>
    <n v="0"/>
    <n v="49"/>
    <n v="0"/>
    <m/>
    <n v="0"/>
    <n v="1"/>
    <n v="722"/>
    <n v="25"/>
    <s v="Master's Degree"/>
    <n v="1"/>
    <n v="3"/>
    <n v="84"/>
    <n v="3"/>
    <n v="1"/>
    <n v="3"/>
    <x v="0"/>
    <n v="3211"/>
    <n v="22102"/>
    <n v="1"/>
    <n v="14"/>
    <n v="3"/>
    <n v="4"/>
    <n v="80"/>
    <n v="1"/>
    <n v="10"/>
    <n v="2"/>
    <n v="9"/>
    <n v="6"/>
    <n v="1"/>
    <n v="4"/>
  </r>
  <r>
    <s v="No"/>
    <s v="Travel_Rarely"/>
    <x v="1"/>
    <s v="Current Employees"/>
    <x v="1"/>
    <x v="1"/>
    <s v="STAFF-1576"/>
    <n v="1576"/>
    <x v="0"/>
    <x v="1"/>
    <x v="1"/>
    <s v="No"/>
    <s v="Y"/>
    <n v="3"/>
    <n v="-2"/>
    <n v="0"/>
    <n v="48"/>
    <n v="0"/>
    <m/>
    <n v="0"/>
    <n v="1"/>
    <n v="1108"/>
    <n v="15"/>
    <s v="Master's Degree"/>
    <n v="1"/>
    <n v="3"/>
    <n v="65"/>
    <n v="3"/>
    <n v="1"/>
    <n v="3"/>
    <x v="0"/>
    <n v="2367"/>
    <n v="16530"/>
    <n v="8"/>
    <n v="12"/>
    <n v="3"/>
    <n v="4"/>
    <n v="80"/>
    <n v="1"/>
    <n v="10"/>
    <n v="2"/>
    <n v="8"/>
    <n v="2"/>
    <n v="7"/>
    <n v="6"/>
  </r>
  <r>
    <s v="No"/>
    <s v="Travel_Rarely"/>
    <x v="2"/>
    <s v="Current Employees"/>
    <x v="1"/>
    <x v="0"/>
    <s v="STAFF-1447"/>
    <n v="1447"/>
    <x v="0"/>
    <x v="2"/>
    <x v="1"/>
    <s v="No"/>
    <s v="Y"/>
    <n v="2"/>
    <n v="-2"/>
    <n v="0"/>
    <n v="34"/>
    <n v="0"/>
    <m/>
    <n v="0"/>
    <n v="1"/>
    <n v="401"/>
    <n v="1"/>
    <s v="Bachelor's Degree"/>
    <n v="1"/>
    <n v="4"/>
    <n v="86"/>
    <n v="2"/>
    <n v="1"/>
    <n v="2"/>
    <x v="0"/>
    <n v="3294"/>
    <n v="3708"/>
    <n v="5"/>
    <n v="17"/>
    <n v="3"/>
    <n v="1"/>
    <n v="80"/>
    <n v="1"/>
    <n v="7"/>
    <n v="2"/>
    <n v="5"/>
    <n v="4"/>
    <n v="0"/>
    <n v="2"/>
  </r>
  <r>
    <s v="No"/>
    <s v="Travel_Rarely"/>
    <x v="2"/>
    <s v="Current Employees"/>
    <x v="1"/>
    <x v="0"/>
    <s v="STAFF-1555"/>
    <n v="1555"/>
    <x v="0"/>
    <x v="1"/>
    <x v="1"/>
    <s v="No"/>
    <s v="Y"/>
    <n v="2"/>
    <n v="-2"/>
    <n v="0"/>
    <n v="32"/>
    <n v="0"/>
    <m/>
    <n v="0"/>
    <n v="1"/>
    <n v="824"/>
    <n v="5"/>
    <s v="Associates Degree"/>
    <n v="1"/>
    <n v="4"/>
    <n v="67"/>
    <n v="2"/>
    <n v="2"/>
    <n v="2"/>
    <x v="0"/>
    <n v="5878"/>
    <n v="15624"/>
    <n v="3"/>
    <n v="12"/>
    <n v="3"/>
    <n v="1"/>
    <n v="80"/>
    <n v="1"/>
    <n v="12"/>
    <n v="3"/>
    <n v="7"/>
    <n v="1"/>
    <n v="2"/>
    <n v="5"/>
  </r>
  <r>
    <s v="No"/>
    <s v="Travel_Rarely"/>
    <x v="0"/>
    <s v="Current Employees"/>
    <x v="1"/>
    <x v="1"/>
    <s v="STAFF-1782"/>
    <n v="1782"/>
    <x v="0"/>
    <x v="2"/>
    <x v="1"/>
    <s v="No"/>
    <s v="Y"/>
    <n v="3"/>
    <n v="-2"/>
    <n v="0"/>
    <n v="38"/>
    <n v="0"/>
    <m/>
    <n v="0"/>
    <n v="1"/>
    <n v="1153"/>
    <n v="6"/>
    <s v="Associates Degree"/>
    <n v="1"/>
    <n v="4"/>
    <n v="40"/>
    <n v="2"/>
    <n v="1"/>
    <n v="3"/>
    <x v="0"/>
    <n v="3702"/>
    <n v="16376"/>
    <n v="1"/>
    <n v="11"/>
    <n v="3"/>
    <n v="2"/>
    <n v="80"/>
    <n v="1"/>
    <n v="5"/>
    <n v="3"/>
    <n v="5"/>
    <n v="4"/>
    <n v="0"/>
    <n v="4"/>
  </r>
  <r>
    <s v="No"/>
    <s v="Travel_Rarely"/>
    <x v="0"/>
    <s v="Current Employees"/>
    <x v="1"/>
    <x v="2"/>
    <s v="STAFF-1687"/>
    <n v="1687"/>
    <x v="0"/>
    <x v="2"/>
    <x v="1"/>
    <s v="No"/>
    <s v="Y"/>
    <n v="5"/>
    <n v="-2"/>
    <n v="0"/>
    <n v="38"/>
    <n v="0"/>
    <m/>
    <n v="0"/>
    <n v="1"/>
    <n v="1495"/>
    <n v="4"/>
    <s v="Associates Degree"/>
    <n v="1"/>
    <n v="4"/>
    <n v="87"/>
    <n v="3"/>
    <n v="1"/>
    <n v="3"/>
    <x v="0"/>
    <n v="3306"/>
    <n v="26176"/>
    <n v="7"/>
    <n v="19"/>
    <n v="3"/>
    <n v="4"/>
    <n v="80"/>
    <n v="1"/>
    <n v="7"/>
    <n v="2"/>
    <n v="0"/>
    <n v="0"/>
    <n v="0"/>
    <n v="0"/>
  </r>
  <r>
    <s v="No"/>
    <s v="Travel_Rarely"/>
    <x v="2"/>
    <s v="Current Employees"/>
    <x v="1"/>
    <x v="2"/>
    <s v="STAFF-1709"/>
    <n v="1709"/>
    <x v="0"/>
    <x v="2"/>
    <x v="1"/>
    <s v="No"/>
    <s v="Y"/>
    <n v="2"/>
    <n v="-2"/>
    <n v="0"/>
    <n v="29"/>
    <n v="0"/>
    <m/>
    <n v="0"/>
    <n v="1"/>
    <n v="1082"/>
    <n v="9"/>
    <s v="Master's Degree"/>
    <n v="1"/>
    <n v="4"/>
    <n v="43"/>
    <n v="3"/>
    <n v="1"/>
    <n v="3"/>
    <x v="0"/>
    <n v="2974"/>
    <n v="25412"/>
    <n v="9"/>
    <n v="17"/>
    <n v="3"/>
    <n v="3"/>
    <n v="80"/>
    <n v="1"/>
    <n v="9"/>
    <n v="3"/>
    <n v="5"/>
    <n v="3"/>
    <n v="1"/>
    <n v="2"/>
  </r>
  <r>
    <s v="No"/>
    <s v="Travel_Rarely"/>
    <x v="1"/>
    <s v="Current Employees"/>
    <x v="1"/>
    <x v="2"/>
    <s v="STAFF-1830"/>
    <n v="1830"/>
    <x v="0"/>
    <x v="1"/>
    <x v="1"/>
    <s v="No"/>
    <s v="Y"/>
    <n v="2"/>
    <n v="-2"/>
    <n v="0"/>
    <n v="54"/>
    <n v="0"/>
    <m/>
    <n v="0"/>
    <n v="1"/>
    <n v="431"/>
    <n v="7"/>
    <s v="Master's Degree"/>
    <n v="1"/>
    <n v="4"/>
    <n v="68"/>
    <n v="3"/>
    <n v="2"/>
    <n v="4"/>
    <x v="1"/>
    <n v="6854"/>
    <n v="15696"/>
    <n v="4"/>
    <n v="15"/>
    <n v="3"/>
    <n v="2"/>
    <n v="80"/>
    <n v="1"/>
    <n v="14"/>
    <n v="2"/>
    <n v="7"/>
    <n v="1"/>
    <n v="1"/>
    <n v="7"/>
  </r>
  <r>
    <s v="No"/>
    <s v="Travel_Rarely"/>
    <x v="0"/>
    <s v="Current Employees"/>
    <x v="1"/>
    <x v="0"/>
    <s v="STAFF-1628"/>
    <n v="1628"/>
    <x v="0"/>
    <x v="3"/>
    <x v="1"/>
    <s v="No"/>
    <s v="Y"/>
    <n v="2"/>
    <n v="-2"/>
    <n v="0"/>
    <n v="40"/>
    <n v="0"/>
    <m/>
    <n v="0"/>
    <n v="1"/>
    <n v="884"/>
    <n v="15"/>
    <s v="Bachelor's Degree"/>
    <n v="1"/>
    <n v="1"/>
    <n v="80"/>
    <n v="2"/>
    <n v="3"/>
    <n v="3"/>
    <x v="1"/>
    <n v="10435"/>
    <n v="25800"/>
    <n v="1"/>
    <n v="13"/>
    <n v="3"/>
    <n v="4"/>
    <n v="80"/>
    <n v="2"/>
    <n v="18"/>
    <n v="3"/>
    <n v="18"/>
    <n v="15"/>
    <n v="14"/>
    <n v="12"/>
  </r>
  <r>
    <s v="No"/>
    <s v="Travel_Rarely"/>
    <x v="1"/>
    <s v="Current Employees"/>
    <x v="1"/>
    <x v="1"/>
    <s v="STAFF-1655"/>
    <n v="1655"/>
    <x v="0"/>
    <x v="7"/>
    <x v="1"/>
    <s v="No"/>
    <s v="Y"/>
    <n v="2"/>
    <n v="-2"/>
    <n v="0"/>
    <n v="49"/>
    <n v="0"/>
    <m/>
    <n v="0"/>
    <n v="1"/>
    <n v="301"/>
    <n v="22"/>
    <s v="Master's Degree"/>
    <n v="1"/>
    <n v="1"/>
    <n v="72"/>
    <n v="3"/>
    <n v="4"/>
    <n v="2"/>
    <x v="2"/>
    <n v="16413"/>
    <n v="3498"/>
    <n v="3"/>
    <n v="16"/>
    <n v="3"/>
    <n v="2"/>
    <n v="80"/>
    <n v="2"/>
    <n v="27"/>
    <n v="3"/>
    <n v="4"/>
    <n v="2"/>
    <n v="1"/>
    <n v="2"/>
  </r>
  <r>
    <s v="No"/>
    <s v="Travel_Rarely"/>
    <x v="1"/>
    <s v="Current Employees"/>
    <x v="1"/>
    <x v="0"/>
    <s v="STAFF-1969"/>
    <n v="1969"/>
    <x v="0"/>
    <x v="1"/>
    <x v="1"/>
    <s v="No"/>
    <s v="Y"/>
    <n v="6"/>
    <n v="-2"/>
    <n v="0"/>
    <n v="54"/>
    <n v="0"/>
    <m/>
    <n v="0"/>
    <n v="1"/>
    <n v="155"/>
    <n v="9"/>
    <s v="Associates Degree"/>
    <n v="1"/>
    <n v="1"/>
    <n v="67"/>
    <n v="3"/>
    <n v="2"/>
    <n v="3"/>
    <x v="0"/>
    <n v="2897"/>
    <n v="22474"/>
    <n v="3"/>
    <n v="11"/>
    <n v="3"/>
    <n v="3"/>
    <n v="80"/>
    <n v="2"/>
    <n v="9"/>
    <n v="2"/>
    <n v="4"/>
    <n v="3"/>
    <n v="2"/>
    <n v="3"/>
  </r>
  <r>
    <s v="No"/>
    <s v="Travel_Rarely"/>
    <x v="1"/>
    <s v="Current Employees"/>
    <x v="1"/>
    <x v="2"/>
    <s v="STAFF-1443"/>
    <n v="1443"/>
    <x v="0"/>
    <x v="7"/>
    <x v="1"/>
    <s v="No"/>
    <s v="Y"/>
    <n v="2"/>
    <n v="-2"/>
    <n v="0"/>
    <n v="47"/>
    <n v="0"/>
    <m/>
    <n v="0"/>
    <n v="1"/>
    <n v="359"/>
    <n v="2"/>
    <s v="Master's Degree"/>
    <n v="1"/>
    <n v="1"/>
    <n v="82"/>
    <n v="3"/>
    <n v="4"/>
    <n v="3"/>
    <x v="2"/>
    <n v="17169"/>
    <n v="26703"/>
    <n v="3"/>
    <n v="19"/>
    <n v="3"/>
    <n v="2"/>
    <n v="80"/>
    <n v="2"/>
    <n v="26"/>
    <n v="4"/>
    <n v="20"/>
    <n v="17"/>
    <n v="5"/>
    <n v="6"/>
  </r>
  <r>
    <s v="No"/>
    <s v="Travel_Rarely"/>
    <x v="1"/>
    <s v="Current Employees"/>
    <x v="1"/>
    <x v="0"/>
    <s v="STAFF-1888"/>
    <n v="1888"/>
    <x v="0"/>
    <x v="3"/>
    <x v="1"/>
    <s v="No"/>
    <s v="Y"/>
    <n v="2"/>
    <n v="-2"/>
    <n v="0"/>
    <n v="45"/>
    <n v="0"/>
    <m/>
    <n v="0"/>
    <n v="1"/>
    <n v="556"/>
    <n v="25"/>
    <s v="Associates Degree"/>
    <n v="1"/>
    <n v="2"/>
    <n v="93"/>
    <n v="2"/>
    <n v="2"/>
    <n v="4"/>
    <x v="0"/>
    <n v="5906"/>
    <n v="23888"/>
    <n v="0"/>
    <n v="13"/>
    <n v="3"/>
    <n v="4"/>
    <n v="80"/>
    <n v="2"/>
    <n v="10"/>
    <n v="2"/>
    <n v="9"/>
    <n v="8"/>
    <n v="3"/>
    <n v="8"/>
  </r>
  <r>
    <s v="No"/>
    <s v="Travel_Rarely"/>
    <x v="0"/>
    <s v="Current Employees"/>
    <x v="1"/>
    <x v="0"/>
    <s v="STAFF-1651"/>
    <n v="1651"/>
    <x v="0"/>
    <x v="4"/>
    <x v="1"/>
    <s v="No"/>
    <s v="Y"/>
    <n v="6"/>
    <n v="-2"/>
    <n v="0"/>
    <n v="36"/>
    <n v="0"/>
    <m/>
    <n v="0"/>
    <n v="1"/>
    <n v="711"/>
    <n v="5"/>
    <s v="Master's Degree"/>
    <n v="1"/>
    <n v="2"/>
    <n v="42"/>
    <n v="3"/>
    <n v="3"/>
    <n v="3"/>
    <x v="1"/>
    <n v="8008"/>
    <n v="22792"/>
    <n v="4"/>
    <n v="12"/>
    <n v="3"/>
    <n v="3"/>
    <n v="80"/>
    <n v="2"/>
    <n v="9"/>
    <n v="3"/>
    <n v="3"/>
    <n v="2"/>
    <n v="0"/>
    <n v="2"/>
  </r>
  <r>
    <s v="No"/>
    <s v="Travel_Rarely"/>
    <x v="2"/>
    <s v="Current Employees"/>
    <x v="1"/>
    <x v="1"/>
    <s v="STAFF-1607"/>
    <n v="1607"/>
    <x v="0"/>
    <x v="1"/>
    <x v="1"/>
    <s v="No"/>
    <s v="Y"/>
    <n v="3"/>
    <n v="-2"/>
    <n v="0"/>
    <n v="32"/>
    <n v="0"/>
    <m/>
    <n v="0"/>
    <n v="1"/>
    <n v="634"/>
    <n v="5"/>
    <s v="Master's Degree"/>
    <n v="1"/>
    <n v="2"/>
    <n v="35"/>
    <n v="4"/>
    <n v="1"/>
    <n v="4"/>
    <x v="0"/>
    <n v="3312"/>
    <n v="18783"/>
    <n v="3"/>
    <n v="17"/>
    <n v="3"/>
    <n v="4"/>
    <n v="80"/>
    <n v="2"/>
    <n v="6"/>
    <n v="3"/>
    <n v="3"/>
    <n v="2"/>
    <n v="0"/>
    <n v="2"/>
  </r>
  <r>
    <s v="No"/>
    <s v="Travel_Rarely"/>
    <x v="0"/>
    <s v="Current Employees"/>
    <x v="1"/>
    <x v="2"/>
    <s v="STAFF-2051"/>
    <n v="2051"/>
    <x v="0"/>
    <x v="1"/>
    <x v="1"/>
    <s v="No"/>
    <s v="Y"/>
    <n v="2"/>
    <n v="-2"/>
    <n v="0"/>
    <n v="40"/>
    <n v="0"/>
    <m/>
    <n v="0"/>
    <n v="1"/>
    <n v="1194"/>
    <n v="2"/>
    <s v="Master's Degree"/>
    <n v="1"/>
    <n v="3"/>
    <n v="98"/>
    <n v="3"/>
    <n v="1"/>
    <n v="3"/>
    <x v="0"/>
    <n v="2001"/>
    <n v="12549"/>
    <n v="2"/>
    <n v="14"/>
    <n v="3"/>
    <n v="2"/>
    <n v="80"/>
    <n v="3"/>
    <n v="20"/>
    <n v="3"/>
    <n v="5"/>
    <n v="3"/>
    <n v="0"/>
    <n v="2"/>
  </r>
  <r>
    <s v="No"/>
    <s v="Travel_Rarely"/>
    <x v="2"/>
    <s v="Current Employees"/>
    <x v="1"/>
    <x v="0"/>
    <s v="STAFF-1430"/>
    <n v="1430"/>
    <x v="0"/>
    <x v="7"/>
    <x v="0"/>
    <s v="No"/>
    <s v="Y"/>
    <n v="3"/>
    <n v="-2"/>
    <n v="0"/>
    <n v="31"/>
    <n v="0"/>
    <m/>
    <n v="0"/>
    <n v="1"/>
    <n v="182"/>
    <n v="8"/>
    <s v="Doctoral Degree"/>
    <n v="1"/>
    <n v="1"/>
    <n v="93"/>
    <n v="3"/>
    <n v="4"/>
    <n v="2"/>
    <x v="2"/>
    <n v="16422"/>
    <n v="8847"/>
    <n v="3"/>
    <n v="11"/>
    <n v="3"/>
    <n v="3"/>
    <n v="80"/>
    <n v="0"/>
    <n v="9"/>
    <n v="4"/>
    <n v="3"/>
    <n v="2"/>
    <n v="1"/>
    <n v="0"/>
  </r>
  <r>
    <s v="No"/>
    <s v="Travel_Rarely"/>
    <x v="0"/>
    <s v="Current Employees"/>
    <x v="1"/>
    <x v="2"/>
    <s v="STAFF-1411"/>
    <n v="1411"/>
    <x v="0"/>
    <x v="2"/>
    <x v="0"/>
    <s v="No"/>
    <s v="Y"/>
    <n v="6"/>
    <n v="-2"/>
    <n v="0"/>
    <n v="37"/>
    <n v="0"/>
    <m/>
    <n v="0"/>
    <n v="1"/>
    <n v="1462"/>
    <n v="11"/>
    <s v="Bachelor's Degree"/>
    <n v="1"/>
    <n v="1"/>
    <n v="94"/>
    <n v="3"/>
    <n v="1"/>
    <n v="3"/>
    <x v="0"/>
    <n v="3629"/>
    <n v="19106"/>
    <n v="4"/>
    <n v="18"/>
    <n v="3"/>
    <n v="1"/>
    <n v="80"/>
    <n v="0"/>
    <n v="8"/>
    <n v="3"/>
    <n v="3"/>
    <n v="2"/>
    <n v="0"/>
    <n v="2"/>
  </r>
  <r>
    <s v="No"/>
    <s v="Travel_Rarely"/>
    <x v="2"/>
    <s v="Current Employees"/>
    <x v="1"/>
    <x v="2"/>
    <s v="STAFF-1816"/>
    <n v="1816"/>
    <x v="0"/>
    <x v="3"/>
    <x v="0"/>
    <s v="No"/>
    <s v="Y"/>
    <n v="3"/>
    <n v="-2"/>
    <n v="0"/>
    <n v="30"/>
    <n v="0"/>
    <m/>
    <n v="0"/>
    <n v="1"/>
    <n v="1092"/>
    <n v="10"/>
    <s v="Bachelor's Degree"/>
    <n v="1"/>
    <n v="1"/>
    <n v="64"/>
    <n v="3"/>
    <n v="3"/>
    <n v="3"/>
    <x v="1"/>
    <n v="9667"/>
    <n v="2739"/>
    <n v="9"/>
    <n v="14"/>
    <n v="3"/>
    <n v="2"/>
    <n v="80"/>
    <n v="0"/>
    <n v="9"/>
    <n v="3"/>
    <n v="7"/>
    <n v="7"/>
    <n v="0"/>
    <n v="2"/>
  </r>
  <r>
    <s v="No"/>
    <s v="Travel_Rarely"/>
    <x v="0"/>
    <s v="Current Employees"/>
    <x v="1"/>
    <x v="0"/>
    <s v="STAFF-1525"/>
    <n v="1525"/>
    <x v="0"/>
    <x v="3"/>
    <x v="0"/>
    <s v="No"/>
    <s v="Y"/>
    <n v="3"/>
    <n v="-2"/>
    <n v="0"/>
    <n v="39"/>
    <n v="0"/>
    <m/>
    <n v="0"/>
    <n v="1"/>
    <n v="1089"/>
    <n v="6"/>
    <s v="Bachelor's Degree"/>
    <n v="1"/>
    <n v="2"/>
    <n v="32"/>
    <n v="3"/>
    <n v="3"/>
    <n v="2"/>
    <x v="1"/>
    <n v="8376"/>
    <n v="9150"/>
    <n v="4"/>
    <n v="18"/>
    <n v="3"/>
    <n v="4"/>
    <n v="80"/>
    <n v="0"/>
    <n v="9"/>
    <n v="3"/>
    <n v="2"/>
    <n v="0"/>
    <n v="2"/>
    <n v="2"/>
  </r>
  <r>
    <s v="No"/>
    <s v="Travel_Rarely"/>
    <x v="1"/>
    <s v="Current Employees"/>
    <x v="1"/>
    <x v="0"/>
    <s v="STAFF-1856"/>
    <n v="1856"/>
    <x v="0"/>
    <x v="2"/>
    <x v="0"/>
    <s v="No"/>
    <s v="Y"/>
    <n v="2"/>
    <n v="-2"/>
    <n v="0"/>
    <n v="47"/>
    <n v="0"/>
    <m/>
    <n v="0"/>
    <n v="1"/>
    <n v="207"/>
    <n v="9"/>
    <s v="Master's Degree"/>
    <n v="1"/>
    <n v="2"/>
    <n v="64"/>
    <n v="3"/>
    <n v="1"/>
    <n v="3"/>
    <x v="0"/>
    <n v="2105"/>
    <n v="5411"/>
    <n v="4"/>
    <n v="12"/>
    <n v="3"/>
    <n v="3"/>
    <n v="80"/>
    <n v="0"/>
    <n v="7"/>
    <n v="3"/>
    <n v="2"/>
    <n v="2"/>
    <n v="2"/>
    <n v="0"/>
  </r>
  <r>
    <s v="No"/>
    <s v="Travel_Rarely"/>
    <x v="2"/>
    <s v="Current Employees"/>
    <x v="1"/>
    <x v="0"/>
    <s v="STAFF-2010"/>
    <n v="2010"/>
    <x v="0"/>
    <x v="2"/>
    <x v="0"/>
    <s v="No"/>
    <s v="Y"/>
    <n v="3"/>
    <n v="-2"/>
    <n v="0"/>
    <n v="32"/>
    <n v="0"/>
    <m/>
    <n v="0"/>
    <n v="1"/>
    <n v="267"/>
    <n v="29"/>
    <s v="Master's Degree"/>
    <n v="1"/>
    <n v="3"/>
    <n v="49"/>
    <n v="2"/>
    <n v="1"/>
    <n v="2"/>
    <x v="0"/>
    <n v="2837"/>
    <n v="15919"/>
    <n v="1"/>
    <n v="13"/>
    <n v="3"/>
    <n v="3"/>
    <n v="80"/>
    <n v="0"/>
    <n v="6"/>
    <n v="3"/>
    <n v="6"/>
    <n v="2"/>
    <n v="4"/>
    <n v="1"/>
  </r>
  <r>
    <s v="No"/>
    <s v="Travel_Rarely"/>
    <x v="4"/>
    <s v="Current Employees"/>
    <x v="1"/>
    <x v="2"/>
    <s v="STAFF-1735"/>
    <n v="1735"/>
    <x v="0"/>
    <x v="2"/>
    <x v="0"/>
    <s v="No"/>
    <s v="Y"/>
    <n v="3"/>
    <n v="-2"/>
    <n v="0"/>
    <n v="23"/>
    <n v="0"/>
    <m/>
    <n v="0"/>
    <n v="1"/>
    <n v="160"/>
    <n v="4"/>
    <s v="High School"/>
    <n v="1"/>
    <n v="3"/>
    <n v="51"/>
    <n v="3"/>
    <n v="1"/>
    <n v="2"/>
    <x v="0"/>
    <n v="3295"/>
    <n v="12862"/>
    <n v="1"/>
    <n v="13"/>
    <n v="3"/>
    <n v="3"/>
    <n v="80"/>
    <n v="0"/>
    <n v="3"/>
    <n v="1"/>
    <n v="3"/>
    <n v="2"/>
    <n v="1"/>
    <n v="2"/>
  </r>
  <r>
    <s v="No"/>
    <s v="Travel_Rarely"/>
    <x v="2"/>
    <s v="Current Employees"/>
    <x v="1"/>
    <x v="2"/>
    <s v="STAFF-1751"/>
    <n v="1751"/>
    <x v="0"/>
    <x v="1"/>
    <x v="0"/>
    <s v="No"/>
    <s v="Y"/>
    <n v="5"/>
    <n v="-2"/>
    <n v="0"/>
    <n v="27"/>
    <n v="0"/>
    <m/>
    <n v="0"/>
    <n v="1"/>
    <n v="1054"/>
    <n v="8"/>
    <s v="Bachelor's Degree"/>
    <n v="1"/>
    <n v="3"/>
    <n v="67"/>
    <n v="3"/>
    <n v="1"/>
    <n v="4"/>
    <x v="0"/>
    <n v="3445"/>
    <n v="6152"/>
    <n v="1"/>
    <n v="11"/>
    <n v="3"/>
    <n v="3"/>
    <n v="80"/>
    <n v="0"/>
    <n v="6"/>
    <n v="2"/>
    <n v="6"/>
    <n v="2"/>
    <n v="1"/>
    <n v="4"/>
  </r>
  <r>
    <s v="No"/>
    <s v="Travel_Rarely"/>
    <x v="2"/>
    <s v="Current Employees"/>
    <x v="1"/>
    <x v="2"/>
    <s v="STAFF-2054"/>
    <n v="2054"/>
    <x v="0"/>
    <x v="1"/>
    <x v="0"/>
    <s v="No"/>
    <s v="Y"/>
    <n v="3"/>
    <n v="-2"/>
    <n v="0"/>
    <n v="29"/>
    <n v="0"/>
    <m/>
    <n v="0"/>
    <n v="1"/>
    <n v="468"/>
    <n v="28"/>
    <s v="Master's Degree"/>
    <n v="1"/>
    <n v="4"/>
    <n v="73"/>
    <n v="2"/>
    <n v="1"/>
    <n v="3"/>
    <x v="0"/>
    <n v="3785"/>
    <n v="8489"/>
    <n v="1"/>
    <n v="14"/>
    <n v="3"/>
    <n v="2"/>
    <n v="80"/>
    <n v="0"/>
    <n v="5"/>
    <n v="1"/>
    <n v="5"/>
    <n v="4"/>
    <n v="0"/>
    <n v="4"/>
  </r>
  <r>
    <s v="No"/>
    <s v="Travel_Rarely"/>
    <x v="0"/>
    <s v="Current Employees"/>
    <x v="1"/>
    <x v="0"/>
    <s v="STAFF-1529"/>
    <n v="1529"/>
    <x v="0"/>
    <x v="4"/>
    <x v="0"/>
    <s v="No"/>
    <s v="Y"/>
    <n v="3"/>
    <n v="-2"/>
    <n v="0"/>
    <n v="35"/>
    <n v="0"/>
    <m/>
    <n v="0"/>
    <n v="1"/>
    <n v="1029"/>
    <n v="16"/>
    <s v="Bachelor's Degree"/>
    <n v="1"/>
    <n v="4"/>
    <n v="91"/>
    <n v="2"/>
    <n v="3"/>
    <n v="2"/>
    <x v="1"/>
    <n v="8606"/>
    <n v="21195"/>
    <n v="1"/>
    <n v="19"/>
    <n v="3"/>
    <n v="4"/>
    <n v="80"/>
    <n v="0"/>
    <n v="11"/>
    <n v="1"/>
    <n v="11"/>
    <n v="8"/>
    <n v="3"/>
    <n v="3"/>
  </r>
  <r>
    <s v="No"/>
    <s v="Travel_Rarely"/>
    <x v="1"/>
    <s v="Current Employees"/>
    <x v="1"/>
    <x v="4"/>
    <s v="STAFF-1719"/>
    <n v="1719"/>
    <x v="0"/>
    <x v="7"/>
    <x v="0"/>
    <s v="No"/>
    <s v="Y"/>
    <n v="2"/>
    <n v="-2"/>
    <n v="0"/>
    <n v="45"/>
    <n v="0"/>
    <m/>
    <n v="0"/>
    <n v="1"/>
    <n v="1005"/>
    <n v="28"/>
    <s v="Associates Degree"/>
    <n v="1"/>
    <n v="4"/>
    <n v="48"/>
    <n v="2"/>
    <n v="4"/>
    <n v="4"/>
    <x v="2"/>
    <n v="16704"/>
    <n v="17119"/>
    <n v="1"/>
    <n v="11"/>
    <n v="3"/>
    <n v="3"/>
    <n v="80"/>
    <n v="0"/>
    <n v="21"/>
    <n v="3"/>
    <n v="21"/>
    <n v="6"/>
    <n v="8"/>
    <n v="6"/>
  </r>
  <r>
    <s v="No"/>
    <s v="Travel_Rarely"/>
    <x v="1"/>
    <s v="Current Employees"/>
    <x v="1"/>
    <x v="2"/>
    <s v="STAFF-1422"/>
    <n v="1422"/>
    <x v="0"/>
    <x v="7"/>
    <x v="0"/>
    <s v="No"/>
    <s v="Y"/>
    <n v="3"/>
    <n v="-2"/>
    <n v="0"/>
    <n v="54"/>
    <n v="0"/>
    <m/>
    <n v="0"/>
    <n v="1"/>
    <n v="971"/>
    <n v="1"/>
    <s v="Bachelor's Degree"/>
    <n v="1"/>
    <n v="4"/>
    <n v="54"/>
    <n v="3"/>
    <n v="4"/>
    <n v="4"/>
    <x v="2"/>
    <n v="17328"/>
    <n v="5652"/>
    <n v="6"/>
    <n v="19"/>
    <n v="3"/>
    <n v="4"/>
    <n v="80"/>
    <n v="0"/>
    <n v="29"/>
    <n v="2"/>
    <n v="20"/>
    <n v="7"/>
    <n v="12"/>
    <n v="7"/>
  </r>
  <r>
    <s v="No"/>
    <s v="Travel_Rarely"/>
    <x v="1"/>
    <s v="Current Employees"/>
    <x v="0"/>
    <x v="4"/>
    <s v="STAFF-1863"/>
    <n v="1863"/>
    <x v="0"/>
    <x v="0"/>
    <x v="2"/>
    <s v="No"/>
    <s v="Y"/>
    <n v="5"/>
    <n v="-2"/>
    <n v="0"/>
    <n v="46"/>
    <n v="0"/>
    <m/>
    <n v="0"/>
    <n v="1"/>
    <n v="1319"/>
    <n v="3"/>
    <s v="Bachelor's Degree"/>
    <n v="1"/>
    <n v="4"/>
    <n v="45"/>
    <n v="4"/>
    <n v="4"/>
    <n v="4"/>
    <x v="2"/>
    <n v="13225"/>
    <n v="7739"/>
    <n v="2"/>
    <n v="12"/>
    <n v="3"/>
    <n v="4"/>
    <n v="80"/>
    <n v="1"/>
    <n v="25"/>
    <n v="3"/>
    <n v="19"/>
    <n v="17"/>
    <n v="2"/>
    <n v="8"/>
  </r>
  <r>
    <s v="No"/>
    <s v="Travel_Rarely"/>
    <x v="1"/>
    <s v="Current Employees"/>
    <x v="0"/>
    <x v="0"/>
    <s v="STAFF-1557"/>
    <n v="1557"/>
    <x v="0"/>
    <x v="0"/>
    <x v="2"/>
    <s v="No"/>
    <s v="Y"/>
    <n v="2"/>
    <n v="-2"/>
    <n v="0"/>
    <n v="48"/>
    <n v="0"/>
    <m/>
    <n v="0"/>
    <n v="1"/>
    <n v="492"/>
    <n v="16"/>
    <s v="Master's Degree"/>
    <n v="1"/>
    <n v="3"/>
    <n v="96"/>
    <n v="3"/>
    <n v="2"/>
    <n v="3"/>
    <x v="1"/>
    <n v="6439"/>
    <n v="13693"/>
    <n v="8"/>
    <n v="14"/>
    <n v="3"/>
    <n v="3"/>
    <n v="80"/>
    <n v="1"/>
    <n v="18"/>
    <n v="3"/>
    <n v="8"/>
    <n v="7"/>
    <n v="7"/>
    <n v="7"/>
  </r>
  <r>
    <s v="No"/>
    <s v="Travel_Rarely"/>
    <x v="2"/>
    <s v="Current Employees"/>
    <x v="0"/>
    <x v="3"/>
    <s v="STAFF-1428"/>
    <n v="1428"/>
    <x v="0"/>
    <x v="0"/>
    <x v="2"/>
    <s v="No"/>
    <s v="Y"/>
    <n v="3"/>
    <n v="-2"/>
    <n v="0"/>
    <n v="30"/>
    <n v="0"/>
    <m/>
    <n v="0"/>
    <n v="1"/>
    <n v="855"/>
    <n v="7"/>
    <s v="Master's Degree"/>
    <n v="1"/>
    <n v="4"/>
    <n v="73"/>
    <n v="3"/>
    <n v="2"/>
    <n v="2"/>
    <x v="0"/>
    <n v="4779"/>
    <n v="12761"/>
    <n v="7"/>
    <n v="14"/>
    <n v="3"/>
    <n v="2"/>
    <n v="80"/>
    <n v="2"/>
    <n v="8"/>
    <n v="3"/>
    <n v="3"/>
    <n v="2"/>
    <n v="0"/>
    <n v="2"/>
  </r>
  <r>
    <s v="No"/>
    <s v="Travel_Rarely"/>
    <x v="1"/>
    <s v="Current Employees"/>
    <x v="0"/>
    <x v="0"/>
    <s v="STAFF-1676"/>
    <n v="1676"/>
    <x v="0"/>
    <x v="5"/>
    <x v="2"/>
    <s v="No"/>
    <s v="Y"/>
    <n v="2"/>
    <n v="-2"/>
    <n v="0"/>
    <n v="47"/>
    <n v="0"/>
    <m/>
    <n v="0"/>
    <n v="1"/>
    <n v="1225"/>
    <n v="2"/>
    <s v="Master's Degree"/>
    <n v="1"/>
    <n v="2"/>
    <n v="47"/>
    <n v="4"/>
    <n v="4"/>
    <n v="2"/>
    <x v="2"/>
    <n v="15972"/>
    <n v="21086"/>
    <n v="6"/>
    <n v="14"/>
    <n v="3"/>
    <n v="3"/>
    <n v="80"/>
    <n v="3"/>
    <n v="29"/>
    <n v="3"/>
    <n v="3"/>
    <n v="2"/>
    <n v="1"/>
    <n v="2"/>
  </r>
  <r>
    <s v="No"/>
    <s v="Travel_Rarely"/>
    <x v="0"/>
    <s v="Current Employees"/>
    <x v="0"/>
    <x v="0"/>
    <s v="STAFF-2041"/>
    <n v="2041"/>
    <x v="0"/>
    <x v="0"/>
    <x v="1"/>
    <s v="No"/>
    <s v="Y"/>
    <n v="1"/>
    <n v="-2"/>
    <n v="0"/>
    <n v="38"/>
    <n v="0"/>
    <m/>
    <n v="0"/>
    <n v="1"/>
    <n v="345"/>
    <n v="10"/>
    <s v="Associates Degree"/>
    <n v="1"/>
    <n v="1"/>
    <n v="100"/>
    <n v="3"/>
    <n v="2"/>
    <n v="4"/>
    <x v="0"/>
    <n v="5343"/>
    <n v="5982"/>
    <n v="1"/>
    <n v="11"/>
    <n v="3"/>
    <n v="3"/>
    <n v="80"/>
    <n v="1"/>
    <n v="10"/>
    <n v="3"/>
    <n v="10"/>
    <n v="7"/>
    <n v="1"/>
    <n v="9"/>
  </r>
  <r>
    <s v="No"/>
    <s v="Travel_Rarely"/>
    <x v="0"/>
    <s v="Current Employees"/>
    <x v="0"/>
    <x v="3"/>
    <s v="STAFF-2045"/>
    <n v="2045"/>
    <x v="0"/>
    <x v="0"/>
    <x v="1"/>
    <s v="No"/>
    <s v="Y"/>
    <n v="2"/>
    <n v="-2"/>
    <n v="0"/>
    <n v="36"/>
    <n v="0"/>
    <m/>
    <n v="0"/>
    <n v="1"/>
    <n v="1120"/>
    <n v="11"/>
    <s v="Master's Degree"/>
    <n v="1"/>
    <n v="2"/>
    <n v="100"/>
    <n v="2"/>
    <n v="2"/>
    <n v="2"/>
    <x v="1"/>
    <n v="6652"/>
    <n v="14369"/>
    <n v="4"/>
    <n v="13"/>
    <n v="3"/>
    <n v="1"/>
    <n v="80"/>
    <n v="1"/>
    <n v="8"/>
    <n v="2"/>
    <n v="6"/>
    <n v="3"/>
    <n v="0"/>
    <n v="0"/>
  </r>
  <r>
    <s v="No"/>
    <s v="Travel_Rarely"/>
    <x v="0"/>
    <s v="Current Employees"/>
    <x v="0"/>
    <x v="3"/>
    <s v="STAFF-2056"/>
    <n v="2056"/>
    <x v="0"/>
    <x v="0"/>
    <x v="1"/>
    <s v="No"/>
    <s v="Y"/>
    <n v="2"/>
    <n v="-2"/>
    <n v="0"/>
    <n v="39"/>
    <n v="0"/>
    <m/>
    <n v="0"/>
    <n v="1"/>
    <n v="722"/>
    <n v="24"/>
    <s v="High School"/>
    <n v="1"/>
    <n v="2"/>
    <n v="60"/>
    <n v="2"/>
    <n v="4"/>
    <n v="2"/>
    <x v="2"/>
    <n v="12031"/>
    <n v="8828"/>
    <n v="0"/>
    <n v="11"/>
    <n v="3"/>
    <n v="1"/>
    <n v="80"/>
    <n v="1"/>
    <n v="21"/>
    <n v="2"/>
    <n v="20"/>
    <n v="9"/>
    <n v="9"/>
    <n v="6"/>
  </r>
  <r>
    <s v="No"/>
    <s v="Travel_Rarely"/>
    <x v="0"/>
    <s v="Current Employees"/>
    <x v="0"/>
    <x v="3"/>
    <s v="STAFF-1986"/>
    <n v="1986"/>
    <x v="0"/>
    <x v="0"/>
    <x v="1"/>
    <s v="No"/>
    <s v="Y"/>
    <n v="4"/>
    <n v="-2"/>
    <n v="0"/>
    <n v="40"/>
    <n v="0"/>
    <m/>
    <n v="0"/>
    <n v="1"/>
    <n v="444"/>
    <n v="2"/>
    <s v="Associates Degree"/>
    <n v="1"/>
    <n v="2"/>
    <n v="92"/>
    <n v="3"/>
    <n v="2"/>
    <n v="2"/>
    <x v="0"/>
    <n v="5677"/>
    <n v="4258"/>
    <n v="3"/>
    <n v="14"/>
    <n v="3"/>
    <n v="3"/>
    <n v="80"/>
    <n v="1"/>
    <n v="15"/>
    <n v="3"/>
    <n v="11"/>
    <n v="8"/>
    <n v="5"/>
    <n v="10"/>
  </r>
  <r>
    <s v="No"/>
    <s v="Travel_Rarely"/>
    <x v="2"/>
    <s v="Current Employees"/>
    <x v="0"/>
    <x v="2"/>
    <s v="STAFF-1875"/>
    <n v="1875"/>
    <x v="0"/>
    <x v="6"/>
    <x v="1"/>
    <s v="No"/>
    <s v="Y"/>
    <n v="3"/>
    <n v="-2"/>
    <n v="0"/>
    <n v="28"/>
    <n v="0"/>
    <m/>
    <n v="0"/>
    <n v="1"/>
    <n v="1172"/>
    <n v="3"/>
    <s v="Bachelor's Degree"/>
    <n v="1"/>
    <n v="2"/>
    <n v="78"/>
    <n v="3"/>
    <n v="1"/>
    <n v="2"/>
    <x v="0"/>
    <n v="2856"/>
    <n v="3692"/>
    <n v="1"/>
    <n v="19"/>
    <n v="3"/>
    <n v="4"/>
    <n v="80"/>
    <n v="1"/>
    <n v="1"/>
    <n v="3"/>
    <n v="1"/>
    <n v="0"/>
    <n v="0"/>
    <n v="0"/>
  </r>
  <r>
    <s v="No"/>
    <s v="Travel_Rarely"/>
    <x v="1"/>
    <s v="Current Employees"/>
    <x v="0"/>
    <x v="0"/>
    <s v="STAFF-1527"/>
    <n v="1527"/>
    <x v="0"/>
    <x v="5"/>
    <x v="1"/>
    <s v="No"/>
    <s v="Y"/>
    <n v="2"/>
    <n v="-2"/>
    <n v="0"/>
    <n v="46"/>
    <n v="0"/>
    <m/>
    <n v="0"/>
    <n v="1"/>
    <n v="228"/>
    <n v="3"/>
    <s v="Bachelor's Degree"/>
    <n v="1"/>
    <n v="3"/>
    <n v="51"/>
    <n v="3"/>
    <n v="4"/>
    <n v="2"/>
    <x v="2"/>
    <n v="16606"/>
    <n v="11380"/>
    <n v="8"/>
    <n v="12"/>
    <n v="3"/>
    <n v="4"/>
    <n v="80"/>
    <n v="1"/>
    <n v="23"/>
    <n v="4"/>
    <n v="13"/>
    <n v="12"/>
    <n v="5"/>
    <n v="1"/>
  </r>
  <r>
    <s v="No"/>
    <s v="Travel_Rarely"/>
    <x v="3"/>
    <s v="Current Employees"/>
    <x v="0"/>
    <x v="3"/>
    <s v="STAFF-1935"/>
    <n v="1935"/>
    <x v="0"/>
    <x v="0"/>
    <x v="1"/>
    <s v="No"/>
    <s v="Y"/>
    <n v="3"/>
    <n v="-2"/>
    <n v="0"/>
    <n v="56"/>
    <n v="0"/>
    <m/>
    <n v="0"/>
    <n v="1"/>
    <n v="1443"/>
    <n v="11"/>
    <s v="Doctoral Degree"/>
    <n v="1"/>
    <n v="4"/>
    <n v="89"/>
    <n v="2"/>
    <n v="2"/>
    <n v="2"/>
    <x v="0"/>
    <n v="5380"/>
    <n v="20328"/>
    <n v="4"/>
    <n v="16"/>
    <n v="3"/>
    <n v="3"/>
    <n v="80"/>
    <n v="1"/>
    <n v="6"/>
    <n v="3"/>
    <n v="0"/>
    <n v="0"/>
    <n v="0"/>
    <n v="0"/>
  </r>
  <r>
    <s v="No"/>
    <s v="Travel_Rarely"/>
    <x v="0"/>
    <s v="Current Employees"/>
    <x v="0"/>
    <x v="0"/>
    <s v="STAFF-1598"/>
    <n v="1598"/>
    <x v="0"/>
    <x v="0"/>
    <x v="1"/>
    <s v="No"/>
    <s v="Y"/>
    <n v="2"/>
    <n v="-2"/>
    <n v="0"/>
    <n v="40"/>
    <n v="0"/>
    <m/>
    <n v="0"/>
    <n v="1"/>
    <n v="118"/>
    <n v="14"/>
    <s v="Associates Degree"/>
    <n v="1"/>
    <n v="4"/>
    <n v="84"/>
    <n v="3"/>
    <n v="2"/>
    <n v="3"/>
    <x v="0"/>
    <n v="4639"/>
    <n v="11262"/>
    <n v="1"/>
    <n v="15"/>
    <n v="3"/>
    <n v="3"/>
    <n v="80"/>
    <n v="1"/>
    <n v="5"/>
    <n v="3"/>
    <n v="5"/>
    <n v="4"/>
    <n v="1"/>
    <n v="2"/>
  </r>
  <r>
    <s v="No"/>
    <s v="Travel_Rarely"/>
    <x v="2"/>
    <s v="Current Employees"/>
    <x v="0"/>
    <x v="3"/>
    <s v="STAFF-1784"/>
    <n v="1784"/>
    <x v="0"/>
    <x v="0"/>
    <x v="1"/>
    <s v="No"/>
    <s v="Y"/>
    <n v="3"/>
    <n v="-2"/>
    <n v="0"/>
    <n v="31"/>
    <n v="0"/>
    <m/>
    <n v="0"/>
    <n v="1"/>
    <n v="196"/>
    <n v="29"/>
    <s v="Master's Degree"/>
    <n v="1"/>
    <n v="1"/>
    <n v="91"/>
    <n v="2"/>
    <n v="2"/>
    <n v="2"/>
    <x v="0"/>
    <n v="5468"/>
    <n v="13402"/>
    <n v="1"/>
    <n v="14"/>
    <n v="3"/>
    <n v="1"/>
    <n v="80"/>
    <n v="2"/>
    <n v="13"/>
    <n v="3"/>
    <n v="12"/>
    <n v="7"/>
    <n v="5"/>
    <n v="7"/>
  </r>
  <r>
    <s v="No"/>
    <s v="Travel_Rarely"/>
    <x v="0"/>
    <s v="Current Employees"/>
    <x v="0"/>
    <x v="2"/>
    <s v="STAFF-2024"/>
    <n v="2024"/>
    <x v="0"/>
    <x v="0"/>
    <x v="1"/>
    <s v="No"/>
    <s v="Y"/>
    <n v="2"/>
    <n v="-2"/>
    <n v="0"/>
    <n v="36"/>
    <n v="0"/>
    <m/>
    <n v="0"/>
    <n v="1"/>
    <n v="557"/>
    <n v="3"/>
    <s v="Bachelor's Degree"/>
    <n v="1"/>
    <n v="1"/>
    <n v="94"/>
    <n v="2"/>
    <n v="3"/>
    <n v="4"/>
    <x v="1"/>
    <n v="7644"/>
    <n v="12695"/>
    <n v="0"/>
    <n v="19"/>
    <n v="3"/>
    <n v="3"/>
    <n v="80"/>
    <n v="2"/>
    <n v="10"/>
    <n v="3"/>
    <n v="9"/>
    <n v="7"/>
    <n v="3"/>
    <n v="4"/>
  </r>
  <r>
    <s v="No"/>
    <s v="Travel_Rarely"/>
    <x v="2"/>
    <s v="Current Employees"/>
    <x v="0"/>
    <x v="0"/>
    <s v="STAFF-1673"/>
    <n v="1673"/>
    <x v="0"/>
    <x v="0"/>
    <x v="1"/>
    <s v="No"/>
    <s v="Y"/>
    <n v="2"/>
    <n v="-2"/>
    <n v="0"/>
    <n v="31"/>
    <n v="0"/>
    <m/>
    <n v="0"/>
    <n v="1"/>
    <n v="1112"/>
    <n v="5"/>
    <s v="Master's Degree"/>
    <n v="1"/>
    <n v="1"/>
    <n v="67"/>
    <n v="3"/>
    <n v="2"/>
    <n v="4"/>
    <x v="0"/>
    <n v="5476"/>
    <n v="22589"/>
    <n v="1"/>
    <n v="11"/>
    <n v="3"/>
    <n v="1"/>
    <n v="80"/>
    <n v="2"/>
    <n v="10"/>
    <n v="3"/>
    <n v="10"/>
    <n v="0"/>
    <n v="0"/>
    <n v="2"/>
  </r>
  <r>
    <s v="No"/>
    <s v="Travel_Rarely"/>
    <x v="0"/>
    <s v="Current Employees"/>
    <x v="0"/>
    <x v="3"/>
    <s v="STAFF-1436"/>
    <n v="1436"/>
    <x v="0"/>
    <x v="0"/>
    <x v="1"/>
    <s v="No"/>
    <s v="Y"/>
    <n v="3"/>
    <n v="-2"/>
    <n v="0"/>
    <n v="36"/>
    <n v="0"/>
    <m/>
    <n v="0"/>
    <n v="1"/>
    <n v="329"/>
    <n v="16"/>
    <s v="Master's Degree"/>
    <n v="1"/>
    <n v="3"/>
    <n v="98"/>
    <n v="2"/>
    <n v="2"/>
    <n v="2"/>
    <x v="0"/>
    <n v="5647"/>
    <n v="13494"/>
    <n v="4"/>
    <n v="13"/>
    <n v="3"/>
    <n v="1"/>
    <n v="80"/>
    <n v="2"/>
    <n v="11"/>
    <n v="2"/>
    <n v="3"/>
    <n v="2"/>
    <n v="0"/>
    <n v="2"/>
  </r>
  <r>
    <s v="No"/>
    <s v="Travel_Rarely"/>
    <x v="2"/>
    <s v="Current Employees"/>
    <x v="0"/>
    <x v="3"/>
    <s v="STAFF-2016"/>
    <n v="2016"/>
    <x v="0"/>
    <x v="0"/>
    <x v="1"/>
    <s v="No"/>
    <s v="Y"/>
    <n v="3"/>
    <n v="-2"/>
    <n v="0"/>
    <n v="32"/>
    <n v="0"/>
    <m/>
    <n v="0"/>
    <n v="1"/>
    <n v="801"/>
    <n v="1"/>
    <s v="Master's Degree"/>
    <n v="1"/>
    <n v="3"/>
    <n v="48"/>
    <n v="3"/>
    <n v="3"/>
    <n v="2"/>
    <x v="1"/>
    <n v="10422"/>
    <n v="24032"/>
    <n v="1"/>
    <n v="19"/>
    <n v="3"/>
    <n v="3"/>
    <n v="80"/>
    <n v="2"/>
    <n v="14"/>
    <n v="3"/>
    <n v="14"/>
    <n v="10"/>
    <n v="5"/>
    <n v="7"/>
  </r>
  <r>
    <s v="No"/>
    <s v="Travel_Rarely"/>
    <x v="2"/>
    <s v="Current Employees"/>
    <x v="0"/>
    <x v="2"/>
    <s v="STAFF-1898"/>
    <n v="1898"/>
    <x v="0"/>
    <x v="0"/>
    <x v="0"/>
    <s v="No"/>
    <s v="Y"/>
    <n v="5"/>
    <n v="-2"/>
    <n v="0"/>
    <n v="27"/>
    <n v="0"/>
    <m/>
    <n v="0"/>
    <n v="1"/>
    <n v="511"/>
    <n v="2"/>
    <s v="Associates Degree"/>
    <n v="1"/>
    <n v="1"/>
    <n v="89"/>
    <n v="4"/>
    <n v="2"/>
    <n v="3"/>
    <x v="1"/>
    <n v="6500"/>
    <n v="26997"/>
    <n v="0"/>
    <n v="14"/>
    <n v="3"/>
    <n v="2"/>
    <n v="80"/>
    <n v="0"/>
    <n v="9"/>
    <n v="2"/>
    <n v="8"/>
    <n v="7"/>
    <n v="0"/>
    <n v="7"/>
  </r>
  <r>
    <s v="No"/>
    <s v="Travel_Rarely"/>
    <x v="0"/>
    <s v="Current Employees"/>
    <x v="0"/>
    <x v="0"/>
    <s v="STAFF-1583"/>
    <n v="1583"/>
    <x v="0"/>
    <x v="0"/>
    <x v="0"/>
    <s v="No"/>
    <s v="Y"/>
    <n v="5"/>
    <n v="-2"/>
    <n v="0"/>
    <n v="38"/>
    <n v="0"/>
    <m/>
    <n v="0"/>
    <n v="1"/>
    <n v="437"/>
    <n v="16"/>
    <s v="Bachelor's Degree"/>
    <n v="1"/>
    <n v="2"/>
    <n v="90"/>
    <n v="3"/>
    <n v="2"/>
    <n v="2"/>
    <x v="0"/>
    <n v="4198"/>
    <n v="16379"/>
    <n v="2"/>
    <n v="12"/>
    <n v="3"/>
    <n v="2"/>
    <n v="80"/>
    <n v="0"/>
    <n v="8"/>
    <n v="4"/>
    <n v="3"/>
    <n v="2"/>
    <n v="1"/>
    <n v="2"/>
  </r>
  <r>
    <s v="No"/>
    <s v="Travel_Rarely"/>
    <x v="0"/>
    <s v="Current Employees"/>
    <x v="0"/>
    <x v="0"/>
    <s v="STAFF-1585"/>
    <n v="1585"/>
    <x v="0"/>
    <x v="0"/>
    <x v="0"/>
    <s v="No"/>
    <s v="Y"/>
    <n v="5"/>
    <n v="-2"/>
    <n v="0"/>
    <n v="36"/>
    <n v="0"/>
    <m/>
    <n v="0"/>
    <n v="1"/>
    <n v="884"/>
    <n v="1"/>
    <s v="Master's Degree"/>
    <n v="1"/>
    <n v="2"/>
    <n v="73"/>
    <n v="3"/>
    <n v="2"/>
    <n v="3"/>
    <x v="1"/>
    <n v="6815"/>
    <n v="21447"/>
    <n v="6"/>
    <n v="13"/>
    <n v="3"/>
    <n v="1"/>
    <n v="80"/>
    <n v="0"/>
    <n v="15"/>
    <n v="3"/>
    <n v="1"/>
    <n v="0"/>
    <n v="0"/>
    <n v="0"/>
  </r>
  <r>
    <s v="No"/>
    <s v="Travel_Rarely"/>
    <x v="4"/>
    <s v="Current Employees"/>
    <x v="0"/>
    <x v="2"/>
    <s v="STAFF-1657"/>
    <n v="1657"/>
    <x v="0"/>
    <x v="6"/>
    <x v="0"/>
    <s v="No"/>
    <s v="Y"/>
    <n v="3"/>
    <n v="-2"/>
    <n v="0"/>
    <n v="20"/>
    <n v="0"/>
    <m/>
    <n v="0"/>
    <n v="1"/>
    <n v="1141"/>
    <n v="2"/>
    <s v="Bachelor's Degree"/>
    <n v="1"/>
    <n v="3"/>
    <n v="31"/>
    <n v="3"/>
    <n v="1"/>
    <n v="3"/>
    <x v="0"/>
    <n v="2783"/>
    <n v="13251"/>
    <n v="1"/>
    <n v="19"/>
    <n v="3"/>
    <n v="1"/>
    <n v="80"/>
    <n v="0"/>
    <n v="2"/>
    <n v="3"/>
    <n v="2"/>
    <n v="2"/>
    <n v="2"/>
    <n v="2"/>
  </r>
  <r>
    <s v="No"/>
    <s v="Travel_Rarely"/>
    <x v="0"/>
    <s v="Current Employees"/>
    <x v="0"/>
    <x v="0"/>
    <s v="STAFF-1710"/>
    <n v="1710"/>
    <x v="0"/>
    <x v="6"/>
    <x v="0"/>
    <s v="No"/>
    <s v="Y"/>
    <n v="2"/>
    <n v="-2"/>
    <n v="0"/>
    <n v="36"/>
    <n v="0"/>
    <m/>
    <n v="0"/>
    <n v="1"/>
    <n v="530"/>
    <n v="2"/>
    <s v="Master's Degree"/>
    <n v="1"/>
    <n v="3"/>
    <n v="51"/>
    <n v="3"/>
    <n v="2"/>
    <n v="4"/>
    <x v="0"/>
    <n v="4502"/>
    <n v="7439"/>
    <n v="3"/>
    <n v="15"/>
    <n v="3"/>
    <n v="3"/>
    <n v="80"/>
    <n v="0"/>
    <n v="17"/>
    <n v="2"/>
    <n v="13"/>
    <n v="7"/>
    <n v="6"/>
    <n v="7"/>
  </r>
  <r>
    <s v="No"/>
    <s v="Travel_Rarely"/>
    <x v="2"/>
    <s v="Current Employees"/>
    <x v="0"/>
    <x v="0"/>
    <s v="STAFF-1779"/>
    <n v="1779"/>
    <x v="0"/>
    <x v="0"/>
    <x v="0"/>
    <s v="No"/>
    <s v="Y"/>
    <n v="3"/>
    <n v="-2"/>
    <n v="0"/>
    <n v="34"/>
    <n v="0"/>
    <m/>
    <n v="0"/>
    <n v="1"/>
    <n v="511"/>
    <n v="3"/>
    <s v="Associates Degree"/>
    <n v="1"/>
    <n v="4"/>
    <n v="32"/>
    <n v="1"/>
    <n v="2"/>
    <n v="4"/>
    <x v="1"/>
    <n v="6029"/>
    <n v="25353"/>
    <n v="5"/>
    <n v="12"/>
    <n v="3"/>
    <n v="1"/>
    <n v="80"/>
    <n v="0"/>
    <n v="6"/>
    <n v="3"/>
    <n v="2"/>
    <n v="2"/>
    <n v="2"/>
    <n v="2"/>
  </r>
  <r>
    <s v="No"/>
    <s v="Travel_Rarely"/>
    <x v="2"/>
    <s v="Current Employees"/>
    <x v="0"/>
    <x v="1"/>
    <s v="STAFF-2060"/>
    <n v="2060"/>
    <x v="0"/>
    <x v="6"/>
    <x v="0"/>
    <s v="No"/>
    <s v="Y"/>
    <n v="2"/>
    <n v="-2"/>
    <n v="0"/>
    <n v="26"/>
    <n v="0"/>
    <m/>
    <n v="0"/>
    <n v="1"/>
    <n v="1167"/>
    <n v="5"/>
    <s v="Bachelor's Degree"/>
    <n v="1"/>
    <n v="4"/>
    <n v="30"/>
    <n v="2"/>
    <n v="1"/>
    <n v="3"/>
    <x v="0"/>
    <n v="2966"/>
    <n v="21378"/>
    <n v="0"/>
    <n v="18"/>
    <n v="3"/>
    <n v="4"/>
    <n v="80"/>
    <n v="0"/>
    <n v="5"/>
    <n v="3"/>
    <n v="4"/>
    <n v="2"/>
    <n v="0"/>
    <n v="0"/>
  </r>
  <r>
    <s v="No"/>
    <s v="Travel_Rarely"/>
    <x v="1"/>
    <s v="Current Employees"/>
    <x v="0"/>
    <x v="0"/>
    <s v="STAFF-2046"/>
    <n v="2046"/>
    <x v="0"/>
    <x v="0"/>
    <x v="0"/>
    <s v="No"/>
    <s v="Y"/>
    <n v="3"/>
    <n v="-2"/>
    <n v="0"/>
    <n v="45"/>
    <n v="0"/>
    <m/>
    <n v="0"/>
    <n v="1"/>
    <n v="374"/>
    <n v="20"/>
    <s v="Bachelor's Degree"/>
    <n v="1"/>
    <n v="4"/>
    <n v="50"/>
    <n v="3"/>
    <n v="2"/>
    <n v="3"/>
    <x v="0"/>
    <n v="4850"/>
    <n v="23333"/>
    <n v="8"/>
    <n v="15"/>
    <n v="3"/>
    <n v="3"/>
    <n v="80"/>
    <n v="0"/>
    <n v="8"/>
    <n v="3"/>
    <n v="5"/>
    <n v="3"/>
    <n v="0"/>
    <n v="1"/>
  </r>
  <r>
    <s v="No"/>
    <s v="Travel_Rarely"/>
    <x v="1"/>
    <s v="Current Employees"/>
    <x v="0"/>
    <x v="3"/>
    <s v="STAFF-1757"/>
    <n v="1757"/>
    <x v="0"/>
    <x v="0"/>
    <x v="0"/>
    <s v="No"/>
    <s v="Y"/>
    <n v="1"/>
    <n v="-2"/>
    <n v="0"/>
    <n v="49"/>
    <n v="0"/>
    <m/>
    <n v="0"/>
    <n v="1"/>
    <n v="1313"/>
    <n v="11"/>
    <s v="Master's Degree"/>
    <n v="1"/>
    <n v="4"/>
    <n v="80"/>
    <n v="3"/>
    <n v="2"/>
    <n v="2"/>
    <x v="0"/>
    <n v="4507"/>
    <n v="8191"/>
    <n v="3"/>
    <n v="12"/>
    <n v="3"/>
    <n v="3"/>
    <n v="80"/>
    <n v="0"/>
    <n v="8"/>
    <n v="4"/>
    <n v="5"/>
    <n v="1"/>
    <n v="0"/>
    <n v="4"/>
  </r>
  <r>
    <s v="No"/>
    <s v="Non-Travel"/>
    <x v="2"/>
    <s v="Current Employees"/>
    <x v="2"/>
    <x v="0"/>
    <s v="STAFF-1858"/>
    <n v="1858"/>
    <x v="1"/>
    <x v="8"/>
    <x v="2"/>
    <s v="No"/>
    <s v="Y"/>
    <n v="2"/>
    <n v="-2"/>
    <n v="0"/>
    <n v="28"/>
    <n v="0"/>
    <m/>
    <n v="0"/>
    <n v="1"/>
    <n v="280"/>
    <n v="1"/>
    <s v="Associates Degree"/>
    <n v="1"/>
    <n v="3"/>
    <n v="43"/>
    <n v="3"/>
    <n v="1"/>
    <n v="4"/>
    <x v="0"/>
    <n v="2706"/>
    <n v="10494"/>
    <n v="1"/>
    <n v="15"/>
    <n v="3"/>
    <n v="2"/>
    <n v="80"/>
    <n v="1"/>
    <n v="3"/>
    <n v="3"/>
    <n v="3"/>
    <n v="2"/>
    <n v="2"/>
    <n v="2"/>
  </r>
  <r>
    <s v="No"/>
    <s v="Non-Travel"/>
    <x v="0"/>
    <s v="Current Employees"/>
    <x v="2"/>
    <x v="5"/>
    <s v="STAFF-1805"/>
    <n v="1805"/>
    <x v="1"/>
    <x v="8"/>
    <x v="2"/>
    <s v="No"/>
    <s v="Y"/>
    <n v="3"/>
    <n v="-2"/>
    <n v="0"/>
    <n v="38"/>
    <n v="0"/>
    <m/>
    <n v="0"/>
    <n v="1"/>
    <n v="1336"/>
    <n v="2"/>
    <s v="Bachelor's Degree"/>
    <n v="1"/>
    <n v="1"/>
    <n v="100"/>
    <n v="3"/>
    <n v="1"/>
    <n v="2"/>
    <x v="0"/>
    <n v="2592"/>
    <n v="7129"/>
    <n v="5"/>
    <n v="13"/>
    <n v="3"/>
    <n v="4"/>
    <n v="80"/>
    <n v="3"/>
    <n v="13"/>
    <n v="3"/>
    <n v="11"/>
    <n v="10"/>
    <n v="3"/>
    <n v="8"/>
  </r>
  <r>
    <s v="No"/>
    <s v="Non-Travel"/>
    <x v="0"/>
    <s v="Current Employees"/>
    <x v="2"/>
    <x v="5"/>
    <s v="STAFF-1722"/>
    <n v="1722"/>
    <x v="1"/>
    <x v="8"/>
    <x v="1"/>
    <s v="No"/>
    <s v="Y"/>
    <n v="4"/>
    <n v="-2"/>
    <n v="0"/>
    <n v="41"/>
    <n v="0"/>
    <m/>
    <n v="0"/>
    <n v="1"/>
    <n v="552"/>
    <n v="4"/>
    <s v="Bachelor's Degree"/>
    <n v="1"/>
    <n v="3"/>
    <n v="60"/>
    <n v="1"/>
    <n v="2"/>
    <n v="2"/>
    <x v="1"/>
    <n v="6430"/>
    <n v="20794"/>
    <n v="6"/>
    <n v="19"/>
    <n v="3"/>
    <n v="2"/>
    <n v="80"/>
    <n v="1"/>
    <n v="10"/>
    <n v="3"/>
    <n v="3"/>
    <n v="2"/>
    <n v="1"/>
    <n v="2"/>
  </r>
  <r>
    <s v="No"/>
    <s v="Non-Travel"/>
    <x v="0"/>
    <s v="Current Employees"/>
    <x v="1"/>
    <x v="2"/>
    <s v="STAFF-1804"/>
    <n v="1804"/>
    <x v="1"/>
    <x v="3"/>
    <x v="2"/>
    <s v="No"/>
    <s v="Y"/>
    <n v="6"/>
    <n v="-2"/>
    <n v="0"/>
    <n v="35"/>
    <n v="0"/>
    <m/>
    <n v="0"/>
    <n v="1"/>
    <n v="1180"/>
    <n v="2"/>
    <s v="Associates Degree"/>
    <n v="1"/>
    <n v="2"/>
    <n v="90"/>
    <n v="3"/>
    <n v="2"/>
    <n v="4"/>
    <x v="0"/>
    <n v="5762"/>
    <n v="24442"/>
    <n v="2"/>
    <n v="14"/>
    <n v="3"/>
    <n v="3"/>
    <n v="80"/>
    <n v="1"/>
    <n v="15"/>
    <n v="3"/>
    <n v="7"/>
    <n v="7"/>
    <n v="1"/>
    <n v="7"/>
  </r>
  <r>
    <s v="No"/>
    <s v="Non-Travel"/>
    <x v="0"/>
    <s v="Current Employees"/>
    <x v="1"/>
    <x v="2"/>
    <s v="STAFF-1468"/>
    <n v="1468"/>
    <x v="1"/>
    <x v="7"/>
    <x v="2"/>
    <s v="No"/>
    <s v="Y"/>
    <n v="5"/>
    <n v="-2"/>
    <n v="0"/>
    <n v="40"/>
    <n v="0"/>
    <m/>
    <n v="0"/>
    <n v="1"/>
    <n v="218"/>
    <n v="8"/>
    <s v="High School"/>
    <n v="1"/>
    <n v="4"/>
    <n v="55"/>
    <n v="2"/>
    <n v="3"/>
    <n v="2"/>
    <x v="2"/>
    <n v="13757"/>
    <n v="25178"/>
    <n v="2"/>
    <n v="11"/>
    <n v="3"/>
    <n v="3"/>
    <n v="80"/>
    <n v="1"/>
    <n v="16"/>
    <n v="3"/>
    <n v="9"/>
    <n v="8"/>
    <n v="4"/>
    <n v="8"/>
  </r>
  <r>
    <s v="No"/>
    <s v="Non-Travel"/>
    <x v="2"/>
    <s v="Current Employees"/>
    <x v="1"/>
    <x v="4"/>
    <s v="STAFF-1482"/>
    <n v="1482"/>
    <x v="1"/>
    <x v="1"/>
    <x v="2"/>
    <s v="No"/>
    <s v="Y"/>
    <n v="2"/>
    <n v="-2"/>
    <n v="0"/>
    <n v="30"/>
    <n v="0"/>
    <m/>
    <n v="0"/>
    <n v="1"/>
    <n v="990"/>
    <n v="7"/>
    <s v="Bachelor's Degree"/>
    <n v="1"/>
    <n v="4"/>
    <n v="64"/>
    <n v="3"/>
    <n v="1"/>
    <n v="4"/>
    <x v="0"/>
    <n v="1274"/>
    <n v="7152"/>
    <n v="1"/>
    <n v="13"/>
    <n v="3"/>
    <n v="2"/>
    <n v="80"/>
    <n v="2"/>
    <n v="1"/>
    <n v="2"/>
    <n v="1"/>
    <n v="0"/>
    <n v="0"/>
    <n v="0"/>
  </r>
  <r>
    <s v="No"/>
    <s v="Non-Travel"/>
    <x v="0"/>
    <s v="Current Employees"/>
    <x v="1"/>
    <x v="1"/>
    <s v="STAFF-1449"/>
    <n v="1449"/>
    <x v="1"/>
    <x v="2"/>
    <x v="2"/>
    <s v="No"/>
    <s v="Y"/>
    <n v="2"/>
    <n v="-2"/>
    <n v="0"/>
    <n v="40"/>
    <n v="0"/>
    <m/>
    <n v="0"/>
    <n v="1"/>
    <n v="663"/>
    <n v="9"/>
    <s v="Master's Degree"/>
    <n v="1"/>
    <n v="3"/>
    <n v="81"/>
    <n v="3"/>
    <n v="2"/>
    <n v="3"/>
    <x v="0"/>
    <n v="3975"/>
    <n v="23099"/>
    <n v="3"/>
    <n v="11"/>
    <n v="3"/>
    <n v="3"/>
    <n v="80"/>
    <n v="2"/>
    <n v="11"/>
    <n v="4"/>
    <n v="8"/>
    <n v="7"/>
    <n v="0"/>
    <n v="7"/>
  </r>
  <r>
    <s v="No"/>
    <s v="Non-Travel"/>
    <x v="2"/>
    <s v="Current Employees"/>
    <x v="1"/>
    <x v="4"/>
    <s v="STAFF-1771"/>
    <n v="1771"/>
    <x v="1"/>
    <x v="1"/>
    <x v="2"/>
    <s v="No"/>
    <s v="Y"/>
    <n v="2"/>
    <n v="-2"/>
    <n v="0"/>
    <n v="33"/>
    <n v="0"/>
    <m/>
    <n v="0"/>
    <n v="1"/>
    <n v="775"/>
    <n v="4"/>
    <s v="Bachelor's Degree"/>
    <n v="1"/>
    <n v="4"/>
    <n v="90"/>
    <n v="3"/>
    <n v="2"/>
    <n v="4"/>
    <x v="0"/>
    <n v="3055"/>
    <n v="6194"/>
    <n v="5"/>
    <n v="15"/>
    <n v="3"/>
    <n v="4"/>
    <n v="80"/>
    <n v="2"/>
    <n v="11"/>
    <n v="2"/>
    <n v="9"/>
    <n v="8"/>
    <n v="1"/>
    <n v="7"/>
  </r>
  <r>
    <s v="No"/>
    <s v="Non-Travel"/>
    <x v="2"/>
    <s v="Current Employees"/>
    <x v="1"/>
    <x v="2"/>
    <s v="STAFF-1994"/>
    <n v="1994"/>
    <x v="1"/>
    <x v="2"/>
    <x v="2"/>
    <s v="No"/>
    <s v="Y"/>
    <n v="2"/>
    <n v="-2"/>
    <n v="0"/>
    <n v="33"/>
    <n v="0"/>
    <m/>
    <n v="0"/>
    <n v="1"/>
    <n v="1313"/>
    <n v="1"/>
    <s v="Associates Degree"/>
    <n v="1"/>
    <n v="2"/>
    <n v="59"/>
    <n v="2"/>
    <n v="1"/>
    <n v="3"/>
    <x v="0"/>
    <n v="2008"/>
    <n v="20439"/>
    <n v="1"/>
    <n v="12"/>
    <n v="3"/>
    <n v="3"/>
    <n v="80"/>
    <n v="3"/>
    <n v="1"/>
    <n v="2"/>
    <n v="1"/>
    <n v="1"/>
    <n v="0"/>
    <n v="0"/>
  </r>
  <r>
    <s v="No"/>
    <s v="Non-Travel"/>
    <x v="1"/>
    <s v="Current Employees"/>
    <x v="1"/>
    <x v="4"/>
    <s v="STAFF-1934"/>
    <n v="1934"/>
    <x v="1"/>
    <x v="1"/>
    <x v="1"/>
    <s v="No"/>
    <s v="Y"/>
    <n v="4"/>
    <n v="-2"/>
    <n v="0"/>
    <n v="47"/>
    <n v="0"/>
    <m/>
    <n v="0"/>
    <n v="1"/>
    <n v="1169"/>
    <n v="14"/>
    <s v="Master's Degree"/>
    <n v="1"/>
    <n v="4"/>
    <n v="64"/>
    <n v="3"/>
    <n v="2"/>
    <n v="4"/>
    <x v="0"/>
    <n v="5467"/>
    <n v="2125"/>
    <n v="8"/>
    <n v="18"/>
    <n v="3"/>
    <n v="3"/>
    <n v="80"/>
    <n v="1"/>
    <n v="16"/>
    <n v="4"/>
    <n v="8"/>
    <n v="7"/>
    <n v="1"/>
    <n v="7"/>
  </r>
  <r>
    <s v="No"/>
    <s v="Non-Travel"/>
    <x v="2"/>
    <s v="Current Employees"/>
    <x v="1"/>
    <x v="4"/>
    <s v="STAFF-1574"/>
    <n v="1574"/>
    <x v="1"/>
    <x v="1"/>
    <x v="1"/>
    <s v="No"/>
    <s v="Y"/>
    <n v="3"/>
    <n v="-2"/>
    <n v="0"/>
    <n v="32"/>
    <n v="0"/>
    <m/>
    <n v="0"/>
    <n v="1"/>
    <n v="1200"/>
    <n v="1"/>
    <s v="Master's Degree"/>
    <n v="1"/>
    <n v="4"/>
    <n v="62"/>
    <n v="3"/>
    <n v="2"/>
    <n v="4"/>
    <x v="0"/>
    <n v="4087"/>
    <n v="25174"/>
    <n v="4"/>
    <n v="14"/>
    <n v="3"/>
    <n v="2"/>
    <n v="80"/>
    <n v="1"/>
    <n v="9"/>
    <n v="2"/>
    <n v="6"/>
    <n v="5"/>
    <n v="1"/>
    <n v="2"/>
  </r>
  <r>
    <s v="No"/>
    <s v="Non-Travel"/>
    <x v="0"/>
    <s v="Current Employees"/>
    <x v="1"/>
    <x v="0"/>
    <s v="STAFF-1813"/>
    <n v="1813"/>
    <x v="1"/>
    <x v="1"/>
    <x v="0"/>
    <s v="No"/>
    <s v="Y"/>
    <n v="2"/>
    <n v="-2"/>
    <n v="0"/>
    <n v="43"/>
    <n v="0"/>
    <m/>
    <n v="0"/>
    <n v="1"/>
    <n v="343"/>
    <n v="9"/>
    <s v="Bachelor's Degree"/>
    <n v="1"/>
    <n v="1"/>
    <n v="52"/>
    <n v="3"/>
    <n v="1"/>
    <n v="3"/>
    <x v="0"/>
    <n v="2438"/>
    <n v="24978"/>
    <n v="4"/>
    <n v="13"/>
    <n v="3"/>
    <n v="3"/>
    <n v="80"/>
    <n v="0"/>
    <n v="7"/>
    <n v="2"/>
    <n v="3"/>
    <n v="2"/>
    <n v="1"/>
    <n v="2"/>
  </r>
  <r>
    <s v="No"/>
    <s v="Non-Travel"/>
    <x v="2"/>
    <s v="Current Employees"/>
    <x v="1"/>
    <x v="2"/>
    <s v="STAFF-2057"/>
    <n v="2057"/>
    <x v="1"/>
    <x v="3"/>
    <x v="0"/>
    <s v="No"/>
    <s v="Y"/>
    <n v="2"/>
    <n v="-2"/>
    <n v="0"/>
    <n v="31"/>
    <n v="0"/>
    <m/>
    <n v="0"/>
    <n v="1"/>
    <n v="325"/>
    <n v="5"/>
    <s v="Bachelor's Degree"/>
    <n v="1"/>
    <n v="2"/>
    <n v="74"/>
    <n v="3"/>
    <n v="2"/>
    <n v="3"/>
    <x v="1"/>
    <n v="9936"/>
    <n v="3787"/>
    <n v="0"/>
    <n v="19"/>
    <n v="3"/>
    <n v="2"/>
    <n v="80"/>
    <n v="0"/>
    <n v="10"/>
    <n v="3"/>
    <n v="9"/>
    <n v="4"/>
    <n v="1"/>
    <n v="7"/>
  </r>
  <r>
    <s v="No"/>
    <s v="Non-Travel"/>
    <x v="2"/>
    <s v="Current Employees"/>
    <x v="1"/>
    <x v="4"/>
    <s v="STAFF-1764"/>
    <n v="1764"/>
    <x v="1"/>
    <x v="1"/>
    <x v="0"/>
    <s v="No"/>
    <s v="Y"/>
    <n v="3"/>
    <n v="-2"/>
    <n v="0"/>
    <n v="32"/>
    <n v="0"/>
    <m/>
    <n v="0"/>
    <n v="1"/>
    <n v="953"/>
    <n v="5"/>
    <s v="Master's Degree"/>
    <n v="1"/>
    <n v="4"/>
    <n v="65"/>
    <n v="3"/>
    <n v="1"/>
    <n v="4"/>
    <x v="0"/>
    <n v="2718"/>
    <n v="17674"/>
    <n v="2"/>
    <n v="14"/>
    <n v="3"/>
    <n v="2"/>
    <n v="80"/>
    <n v="0"/>
    <n v="12"/>
    <n v="3"/>
    <n v="7"/>
    <n v="7"/>
    <n v="0"/>
    <n v="7"/>
  </r>
  <r>
    <s v="No"/>
    <s v="Non-Travel"/>
    <x v="0"/>
    <s v="Current Employees"/>
    <x v="1"/>
    <x v="0"/>
    <s v="STAFF-1471"/>
    <n v="1471"/>
    <x v="1"/>
    <x v="2"/>
    <x v="0"/>
    <s v="No"/>
    <s v="Y"/>
    <n v="5"/>
    <n v="-2"/>
    <n v="0"/>
    <n v="44"/>
    <n v="0"/>
    <m/>
    <n v="0"/>
    <n v="1"/>
    <n v="981"/>
    <n v="5"/>
    <s v="Bachelor's Degree"/>
    <n v="1"/>
    <n v="3"/>
    <n v="90"/>
    <n v="2"/>
    <n v="1"/>
    <n v="3"/>
    <x v="0"/>
    <n v="3162"/>
    <n v="7973"/>
    <n v="3"/>
    <n v="14"/>
    <n v="3"/>
    <n v="4"/>
    <n v="80"/>
    <n v="0"/>
    <n v="7"/>
    <n v="3"/>
    <n v="5"/>
    <n v="2"/>
    <n v="0"/>
    <n v="3"/>
  </r>
  <r>
    <s v="No"/>
    <s v="Non-Travel"/>
    <x v="2"/>
    <s v="Current Employees"/>
    <x v="1"/>
    <x v="2"/>
    <s v="STAFF-1947"/>
    <n v="1947"/>
    <x v="1"/>
    <x v="1"/>
    <x v="0"/>
    <s v="No"/>
    <s v="Y"/>
    <n v="3"/>
    <n v="-2"/>
    <n v="0"/>
    <n v="28"/>
    <n v="0"/>
    <m/>
    <n v="0"/>
    <n v="1"/>
    <n v="1103"/>
    <n v="16"/>
    <s v="Bachelor's Degree"/>
    <n v="1"/>
    <n v="3"/>
    <n v="49"/>
    <n v="3"/>
    <n v="1"/>
    <n v="3"/>
    <x v="0"/>
    <n v="2144"/>
    <n v="2122"/>
    <n v="1"/>
    <n v="14"/>
    <n v="3"/>
    <n v="3"/>
    <n v="80"/>
    <n v="0"/>
    <n v="5"/>
    <n v="2"/>
    <n v="5"/>
    <n v="3"/>
    <n v="1"/>
    <n v="4"/>
  </r>
  <r>
    <s v="No"/>
    <s v="Non-Travel"/>
    <x v="0"/>
    <s v="Current Employees"/>
    <x v="1"/>
    <x v="4"/>
    <s v="STAFF-1440"/>
    <n v="1440"/>
    <x v="1"/>
    <x v="2"/>
    <x v="0"/>
    <s v="No"/>
    <s v="Y"/>
    <n v="2"/>
    <n v="-2"/>
    <n v="0"/>
    <n v="37"/>
    <n v="0"/>
    <m/>
    <n v="0"/>
    <n v="1"/>
    <n v="1413"/>
    <n v="5"/>
    <s v="Associates Degree"/>
    <n v="1"/>
    <n v="4"/>
    <n v="84"/>
    <n v="4"/>
    <n v="1"/>
    <n v="4"/>
    <x v="0"/>
    <n v="3500"/>
    <n v="25470"/>
    <n v="0"/>
    <n v="14"/>
    <n v="3"/>
    <n v="1"/>
    <n v="80"/>
    <n v="0"/>
    <n v="7"/>
    <n v="1"/>
    <n v="6"/>
    <n v="5"/>
    <n v="1"/>
    <n v="3"/>
  </r>
  <r>
    <s v="No"/>
    <s v="Non-Travel"/>
    <x v="0"/>
    <s v="Current Employees"/>
    <x v="1"/>
    <x v="0"/>
    <s v="STAFF-1976"/>
    <n v="1976"/>
    <x v="1"/>
    <x v="1"/>
    <x v="0"/>
    <s v="No"/>
    <s v="Y"/>
    <n v="2"/>
    <n v="-2"/>
    <n v="0"/>
    <n v="42"/>
    <n v="0"/>
    <m/>
    <n v="0"/>
    <n v="1"/>
    <n v="335"/>
    <n v="23"/>
    <s v="Associates Degree"/>
    <n v="1"/>
    <n v="4"/>
    <n v="37"/>
    <n v="2"/>
    <n v="2"/>
    <n v="3"/>
    <x v="0"/>
    <n v="4332"/>
    <n v="14811"/>
    <n v="1"/>
    <n v="12"/>
    <n v="3"/>
    <n v="4"/>
    <n v="80"/>
    <n v="0"/>
    <n v="20"/>
    <n v="3"/>
    <n v="20"/>
    <n v="9"/>
    <n v="3"/>
    <n v="7"/>
  </r>
  <r>
    <s v="No"/>
    <s v="Non-Travel"/>
    <x v="0"/>
    <s v="Current Employees"/>
    <x v="1"/>
    <x v="0"/>
    <s v="STAFF-2022"/>
    <n v="2022"/>
    <x v="1"/>
    <x v="5"/>
    <x v="0"/>
    <s v="No"/>
    <s v="Y"/>
    <n v="3"/>
    <n v="-2"/>
    <n v="0"/>
    <n v="39"/>
    <n v="0"/>
    <m/>
    <n v="0"/>
    <n v="1"/>
    <n v="105"/>
    <n v="9"/>
    <s v="Bachelor's Degree"/>
    <n v="1"/>
    <n v="4"/>
    <n v="87"/>
    <n v="3"/>
    <n v="5"/>
    <n v="4"/>
    <x v="2"/>
    <n v="19431"/>
    <n v="15302"/>
    <n v="2"/>
    <n v="13"/>
    <n v="3"/>
    <n v="3"/>
    <n v="80"/>
    <n v="0"/>
    <n v="21"/>
    <n v="2"/>
    <n v="6"/>
    <n v="0"/>
    <n v="1"/>
    <n v="3"/>
  </r>
  <r>
    <s v="No"/>
    <s v="Non-Travel"/>
    <x v="1"/>
    <s v="Current Employees"/>
    <x v="0"/>
    <x v="0"/>
    <s v="STAFF-2019"/>
    <n v="2019"/>
    <x v="1"/>
    <x v="6"/>
    <x v="2"/>
    <s v="No"/>
    <s v="Y"/>
    <n v="3"/>
    <n v="-2"/>
    <n v="0"/>
    <n v="52"/>
    <n v="0"/>
    <m/>
    <n v="0"/>
    <n v="1"/>
    <n v="585"/>
    <n v="29"/>
    <s v="Master's Degree"/>
    <n v="1"/>
    <n v="1"/>
    <n v="40"/>
    <n v="3"/>
    <n v="1"/>
    <n v="4"/>
    <x v="0"/>
    <n v="3482"/>
    <n v="19788"/>
    <n v="2"/>
    <n v="15"/>
    <n v="3"/>
    <n v="2"/>
    <n v="80"/>
    <n v="2"/>
    <n v="16"/>
    <n v="2"/>
    <n v="9"/>
    <n v="8"/>
    <n v="0"/>
    <n v="0"/>
  </r>
  <r>
    <s v="No"/>
    <s v="Non-Travel"/>
    <x v="1"/>
    <s v="Current Employees"/>
    <x v="0"/>
    <x v="3"/>
    <s v="STAFF-1612"/>
    <n v="1612"/>
    <x v="1"/>
    <x v="0"/>
    <x v="1"/>
    <s v="No"/>
    <s v="Y"/>
    <n v="2"/>
    <n v="-2"/>
    <n v="0"/>
    <n v="45"/>
    <n v="0"/>
    <m/>
    <n v="0"/>
    <n v="1"/>
    <n v="336"/>
    <n v="26"/>
    <s v="Bachelor's Degree"/>
    <n v="1"/>
    <n v="1"/>
    <n v="52"/>
    <n v="2"/>
    <n v="2"/>
    <n v="2"/>
    <x v="0"/>
    <n v="4385"/>
    <n v="24162"/>
    <n v="1"/>
    <n v="15"/>
    <n v="3"/>
    <n v="1"/>
    <n v="80"/>
    <n v="1"/>
    <n v="10"/>
    <n v="3"/>
    <n v="10"/>
    <n v="7"/>
    <n v="4"/>
    <n v="5"/>
  </r>
  <r>
    <s v="No"/>
    <s v="Non-Travel"/>
    <x v="1"/>
    <s v="Current Employees"/>
    <x v="0"/>
    <x v="3"/>
    <s v="STAFF-1731"/>
    <n v="1731"/>
    <x v="1"/>
    <x v="0"/>
    <x v="1"/>
    <s v="No"/>
    <s v="Y"/>
    <n v="3"/>
    <n v="-2"/>
    <n v="0"/>
    <n v="47"/>
    <n v="0"/>
    <m/>
    <n v="0"/>
    <n v="1"/>
    <n v="543"/>
    <n v="2"/>
    <s v="Master's Degree"/>
    <n v="1"/>
    <n v="3"/>
    <n v="87"/>
    <n v="3"/>
    <n v="2"/>
    <n v="2"/>
    <x v="0"/>
    <n v="4978"/>
    <n v="3536"/>
    <n v="7"/>
    <n v="11"/>
    <n v="3"/>
    <n v="4"/>
    <n v="80"/>
    <n v="1"/>
    <n v="4"/>
    <n v="1"/>
    <n v="1"/>
    <n v="0"/>
    <n v="0"/>
    <n v="0"/>
  </r>
  <r>
    <s v="No"/>
    <s v="Non-Travel"/>
    <x v="1"/>
    <s v="Current Employees"/>
    <x v="0"/>
    <x v="0"/>
    <s v="STAFF-1801"/>
    <n v="1801"/>
    <x v="1"/>
    <x v="0"/>
    <x v="0"/>
    <s v="No"/>
    <s v="Y"/>
    <n v="3"/>
    <n v="-2"/>
    <n v="0"/>
    <n v="46"/>
    <n v="0"/>
    <m/>
    <n v="0"/>
    <n v="1"/>
    <n v="849"/>
    <n v="26"/>
    <s v="Associates Degree"/>
    <n v="1"/>
    <n v="2"/>
    <n v="98"/>
    <n v="2"/>
    <n v="2"/>
    <n v="2"/>
    <x v="1"/>
    <n v="7991"/>
    <n v="25166"/>
    <n v="8"/>
    <n v="15"/>
    <n v="3"/>
    <n v="3"/>
    <n v="80"/>
    <n v="0"/>
    <n v="6"/>
    <n v="3"/>
    <n v="2"/>
    <n v="2"/>
    <n v="2"/>
    <n v="2"/>
  </r>
  <r>
    <s v="No"/>
    <s v="Travel_Frequently"/>
    <x v="0"/>
    <s v="Current Employees"/>
    <x v="2"/>
    <x v="5"/>
    <s v="STAFF-1563"/>
    <n v="1563"/>
    <x v="1"/>
    <x v="8"/>
    <x v="1"/>
    <s v="No"/>
    <s v="Y"/>
    <n v="2"/>
    <n v="-2"/>
    <n v="0"/>
    <n v="38"/>
    <n v="0"/>
    <m/>
    <n v="0"/>
    <n v="1"/>
    <n v="888"/>
    <n v="10"/>
    <s v="Master's Degree"/>
    <n v="1"/>
    <n v="3"/>
    <n v="71"/>
    <n v="3"/>
    <n v="2"/>
    <n v="3"/>
    <x v="1"/>
    <n v="6077"/>
    <n v="14814"/>
    <n v="3"/>
    <n v="11"/>
    <n v="3"/>
    <n v="3"/>
    <n v="80"/>
    <n v="0"/>
    <n v="10"/>
    <n v="3"/>
    <n v="6"/>
    <n v="3"/>
    <n v="1"/>
    <n v="2"/>
  </r>
  <r>
    <s v="No"/>
    <s v="Travel_Frequently"/>
    <x v="4"/>
    <s v="Current Employees"/>
    <x v="2"/>
    <x v="2"/>
    <s v="STAFF-1746"/>
    <n v="1746"/>
    <x v="1"/>
    <x v="8"/>
    <x v="1"/>
    <s v="No"/>
    <s v="Y"/>
    <n v="2"/>
    <n v="-2"/>
    <n v="0"/>
    <n v="24"/>
    <n v="0"/>
    <m/>
    <n v="0"/>
    <n v="1"/>
    <n v="897"/>
    <n v="10"/>
    <s v="Bachelor's Degree"/>
    <n v="1"/>
    <n v="1"/>
    <n v="59"/>
    <n v="3"/>
    <n v="1"/>
    <n v="4"/>
    <x v="0"/>
    <n v="2145"/>
    <n v="2097"/>
    <n v="0"/>
    <n v="14"/>
    <n v="3"/>
    <n v="4"/>
    <n v="80"/>
    <n v="1"/>
    <n v="3"/>
    <n v="3"/>
    <n v="2"/>
    <n v="2"/>
    <n v="2"/>
    <n v="1"/>
  </r>
  <r>
    <s v="No"/>
    <s v="Travel_Frequently"/>
    <x v="2"/>
    <s v="Current Employees"/>
    <x v="1"/>
    <x v="0"/>
    <s v="STAFF-1590"/>
    <n v="1590"/>
    <x v="1"/>
    <x v="4"/>
    <x v="2"/>
    <s v="No"/>
    <s v="Y"/>
    <n v="0"/>
    <n v="-2"/>
    <n v="0"/>
    <n v="29"/>
    <n v="0"/>
    <m/>
    <n v="0"/>
    <n v="1"/>
    <n v="995"/>
    <n v="2"/>
    <s v="High School"/>
    <n v="1"/>
    <n v="1"/>
    <n v="87"/>
    <n v="3"/>
    <n v="2"/>
    <n v="4"/>
    <x v="1"/>
    <n v="8853"/>
    <n v="24483"/>
    <n v="1"/>
    <n v="19"/>
    <n v="3"/>
    <n v="4"/>
    <n v="80"/>
    <n v="1"/>
    <n v="6"/>
    <n v="4"/>
    <n v="6"/>
    <n v="4"/>
    <n v="1"/>
    <n v="3"/>
  </r>
  <r>
    <s v="No"/>
    <s v="Travel_Frequently"/>
    <x v="2"/>
    <s v="Current Employees"/>
    <x v="1"/>
    <x v="0"/>
    <s v="STAFF-1615"/>
    <n v="1615"/>
    <x v="1"/>
    <x v="3"/>
    <x v="2"/>
    <s v="No"/>
    <s v="Y"/>
    <n v="3"/>
    <n v="-2"/>
    <n v="0"/>
    <n v="34"/>
    <n v="0"/>
    <m/>
    <n v="0"/>
    <n v="1"/>
    <n v="426"/>
    <n v="10"/>
    <s v="Master's Degree"/>
    <n v="1"/>
    <n v="3"/>
    <n v="42"/>
    <n v="4"/>
    <n v="2"/>
    <n v="4"/>
    <x v="0"/>
    <n v="4724"/>
    <n v="17000"/>
    <n v="1"/>
    <n v="13"/>
    <n v="3"/>
    <n v="1"/>
    <n v="80"/>
    <n v="1"/>
    <n v="9"/>
    <n v="3"/>
    <n v="9"/>
    <n v="7"/>
    <n v="7"/>
    <n v="2"/>
  </r>
  <r>
    <s v="No"/>
    <s v="Travel_Frequently"/>
    <x v="2"/>
    <s v="Current Employees"/>
    <x v="1"/>
    <x v="2"/>
    <s v="STAFF-1485"/>
    <n v="1485"/>
    <x v="1"/>
    <x v="7"/>
    <x v="2"/>
    <s v="No"/>
    <s v="Y"/>
    <n v="3"/>
    <n v="-2"/>
    <n v="0"/>
    <n v="34"/>
    <n v="0"/>
    <m/>
    <n v="0"/>
    <n v="1"/>
    <n v="829"/>
    <n v="15"/>
    <s v="Bachelor's Degree"/>
    <n v="1"/>
    <n v="2"/>
    <n v="71"/>
    <n v="3"/>
    <n v="4"/>
    <n v="3"/>
    <x v="2"/>
    <n v="17007"/>
    <n v="11929"/>
    <n v="7"/>
    <n v="14"/>
    <n v="3"/>
    <n v="4"/>
    <n v="80"/>
    <n v="2"/>
    <n v="16"/>
    <n v="2"/>
    <n v="14"/>
    <n v="8"/>
    <n v="6"/>
    <n v="9"/>
  </r>
  <r>
    <s v="No"/>
    <s v="Travel_Frequently"/>
    <x v="2"/>
    <s v="Current Employees"/>
    <x v="1"/>
    <x v="1"/>
    <s v="STAFF-1431"/>
    <n v="1431"/>
    <x v="1"/>
    <x v="1"/>
    <x v="2"/>
    <s v="No"/>
    <s v="Y"/>
    <n v="2"/>
    <n v="-2"/>
    <n v="0"/>
    <n v="34"/>
    <n v="0"/>
    <m/>
    <n v="0"/>
    <n v="1"/>
    <n v="560"/>
    <n v="1"/>
    <s v="Master's Degree"/>
    <n v="1"/>
    <n v="4"/>
    <n v="91"/>
    <n v="3"/>
    <n v="1"/>
    <n v="3"/>
    <x v="0"/>
    <n v="2996"/>
    <n v="20284"/>
    <n v="5"/>
    <n v="14"/>
    <n v="3"/>
    <n v="3"/>
    <n v="80"/>
    <n v="2"/>
    <n v="10"/>
    <n v="3"/>
    <n v="4"/>
    <n v="3"/>
    <n v="1"/>
    <n v="3"/>
  </r>
  <r>
    <s v="No"/>
    <s v="Travel_Frequently"/>
    <x v="2"/>
    <s v="Current Employees"/>
    <x v="1"/>
    <x v="0"/>
    <s v="STAFF-1653"/>
    <n v="1653"/>
    <x v="1"/>
    <x v="3"/>
    <x v="2"/>
    <s v="No"/>
    <s v="Y"/>
    <n v="6"/>
    <n v="-2"/>
    <n v="0"/>
    <n v="25"/>
    <n v="0"/>
    <m/>
    <n v="0"/>
    <n v="1"/>
    <n v="772"/>
    <n v="2"/>
    <s v="High School"/>
    <n v="1"/>
    <n v="4"/>
    <n v="77"/>
    <n v="4"/>
    <n v="2"/>
    <n v="3"/>
    <x v="0"/>
    <n v="5206"/>
    <n v="4973"/>
    <n v="1"/>
    <n v="17"/>
    <n v="3"/>
    <n v="3"/>
    <n v="80"/>
    <n v="2"/>
    <n v="7"/>
    <n v="3"/>
    <n v="7"/>
    <n v="7"/>
    <n v="0"/>
    <n v="7"/>
  </r>
  <r>
    <s v="No"/>
    <s v="Travel_Frequently"/>
    <x v="1"/>
    <s v="Current Employees"/>
    <x v="1"/>
    <x v="0"/>
    <s v="STAFF-1941"/>
    <n v="1941"/>
    <x v="1"/>
    <x v="7"/>
    <x v="1"/>
    <s v="No"/>
    <s v="Y"/>
    <n v="3"/>
    <n v="-2"/>
    <n v="0"/>
    <n v="49"/>
    <n v="0"/>
    <m/>
    <n v="0"/>
    <n v="1"/>
    <n v="1064"/>
    <n v="2"/>
    <s v="High School"/>
    <n v="1"/>
    <n v="2"/>
    <n v="42"/>
    <n v="3"/>
    <n v="5"/>
    <n v="4"/>
    <x v="2"/>
    <n v="19161"/>
    <n v="13738"/>
    <n v="3"/>
    <n v="15"/>
    <n v="3"/>
    <n v="4"/>
    <n v="80"/>
    <n v="0"/>
    <n v="28"/>
    <n v="3"/>
    <n v="5"/>
    <n v="4"/>
    <n v="4"/>
    <n v="3"/>
  </r>
  <r>
    <s v="No"/>
    <s v="Travel_Frequently"/>
    <x v="2"/>
    <s v="Current Employees"/>
    <x v="1"/>
    <x v="2"/>
    <s v="STAFF-1852"/>
    <n v="1852"/>
    <x v="1"/>
    <x v="2"/>
    <x v="1"/>
    <s v="No"/>
    <s v="Y"/>
    <n v="3"/>
    <n v="-2"/>
    <n v="0"/>
    <n v="29"/>
    <n v="0"/>
    <m/>
    <n v="0"/>
    <n v="1"/>
    <n v="574"/>
    <n v="20"/>
    <s v="High School"/>
    <n v="1"/>
    <n v="4"/>
    <n v="40"/>
    <n v="3"/>
    <n v="1"/>
    <n v="4"/>
    <x v="0"/>
    <n v="3812"/>
    <n v="7003"/>
    <n v="1"/>
    <n v="13"/>
    <n v="3"/>
    <n v="2"/>
    <n v="80"/>
    <n v="0"/>
    <n v="11"/>
    <n v="4"/>
    <n v="11"/>
    <n v="8"/>
    <n v="3"/>
    <n v="10"/>
  </r>
  <r>
    <s v="No"/>
    <s v="Travel_Frequently"/>
    <x v="0"/>
    <s v="Current Employees"/>
    <x v="1"/>
    <x v="0"/>
    <s v="STAFF-1997"/>
    <n v="1997"/>
    <x v="1"/>
    <x v="3"/>
    <x v="1"/>
    <s v="No"/>
    <s v="Y"/>
    <n v="1"/>
    <n v="-2"/>
    <n v="0"/>
    <n v="38"/>
    <n v="0"/>
    <m/>
    <n v="0"/>
    <n v="1"/>
    <n v="508"/>
    <n v="6"/>
    <s v="Master's Degree"/>
    <n v="1"/>
    <n v="1"/>
    <n v="72"/>
    <n v="2"/>
    <n v="2"/>
    <n v="3"/>
    <x v="0"/>
    <n v="5321"/>
    <n v="14284"/>
    <n v="2"/>
    <n v="11"/>
    <n v="3"/>
    <n v="4"/>
    <n v="80"/>
    <n v="1"/>
    <n v="10"/>
    <n v="3"/>
    <n v="8"/>
    <n v="3"/>
    <n v="7"/>
    <n v="7"/>
  </r>
  <r>
    <s v="No"/>
    <s v="Travel_Frequently"/>
    <x v="2"/>
    <s v="Current Employees"/>
    <x v="1"/>
    <x v="0"/>
    <s v="STAFF-1720"/>
    <n v="1720"/>
    <x v="1"/>
    <x v="1"/>
    <x v="1"/>
    <s v="No"/>
    <s v="Y"/>
    <n v="3"/>
    <n v="-2"/>
    <n v="0"/>
    <n v="32"/>
    <n v="0"/>
    <m/>
    <n v="0"/>
    <n v="1"/>
    <n v="585"/>
    <n v="10"/>
    <s v="Bachelor's Degree"/>
    <n v="1"/>
    <n v="1"/>
    <n v="56"/>
    <n v="3"/>
    <n v="1"/>
    <n v="3"/>
    <x v="0"/>
    <n v="3433"/>
    <n v="17360"/>
    <n v="6"/>
    <n v="13"/>
    <n v="3"/>
    <n v="1"/>
    <n v="80"/>
    <n v="1"/>
    <n v="10"/>
    <n v="2"/>
    <n v="5"/>
    <n v="2"/>
    <n v="1"/>
    <n v="3"/>
  </r>
  <r>
    <s v="No"/>
    <s v="Travel_Frequently"/>
    <x v="2"/>
    <s v="Current Employees"/>
    <x v="1"/>
    <x v="1"/>
    <s v="STAFF-1918"/>
    <n v="1918"/>
    <x v="1"/>
    <x v="2"/>
    <x v="1"/>
    <s v="No"/>
    <s v="Y"/>
    <n v="3"/>
    <n v="-2"/>
    <n v="0"/>
    <n v="26"/>
    <n v="0"/>
    <m/>
    <n v="0"/>
    <n v="1"/>
    <n v="1096"/>
    <n v="6"/>
    <s v="Bachelor's Degree"/>
    <n v="1"/>
    <n v="3"/>
    <n v="61"/>
    <n v="4"/>
    <n v="1"/>
    <n v="4"/>
    <x v="0"/>
    <n v="2544"/>
    <n v="7102"/>
    <n v="0"/>
    <n v="18"/>
    <n v="3"/>
    <n v="1"/>
    <n v="80"/>
    <n v="1"/>
    <n v="8"/>
    <n v="3"/>
    <n v="7"/>
    <n v="7"/>
    <n v="7"/>
    <n v="7"/>
  </r>
  <r>
    <s v="No"/>
    <s v="Travel_Frequently"/>
    <x v="0"/>
    <s v="Current Employees"/>
    <x v="1"/>
    <x v="2"/>
    <s v="STAFF-2061"/>
    <n v="2061"/>
    <x v="1"/>
    <x v="2"/>
    <x v="1"/>
    <s v="No"/>
    <s v="Y"/>
    <n v="3"/>
    <n v="-2"/>
    <n v="0"/>
    <n v="36"/>
    <n v="0"/>
    <m/>
    <n v="0"/>
    <n v="1"/>
    <n v="884"/>
    <n v="23"/>
    <s v="Associates Degree"/>
    <n v="1"/>
    <n v="3"/>
    <n v="41"/>
    <n v="4"/>
    <n v="2"/>
    <n v="4"/>
    <x v="0"/>
    <n v="2571"/>
    <n v="12290"/>
    <n v="4"/>
    <n v="17"/>
    <n v="3"/>
    <n v="3"/>
    <n v="80"/>
    <n v="1"/>
    <n v="17"/>
    <n v="3"/>
    <n v="5"/>
    <n v="2"/>
    <n v="0"/>
    <n v="3"/>
  </r>
  <r>
    <s v="No"/>
    <s v="Travel_Frequently"/>
    <x v="2"/>
    <s v="Current Employees"/>
    <x v="1"/>
    <x v="4"/>
    <s v="STAFF-1597"/>
    <n v="1597"/>
    <x v="1"/>
    <x v="4"/>
    <x v="1"/>
    <s v="No"/>
    <s v="Y"/>
    <n v="3"/>
    <n v="-2"/>
    <n v="0"/>
    <n v="34"/>
    <n v="0"/>
    <m/>
    <n v="0"/>
    <n v="1"/>
    <n v="653"/>
    <n v="10"/>
    <s v="Master's Degree"/>
    <n v="1"/>
    <n v="4"/>
    <n v="92"/>
    <n v="2"/>
    <n v="2"/>
    <n v="4"/>
    <x v="0"/>
    <n v="5063"/>
    <n v="15332"/>
    <n v="1"/>
    <n v="14"/>
    <n v="3"/>
    <n v="2"/>
    <n v="80"/>
    <n v="1"/>
    <n v="8"/>
    <n v="2"/>
    <n v="8"/>
    <n v="2"/>
    <n v="7"/>
    <n v="7"/>
  </r>
  <r>
    <s v="No"/>
    <s v="Travel_Frequently"/>
    <x v="0"/>
    <s v="Current Employees"/>
    <x v="1"/>
    <x v="0"/>
    <s v="STAFF-1668"/>
    <n v="1668"/>
    <x v="1"/>
    <x v="1"/>
    <x v="1"/>
    <s v="No"/>
    <s v="Y"/>
    <n v="4"/>
    <n v="-2"/>
    <n v="0"/>
    <n v="38"/>
    <n v="0"/>
    <m/>
    <n v="0"/>
    <n v="1"/>
    <n v="1189"/>
    <n v="1"/>
    <s v="Bachelor's Degree"/>
    <n v="1"/>
    <n v="4"/>
    <n v="90"/>
    <n v="3"/>
    <n v="2"/>
    <n v="4"/>
    <x v="0"/>
    <n v="4735"/>
    <n v="9867"/>
    <n v="7"/>
    <n v="15"/>
    <n v="3"/>
    <n v="4"/>
    <n v="80"/>
    <n v="2"/>
    <n v="19"/>
    <n v="4"/>
    <n v="13"/>
    <n v="11"/>
    <n v="2"/>
    <n v="9"/>
  </r>
  <r>
    <s v="No"/>
    <s v="Travel_Frequently"/>
    <x v="1"/>
    <s v="Current Employees"/>
    <x v="1"/>
    <x v="2"/>
    <s v="STAFF-1922"/>
    <n v="1922"/>
    <x v="1"/>
    <x v="4"/>
    <x v="0"/>
    <s v="No"/>
    <s v="Y"/>
    <n v="3"/>
    <n v="-2"/>
    <n v="0"/>
    <n v="45"/>
    <n v="0"/>
    <m/>
    <n v="0"/>
    <n v="1"/>
    <n v="1297"/>
    <n v="1"/>
    <s v="Master's Degree"/>
    <n v="1"/>
    <n v="2"/>
    <n v="44"/>
    <n v="3"/>
    <n v="2"/>
    <n v="3"/>
    <x v="0"/>
    <n v="5399"/>
    <n v="14511"/>
    <n v="4"/>
    <n v="12"/>
    <n v="3"/>
    <n v="3"/>
    <n v="80"/>
    <n v="0"/>
    <n v="12"/>
    <n v="3"/>
    <n v="4"/>
    <n v="2"/>
    <n v="0"/>
    <n v="3"/>
  </r>
  <r>
    <s v="No"/>
    <s v="Travel_Frequently"/>
    <x v="0"/>
    <s v="Current Employees"/>
    <x v="1"/>
    <x v="0"/>
    <s v="STAFF-1412"/>
    <n v="1412"/>
    <x v="1"/>
    <x v="3"/>
    <x v="0"/>
    <s v="No"/>
    <s v="Y"/>
    <n v="2"/>
    <n v="-2"/>
    <n v="0"/>
    <n v="35"/>
    <n v="0"/>
    <m/>
    <n v="0"/>
    <n v="1"/>
    <n v="200"/>
    <n v="18"/>
    <s v="Associates Degree"/>
    <n v="1"/>
    <n v="3"/>
    <n v="60"/>
    <n v="3"/>
    <n v="3"/>
    <n v="4"/>
    <x v="1"/>
    <n v="9362"/>
    <n v="19944"/>
    <n v="2"/>
    <n v="11"/>
    <n v="3"/>
    <n v="3"/>
    <n v="80"/>
    <n v="0"/>
    <n v="10"/>
    <n v="3"/>
    <n v="2"/>
    <n v="2"/>
    <n v="2"/>
    <n v="2"/>
  </r>
  <r>
    <s v="No"/>
    <s v="Travel_Frequently"/>
    <x v="2"/>
    <s v="Current Employees"/>
    <x v="1"/>
    <x v="2"/>
    <s v="STAFF-1648"/>
    <n v="1648"/>
    <x v="1"/>
    <x v="1"/>
    <x v="0"/>
    <s v="No"/>
    <s v="Y"/>
    <n v="0"/>
    <n v="-2"/>
    <n v="0"/>
    <n v="27"/>
    <n v="0"/>
    <m/>
    <n v="0"/>
    <n v="1"/>
    <n v="591"/>
    <n v="2"/>
    <s v="Bachelor's Degree"/>
    <n v="1"/>
    <n v="4"/>
    <n v="87"/>
    <n v="3"/>
    <n v="1"/>
    <n v="4"/>
    <x v="0"/>
    <n v="2580"/>
    <n v="6297"/>
    <n v="2"/>
    <n v="13"/>
    <n v="3"/>
    <n v="3"/>
    <n v="80"/>
    <n v="0"/>
    <n v="6"/>
    <n v="2"/>
    <n v="4"/>
    <n v="2"/>
    <n v="1"/>
    <n v="2"/>
  </r>
  <r>
    <s v="No"/>
    <s v="Travel_Frequently"/>
    <x v="0"/>
    <s v="Current Employees"/>
    <x v="0"/>
    <x v="0"/>
    <s v="STAFF-1812"/>
    <n v="1812"/>
    <x v="1"/>
    <x v="0"/>
    <x v="2"/>
    <s v="No"/>
    <s v="Y"/>
    <n v="6"/>
    <n v="-2"/>
    <n v="0"/>
    <n v="39"/>
    <n v="0"/>
    <m/>
    <n v="0"/>
    <n v="1"/>
    <n v="766"/>
    <n v="20"/>
    <s v="Bachelor's Degree"/>
    <n v="1"/>
    <n v="3"/>
    <n v="83"/>
    <n v="3"/>
    <n v="2"/>
    <n v="4"/>
    <x v="0"/>
    <n v="4127"/>
    <n v="19188"/>
    <n v="2"/>
    <n v="18"/>
    <n v="3"/>
    <n v="4"/>
    <n v="80"/>
    <n v="1"/>
    <n v="7"/>
    <n v="3"/>
    <n v="2"/>
    <n v="1"/>
    <n v="2"/>
    <n v="2"/>
  </r>
  <r>
    <s v="No"/>
    <s v="Travel_Frequently"/>
    <x v="0"/>
    <s v="Current Employees"/>
    <x v="0"/>
    <x v="2"/>
    <s v="STAFF-1700"/>
    <n v="1700"/>
    <x v="1"/>
    <x v="0"/>
    <x v="2"/>
    <s v="No"/>
    <s v="Y"/>
    <n v="2"/>
    <n v="-2"/>
    <n v="0"/>
    <n v="37"/>
    <n v="0"/>
    <m/>
    <n v="0"/>
    <n v="1"/>
    <n v="1278"/>
    <n v="1"/>
    <s v="Master's Degree"/>
    <n v="1"/>
    <n v="3"/>
    <n v="31"/>
    <n v="1"/>
    <n v="2"/>
    <n v="4"/>
    <x v="1"/>
    <n v="9525"/>
    <n v="7677"/>
    <n v="1"/>
    <n v="14"/>
    <n v="3"/>
    <n v="3"/>
    <n v="80"/>
    <n v="2"/>
    <n v="6"/>
    <n v="2"/>
    <n v="6"/>
    <n v="3"/>
    <n v="1"/>
    <n v="3"/>
  </r>
  <r>
    <s v="No"/>
    <s v="Travel_Frequently"/>
    <x v="1"/>
    <s v="Current Employees"/>
    <x v="0"/>
    <x v="2"/>
    <s v="STAFF-2065"/>
    <n v="2065"/>
    <x v="1"/>
    <x v="0"/>
    <x v="1"/>
    <s v="No"/>
    <s v="Y"/>
    <n v="3"/>
    <n v="-2"/>
    <n v="0"/>
    <n v="49"/>
    <n v="0"/>
    <m/>
    <n v="0"/>
    <n v="1"/>
    <n v="1023"/>
    <n v="2"/>
    <s v="Bachelor's Degree"/>
    <n v="1"/>
    <n v="4"/>
    <n v="63"/>
    <n v="2"/>
    <n v="2"/>
    <n v="2"/>
    <x v="0"/>
    <n v="5390"/>
    <n v="13243"/>
    <n v="2"/>
    <n v="14"/>
    <n v="3"/>
    <n v="4"/>
    <n v="80"/>
    <n v="0"/>
    <n v="17"/>
    <n v="2"/>
    <n v="9"/>
    <n v="6"/>
    <n v="0"/>
    <n v="8"/>
  </r>
  <r>
    <s v="No"/>
    <s v="Travel_Frequently"/>
    <x v="2"/>
    <s v="Current Employees"/>
    <x v="0"/>
    <x v="2"/>
    <s v="STAFF-1477"/>
    <n v="1477"/>
    <x v="1"/>
    <x v="0"/>
    <x v="1"/>
    <s v="No"/>
    <s v="Y"/>
    <n v="2"/>
    <n v="-2"/>
    <n v="0"/>
    <n v="33"/>
    <n v="0"/>
    <m/>
    <n v="0"/>
    <n v="1"/>
    <n v="430"/>
    <n v="7"/>
    <s v="Bachelor's Degree"/>
    <n v="1"/>
    <n v="4"/>
    <n v="54"/>
    <n v="3"/>
    <n v="2"/>
    <n v="3"/>
    <x v="0"/>
    <n v="4373"/>
    <n v="17456"/>
    <n v="0"/>
    <n v="14"/>
    <n v="3"/>
    <n v="1"/>
    <n v="80"/>
    <n v="2"/>
    <n v="5"/>
    <n v="3"/>
    <n v="4"/>
    <n v="3"/>
    <n v="0"/>
    <n v="3"/>
  </r>
  <r>
    <s v="No"/>
    <s v="Travel_Frequently"/>
    <x v="2"/>
    <s v="Current Employees"/>
    <x v="0"/>
    <x v="0"/>
    <s v="STAFF-1507"/>
    <n v="1507"/>
    <x v="1"/>
    <x v="0"/>
    <x v="0"/>
    <s v="No"/>
    <s v="Y"/>
    <n v="5"/>
    <n v="-2"/>
    <n v="0"/>
    <n v="28"/>
    <n v="0"/>
    <m/>
    <n v="0"/>
    <n v="1"/>
    <n v="467"/>
    <n v="7"/>
    <s v="Bachelor's Degree"/>
    <n v="1"/>
    <n v="3"/>
    <n v="55"/>
    <n v="3"/>
    <n v="2"/>
    <n v="3"/>
    <x v="0"/>
    <n v="4898"/>
    <n v="11827"/>
    <n v="0"/>
    <n v="14"/>
    <n v="3"/>
    <n v="4"/>
    <n v="80"/>
    <n v="0"/>
    <n v="5"/>
    <n v="3"/>
    <n v="4"/>
    <n v="2"/>
    <n v="1"/>
    <n v="3"/>
  </r>
  <r>
    <s v="No"/>
    <s v="Travel_Frequently"/>
    <x v="2"/>
    <s v="Current Employees"/>
    <x v="0"/>
    <x v="1"/>
    <s v="STAFF-1613"/>
    <n v="1613"/>
    <x v="1"/>
    <x v="0"/>
    <x v="0"/>
    <s v="No"/>
    <s v="Y"/>
    <n v="3"/>
    <n v="-2"/>
    <n v="0"/>
    <n v="31"/>
    <n v="0"/>
    <m/>
    <n v="0"/>
    <n v="1"/>
    <n v="715"/>
    <n v="2"/>
    <s v="Master's Degree"/>
    <n v="1"/>
    <n v="4"/>
    <n v="54"/>
    <n v="3"/>
    <n v="2"/>
    <n v="3"/>
    <x v="0"/>
    <n v="5332"/>
    <n v="21602"/>
    <n v="7"/>
    <n v="13"/>
    <n v="3"/>
    <n v="4"/>
    <n v="80"/>
    <n v="0"/>
    <n v="10"/>
    <n v="3"/>
    <n v="5"/>
    <n v="2"/>
    <n v="0"/>
    <n v="3"/>
  </r>
  <r>
    <s v="No"/>
    <s v="Travel_Frequently"/>
    <x v="2"/>
    <s v="Current Employees"/>
    <x v="0"/>
    <x v="3"/>
    <s v="STAFF-1853"/>
    <n v="1853"/>
    <x v="1"/>
    <x v="0"/>
    <x v="0"/>
    <s v="No"/>
    <s v="Y"/>
    <n v="2"/>
    <n v="-2"/>
    <n v="0"/>
    <n v="32"/>
    <n v="0"/>
    <m/>
    <n v="0"/>
    <n v="1"/>
    <n v="1318"/>
    <n v="10"/>
    <s v="Master's Degree"/>
    <n v="1"/>
    <n v="4"/>
    <n v="79"/>
    <n v="3"/>
    <n v="2"/>
    <n v="2"/>
    <x v="0"/>
    <n v="4648"/>
    <n v="26075"/>
    <n v="8"/>
    <n v="13"/>
    <n v="3"/>
    <n v="3"/>
    <n v="80"/>
    <n v="0"/>
    <n v="4"/>
    <n v="4"/>
    <n v="0"/>
    <n v="0"/>
    <n v="0"/>
    <n v="0"/>
  </r>
  <r>
    <s v="No"/>
    <s v="Travel_Rarely"/>
    <x v="0"/>
    <s v="Current Employees"/>
    <x v="2"/>
    <x v="1"/>
    <s v="STAFF-1794"/>
    <n v="1794"/>
    <x v="1"/>
    <x v="8"/>
    <x v="2"/>
    <s v="No"/>
    <s v="Y"/>
    <n v="4"/>
    <n v="-2"/>
    <n v="0"/>
    <n v="37"/>
    <n v="0"/>
    <m/>
    <n v="0"/>
    <n v="1"/>
    <n v="1239"/>
    <n v="8"/>
    <s v="Associates Degree"/>
    <n v="1"/>
    <n v="3"/>
    <n v="89"/>
    <n v="3"/>
    <n v="2"/>
    <n v="2"/>
    <x v="0"/>
    <n v="4071"/>
    <n v="12832"/>
    <n v="2"/>
    <n v="13"/>
    <n v="3"/>
    <n v="3"/>
    <n v="80"/>
    <n v="0"/>
    <n v="19"/>
    <n v="2"/>
    <n v="10"/>
    <n v="0"/>
    <n v="4"/>
    <n v="7"/>
  </r>
  <r>
    <s v="No"/>
    <s v="Travel_Rarely"/>
    <x v="2"/>
    <s v="Current Employees"/>
    <x v="2"/>
    <x v="2"/>
    <s v="STAFF-1865"/>
    <n v="1865"/>
    <x v="1"/>
    <x v="8"/>
    <x v="1"/>
    <s v="No"/>
    <s v="Y"/>
    <n v="3"/>
    <n v="-2"/>
    <n v="0"/>
    <n v="29"/>
    <n v="0"/>
    <m/>
    <n v="0"/>
    <n v="1"/>
    <n v="352"/>
    <n v="6"/>
    <s v="High School"/>
    <n v="1"/>
    <n v="4"/>
    <n v="87"/>
    <n v="2"/>
    <n v="1"/>
    <n v="2"/>
    <x v="0"/>
    <n v="2804"/>
    <n v="15434"/>
    <n v="1"/>
    <n v="11"/>
    <n v="3"/>
    <n v="4"/>
    <n v="80"/>
    <n v="0"/>
    <n v="1"/>
    <n v="3"/>
    <n v="1"/>
    <n v="0"/>
    <n v="0"/>
    <n v="0"/>
  </r>
  <r>
    <s v="No"/>
    <s v="Travel_Rarely"/>
    <x v="2"/>
    <s v="Current Employees"/>
    <x v="2"/>
    <x v="1"/>
    <s v="STAFF-1419"/>
    <n v="1419"/>
    <x v="1"/>
    <x v="8"/>
    <x v="0"/>
    <s v="No"/>
    <s v="Y"/>
    <n v="3"/>
    <n v="-2"/>
    <n v="0"/>
    <n v="29"/>
    <n v="0"/>
    <m/>
    <n v="0"/>
    <n v="1"/>
    <n v="332"/>
    <n v="17"/>
    <s v="Bachelor's Degree"/>
    <n v="1"/>
    <n v="2"/>
    <n v="51"/>
    <n v="2"/>
    <n v="3"/>
    <n v="3"/>
    <x v="1"/>
    <n v="7988"/>
    <n v="9769"/>
    <n v="1"/>
    <n v="13"/>
    <n v="3"/>
    <n v="1"/>
    <n v="80"/>
    <n v="0"/>
    <n v="10"/>
    <n v="2"/>
    <n v="10"/>
    <n v="9"/>
    <n v="0"/>
    <n v="9"/>
  </r>
  <r>
    <s v="No"/>
    <s v="Travel_Rarely"/>
    <x v="0"/>
    <s v="Current Employees"/>
    <x v="2"/>
    <x v="0"/>
    <s v="STAFF-1778"/>
    <n v="1778"/>
    <x v="1"/>
    <x v="8"/>
    <x v="0"/>
    <s v="No"/>
    <s v="Y"/>
    <n v="5"/>
    <n v="-2"/>
    <n v="0"/>
    <n v="43"/>
    <n v="0"/>
    <m/>
    <n v="0"/>
    <n v="1"/>
    <n v="244"/>
    <n v="2"/>
    <s v="Bachelor's Degree"/>
    <n v="1"/>
    <n v="2"/>
    <n v="97"/>
    <n v="3"/>
    <n v="1"/>
    <n v="4"/>
    <x v="0"/>
    <n v="3539"/>
    <n v="5033"/>
    <n v="0"/>
    <n v="13"/>
    <n v="3"/>
    <n v="2"/>
    <n v="80"/>
    <n v="0"/>
    <n v="10"/>
    <n v="3"/>
    <n v="9"/>
    <n v="7"/>
    <n v="1"/>
    <n v="8"/>
  </r>
  <r>
    <s v="No"/>
    <s v="Travel_Rarely"/>
    <x v="3"/>
    <s v="Current Employees"/>
    <x v="1"/>
    <x v="4"/>
    <s v="STAFF-1694"/>
    <n v="1694"/>
    <x v="1"/>
    <x v="1"/>
    <x v="2"/>
    <s v="No"/>
    <s v="Y"/>
    <n v="1"/>
    <n v="-2"/>
    <n v="0"/>
    <n v="55"/>
    <n v="0"/>
    <m/>
    <n v="0"/>
    <n v="1"/>
    <n v="1441"/>
    <n v="22"/>
    <s v="Bachelor's Degree"/>
    <n v="1"/>
    <n v="4"/>
    <n v="94"/>
    <n v="2"/>
    <n v="1"/>
    <n v="4"/>
    <x v="0"/>
    <n v="3537"/>
    <n v="23737"/>
    <n v="5"/>
    <n v="12"/>
    <n v="3"/>
    <n v="4"/>
    <n v="80"/>
    <n v="1"/>
    <n v="8"/>
    <n v="3"/>
    <n v="4"/>
    <n v="2"/>
    <n v="1"/>
    <n v="2"/>
  </r>
  <r>
    <s v="No"/>
    <s v="Travel_Rarely"/>
    <x v="2"/>
    <s v="Current Employees"/>
    <x v="1"/>
    <x v="0"/>
    <s v="STAFF-1506"/>
    <n v="1506"/>
    <x v="1"/>
    <x v="1"/>
    <x v="2"/>
    <s v="No"/>
    <s v="Y"/>
    <n v="2"/>
    <n v="-2"/>
    <n v="0"/>
    <n v="28"/>
    <n v="0"/>
    <m/>
    <n v="0"/>
    <n v="1"/>
    <n v="1423"/>
    <n v="1"/>
    <s v="Bachelor's Degree"/>
    <n v="1"/>
    <n v="1"/>
    <n v="72"/>
    <n v="2"/>
    <n v="1"/>
    <n v="3"/>
    <x v="0"/>
    <n v="1563"/>
    <n v="12530"/>
    <n v="1"/>
    <n v="14"/>
    <n v="3"/>
    <n v="4"/>
    <n v="80"/>
    <n v="1"/>
    <n v="1"/>
    <n v="1"/>
    <n v="1"/>
    <n v="0"/>
    <n v="0"/>
    <n v="0"/>
  </r>
  <r>
    <s v="No"/>
    <s v="Travel_Rarely"/>
    <x v="0"/>
    <s v="Current Employees"/>
    <x v="1"/>
    <x v="0"/>
    <s v="STAFF-1892"/>
    <n v="1892"/>
    <x v="1"/>
    <x v="5"/>
    <x v="2"/>
    <s v="No"/>
    <s v="Y"/>
    <n v="3"/>
    <n v="-2"/>
    <n v="0"/>
    <n v="40"/>
    <n v="0"/>
    <m/>
    <n v="0"/>
    <n v="1"/>
    <n v="1137"/>
    <n v="1"/>
    <s v="Master's Degree"/>
    <n v="1"/>
    <n v="1"/>
    <n v="98"/>
    <n v="3"/>
    <n v="4"/>
    <n v="3"/>
    <x v="2"/>
    <n v="16823"/>
    <n v="18991"/>
    <n v="2"/>
    <n v="11"/>
    <n v="3"/>
    <n v="1"/>
    <n v="80"/>
    <n v="1"/>
    <n v="22"/>
    <n v="3"/>
    <n v="19"/>
    <n v="7"/>
    <n v="11"/>
    <n v="16"/>
  </r>
  <r>
    <s v="No"/>
    <s v="Travel_Rarely"/>
    <x v="2"/>
    <s v="Current Employees"/>
    <x v="1"/>
    <x v="0"/>
    <s v="STAFF-1881"/>
    <n v="1881"/>
    <x v="1"/>
    <x v="2"/>
    <x v="2"/>
    <s v="No"/>
    <s v="Y"/>
    <n v="2"/>
    <n v="-2"/>
    <n v="0"/>
    <n v="31"/>
    <n v="0"/>
    <m/>
    <n v="0"/>
    <n v="1"/>
    <n v="311"/>
    <n v="20"/>
    <s v="Bachelor's Degree"/>
    <n v="1"/>
    <n v="2"/>
    <n v="89"/>
    <n v="3"/>
    <n v="2"/>
    <n v="3"/>
    <x v="0"/>
    <n v="4197"/>
    <n v="18624"/>
    <n v="1"/>
    <n v="11"/>
    <n v="3"/>
    <n v="1"/>
    <n v="80"/>
    <n v="1"/>
    <n v="10"/>
    <n v="3"/>
    <n v="10"/>
    <n v="8"/>
    <n v="0"/>
    <n v="2"/>
  </r>
  <r>
    <s v="No"/>
    <s v="Travel_Rarely"/>
    <x v="0"/>
    <s v="Current Employees"/>
    <x v="1"/>
    <x v="2"/>
    <s v="STAFF-1627"/>
    <n v="1627"/>
    <x v="1"/>
    <x v="2"/>
    <x v="2"/>
    <s v="No"/>
    <s v="Y"/>
    <n v="3"/>
    <n v="-2"/>
    <n v="0"/>
    <n v="39"/>
    <n v="0"/>
    <m/>
    <n v="0"/>
    <n v="1"/>
    <n v="170"/>
    <n v="3"/>
    <s v="Associates Degree"/>
    <n v="1"/>
    <n v="3"/>
    <n v="76"/>
    <n v="2"/>
    <n v="2"/>
    <n v="3"/>
    <x v="0"/>
    <n v="3069"/>
    <n v="10302"/>
    <n v="0"/>
    <n v="15"/>
    <n v="3"/>
    <n v="4"/>
    <n v="80"/>
    <n v="1"/>
    <n v="11"/>
    <n v="3"/>
    <n v="10"/>
    <n v="8"/>
    <n v="0"/>
    <n v="7"/>
  </r>
  <r>
    <s v="No"/>
    <s v="Travel_Rarely"/>
    <x v="0"/>
    <s v="Current Employees"/>
    <x v="1"/>
    <x v="2"/>
    <s v="STAFF-1474"/>
    <n v="1474"/>
    <x v="1"/>
    <x v="1"/>
    <x v="2"/>
    <s v="No"/>
    <s v="Y"/>
    <n v="3"/>
    <n v="-2"/>
    <n v="0"/>
    <n v="40"/>
    <n v="0"/>
    <m/>
    <n v="0"/>
    <n v="1"/>
    <n v="896"/>
    <n v="2"/>
    <s v="Bachelor's Degree"/>
    <n v="1"/>
    <n v="3"/>
    <n v="68"/>
    <n v="3"/>
    <n v="1"/>
    <n v="3"/>
    <x v="0"/>
    <n v="2345"/>
    <n v="8045"/>
    <n v="2"/>
    <n v="14"/>
    <n v="3"/>
    <n v="3"/>
    <n v="80"/>
    <n v="1"/>
    <n v="8"/>
    <n v="4"/>
    <n v="3"/>
    <n v="1"/>
    <n v="1"/>
    <n v="2"/>
  </r>
  <r>
    <s v="No"/>
    <s v="Travel_Rarely"/>
    <x v="1"/>
    <s v="Current Employees"/>
    <x v="1"/>
    <x v="0"/>
    <s v="STAFF-1857"/>
    <n v="1857"/>
    <x v="1"/>
    <x v="3"/>
    <x v="2"/>
    <s v="No"/>
    <s v="Y"/>
    <n v="4"/>
    <n v="-2"/>
    <n v="0"/>
    <n v="46"/>
    <n v="0"/>
    <m/>
    <n v="0"/>
    <n v="1"/>
    <n v="706"/>
    <n v="2"/>
    <s v="Associates Degree"/>
    <n v="1"/>
    <n v="4"/>
    <n v="82"/>
    <n v="3"/>
    <n v="3"/>
    <n v="4"/>
    <x v="1"/>
    <n v="8578"/>
    <n v="19989"/>
    <n v="3"/>
    <n v="14"/>
    <n v="3"/>
    <n v="3"/>
    <n v="80"/>
    <n v="1"/>
    <n v="12"/>
    <n v="2"/>
    <n v="9"/>
    <n v="8"/>
    <n v="4"/>
    <n v="7"/>
  </r>
  <r>
    <s v="No"/>
    <s v="Travel_Rarely"/>
    <x v="0"/>
    <s v="Current Employees"/>
    <x v="1"/>
    <x v="4"/>
    <s v="STAFF-1599"/>
    <n v="1599"/>
    <x v="1"/>
    <x v="2"/>
    <x v="2"/>
    <s v="No"/>
    <s v="Y"/>
    <n v="0"/>
    <n v="-2"/>
    <n v="0"/>
    <n v="43"/>
    <n v="0"/>
    <m/>
    <n v="0"/>
    <n v="1"/>
    <n v="990"/>
    <n v="27"/>
    <s v="Bachelor's Degree"/>
    <n v="1"/>
    <n v="4"/>
    <n v="87"/>
    <n v="4"/>
    <n v="1"/>
    <n v="4"/>
    <x v="0"/>
    <n v="4876"/>
    <n v="5855"/>
    <n v="5"/>
    <n v="12"/>
    <n v="3"/>
    <n v="3"/>
    <n v="80"/>
    <n v="1"/>
    <n v="8"/>
    <n v="3"/>
    <n v="6"/>
    <n v="4"/>
    <n v="0"/>
    <n v="2"/>
  </r>
  <r>
    <s v="No"/>
    <s v="Travel_Rarely"/>
    <x v="0"/>
    <s v="Current Employees"/>
    <x v="1"/>
    <x v="0"/>
    <s v="STAFF-1940"/>
    <n v="1940"/>
    <x v="1"/>
    <x v="1"/>
    <x v="2"/>
    <s v="No"/>
    <s v="Y"/>
    <n v="0"/>
    <n v="-2"/>
    <n v="0"/>
    <n v="38"/>
    <n v="0"/>
    <m/>
    <n v="0"/>
    <n v="1"/>
    <n v="1206"/>
    <n v="9"/>
    <s v="Associates Degree"/>
    <n v="1"/>
    <n v="2"/>
    <n v="71"/>
    <n v="3"/>
    <n v="1"/>
    <n v="4"/>
    <x v="0"/>
    <n v="4771"/>
    <n v="14293"/>
    <n v="2"/>
    <n v="19"/>
    <n v="3"/>
    <n v="4"/>
    <n v="80"/>
    <n v="2"/>
    <n v="10"/>
    <n v="4"/>
    <n v="5"/>
    <n v="2"/>
    <n v="0"/>
    <n v="3"/>
  </r>
  <r>
    <s v="No"/>
    <s v="Travel_Rarely"/>
    <x v="3"/>
    <s v="Current Employees"/>
    <x v="1"/>
    <x v="2"/>
    <s v="STAFF-1424"/>
    <n v="1424"/>
    <x v="1"/>
    <x v="7"/>
    <x v="2"/>
    <s v="No"/>
    <s v="Y"/>
    <n v="4"/>
    <n v="-2"/>
    <n v="0"/>
    <n v="55"/>
    <n v="0"/>
    <m/>
    <n v="0"/>
    <n v="1"/>
    <n v="1136"/>
    <n v="1"/>
    <s v="Master's Degree"/>
    <n v="1"/>
    <n v="2"/>
    <n v="81"/>
    <n v="4"/>
    <n v="4"/>
    <n v="4"/>
    <x v="2"/>
    <n v="14732"/>
    <n v="12414"/>
    <n v="2"/>
    <n v="13"/>
    <n v="3"/>
    <n v="4"/>
    <n v="80"/>
    <n v="2"/>
    <n v="31"/>
    <n v="4"/>
    <n v="7"/>
    <n v="7"/>
    <n v="0"/>
    <n v="0"/>
  </r>
  <r>
    <s v="No"/>
    <s v="Travel_Rarely"/>
    <x v="1"/>
    <s v="Current Employees"/>
    <x v="1"/>
    <x v="0"/>
    <s v="STAFF-1484"/>
    <n v="1484"/>
    <x v="1"/>
    <x v="4"/>
    <x v="2"/>
    <s v="No"/>
    <s v="Y"/>
    <n v="3"/>
    <n v="-2"/>
    <n v="0"/>
    <n v="49"/>
    <n v="0"/>
    <m/>
    <n v="0"/>
    <n v="1"/>
    <n v="1490"/>
    <n v="7"/>
    <s v="Master's Degree"/>
    <n v="1"/>
    <n v="3"/>
    <n v="35"/>
    <n v="3"/>
    <n v="3"/>
    <n v="2"/>
    <x v="1"/>
    <n v="10466"/>
    <n v="20948"/>
    <n v="3"/>
    <n v="14"/>
    <n v="3"/>
    <n v="2"/>
    <n v="80"/>
    <n v="2"/>
    <n v="29"/>
    <n v="3"/>
    <n v="8"/>
    <n v="7"/>
    <n v="0"/>
    <n v="7"/>
  </r>
  <r>
    <s v="No"/>
    <s v="Travel_Rarely"/>
    <x v="2"/>
    <s v="Current Employees"/>
    <x v="1"/>
    <x v="0"/>
    <s v="STAFF-1859"/>
    <n v="1859"/>
    <x v="1"/>
    <x v="4"/>
    <x v="2"/>
    <s v="No"/>
    <s v="Y"/>
    <n v="3"/>
    <n v="-2"/>
    <n v="0"/>
    <n v="29"/>
    <n v="0"/>
    <m/>
    <n v="0"/>
    <n v="1"/>
    <n v="726"/>
    <n v="29"/>
    <s v="High School"/>
    <n v="1"/>
    <n v="4"/>
    <n v="93"/>
    <n v="1"/>
    <n v="2"/>
    <n v="3"/>
    <x v="1"/>
    <n v="6384"/>
    <n v="21143"/>
    <n v="8"/>
    <n v="17"/>
    <n v="3"/>
    <n v="4"/>
    <n v="80"/>
    <n v="2"/>
    <n v="11"/>
    <n v="3"/>
    <n v="7"/>
    <n v="0"/>
    <n v="1"/>
    <n v="6"/>
  </r>
  <r>
    <s v="No"/>
    <s v="Travel_Rarely"/>
    <x v="2"/>
    <s v="Current Employees"/>
    <x v="1"/>
    <x v="1"/>
    <s v="STAFF-1619"/>
    <n v="1619"/>
    <x v="1"/>
    <x v="2"/>
    <x v="2"/>
    <s v="No"/>
    <s v="Y"/>
    <n v="3"/>
    <n v="-2"/>
    <n v="0"/>
    <n v="27"/>
    <n v="0"/>
    <m/>
    <n v="0"/>
    <n v="1"/>
    <n v="1302"/>
    <n v="19"/>
    <s v="Bachelor's Degree"/>
    <n v="1"/>
    <n v="4"/>
    <n v="67"/>
    <n v="2"/>
    <n v="1"/>
    <n v="3"/>
    <x v="0"/>
    <n v="4066"/>
    <n v="16290"/>
    <n v="1"/>
    <n v="11"/>
    <n v="3"/>
    <n v="1"/>
    <n v="80"/>
    <n v="2"/>
    <n v="7"/>
    <n v="3"/>
    <n v="7"/>
    <n v="7"/>
    <n v="0"/>
    <n v="7"/>
  </r>
  <r>
    <s v="No"/>
    <s v="Travel_Rarely"/>
    <x v="2"/>
    <s v="Current Employees"/>
    <x v="1"/>
    <x v="2"/>
    <s v="STAFF-1671"/>
    <n v="1671"/>
    <x v="1"/>
    <x v="1"/>
    <x v="2"/>
    <s v="No"/>
    <s v="Y"/>
    <n v="4"/>
    <n v="-2"/>
    <n v="0"/>
    <n v="32"/>
    <n v="0"/>
    <m/>
    <n v="0"/>
    <n v="1"/>
    <n v="977"/>
    <n v="2"/>
    <s v="Bachelor's Degree"/>
    <n v="1"/>
    <n v="4"/>
    <n v="45"/>
    <n v="3"/>
    <n v="2"/>
    <n v="2"/>
    <x v="0"/>
    <n v="5470"/>
    <n v="25518"/>
    <n v="0"/>
    <n v="13"/>
    <n v="3"/>
    <n v="3"/>
    <n v="80"/>
    <n v="2"/>
    <n v="10"/>
    <n v="2"/>
    <n v="9"/>
    <n v="5"/>
    <n v="1"/>
    <n v="6"/>
  </r>
  <r>
    <s v="No"/>
    <s v="Travel_Rarely"/>
    <x v="1"/>
    <s v="Current Employees"/>
    <x v="1"/>
    <x v="4"/>
    <s v="STAFF-1553"/>
    <n v="1553"/>
    <x v="1"/>
    <x v="4"/>
    <x v="2"/>
    <s v="No"/>
    <s v="Y"/>
    <n v="4"/>
    <n v="-2"/>
    <n v="0"/>
    <n v="45"/>
    <n v="0"/>
    <m/>
    <n v="0"/>
    <n v="1"/>
    <n v="538"/>
    <n v="1"/>
    <s v="Master's Degree"/>
    <n v="1"/>
    <n v="4"/>
    <n v="66"/>
    <n v="3"/>
    <n v="3"/>
    <n v="4"/>
    <x v="1"/>
    <n v="7441"/>
    <n v="20933"/>
    <n v="1"/>
    <n v="12"/>
    <n v="3"/>
    <n v="1"/>
    <n v="80"/>
    <n v="3"/>
    <n v="10"/>
    <n v="3"/>
    <n v="10"/>
    <n v="8"/>
    <n v="7"/>
    <n v="7"/>
  </r>
  <r>
    <s v="No"/>
    <s v="Travel_Rarely"/>
    <x v="4"/>
    <s v="Current Employees"/>
    <x v="1"/>
    <x v="2"/>
    <s v="STAFF-1725"/>
    <n v="1725"/>
    <x v="1"/>
    <x v="2"/>
    <x v="2"/>
    <s v="No"/>
    <s v="Y"/>
    <n v="2"/>
    <n v="-2"/>
    <n v="0"/>
    <n v="24"/>
    <n v="0"/>
    <m/>
    <n v="0"/>
    <n v="1"/>
    <n v="506"/>
    <n v="29"/>
    <s v="High School"/>
    <n v="1"/>
    <n v="2"/>
    <n v="91"/>
    <n v="3"/>
    <n v="1"/>
    <n v="3"/>
    <x v="0"/>
    <n v="3907"/>
    <n v="3622"/>
    <n v="1"/>
    <n v="13"/>
    <n v="3"/>
    <n v="2"/>
    <n v="80"/>
    <n v="3"/>
    <n v="6"/>
    <n v="4"/>
    <n v="6"/>
    <n v="2"/>
    <n v="1"/>
    <n v="2"/>
  </r>
  <r>
    <s v="No"/>
    <s v="Travel_Rarely"/>
    <x v="4"/>
    <s v="Current Employees"/>
    <x v="1"/>
    <x v="4"/>
    <s v="STAFF-1551"/>
    <n v="1551"/>
    <x v="1"/>
    <x v="2"/>
    <x v="2"/>
    <s v="No"/>
    <s v="Y"/>
    <n v="3"/>
    <n v="-2"/>
    <n v="0"/>
    <n v="24"/>
    <n v="0"/>
    <m/>
    <n v="0"/>
    <n v="1"/>
    <n v="350"/>
    <n v="21"/>
    <s v="Associates Degree"/>
    <n v="1"/>
    <n v="4"/>
    <n v="57"/>
    <n v="2"/>
    <n v="1"/>
    <n v="4"/>
    <x v="0"/>
    <n v="2296"/>
    <n v="10036"/>
    <n v="0"/>
    <n v="14"/>
    <n v="3"/>
    <n v="2"/>
    <n v="80"/>
    <n v="3"/>
    <n v="2"/>
    <n v="3"/>
    <n v="1"/>
    <n v="1"/>
    <n v="0"/>
    <n v="0"/>
  </r>
  <r>
    <s v="No"/>
    <s v="Travel_Rarely"/>
    <x v="0"/>
    <s v="Current Employees"/>
    <x v="1"/>
    <x v="1"/>
    <s v="STAFF-1871"/>
    <n v="1871"/>
    <x v="1"/>
    <x v="1"/>
    <x v="2"/>
    <s v="No"/>
    <s v="Y"/>
    <n v="2"/>
    <n v="-2"/>
    <n v="0"/>
    <n v="39"/>
    <n v="0"/>
    <m/>
    <n v="0"/>
    <n v="1"/>
    <n v="835"/>
    <n v="19"/>
    <s v="Master's Degree"/>
    <n v="1"/>
    <n v="4"/>
    <n v="41"/>
    <n v="3"/>
    <n v="2"/>
    <n v="4"/>
    <x v="0"/>
    <n v="3902"/>
    <n v="5141"/>
    <n v="8"/>
    <n v="14"/>
    <n v="3"/>
    <n v="2"/>
    <n v="80"/>
    <n v="3"/>
    <n v="7"/>
    <n v="3"/>
    <n v="2"/>
    <n v="2"/>
    <n v="2"/>
    <n v="2"/>
  </r>
  <r>
    <s v="No"/>
    <s v="Travel_Rarely"/>
    <x v="0"/>
    <s v="Current Employees"/>
    <x v="1"/>
    <x v="0"/>
    <s v="STAFF-2031"/>
    <n v="2031"/>
    <x v="1"/>
    <x v="5"/>
    <x v="1"/>
    <s v="No"/>
    <s v="Y"/>
    <n v="2"/>
    <n v="-2"/>
    <n v="0"/>
    <n v="42"/>
    <n v="0"/>
    <m/>
    <n v="0"/>
    <n v="1"/>
    <n v="300"/>
    <n v="2"/>
    <s v="Bachelor's Degree"/>
    <n v="1"/>
    <n v="1"/>
    <n v="56"/>
    <n v="3"/>
    <n v="5"/>
    <n v="3"/>
    <x v="2"/>
    <n v="18880"/>
    <n v="17312"/>
    <n v="5"/>
    <n v="11"/>
    <n v="3"/>
    <n v="1"/>
    <n v="80"/>
    <n v="0"/>
    <n v="24"/>
    <n v="2"/>
    <n v="22"/>
    <n v="6"/>
    <n v="4"/>
    <n v="14"/>
  </r>
  <r>
    <s v="No"/>
    <s v="Travel_Rarely"/>
    <x v="0"/>
    <s v="Current Employees"/>
    <x v="1"/>
    <x v="2"/>
    <s v="STAFF-1543"/>
    <n v="1543"/>
    <x v="1"/>
    <x v="1"/>
    <x v="1"/>
    <s v="No"/>
    <s v="Y"/>
    <n v="2"/>
    <n v="-2"/>
    <n v="0"/>
    <n v="37"/>
    <n v="0"/>
    <m/>
    <n v="0"/>
    <n v="1"/>
    <n v="674"/>
    <n v="13"/>
    <s v="Bachelor's Degree"/>
    <n v="1"/>
    <n v="1"/>
    <n v="47"/>
    <n v="3"/>
    <n v="2"/>
    <n v="4"/>
    <x v="0"/>
    <n v="4285"/>
    <n v="3031"/>
    <n v="1"/>
    <n v="17"/>
    <n v="3"/>
    <n v="1"/>
    <n v="80"/>
    <n v="0"/>
    <n v="10"/>
    <n v="3"/>
    <n v="10"/>
    <n v="8"/>
    <n v="3"/>
    <n v="7"/>
  </r>
  <r>
    <s v="No"/>
    <s v="Travel_Rarely"/>
    <x v="2"/>
    <s v="Current Employees"/>
    <x v="1"/>
    <x v="0"/>
    <s v="STAFF-1434"/>
    <n v="1434"/>
    <x v="1"/>
    <x v="2"/>
    <x v="1"/>
    <s v="No"/>
    <s v="Y"/>
    <n v="3"/>
    <n v="-2"/>
    <n v="0"/>
    <n v="27"/>
    <n v="0"/>
    <m/>
    <n v="0"/>
    <n v="1"/>
    <n v="1377"/>
    <n v="11"/>
    <s v="High School"/>
    <n v="1"/>
    <n v="2"/>
    <n v="91"/>
    <n v="3"/>
    <n v="1"/>
    <n v="3"/>
    <x v="0"/>
    <n v="2099"/>
    <n v="7679"/>
    <n v="0"/>
    <n v="14"/>
    <n v="3"/>
    <n v="2"/>
    <n v="80"/>
    <n v="0"/>
    <n v="6"/>
    <n v="4"/>
    <n v="5"/>
    <n v="0"/>
    <n v="1"/>
    <n v="4"/>
  </r>
  <r>
    <s v="No"/>
    <s v="Travel_Rarely"/>
    <x v="0"/>
    <s v="Current Employees"/>
    <x v="1"/>
    <x v="0"/>
    <s v="STAFF-1621"/>
    <n v="1621"/>
    <x v="1"/>
    <x v="1"/>
    <x v="1"/>
    <s v="No"/>
    <s v="Y"/>
    <n v="2"/>
    <n v="-2"/>
    <n v="0"/>
    <n v="35"/>
    <n v="0"/>
    <m/>
    <n v="0"/>
    <n v="1"/>
    <n v="819"/>
    <n v="18"/>
    <s v="Doctoral Degree"/>
    <n v="1"/>
    <n v="2"/>
    <n v="48"/>
    <n v="4"/>
    <n v="2"/>
    <n v="3"/>
    <x v="0"/>
    <n v="5208"/>
    <n v="26312"/>
    <n v="1"/>
    <n v="11"/>
    <n v="3"/>
    <n v="4"/>
    <n v="80"/>
    <n v="0"/>
    <n v="16"/>
    <n v="3"/>
    <n v="16"/>
    <n v="15"/>
    <n v="1"/>
    <n v="10"/>
  </r>
  <r>
    <s v="No"/>
    <s v="Travel_Rarely"/>
    <x v="2"/>
    <s v="Current Employees"/>
    <x v="1"/>
    <x v="2"/>
    <s v="STAFF-2068"/>
    <n v="2068"/>
    <x v="1"/>
    <x v="2"/>
    <x v="1"/>
    <s v="No"/>
    <s v="Y"/>
    <n v="3"/>
    <n v="-2"/>
    <n v="0"/>
    <n v="34"/>
    <n v="0"/>
    <m/>
    <n v="0"/>
    <n v="1"/>
    <n v="628"/>
    <n v="8"/>
    <s v="Bachelor's Degree"/>
    <n v="1"/>
    <n v="2"/>
    <n v="82"/>
    <n v="4"/>
    <n v="2"/>
    <n v="3"/>
    <x v="0"/>
    <n v="4404"/>
    <n v="10228"/>
    <n v="2"/>
    <n v="12"/>
    <n v="3"/>
    <n v="1"/>
    <n v="80"/>
    <n v="0"/>
    <n v="6"/>
    <n v="4"/>
    <n v="4"/>
    <n v="3"/>
    <n v="1"/>
    <n v="2"/>
  </r>
  <r>
    <s v="No"/>
    <s v="Travel_Rarely"/>
    <x v="1"/>
    <s v="Current Employees"/>
    <x v="1"/>
    <x v="2"/>
    <s v="STAFF-1689"/>
    <n v="1689"/>
    <x v="1"/>
    <x v="4"/>
    <x v="1"/>
    <s v="No"/>
    <s v="Y"/>
    <n v="2"/>
    <n v="-2"/>
    <n v="0"/>
    <n v="53"/>
    <n v="0"/>
    <m/>
    <n v="0"/>
    <n v="1"/>
    <n v="1395"/>
    <n v="24"/>
    <s v="Master's Degree"/>
    <n v="1"/>
    <n v="2"/>
    <n v="48"/>
    <n v="4"/>
    <n v="3"/>
    <n v="4"/>
    <x v="1"/>
    <n v="7005"/>
    <n v="3458"/>
    <n v="3"/>
    <n v="15"/>
    <n v="3"/>
    <n v="3"/>
    <n v="80"/>
    <n v="0"/>
    <n v="11"/>
    <n v="3"/>
    <n v="4"/>
    <n v="3"/>
    <n v="1"/>
    <n v="2"/>
  </r>
  <r>
    <s v="No"/>
    <s v="Travel_Rarely"/>
    <x v="1"/>
    <s v="Current Employees"/>
    <x v="1"/>
    <x v="0"/>
    <s v="STAFF-1867"/>
    <n v="1867"/>
    <x v="1"/>
    <x v="7"/>
    <x v="1"/>
    <s v="No"/>
    <s v="Y"/>
    <n v="3"/>
    <n v="-2"/>
    <n v="0"/>
    <n v="48"/>
    <n v="0"/>
    <m/>
    <n v="0"/>
    <n v="1"/>
    <n v="1224"/>
    <n v="10"/>
    <s v="Bachelor's Degree"/>
    <n v="1"/>
    <n v="4"/>
    <n v="91"/>
    <n v="2"/>
    <n v="5"/>
    <n v="2"/>
    <x v="2"/>
    <n v="19665"/>
    <n v="13583"/>
    <n v="4"/>
    <n v="12"/>
    <n v="3"/>
    <n v="4"/>
    <n v="80"/>
    <n v="0"/>
    <n v="29"/>
    <n v="3"/>
    <n v="22"/>
    <n v="10"/>
    <n v="12"/>
    <n v="9"/>
  </r>
  <r>
    <s v="No"/>
    <s v="Travel_Rarely"/>
    <x v="2"/>
    <s v="Current Employees"/>
    <x v="1"/>
    <x v="2"/>
    <s v="STAFF-1989"/>
    <n v="1989"/>
    <x v="1"/>
    <x v="2"/>
    <x v="1"/>
    <s v="No"/>
    <s v="Y"/>
    <n v="6"/>
    <n v="-2"/>
    <n v="0"/>
    <n v="30"/>
    <n v="0"/>
    <m/>
    <n v="0"/>
    <n v="1"/>
    <n v="911"/>
    <n v="1"/>
    <s v="Associates Degree"/>
    <n v="1"/>
    <n v="4"/>
    <n v="76"/>
    <n v="3"/>
    <n v="1"/>
    <n v="2"/>
    <x v="0"/>
    <n v="3748"/>
    <n v="4077"/>
    <n v="1"/>
    <n v="13"/>
    <n v="3"/>
    <n v="3"/>
    <n v="80"/>
    <n v="0"/>
    <n v="12"/>
    <n v="2"/>
    <n v="12"/>
    <n v="8"/>
    <n v="1"/>
    <n v="7"/>
  </r>
  <r>
    <s v="No"/>
    <s v="Travel_Rarely"/>
    <x v="2"/>
    <s v="Current Employees"/>
    <x v="1"/>
    <x v="0"/>
    <s v="STAFF-1954"/>
    <n v="1954"/>
    <x v="1"/>
    <x v="4"/>
    <x v="1"/>
    <s v="No"/>
    <s v="Y"/>
    <n v="5"/>
    <n v="-2"/>
    <n v="0"/>
    <n v="29"/>
    <n v="0"/>
    <m/>
    <n v="0"/>
    <n v="1"/>
    <n v="136"/>
    <n v="1"/>
    <s v="Bachelor's Degree"/>
    <n v="1"/>
    <n v="1"/>
    <n v="89"/>
    <n v="3"/>
    <n v="2"/>
    <n v="3"/>
    <x v="0"/>
    <n v="5373"/>
    <n v="6225"/>
    <n v="0"/>
    <n v="12"/>
    <n v="3"/>
    <n v="1"/>
    <n v="80"/>
    <n v="1"/>
    <n v="6"/>
    <n v="2"/>
    <n v="5"/>
    <n v="3"/>
    <n v="0"/>
    <n v="2"/>
  </r>
  <r>
    <s v="No"/>
    <s v="Travel_Rarely"/>
    <x v="1"/>
    <s v="Current Employees"/>
    <x v="1"/>
    <x v="4"/>
    <s v="STAFF-1473"/>
    <n v="1473"/>
    <x v="1"/>
    <x v="4"/>
    <x v="1"/>
    <s v="No"/>
    <s v="Y"/>
    <n v="0"/>
    <n v="-2"/>
    <n v="0"/>
    <n v="49"/>
    <n v="0"/>
    <m/>
    <n v="0"/>
    <n v="1"/>
    <n v="1495"/>
    <n v="5"/>
    <s v="Master's Degree"/>
    <n v="1"/>
    <n v="4"/>
    <n v="96"/>
    <n v="3"/>
    <n v="2"/>
    <n v="4"/>
    <x v="1"/>
    <n v="6651"/>
    <n v="21534"/>
    <n v="2"/>
    <n v="14"/>
    <n v="3"/>
    <n v="2"/>
    <n v="80"/>
    <n v="1"/>
    <n v="20"/>
    <n v="2"/>
    <n v="3"/>
    <n v="2"/>
    <n v="1"/>
    <n v="2"/>
  </r>
  <r>
    <s v="No"/>
    <s v="Travel_Rarely"/>
    <x v="0"/>
    <s v="Current Employees"/>
    <x v="1"/>
    <x v="0"/>
    <s v="STAFF-1971"/>
    <n v="1971"/>
    <x v="1"/>
    <x v="4"/>
    <x v="1"/>
    <s v="No"/>
    <s v="Y"/>
    <n v="1"/>
    <n v="-2"/>
    <n v="0"/>
    <n v="43"/>
    <n v="0"/>
    <m/>
    <n v="0"/>
    <n v="1"/>
    <n v="574"/>
    <n v="11"/>
    <s v="Bachelor's Degree"/>
    <n v="1"/>
    <n v="1"/>
    <n v="30"/>
    <n v="3"/>
    <n v="3"/>
    <n v="3"/>
    <x v="1"/>
    <n v="7510"/>
    <n v="16873"/>
    <n v="1"/>
    <n v="17"/>
    <n v="3"/>
    <n v="2"/>
    <n v="80"/>
    <n v="1"/>
    <n v="10"/>
    <n v="3"/>
    <n v="10"/>
    <n v="9"/>
    <n v="0"/>
    <n v="9"/>
  </r>
  <r>
    <s v="No"/>
    <s v="Travel_Rarely"/>
    <x v="2"/>
    <s v="Current Employees"/>
    <x v="1"/>
    <x v="4"/>
    <s v="STAFF-1415"/>
    <n v="1415"/>
    <x v="1"/>
    <x v="2"/>
    <x v="1"/>
    <s v="No"/>
    <s v="Y"/>
    <n v="2"/>
    <n v="-2"/>
    <n v="0"/>
    <n v="25"/>
    <n v="0"/>
    <m/>
    <n v="0"/>
    <n v="1"/>
    <n v="949"/>
    <n v="1"/>
    <s v="Bachelor's Degree"/>
    <n v="1"/>
    <n v="4"/>
    <n v="81"/>
    <n v="3"/>
    <n v="1"/>
    <n v="4"/>
    <x v="0"/>
    <n v="3229"/>
    <n v="4910"/>
    <n v="4"/>
    <n v="11"/>
    <n v="3"/>
    <n v="2"/>
    <n v="80"/>
    <n v="1"/>
    <n v="7"/>
    <n v="2"/>
    <n v="3"/>
    <n v="2"/>
    <n v="0"/>
    <n v="2"/>
  </r>
  <r>
    <s v="No"/>
    <s v="Travel_Rarely"/>
    <x v="1"/>
    <s v="Current Employees"/>
    <x v="1"/>
    <x v="4"/>
    <s v="STAFF-1438"/>
    <n v="1438"/>
    <x v="1"/>
    <x v="1"/>
    <x v="1"/>
    <s v="No"/>
    <s v="Y"/>
    <n v="2"/>
    <n v="-2"/>
    <n v="0"/>
    <n v="47"/>
    <n v="0"/>
    <m/>
    <n v="0"/>
    <n v="1"/>
    <n v="465"/>
    <n v="1"/>
    <s v="Bachelor's Degree"/>
    <n v="1"/>
    <n v="4"/>
    <n v="74"/>
    <n v="3"/>
    <n v="1"/>
    <n v="4"/>
    <x v="0"/>
    <n v="3420"/>
    <n v="10205"/>
    <n v="7"/>
    <n v="12"/>
    <n v="3"/>
    <n v="3"/>
    <n v="80"/>
    <n v="1"/>
    <n v="17"/>
    <n v="2"/>
    <n v="6"/>
    <n v="5"/>
    <n v="1"/>
    <n v="2"/>
  </r>
  <r>
    <s v="No"/>
    <s v="Travel_Rarely"/>
    <x v="0"/>
    <s v="Current Employees"/>
    <x v="1"/>
    <x v="2"/>
    <s v="STAFF-1826"/>
    <n v="1826"/>
    <x v="1"/>
    <x v="2"/>
    <x v="1"/>
    <s v="No"/>
    <s v="Y"/>
    <n v="2"/>
    <n v="-2"/>
    <n v="0"/>
    <n v="35"/>
    <n v="0"/>
    <m/>
    <n v="0"/>
    <n v="1"/>
    <n v="185"/>
    <n v="23"/>
    <s v="Master's Degree"/>
    <n v="1"/>
    <n v="2"/>
    <n v="91"/>
    <n v="1"/>
    <n v="1"/>
    <n v="3"/>
    <x v="0"/>
    <n v="2705"/>
    <n v="9696"/>
    <n v="0"/>
    <n v="16"/>
    <n v="3"/>
    <n v="2"/>
    <n v="80"/>
    <n v="1"/>
    <n v="6"/>
    <n v="4"/>
    <n v="5"/>
    <n v="4"/>
    <n v="0"/>
    <n v="3"/>
  </r>
  <r>
    <s v="No"/>
    <s v="Travel_Rarely"/>
    <x v="2"/>
    <s v="Current Employees"/>
    <x v="1"/>
    <x v="2"/>
    <s v="STAFF-1609"/>
    <n v="1609"/>
    <x v="1"/>
    <x v="1"/>
    <x v="1"/>
    <s v="No"/>
    <s v="Y"/>
    <n v="3"/>
    <n v="-2"/>
    <n v="0"/>
    <n v="30"/>
    <n v="0"/>
    <m/>
    <n v="0"/>
    <n v="1"/>
    <n v="241"/>
    <n v="7"/>
    <s v="Bachelor's Degree"/>
    <n v="1"/>
    <n v="2"/>
    <n v="48"/>
    <n v="2"/>
    <n v="1"/>
    <n v="2"/>
    <x v="0"/>
    <n v="2141"/>
    <n v="5348"/>
    <n v="1"/>
    <n v="12"/>
    <n v="3"/>
    <n v="2"/>
    <n v="80"/>
    <n v="1"/>
    <n v="6"/>
    <n v="2"/>
    <n v="6"/>
    <n v="4"/>
    <n v="1"/>
    <n v="1"/>
  </r>
  <r>
    <s v="No"/>
    <s v="Travel_Rarely"/>
    <x v="2"/>
    <s v="Current Employees"/>
    <x v="1"/>
    <x v="2"/>
    <s v="STAFF-1696"/>
    <n v="1696"/>
    <x v="1"/>
    <x v="2"/>
    <x v="1"/>
    <s v="No"/>
    <s v="Y"/>
    <n v="3"/>
    <n v="-2"/>
    <n v="0"/>
    <n v="34"/>
    <n v="0"/>
    <m/>
    <n v="0"/>
    <n v="1"/>
    <n v="1157"/>
    <n v="5"/>
    <s v="Associates Degree"/>
    <n v="1"/>
    <n v="2"/>
    <n v="57"/>
    <n v="2"/>
    <n v="2"/>
    <n v="4"/>
    <x v="0"/>
    <n v="3986"/>
    <n v="11912"/>
    <n v="1"/>
    <n v="14"/>
    <n v="3"/>
    <n v="3"/>
    <n v="80"/>
    <n v="1"/>
    <n v="15"/>
    <n v="4"/>
    <n v="15"/>
    <n v="10"/>
    <n v="4"/>
    <n v="13"/>
  </r>
  <r>
    <s v="No"/>
    <s v="Travel_Rarely"/>
    <x v="2"/>
    <s v="Current Employees"/>
    <x v="1"/>
    <x v="4"/>
    <s v="STAFF-1931"/>
    <n v="1931"/>
    <x v="1"/>
    <x v="1"/>
    <x v="1"/>
    <s v="No"/>
    <s v="Y"/>
    <n v="3"/>
    <n v="-2"/>
    <n v="0"/>
    <n v="27"/>
    <n v="0"/>
    <m/>
    <n v="0"/>
    <n v="1"/>
    <n v="1354"/>
    <n v="2"/>
    <s v="Master's Degree"/>
    <n v="1"/>
    <n v="4"/>
    <n v="41"/>
    <n v="3"/>
    <n v="1"/>
    <n v="4"/>
    <x v="0"/>
    <n v="2226"/>
    <n v="6073"/>
    <n v="1"/>
    <n v="11"/>
    <n v="3"/>
    <n v="3"/>
    <n v="80"/>
    <n v="1"/>
    <n v="6"/>
    <n v="2"/>
    <n v="5"/>
    <n v="3"/>
    <n v="1"/>
    <n v="2"/>
  </r>
  <r>
    <s v="No"/>
    <s v="Travel_Rarely"/>
    <x v="2"/>
    <s v="Current Employees"/>
    <x v="1"/>
    <x v="0"/>
    <s v="STAFF-1721"/>
    <n v="1721"/>
    <x v="1"/>
    <x v="2"/>
    <x v="1"/>
    <s v="No"/>
    <s v="Y"/>
    <n v="2"/>
    <n v="-2"/>
    <n v="0"/>
    <n v="31"/>
    <n v="0"/>
    <m/>
    <n v="0"/>
    <n v="1"/>
    <n v="741"/>
    <n v="2"/>
    <s v="Master's Degree"/>
    <n v="1"/>
    <n v="2"/>
    <n v="69"/>
    <n v="3"/>
    <n v="1"/>
    <n v="3"/>
    <x v="0"/>
    <n v="3477"/>
    <n v="18103"/>
    <n v="1"/>
    <n v="14"/>
    <n v="3"/>
    <n v="4"/>
    <n v="80"/>
    <n v="1"/>
    <n v="6"/>
    <n v="4"/>
    <n v="5"/>
    <n v="2"/>
    <n v="0"/>
    <n v="3"/>
  </r>
  <r>
    <s v="No"/>
    <s v="Travel_Rarely"/>
    <x v="2"/>
    <s v="Current Employees"/>
    <x v="1"/>
    <x v="0"/>
    <s v="STAFF-1729"/>
    <n v="1729"/>
    <x v="1"/>
    <x v="1"/>
    <x v="1"/>
    <s v="No"/>
    <s v="Y"/>
    <n v="2"/>
    <n v="-2"/>
    <n v="0"/>
    <n v="30"/>
    <n v="0"/>
    <m/>
    <n v="0"/>
    <n v="1"/>
    <n v="793"/>
    <n v="16"/>
    <s v="High School"/>
    <n v="1"/>
    <n v="2"/>
    <n v="33"/>
    <n v="3"/>
    <n v="1"/>
    <n v="4"/>
    <x v="0"/>
    <n v="2862"/>
    <n v="3811"/>
    <n v="1"/>
    <n v="12"/>
    <n v="3"/>
    <n v="2"/>
    <n v="80"/>
    <n v="1"/>
    <n v="10"/>
    <n v="2"/>
    <n v="10"/>
    <n v="0"/>
    <n v="0"/>
    <n v="8"/>
  </r>
  <r>
    <s v="No"/>
    <s v="Travel_Rarely"/>
    <x v="2"/>
    <s v="Current Employees"/>
    <x v="1"/>
    <x v="0"/>
    <s v="STAFF-1580"/>
    <n v="1580"/>
    <x v="1"/>
    <x v="1"/>
    <x v="1"/>
    <s v="No"/>
    <s v="Y"/>
    <n v="3"/>
    <n v="-2"/>
    <n v="0"/>
    <n v="34"/>
    <n v="0"/>
    <m/>
    <n v="0"/>
    <n v="1"/>
    <n v="1351"/>
    <n v="1"/>
    <s v="Master's Degree"/>
    <n v="1"/>
    <n v="2"/>
    <n v="45"/>
    <n v="3"/>
    <n v="2"/>
    <n v="4"/>
    <x v="0"/>
    <n v="5484"/>
    <n v="13008"/>
    <n v="9"/>
    <n v="17"/>
    <n v="3"/>
    <n v="2"/>
    <n v="80"/>
    <n v="1"/>
    <n v="9"/>
    <n v="2"/>
    <n v="2"/>
    <n v="2"/>
    <n v="2"/>
    <n v="1"/>
  </r>
  <r>
    <s v="No"/>
    <s v="Travel_Rarely"/>
    <x v="0"/>
    <s v="Current Employees"/>
    <x v="1"/>
    <x v="0"/>
    <s v="STAFF-1903"/>
    <n v="1903"/>
    <x v="1"/>
    <x v="4"/>
    <x v="1"/>
    <s v="No"/>
    <s v="Y"/>
    <n v="5"/>
    <n v="-2"/>
    <n v="0"/>
    <n v="44"/>
    <n v="0"/>
    <m/>
    <n v="0"/>
    <n v="1"/>
    <n v="170"/>
    <n v="1"/>
    <s v="Master's Degree"/>
    <n v="1"/>
    <n v="2"/>
    <n v="78"/>
    <n v="4"/>
    <n v="2"/>
    <n v="3"/>
    <x v="0"/>
    <n v="5033"/>
    <n v="9364"/>
    <n v="2"/>
    <n v="15"/>
    <n v="3"/>
    <n v="4"/>
    <n v="80"/>
    <n v="1"/>
    <n v="10"/>
    <n v="3"/>
    <n v="2"/>
    <n v="0"/>
    <n v="2"/>
    <n v="2"/>
  </r>
  <r>
    <s v="No"/>
    <s v="Travel_Rarely"/>
    <x v="0"/>
    <s v="Current Employees"/>
    <x v="1"/>
    <x v="2"/>
    <s v="STAFF-1542"/>
    <n v="1542"/>
    <x v="1"/>
    <x v="2"/>
    <x v="1"/>
    <s v="No"/>
    <s v="Y"/>
    <n v="3"/>
    <n v="-2"/>
    <n v="0"/>
    <n v="42"/>
    <n v="0"/>
    <m/>
    <n v="0"/>
    <n v="1"/>
    <n v="1210"/>
    <n v="2"/>
    <s v="Bachelor's Degree"/>
    <n v="1"/>
    <n v="3"/>
    <n v="68"/>
    <n v="2"/>
    <n v="1"/>
    <n v="2"/>
    <x v="0"/>
    <n v="4841"/>
    <n v="24052"/>
    <n v="4"/>
    <n v="14"/>
    <n v="3"/>
    <n v="2"/>
    <n v="80"/>
    <n v="1"/>
    <n v="4"/>
    <n v="3"/>
    <n v="1"/>
    <n v="0"/>
    <n v="0"/>
    <n v="0"/>
  </r>
  <r>
    <s v="No"/>
    <s v="Travel_Rarely"/>
    <x v="0"/>
    <s v="Current Employees"/>
    <x v="1"/>
    <x v="0"/>
    <s v="STAFF-1601"/>
    <n v="1601"/>
    <x v="1"/>
    <x v="2"/>
    <x v="1"/>
    <s v="No"/>
    <s v="Y"/>
    <n v="5"/>
    <n v="-2"/>
    <n v="0"/>
    <n v="35"/>
    <n v="0"/>
    <m/>
    <n v="0"/>
    <n v="1"/>
    <n v="1349"/>
    <n v="7"/>
    <s v="Associates Degree"/>
    <n v="1"/>
    <n v="3"/>
    <n v="63"/>
    <n v="2"/>
    <n v="1"/>
    <n v="4"/>
    <x v="0"/>
    <n v="2690"/>
    <n v="7713"/>
    <n v="1"/>
    <n v="18"/>
    <n v="3"/>
    <n v="4"/>
    <n v="80"/>
    <n v="1"/>
    <n v="1"/>
    <n v="2"/>
    <n v="1"/>
    <n v="0"/>
    <n v="0"/>
    <n v="1"/>
  </r>
  <r>
    <s v="No"/>
    <s v="Travel_Rarely"/>
    <x v="0"/>
    <s v="Current Employees"/>
    <x v="1"/>
    <x v="2"/>
    <s v="STAFF-1911"/>
    <n v="1911"/>
    <x v="1"/>
    <x v="7"/>
    <x v="1"/>
    <s v="No"/>
    <s v="Y"/>
    <n v="3"/>
    <n v="-2"/>
    <n v="0"/>
    <n v="42"/>
    <n v="0"/>
    <m/>
    <n v="0"/>
    <n v="1"/>
    <n v="1396"/>
    <n v="6"/>
    <s v="Bachelor's Degree"/>
    <n v="1"/>
    <n v="3"/>
    <n v="83"/>
    <n v="3"/>
    <n v="3"/>
    <n v="3"/>
    <x v="2"/>
    <n v="13348"/>
    <n v="14842"/>
    <n v="9"/>
    <n v="13"/>
    <n v="3"/>
    <n v="2"/>
    <n v="80"/>
    <n v="1"/>
    <n v="18"/>
    <n v="4"/>
    <n v="13"/>
    <n v="7"/>
    <n v="5"/>
    <n v="7"/>
  </r>
  <r>
    <s v="No"/>
    <s v="Travel_Rarely"/>
    <x v="2"/>
    <s v="Current Employees"/>
    <x v="1"/>
    <x v="0"/>
    <s v="STAFF-1799"/>
    <n v="1799"/>
    <x v="1"/>
    <x v="1"/>
    <x v="1"/>
    <s v="No"/>
    <s v="Y"/>
    <n v="6"/>
    <n v="-2"/>
    <n v="0"/>
    <n v="28"/>
    <n v="0"/>
    <m/>
    <n v="0"/>
    <n v="1"/>
    <n v="1181"/>
    <n v="1"/>
    <s v="Bachelor's Degree"/>
    <n v="1"/>
    <n v="3"/>
    <n v="82"/>
    <n v="3"/>
    <n v="1"/>
    <n v="4"/>
    <x v="0"/>
    <n v="2044"/>
    <n v="5531"/>
    <n v="1"/>
    <n v="11"/>
    <n v="3"/>
    <n v="3"/>
    <n v="80"/>
    <n v="1"/>
    <n v="5"/>
    <n v="4"/>
    <n v="5"/>
    <n v="3"/>
    <n v="0"/>
    <n v="3"/>
  </r>
  <r>
    <s v="No"/>
    <s v="Travel_Rarely"/>
    <x v="2"/>
    <s v="Current Employees"/>
    <x v="1"/>
    <x v="0"/>
    <s v="STAFF-1763"/>
    <n v="1763"/>
    <x v="1"/>
    <x v="4"/>
    <x v="1"/>
    <s v="No"/>
    <s v="Y"/>
    <n v="3"/>
    <n v="-2"/>
    <n v="0"/>
    <n v="30"/>
    <n v="0"/>
    <m/>
    <n v="0"/>
    <n v="1"/>
    <n v="305"/>
    <n v="16"/>
    <s v="Bachelor's Degree"/>
    <n v="1"/>
    <n v="3"/>
    <n v="58"/>
    <n v="4"/>
    <n v="2"/>
    <n v="3"/>
    <x v="0"/>
    <n v="5294"/>
    <n v="9128"/>
    <n v="3"/>
    <n v="16"/>
    <n v="3"/>
    <n v="3"/>
    <n v="80"/>
    <n v="1"/>
    <n v="10"/>
    <n v="3"/>
    <n v="7"/>
    <n v="0"/>
    <n v="1"/>
    <n v="7"/>
  </r>
  <r>
    <s v="No"/>
    <s v="Travel_Rarely"/>
    <x v="4"/>
    <s v="Current Employees"/>
    <x v="1"/>
    <x v="2"/>
    <s v="STAFF-1707"/>
    <n v="1707"/>
    <x v="1"/>
    <x v="1"/>
    <x v="1"/>
    <s v="No"/>
    <s v="Y"/>
    <n v="1"/>
    <n v="-2"/>
    <n v="0"/>
    <n v="24"/>
    <n v="0"/>
    <m/>
    <n v="0"/>
    <n v="1"/>
    <n v="581"/>
    <n v="9"/>
    <s v="Bachelor's Degree"/>
    <n v="1"/>
    <n v="3"/>
    <n v="62"/>
    <n v="4"/>
    <n v="1"/>
    <n v="3"/>
    <x v="0"/>
    <n v="4401"/>
    <n v="17616"/>
    <n v="1"/>
    <n v="16"/>
    <n v="3"/>
    <n v="4"/>
    <n v="80"/>
    <n v="1"/>
    <n v="5"/>
    <n v="3"/>
    <n v="5"/>
    <n v="3"/>
    <n v="0"/>
    <n v="4"/>
  </r>
  <r>
    <s v="No"/>
    <s v="Travel_Rarely"/>
    <x v="0"/>
    <s v="Current Employees"/>
    <x v="1"/>
    <x v="2"/>
    <s v="STAFF-2062"/>
    <n v="2062"/>
    <x v="1"/>
    <x v="4"/>
    <x v="1"/>
    <s v="No"/>
    <s v="Y"/>
    <n v="5"/>
    <n v="-2"/>
    <n v="0"/>
    <n v="39"/>
    <n v="0"/>
    <m/>
    <n v="0"/>
    <n v="1"/>
    <n v="613"/>
    <n v="6"/>
    <s v="High School"/>
    <n v="1"/>
    <n v="4"/>
    <n v="42"/>
    <n v="2"/>
    <n v="3"/>
    <n v="3"/>
    <x v="1"/>
    <n v="9991"/>
    <n v="21457"/>
    <n v="4"/>
    <n v="15"/>
    <n v="3"/>
    <n v="1"/>
    <n v="80"/>
    <n v="1"/>
    <n v="9"/>
    <n v="3"/>
    <n v="7"/>
    <n v="7"/>
    <n v="1"/>
    <n v="7"/>
  </r>
  <r>
    <s v="No"/>
    <s v="Travel_Rarely"/>
    <x v="0"/>
    <s v="Current Employees"/>
    <x v="1"/>
    <x v="0"/>
    <s v="STAFF-1523"/>
    <n v="1523"/>
    <x v="1"/>
    <x v="7"/>
    <x v="1"/>
    <s v="No"/>
    <s v="Y"/>
    <n v="1"/>
    <n v="-2"/>
    <n v="0"/>
    <n v="44"/>
    <n v="0"/>
    <m/>
    <n v="0"/>
    <n v="1"/>
    <n v="136"/>
    <n v="28"/>
    <s v="Bachelor's Degree"/>
    <n v="1"/>
    <n v="4"/>
    <n v="32"/>
    <n v="3"/>
    <n v="4"/>
    <n v="3"/>
    <x v="2"/>
    <n v="16328"/>
    <n v="22074"/>
    <n v="3"/>
    <n v="13"/>
    <n v="3"/>
    <n v="3"/>
    <n v="80"/>
    <n v="1"/>
    <n v="24"/>
    <n v="4"/>
    <n v="20"/>
    <n v="6"/>
    <n v="14"/>
    <n v="17"/>
  </r>
  <r>
    <s v="No"/>
    <s v="Travel_Rarely"/>
    <x v="0"/>
    <s v="Current Employees"/>
    <x v="1"/>
    <x v="0"/>
    <s v="STAFF-1728"/>
    <n v="1728"/>
    <x v="1"/>
    <x v="3"/>
    <x v="1"/>
    <s v="No"/>
    <s v="Y"/>
    <n v="3"/>
    <n v="-2"/>
    <n v="0"/>
    <n v="35"/>
    <n v="0"/>
    <m/>
    <n v="0"/>
    <n v="1"/>
    <n v="1370"/>
    <n v="27"/>
    <s v="Master's Degree"/>
    <n v="1"/>
    <n v="4"/>
    <n v="49"/>
    <n v="3"/>
    <n v="2"/>
    <n v="3"/>
    <x v="1"/>
    <n v="6883"/>
    <n v="5151"/>
    <n v="2"/>
    <n v="16"/>
    <n v="3"/>
    <n v="2"/>
    <n v="80"/>
    <n v="1"/>
    <n v="17"/>
    <n v="3"/>
    <n v="7"/>
    <n v="7"/>
    <n v="0"/>
    <n v="7"/>
  </r>
  <r>
    <s v="No"/>
    <s v="Travel_Rarely"/>
    <x v="2"/>
    <s v="Current Employees"/>
    <x v="1"/>
    <x v="0"/>
    <s v="STAFF-1798"/>
    <n v="1798"/>
    <x v="1"/>
    <x v="1"/>
    <x v="1"/>
    <s v="No"/>
    <s v="Y"/>
    <n v="1"/>
    <n v="-2"/>
    <n v="0"/>
    <n v="33"/>
    <n v="0"/>
    <m/>
    <n v="0"/>
    <n v="1"/>
    <n v="867"/>
    <n v="8"/>
    <s v="Master's Degree"/>
    <n v="1"/>
    <n v="4"/>
    <n v="90"/>
    <n v="4"/>
    <n v="1"/>
    <n v="3"/>
    <x v="0"/>
    <n v="3143"/>
    <n v="6076"/>
    <n v="6"/>
    <n v="19"/>
    <n v="3"/>
    <n v="2"/>
    <n v="80"/>
    <n v="1"/>
    <n v="14"/>
    <n v="3"/>
    <n v="10"/>
    <n v="8"/>
    <n v="7"/>
    <n v="6"/>
  </r>
  <r>
    <s v="No"/>
    <s v="Travel_Rarely"/>
    <x v="4"/>
    <s v="Current Employees"/>
    <x v="1"/>
    <x v="4"/>
    <s v="STAFF-1592"/>
    <n v="1592"/>
    <x v="1"/>
    <x v="1"/>
    <x v="1"/>
    <s v="No"/>
    <s v="Y"/>
    <n v="2"/>
    <n v="-2"/>
    <n v="0"/>
    <n v="23"/>
    <n v="0"/>
    <m/>
    <n v="0"/>
    <n v="1"/>
    <n v="977"/>
    <n v="10"/>
    <s v="Bachelor's Degree"/>
    <n v="1"/>
    <n v="4"/>
    <n v="45"/>
    <n v="4"/>
    <n v="1"/>
    <n v="4"/>
    <x v="0"/>
    <n v="2073"/>
    <n v="12826"/>
    <n v="2"/>
    <n v="16"/>
    <n v="3"/>
    <n v="4"/>
    <n v="80"/>
    <n v="1"/>
    <n v="4"/>
    <n v="3"/>
    <n v="2"/>
    <n v="2"/>
    <n v="2"/>
    <n v="2"/>
  </r>
  <r>
    <s v="No"/>
    <s v="Travel_Rarely"/>
    <x v="0"/>
    <s v="Current Employees"/>
    <x v="1"/>
    <x v="0"/>
    <s v="STAFF-1682"/>
    <n v="1682"/>
    <x v="1"/>
    <x v="4"/>
    <x v="1"/>
    <s v="No"/>
    <s v="Y"/>
    <n v="2"/>
    <n v="-2"/>
    <n v="0"/>
    <n v="36"/>
    <n v="0"/>
    <m/>
    <n v="0"/>
    <n v="1"/>
    <n v="1351"/>
    <n v="26"/>
    <s v="Master's Degree"/>
    <n v="1"/>
    <n v="1"/>
    <n v="80"/>
    <n v="3"/>
    <n v="2"/>
    <n v="3"/>
    <x v="0"/>
    <n v="5347"/>
    <n v="7419"/>
    <n v="6"/>
    <n v="14"/>
    <n v="3"/>
    <n v="2"/>
    <n v="80"/>
    <n v="2"/>
    <n v="10"/>
    <n v="2"/>
    <n v="3"/>
    <n v="2"/>
    <n v="0"/>
    <n v="2"/>
  </r>
  <r>
    <s v="No"/>
    <s v="Travel_Rarely"/>
    <x v="0"/>
    <s v="Current Employees"/>
    <x v="1"/>
    <x v="0"/>
    <s v="STAFF-2012"/>
    <n v="2012"/>
    <x v="1"/>
    <x v="2"/>
    <x v="1"/>
    <s v="No"/>
    <s v="Y"/>
    <n v="3"/>
    <n v="-2"/>
    <n v="0"/>
    <n v="40"/>
    <n v="0"/>
    <m/>
    <n v="0"/>
    <n v="1"/>
    <n v="543"/>
    <n v="1"/>
    <s v="Master's Degree"/>
    <n v="1"/>
    <n v="1"/>
    <n v="83"/>
    <n v="3"/>
    <n v="1"/>
    <n v="4"/>
    <x v="0"/>
    <n v="2406"/>
    <n v="4060"/>
    <n v="8"/>
    <n v="19"/>
    <n v="3"/>
    <n v="3"/>
    <n v="80"/>
    <n v="2"/>
    <n v="8"/>
    <n v="2"/>
    <n v="1"/>
    <n v="0"/>
    <n v="0"/>
    <n v="0"/>
  </r>
  <r>
    <s v="No"/>
    <s v="Travel_Rarely"/>
    <x v="0"/>
    <s v="Current Employees"/>
    <x v="1"/>
    <x v="2"/>
    <s v="STAFF-1803"/>
    <n v="1803"/>
    <x v="1"/>
    <x v="4"/>
    <x v="1"/>
    <s v="No"/>
    <s v="Y"/>
    <n v="2"/>
    <n v="-2"/>
    <n v="0"/>
    <n v="42"/>
    <n v="0"/>
    <m/>
    <n v="0"/>
    <n v="1"/>
    <n v="1128"/>
    <n v="13"/>
    <s v="Bachelor's Degree"/>
    <n v="1"/>
    <n v="2"/>
    <n v="95"/>
    <n v="4"/>
    <n v="2"/>
    <n v="3"/>
    <x v="0"/>
    <n v="5538"/>
    <n v="5696"/>
    <n v="5"/>
    <n v="18"/>
    <n v="3"/>
    <n v="3"/>
    <n v="80"/>
    <n v="2"/>
    <n v="10"/>
    <n v="2"/>
    <n v="0"/>
    <n v="0"/>
    <n v="0"/>
    <n v="0"/>
  </r>
  <r>
    <s v="No"/>
    <s v="Travel_Rarely"/>
    <x v="0"/>
    <s v="Current Employees"/>
    <x v="1"/>
    <x v="0"/>
    <s v="STAFF-1596"/>
    <n v="1596"/>
    <x v="1"/>
    <x v="2"/>
    <x v="1"/>
    <s v="No"/>
    <s v="Y"/>
    <n v="3"/>
    <n v="-2"/>
    <n v="0"/>
    <n v="35"/>
    <n v="0"/>
    <m/>
    <n v="0"/>
    <n v="1"/>
    <n v="750"/>
    <n v="28"/>
    <s v="Bachelor's Degree"/>
    <n v="1"/>
    <n v="2"/>
    <n v="46"/>
    <n v="4"/>
    <n v="2"/>
    <n v="3"/>
    <x v="0"/>
    <n v="3407"/>
    <n v="25348"/>
    <n v="1"/>
    <n v="17"/>
    <n v="3"/>
    <n v="4"/>
    <n v="80"/>
    <n v="2"/>
    <n v="10"/>
    <n v="2"/>
    <n v="10"/>
    <n v="9"/>
    <n v="6"/>
    <n v="8"/>
  </r>
  <r>
    <s v="No"/>
    <s v="Travel_Rarely"/>
    <x v="2"/>
    <s v="Current Employees"/>
    <x v="1"/>
    <x v="0"/>
    <s v="STAFF-1514"/>
    <n v="1514"/>
    <x v="1"/>
    <x v="3"/>
    <x v="1"/>
    <s v="No"/>
    <s v="Y"/>
    <n v="2"/>
    <n v="-2"/>
    <n v="0"/>
    <n v="28"/>
    <n v="0"/>
    <m/>
    <n v="0"/>
    <n v="1"/>
    <n v="1083"/>
    <n v="29"/>
    <s v="High School"/>
    <n v="1"/>
    <n v="3"/>
    <n v="96"/>
    <n v="1"/>
    <n v="2"/>
    <n v="2"/>
    <x v="1"/>
    <n v="6549"/>
    <n v="3173"/>
    <n v="1"/>
    <n v="14"/>
    <n v="3"/>
    <n v="2"/>
    <n v="80"/>
    <n v="2"/>
    <n v="8"/>
    <n v="2"/>
    <n v="8"/>
    <n v="6"/>
    <n v="1"/>
    <n v="7"/>
  </r>
  <r>
    <s v="No"/>
    <s v="Travel_Rarely"/>
    <x v="2"/>
    <s v="Current Employees"/>
    <x v="1"/>
    <x v="0"/>
    <s v="STAFF-1558"/>
    <n v="1558"/>
    <x v="1"/>
    <x v="1"/>
    <x v="1"/>
    <s v="No"/>
    <s v="Y"/>
    <n v="2"/>
    <n v="-2"/>
    <n v="0"/>
    <n v="29"/>
    <n v="0"/>
    <m/>
    <n v="0"/>
    <n v="1"/>
    <n v="598"/>
    <n v="9"/>
    <s v="Bachelor's Degree"/>
    <n v="1"/>
    <n v="3"/>
    <n v="91"/>
    <n v="4"/>
    <n v="1"/>
    <n v="3"/>
    <x v="0"/>
    <n v="2451"/>
    <n v="22376"/>
    <n v="6"/>
    <n v="18"/>
    <n v="3"/>
    <n v="1"/>
    <n v="80"/>
    <n v="2"/>
    <n v="5"/>
    <n v="2"/>
    <n v="1"/>
    <n v="0"/>
    <n v="0"/>
    <n v="0"/>
  </r>
  <r>
    <s v="No"/>
    <s v="Travel_Rarely"/>
    <x v="0"/>
    <s v="Current Employees"/>
    <x v="1"/>
    <x v="2"/>
    <s v="STAFF-1618"/>
    <n v="1618"/>
    <x v="1"/>
    <x v="3"/>
    <x v="1"/>
    <s v="No"/>
    <s v="Y"/>
    <n v="3"/>
    <n v="-2"/>
    <n v="0"/>
    <n v="39"/>
    <n v="0"/>
    <m/>
    <n v="0"/>
    <n v="1"/>
    <n v="1387"/>
    <n v="10"/>
    <s v="Doctoral Degree"/>
    <n v="1"/>
    <n v="2"/>
    <n v="76"/>
    <n v="3"/>
    <n v="2"/>
    <n v="1"/>
    <x v="0"/>
    <n v="5377"/>
    <n v="3835"/>
    <n v="2"/>
    <n v="13"/>
    <n v="3"/>
    <n v="4"/>
    <n v="80"/>
    <n v="3"/>
    <n v="10"/>
    <n v="3"/>
    <n v="7"/>
    <n v="7"/>
    <n v="7"/>
    <n v="7"/>
  </r>
  <r>
    <s v="No"/>
    <s v="Travel_Rarely"/>
    <x v="2"/>
    <s v="Current Employees"/>
    <x v="1"/>
    <x v="2"/>
    <s v="STAFF-1698"/>
    <n v="1698"/>
    <x v="1"/>
    <x v="2"/>
    <x v="1"/>
    <s v="No"/>
    <s v="Y"/>
    <n v="6"/>
    <n v="-2"/>
    <n v="0"/>
    <n v="33"/>
    <n v="0"/>
    <m/>
    <n v="0"/>
    <n v="1"/>
    <n v="267"/>
    <n v="21"/>
    <s v="Bachelor's Degree"/>
    <n v="1"/>
    <n v="2"/>
    <n v="79"/>
    <n v="4"/>
    <n v="1"/>
    <n v="2"/>
    <x v="0"/>
    <n v="2028"/>
    <n v="13637"/>
    <n v="1"/>
    <n v="18"/>
    <n v="3"/>
    <n v="4"/>
    <n v="80"/>
    <n v="3"/>
    <n v="14"/>
    <n v="3"/>
    <n v="14"/>
    <n v="11"/>
    <n v="2"/>
    <n v="13"/>
  </r>
  <r>
    <s v="No"/>
    <s v="Travel_Rarely"/>
    <x v="3"/>
    <s v="Current Employees"/>
    <x v="1"/>
    <x v="2"/>
    <s v="STAFF-1770"/>
    <n v="1770"/>
    <x v="1"/>
    <x v="7"/>
    <x v="1"/>
    <s v="No"/>
    <s v="Y"/>
    <n v="2"/>
    <n v="-2"/>
    <n v="0"/>
    <n v="55"/>
    <n v="0"/>
    <m/>
    <n v="0"/>
    <n v="1"/>
    <n v="478"/>
    <n v="2"/>
    <s v="Bachelor's Degree"/>
    <n v="1"/>
    <n v="3"/>
    <n v="60"/>
    <n v="2"/>
    <n v="5"/>
    <n v="1"/>
    <x v="2"/>
    <n v="19038"/>
    <n v="19805"/>
    <n v="8"/>
    <n v="12"/>
    <n v="3"/>
    <n v="2"/>
    <n v="80"/>
    <n v="3"/>
    <n v="34"/>
    <n v="3"/>
    <n v="1"/>
    <n v="0"/>
    <n v="0"/>
    <n v="0"/>
  </r>
  <r>
    <s v="No"/>
    <s v="Travel_Rarely"/>
    <x v="0"/>
    <s v="Current Employees"/>
    <x v="1"/>
    <x v="0"/>
    <s v="STAFF-1631"/>
    <n v="1631"/>
    <x v="1"/>
    <x v="3"/>
    <x v="1"/>
    <s v="No"/>
    <s v="Y"/>
    <n v="2"/>
    <n v="-2"/>
    <n v="0"/>
    <n v="37"/>
    <n v="0"/>
    <m/>
    <n v="0"/>
    <n v="1"/>
    <n v="671"/>
    <n v="19"/>
    <s v="Bachelor's Degree"/>
    <n v="1"/>
    <n v="3"/>
    <n v="85"/>
    <n v="3"/>
    <n v="2"/>
    <n v="3"/>
    <x v="0"/>
    <n v="5768"/>
    <n v="26493"/>
    <n v="3"/>
    <n v="17"/>
    <n v="3"/>
    <n v="1"/>
    <n v="80"/>
    <n v="3"/>
    <n v="9"/>
    <n v="2"/>
    <n v="4"/>
    <n v="3"/>
    <n v="0"/>
    <n v="2"/>
  </r>
  <r>
    <s v="No"/>
    <s v="Travel_Rarely"/>
    <x v="2"/>
    <s v="Current Employees"/>
    <x v="1"/>
    <x v="2"/>
    <s v="STAFF-1718"/>
    <n v="1718"/>
    <x v="1"/>
    <x v="2"/>
    <x v="1"/>
    <s v="No"/>
    <s v="Y"/>
    <n v="3"/>
    <n v="-2"/>
    <n v="0"/>
    <n v="26"/>
    <n v="0"/>
    <m/>
    <n v="0"/>
    <n v="1"/>
    <n v="390"/>
    <n v="17"/>
    <s v="Master's Degree"/>
    <n v="1"/>
    <n v="4"/>
    <n v="62"/>
    <n v="1"/>
    <n v="1"/>
    <n v="3"/>
    <x v="0"/>
    <n v="2305"/>
    <n v="6217"/>
    <n v="1"/>
    <n v="15"/>
    <n v="3"/>
    <n v="3"/>
    <n v="80"/>
    <n v="3"/>
    <n v="3"/>
    <n v="4"/>
    <n v="3"/>
    <n v="2"/>
    <n v="0"/>
    <n v="2"/>
  </r>
  <r>
    <s v="No"/>
    <s v="Travel_Rarely"/>
    <x v="0"/>
    <s v="Current Employees"/>
    <x v="1"/>
    <x v="0"/>
    <s v="STAFF-1435"/>
    <n v="1435"/>
    <x v="1"/>
    <x v="2"/>
    <x v="0"/>
    <s v="No"/>
    <s v="Y"/>
    <n v="2"/>
    <n v="-2"/>
    <n v="0"/>
    <n v="36"/>
    <n v="0"/>
    <m/>
    <n v="0"/>
    <n v="1"/>
    <n v="172"/>
    <n v="4"/>
    <s v="Master's Degree"/>
    <n v="1"/>
    <n v="1"/>
    <n v="37"/>
    <n v="2"/>
    <n v="2"/>
    <n v="4"/>
    <x v="0"/>
    <n v="5810"/>
    <n v="22604"/>
    <n v="1"/>
    <n v="16"/>
    <n v="3"/>
    <n v="3"/>
    <n v="80"/>
    <n v="0"/>
    <n v="10"/>
    <n v="2"/>
    <n v="10"/>
    <n v="4"/>
    <n v="1"/>
    <n v="8"/>
  </r>
  <r>
    <s v="No"/>
    <s v="Travel_Rarely"/>
    <x v="0"/>
    <s v="Current Employees"/>
    <x v="1"/>
    <x v="0"/>
    <s v="STAFF-1659"/>
    <n v="1659"/>
    <x v="1"/>
    <x v="2"/>
    <x v="0"/>
    <s v="No"/>
    <s v="Y"/>
    <n v="4"/>
    <n v="-2"/>
    <n v="0"/>
    <n v="36"/>
    <n v="0"/>
    <m/>
    <n v="0"/>
    <n v="1"/>
    <n v="311"/>
    <n v="7"/>
    <s v="Bachelor's Degree"/>
    <n v="1"/>
    <n v="1"/>
    <n v="77"/>
    <n v="3"/>
    <n v="1"/>
    <n v="2"/>
    <x v="0"/>
    <n v="2013"/>
    <n v="10950"/>
    <n v="2"/>
    <n v="11"/>
    <n v="3"/>
    <n v="3"/>
    <n v="80"/>
    <n v="0"/>
    <n v="15"/>
    <n v="3"/>
    <n v="4"/>
    <n v="3"/>
    <n v="1"/>
    <n v="3"/>
  </r>
  <r>
    <s v="No"/>
    <s v="Travel_Rarely"/>
    <x v="4"/>
    <s v="Current Employees"/>
    <x v="1"/>
    <x v="0"/>
    <s v="STAFF-1533"/>
    <n v="1533"/>
    <x v="1"/>
    <x v="2"/>
    <x v="0"/>
    <s v="No"/>
    <s v="Y"/>
    <n v="2"/>
    <n v="-2"/>
    <n v="0"/>
    <n v="23"/>
    <n v="0"/>
    <m/>
    <n v="0"/>
    <n v="1"/>
    <n v="507"/>
    <n v="20"/>
    <s v="High School"/>
    <n v="1"/>
    <n v="1"/>
    <n v="97"/>
    <n v="3"/>
    <n v="2"/>
    <n v="3"/>
    <x v="0"/>
    <n v="2272"/>
    <n v="24812"/>
    <n v="0"/>
    <n v="14"/>
    <n v="3"/>
    <n v="2"/>
    <n v="80"/>
    <n v="0"/>
    <n v="5"/>
    <n v="3"/>
    <n v="4"/>
    <n v="3"/>
    <n v="1"/>
    <n v="2"/>
  </r>
  <r>
    <s v="No"/>
    <s v="Travel_Rarely"/>
    <x v="2"/>
    <s v="Current Employees"/>
    <x v="1"/>
    <x v="2"/>
    <s v="STAFF-1577"/>
    <n v="1577"/>
    <x v="1"/>
    <x v="1"/>
    <x v="0"/>
    <s v="No"/>
    <s v="Y"/>
    <n v="4"/>
    <n v="-2"/>
    <n v="0"/>
    <n v="34"/>
    <n v="0"/>
    <m/>
    <n v="0"/>
    <n v="1"/>
    <n v="479"/>
    <n v="7"/>
    <s v="Master's Degree"/>
    <n v="1"/>
    <n v="1"/>
    <n v="35"/>
    <n v="3"/>
    <n v="1"/>
    <n v="4"/>
    <x v="0"/>
    <n v="2972"/>
    <n v="22061"/>
    <n v="1"/>
    <n v="13"/>
    <n v="3"/>
    <n v="3"/>
    <n v="80"/>
    <n v="0"/>
    <n v="1"/>
    <n v="1"/>
    <n v="1"/>
    <n v="0"/>
    <n v="0"/>
    <n v="0"/>
  </r>
  <r>
    <s v="No"/>
    <s v="Travel_Rarely"/>
    <x v="0"/>
    <s v="Current Employees"/>
    <x v="1"/>
    <x v="0"/>
    <s v="STAFF-2014"/>
    <n v="2014"/>
    <x v="1"/>
    <x v="1"/>
    <x v="0"/>
    <s v="No"/>
    <s v="Y"/>
    <n v="2"/>
    <n v="-2"/>
    <n v="0"/>
    <n v="39"/>
    <n v="0"/>
    <m/>
    <n v="0"/>
    <n v="1"/>
    <n v="116"/>
    <n v="24"/>
    <s v="High School"/>
    <n v="1"/>
    <n v="1"/>
    <n v="52"/>
    <n v="3"/>
    <n v="2"/>
    <n v="4"/>
    <x v="0"/>
    <n v="4108"/>
    <n v="5340"/>
    <n v="7"/>
    <n v="13"/>
    <n v="3"/>
    <n v="1"/>
    <n v="80"/>
    <n v="0"/>
    <n v="18"/>
    <n v="3"/>
    <n v="7"/>
    <n v="7"/>
    <n v="1"/>
    <n v="7"/>
  </r>
  <r>
    <s v="No"/>
    <s v="Travel_Rarely"/>
    <x v="4"/>
    <s v="Current Employees"/>
    <x v="1"/>
    <x v="0"/>
    <s v="STAFF-1981"/>
    <n v="1981"/>
    <x v="1"/>
    <x v="4"/>
    <x v="0"/>
    <s v="No"/>
    <s v="Y"/>
    <n v="2"/>
    <n v="-2"/>
    <n v="0"/>
    <n v="24"/>
    <n v="0"/>
    <m/>
    <n v="0"/>
    <n v="1"/>
    <n v="771"/>
    <n v="1"/>
    <s v="Associates Degree"/>
    <n v="1"/>
    <n v="2"/>
    <n v="45"/>
    <n v="2"/>
    <n v="2"/>
    <n v="3"/>
    <x v="0"/>
    <n v="4617"/>
    <n v="14120"/>
    <n v="1"/>
    <n v="12"/>
    <n v="3"/>
    <n v="2"/>
    <n v="80"/>
    <n v="0"/>
    <n v="4"/>
    <n v="2"/>
    <n v="4"/>
    <n v="3"/>
    <n v="1"/>
    <n v="2"/>
  </r>
  <r>
    <s v="No"/>
    <s v="Travel_Rarely"/>
    <x v="0"/>
    <s v="Current Employees"/>
    <x v="1"/>
    <x v="2"/>
    <s v="STAFF-2008"/>
    <n v="2008"/>
    <x v="1"/>
    <x v="1"/>
    <x v="0"/>
    <s v="No"/>
    <s v="Y"/>
    <n v="5"/>
    <n v="-2"/>
    <n v="0"/>
    <n v="35"/>
    <n v="0"/>
    <m/>
    <n v="0"/>
    <n v="1"/>
    <n v="1395"/>
    <n v="9"/>
    <s v="Master's Degree"/>
    <n v="1"/>
    <n v="2"/>
    <n v="48"/>
    <n v="3"/>
    <n v="2"/>
    <n v="3"/>
    <x v="0"/>
    <n v="5098"/>
    <n v="18698"/>
    <n v="1"/>
    <n v="19"/>
    <n v="3"/>
    <n v="2"/>
    <n v="80"/>
    <n v="0"/>
    <n v="10"/>
    <n v="3"/>
    <n v="10"/>
    <n v="7"/>
    <n v="0"/>
    <n v="8"/>
  </r>
  <r>
    <s v="No"/>
    <s v="Travel_Rarely"/>
    <x v="0"/>
    <s v="Current Employees"/>
    <x v="1"/>
    <x v="0"/>
    <s v="STAFF-1814"/>
    <n v="1814"/>
    <x v="1"/>
    <x v="4"/>
    <x v="0"/>
    <s v="No"/>
    <s v="Y"/>
    <n v="3"/>
    <n v="-2"/>
    <n v="0"/>
    <n v="41"/>
    <n v="0"/>
    <m/>
    <n v="0"/>
    <n v="1"/>
    <n v="447"/>
    <n v="5"/>
    <s v="Bachelor's Degree"/>
    <n v="1"/>
    <n v="2"/>
    <n v="85"/>
    <n v="4"/>
    <n v="2"/>
    <n v="2"/>
    <x v="1"/>
    <n v="6870"/>
    <n v="15530"/>
    <n v="3"/>
    <n v="12"/>
    <n v="3"/>
    <n v="1"/>
    <n v="80"/>
    <n v="0"/>
    <n v="11"/>
    <n v="1"/>
    <n v="3"/>
    <n v="2"/>
    <n v="1"/>
    <n v="2"/>
  </r>
  <r>
    <s v="No"/>
    <s v="Travel_Rarely"/>
    <x v="0"/>
    <s v="Current Employees"/>
    <x v="1"/>
    <x v="0"/>
    <s v="STAFF-2048"/>
    <n v="2048"/>
    <x v="1"/>
    <x v="1"/>
    <x v="0"/>
    <s v="No"/>
    <s v="Y"/>
    <n v="2"/>
    <n v="-2"/>
    <n v="0"/>
    <n v="40"/>
    <n v="0"/>
    <m/>
    <n v="0"/>
    <n v="1"/>
    <n v="1322"/>
    <n v="2"/>
    <s v="Master's Degree"/>
    <n v="1"/>
    <n v="3"/>
    <n v="52"/>
    <n v="2"/>
    <n v="1"/>
    <n v="3"/>
    <x v="0"/>
    <n v="2809"/>
    <n v="2725"/>
    <n v="2"/>
    <n v="14"/>
    <n v="3"/>
    <n v="4"/>
    <n v="80"/>
    <n v="0"/>
    <n v="8"/>
    <n v="3"/>
    <n v="2"/>
    <n v="2"/>
    <n v="2"/>
    <n v="2"/>
  </r>
  <r>
    <s v="No"/>
    <s v="Travel_Rarely"/>
    <x v="2"/>
    <s v="Current Employees"/>
    <x v="1"/>
    <x v="2"/>
    <s v="STAFF-1952"/>
    <n v="1952"/>
    <x v="1"/>
    <x v="2"/>
    <x v="0"/>
    <s v="No"/>
    <s v="Y"/>
    <n v="6"/>
    <n v="-2"/>
    <n v="0"/>
    <n v="26"/>
    <n v="0"/>
    <m/>
    <n v="0"/>
    <n v="1"/>
    <n v="157"/>
    <n v="1"/>
    <s v="Bachelor's Degree"/>
    <n v="1"/>
    <n v="3"/>
    <n v="95"/>
    <n v="3"/>
    <n v="1"/>
    <n v="1"/>
    <x v="0"/>
    <n v="2867"/>
    <n v="20006"/>
    <n v="0"/>
    <n v="13"/>
    <n v="3"/>
    <n v="4"/>
    <n v="80"/>
    <n v="0"/>
    <n v="8"/>
    <n v="2"/>
    <n v="7"/>
    <n v="7"/>
    <n v="7"/>
    <n v="6"/>
  </r>
  <r>
    <s v="No"/>
    <s v="Travel_Rarely"/>
    <x v="1"/>
    <s v="Current Employees"/>
    <x v="1"/>
    <x v="0"/>
    <s v="STAFF-1727"/>
    <n v="1727"/>
    <x v="1"/>
    <x v="4"/>
    <x v="0"/>
    <s v="No"/>
    <s v="Y"/>
    <n v="3"/>
    <n v="-2"/>
    <n v="0"/>
    <n v="46"/>
    <n v="0"/>
    <m/>
    <n v="0"/>
    <n v="1"/>
    <n v="717"/>
    <n v="13"/>
    <s v="Master's Degree"/>
    <n v="1"/>
    <n v="3"/>
    <n v="34"/>
    <n v="3"/>
    <n v="2"/>
    <n v="2"/>
    <x v="0"/>
    <n v="5562"/>
    <n v="9697"/>
    <n v="6"/>
    <n v="14"/>
    <n v="3"/>
    <n v="4"/>
    <n v="80"/>
    <n v="0"/>
    <n v="19"/>
    <n v="3"/>
    <n v="10"/>
    <n v="7"/>
    <n v="0"/>
    <n v="9"/>
  </r>
  <r>
    <s v="No"/>
    <s v="Travel_Rarely"/>
    <x v="1"/>
    <s v="Current Employees"/>
    <x v="1"/>
    <x v="0"/>
    <s v="STAFF-1677"/>
    <n v="1677"/>
    <x v="1"/>
    <x v="5"/>
    <x v="0"/>
    <s v="No"/>
    <s v="Y"/>
    <n v="2"/>
    <n v="-2"/>
    <n v="0"/>
    <n v="49"/>
    <n v="0"/>
    <m/>
    <n v="0"/>
    <n v="1"/>
    <n v="809"/>
    <n v="1"/>
    <s v="Bachelor's Degree"/>
    <n v="1"/>
    <n v="3"/>
    <n v="36"/>
    <n v="3"/>
    <n v="4"/>
    <n v="3"/>
    <x v="2"/>
    <n v="15379"/>
    <n v="22384"/>
    <n v="4"/>
    <n v="14"/>
    <n v="3"/>
    <n v="1"/>
    <n v="80"/>
    <n v="0"/>
    <n v="23"/>
    <n v="3"/>
    <n v="8"/>
    <n v="7"/>
    <n v="0"/>
    <n v="0"/>
  </r>
  <r>
    <s v="No"/>
    <s v="Travel_Rarely"/>
    <x v="4"/>
    <s v="Current Employees"/>
    <x v="1"/>
    <x v="2"/>
    <s v="STAFF-1623"/>
    <n v="1623"/>
    <x v="1"/>
    <x v="1"/>
    <x v="0"/>
    <s v="No"/>
    <s v="Y"/>
    <n v="2"/>
    <n v="-2"/>
    <n v="0"/>
    <n v="21"/>
    <n v="0"/>
    <m/>
    <n v="0"/>
    <n v="1"/>
    <n v="546"/>
    <n v="5"/>
    <s v="High School"/>
    <n v="1"/>
    <n v="3"/>
    <n v="97"/>
    <n v="3"/>
    <n v="1"/>
    <n v="4"/>
    <x v="0"/>
    <n v="3117"/>
    <n v="26009"/>
    <n v="1"/>
    <n v="18"/>
    <n v="3"/>
    <n v="3"/>
    <n v="80"/>
    <n v="0"/>
    <n v="3"/>
    <n v="3"/>
    <n v="2"/>
    <n v="2"/>
    <n v="2"/>
    <n v="2"/>
  </r>
  <r>
    <s v="No"/>
    <s v="Travel_Rarely"/>
    <x v="2"/>
    <s v="Current Employees"/>
    <x v="1"/>
    <x v="1"/>
    <s v="STAFF-1417"/>
    <n v="1417"/>
    <x v="1"/>
    <x v="2"/>
    <x v="0"/>
    <s v="No"/>
    <s v="Y"/>
    <n v="2"/>
    <n v="-2"/>
    <n v="0"/>
    <n v="26"/>
    <n v="0"/>
    <m/>
    <n v="0"/>
    <n v="1"/>
    <n v="652"/>
    <n v="7"/>
    <s v="Bachelor's Degree"/>
    <n v="1"/>
    <n v="3"/>
    <n v="100"/>
    <n v="4"/>
    <n v="1"/>
    <n v="1"/>
    <x v="0"/>
    <n v="3578"/>
    <n v="23577"/>
    <n v="0"/>
    <n v="12"/>
    <n v="3"/>
    <n v="4"/>
    <n v="80"/>
    <n v="0"/>
    <n v="8"/>
    <n v="3"/>
    <n v="7"/>
    <n v="7"/>
    <n v="0"/>
    <n v="7"/>
  </r>
  <r>
    <s v="No"/>
    <s v="Travel_Rarely"/>
    <x v="0"/>
    <s v="Current Employees"/>
    <x v="1"/>
    <x v="2"/>
    <s v="STAFF-1564"/>
    <n v="1564"/>
    <x v="1"/>
    <x v="2"/>
    <x v="0"/>
    <s v="No"/>
    <s v="Y"/>
    <n v="3"/>
    <n v="-2"/>
    <n v="0"/>
    <n v="35"/>
    <n v="0"/>
    <m/>
    <n v="0"/>
    <n v="1"/>
    <n v="992"/>
    <n v="1"/>
    <s v="Bachelor's Degree"/>
    <n v="1"/>
    <n v="4"/>
    <n v="68"/>
    <n v="2"/>
    <n v="1"/>
    <n v="1"/>
    <x v="0"/>
    <n v="2450"/>
    <n v="21731"/>
    <n v="1"/>
    <n v="19"/>
    <n v="3"/>
    <n v="2"/>
    <n v="80"/>
    <n v="0"/>
    <n v="3"/>
    <n v="3"/>
    <n v="3"/>
    <n v="0"/>
    <n v="1"/>
    <n v="2"/>
  </r>
  <r>
    <s v="No"/>
    <s v="Travel_Rarely"/>
    <x v="2"/>
    <s v="Current Employees"/>
    <x v="1"/>
    <x v="0"/>
    <s v="STAFF-1545"/>
    <n v="1545"/>
    <x v="1"/>
    <x v="3"/>
    <x v="0"/>
    <s v="No"/>
    <s v="Y"/>
    <n v="2"/>
    <n v="-2"/>
    <n v="0"/>
    <n v="33"/>
    <n v="0"/>
    <m/>
    <n v="0"/>
    <n v="1"/>
    <n v="575"/>
    <n v="25"/>
    <s v="Bachelor's Degree"/>
    <n v="1"/>
    <n v="4"/>
    <n v="44"/>
    <n v="2"/>
    <n v="2"/>
    <n v="2"/>
    <x v="0"/>
    <n v="4320"/>
    <n v="24152"/>
    <n v="1"/>
    <n v="13"/>
    <n v="3"/>
    <n v="4"/>
    <n v="80"/>
    <n v="0"/>
    <n v="5"/>
    <n v="3"/>
    <n v="5"/>
    <n v="3"/>
    <n v="0"/>
    <n v="2"/>
  </r>
  <r>
    <s v="No"/>
    <s v="Travel_Rarely"/>
    <x v="2"/>
    <s v="Current Employees"/>
    <x v="1"/>
    <x v="0"/>
    <s v="STAFF-1883"/>
    <n v="1883"/>
    <x v="1"/>
    <x v="2"/>
    <x v="0"/>
    <s v="No"/>
    <s v="Y"/>
    <n v="2"/>
    <n v="-2"/>
    <n v="0"/>
    <n v="29"/>
    <n v="0"/>
    <m/>
    <n v="0"/>
    <n v="1"/>
    <n v="592"/>
    <n v="7"/>
    <s v="Bachelor's Degree"/>
    <n v="1"/>
    <n v="4"/>
    <n v="59"/>
    <n v="3"/>
    <n v="1"/>
    <n v="1"/>
    <x v="0"/>
    <n v="2062"/>
    <n v="19384"/>
    <n v="3"/>
    <n v="14"/>
    <n v="3"/>
    <n v="2"/>
    <n v="80"/>
    <n v="0"/>
    <n v="11"/>
    <n v="3"/>
    <n v="3"/>
    <n v="2"/>
    <n v="1"/>
    <n v="2"/>
  </r>
  <r>
    <s v="No"/>
    <s v="Travel_Rarely"/>
    <x v="2"/>
    <s v="Current Employees"/>
    <x v="1"/>
    <x v="4"/>
    <s v="STAFF-2038"/>
    <n v="2038"/>
    <x v="1"/>
    <x v="1"/>
    <x v="0"/>
    <s v="No"/>
    <s v="Y"/>
    <n v="4"/>
    <n v="-2"/>
    <n v="0"/>
    <n v="32"/>
    <n v="0"/>
    <m/>
    <n v="0"/>
    <n v="1"/>
    <n v="529"/>
    <n v="2"/>
    <s v="Bachelor's Degree"/>
    <n v="1"/>
    <n v="4"/>
    <n v="78"/>
    <n v="3"/>
    <n v="1"/>
    <n v="4"/>
    <x v="0"/>
    <n v="2439"/>
    <n v="11288"/>
    <n v="1"/>
    <n v="14"/>
    <n v="3"/>
    <n v="4"/>
    <n v="80"/>
    <n v="0"/>
    <n v="4"/>
    <n v="3"/>
    <n v="4"/>
    <n v="2"/>
    <n v="1"/>
    <n v="2"/>
  </r>
  <r>
    <s v="No"/>
    <s v="Travel_Rarely"/>
    <x v="0"/>
    <s v="Current Employees"/>
    <x v="1"/>
    <x v="0"/>
    <s v="STAFF-1475"/>
    <n v="1475"/>
    <x v="1"/>
    <x v="1"/>
    <x v="0"/>
    <s v="No"/>
    <s v="Y"/>
    <n v="3"/>
    <n v="-2"/>
    <n v="0"/>
    <n v="44"/>
    <n v="0"/>
    <m/>
    <n v="0"/>
    <n v="1"/>
    <n v="1467"/>
    <n v="20"/>
    <s v="Bachelor's Degree"/>
    <n v="1"/>
    <n v="4"/>
    <n v="49"/>
    <n v="3"/>
    <n v="1"/>
    <n v="2"/>
    <x v="0"/>
    <n v="3420"/>
    <n v="21158"/>
    <n v="1"/>
    <n v="13"/>
    <n v="3"/>
    <n v="3"/>
    <n v="80"/>
    <n v="0"/>
    <n v="6"/>
    <n v="2"/>
    <n v="5"/>
    <n v="2"/>
    <n v="1"/>
    <n v="3"/>
  </r>
  <r>
    <s v="No"/>
    <s v="Travel_Rarely"/>
    <x v="0"/>
    <s v="Current Employees"/>
    <x v="1"/>
    <x v="0"/>
    <s v="STAFF-1860"/>
    <n v="1860"/>
    <x v="1"/>
    <x v="2"/>
    <x v="0"/>
    <s v="No"/>
    <s v="Y"/>
    <n v="3"/>
    <n v="-2"/>
    <n v="0"/>
    <n v="42"/>
    <n v="0"/>
    <m/>
    <n v="0"/>
    <n v="1"/>
    <n v="1142"/>
    <n v="8"/>
    <s v="Bachelor's Degree"/>
    <n v="1"/>
    <n v="4"/>
    <n v="81"/>
    <n v="3"/>
    <n v="1"/>
    <n v="3"/>
    <x v="0"/>
    <n v="3968"/>
    <n v="13624"/>
    <n v="4"/>
    <n v="13"/>
    <n v="3"/>
    <n v="4"/>
    <n v="80"/>
    <n v="0"/>
    <n v="8"/>
    <n v="3"/>
    <n v="0"/>
    <n v="0"/>
    <n v="0"/>
    <n v="0"/>
  </r>
  <r>
    <s v="No"/>
    <s v="Travel_Rarely"/>
    <x v="4"/>
    <s v="Current Employees"/>
    <x v="1"/>
    <x v="0"/>
    <s v="STAFF-2007"/>
    <n v="2007"/>
    <x v="1"/>
    <x v="1"/>
    <x v="0"/>
    <s v="No"/>
    <s v="Y"/>
    <n v="2"/>
    <n v="-2"/>
    <n v="0"/>
    <n v="22"/>
    <n v="0"/>
    <m/>
    <n v="0"/>
    <n v="1"/>
    <n v="581"/>
    <n v="1"/>
    <s v="Associates Degree"/>
    <n v="1"/>
    <n v="4"/>
    <n v="63"/>
    <n v="3"/>
    <n v="1"/>
    <n v="3"/>
    <x v="0"/>
    <n v="3375"/>
    <n v="17624"/>
    <n v="0"/>
    <n v="12"/>
    <n v="3"/>
    <n v="4"/>
    <n v="80"/>
    <n v="0"/>
    <n v="4"/>
    <n v="4"/>
    <n v="3"/>
    <n v="2"/>
    <n v="1"/>
    <n v="2"/>
  </r>
  <r>
    <s v="No"/>
    <s v="Travel_Rarely"/>
    <x v="4"/>
    <s v="Current Employees"/>
    <x v="1"/>
    <x v="1"/>
    <s v="STAFF-1982"/>
    <n v="1982"/>
    <x v="1"/>
    <x v="2"/>
    <x v="0"/>
    <s v="No"/>
    <s v="Y"/>
    <n v="6"/>
    <n v="-2"/>
    <n v="0"/>
    <n v="23"/>
    <n v="0"/>
    <m/>
    <n v="0"/>
    <n v="1"/>
    <n v="571"/>
    <n v="12"/>
    <s v="Associates Degree"/>
    <n v="1"/>
    <n v="4"/>
    <n v="78"/>
    <n v="3"/>
    <n v="1"/>
    <n v="4"/>
    <x v="0"/>
    <n v="2647"/>
    <n v="13672"/>
    <n v="1"/>
    <n v="13"/>
    <n v="3"/>
    <n v="3"/>
    <n v="80"/>
    <n v="0"/>
    <n v="5"/>
    <n v="4"/>
    <n v="5"/>
    <n v="2"/>
    <n v="1"/>
    <n v="4"/>
  </r>
  <r>
    <s v="No"/>
    <s v="Travel_Rarely"/>
    <x v="1"/>
    <s v="Current Employees"/>
    <x v="1"/>
    <x v="2"/>
    <s v="STAFF-1472"/>
    <n v="1472"/>
    <x v="1"/>
    <x v="7"/>
    <x v="0"/>
    <s v="No"/>
    <s v="Y"/>
    <n v="2"/>
    <n v="-2"/>
    <n v="0"/>
    <n v="53"/>
    <n v="0"/>
    <m/>
    <n v="0"/>
    <n v="1"/>
    <n v="447"/>
    <n v="2"/>
    <s v="Bachelor's Degree"/>
    <n v="1"/>
    <n v="4"/>
    <n v="39"/>
    <n v="4"/>
    <n v="4"/>
    <n v="2"/>
    <x v="2"/>
    <n v="16598"/>
    <n v="19764"/>
    <n v="4"/>
    <n v="12"/>
    <n v="3"/>
    <n v="2"/>
    <n v="80"/>
    <n v="0"/>
    <n v="35"/>
    <n v="2"/>
    <n v="9"/>
    <n v="8"/>
    <n v="8"/>
    <n v="8"/>
  </r>
  <r>
    <s v="No"/>
    <s v="Travel_Rarely"/>
    <x v="2"/>
    <s v="Current Employees"/>
    <x v="0"/>
    <x v="0"/>
    <s v="STAFF-1453"/>
    <n v="1453"/>
    <x v="1"/>
    <x v="0"/>
    <x v="2"/>
    <s v="No"/>
    <s v="Y"/>
    <n v="5"/>
    <n v="-2"/>
    <n v="0"/>
    <n v="31"/>
    <n v="0"/>
    <m/>
    <n v="0"/>
    <n v="1"/>
    <n v="326"/>
    <n v="8"/>
    <s v="Associates Degree"/>
    <n v="1"/>
    <n v="1"/>
    <n v="31"/>
    <n v="3"/>
    <n v="3"/>
    <n v="4"/>
    <x v="1"/>
    <n v="10793"/>
    <n v="8386"/>
    <n v="1"/>
    <n v="18"/>
    <n v="3"/>
    <n v="1"/>
    <n v="80"/>
    <n v="1"/>
    <n v="13"/>
    <n v="3"/>
    <n v="13"/>
    <n v="7"/>
    <n v="9"/>
    <n v="9"/>
  </r>
  <r>
    <s v="No"/>
    <s v="Travel_Rarely"/>
    <x v="2"/>
    <s v="Current Employees"/>
    <x v="0"/>
    <x v="3"/>
    <s v="STAFF-1754"/>
    <n v="1754"/>
    <x v="1"/>
    <x v="0"/>
    <x v="2"/>
    <s v="No"/>
    <s v="Y"/>
    <n v="2"/>
    <n v="-2"/>
    <n v="0"/>
    <n v="30"/>
    <n v="0"/>
    <m/>
    <n v="0"/>
    <n v="1"/>
    <n v="979"/>
    <n v="15"/>
    <s v="Associates Degree"/>
    <n v="1"/>
    <n v="3"/>
    <n v="94"/>
    <n v="2"/>
    <n v="3"/>
    <n v="2"/>
    <x v="1"/>
    <n v="7140"/>
    <n v="3088"/>
    <n v="2"/>
    <n v="11"/>
    <n v="3"/>
    <n v="1"/>
    <n v="80"/>
    <n v="1"/>
    <n v="12"/>
    <n v="3"/>
    <n v="7"/>
    <n v="7"/>
    <n v="1"/>
    <n v="7"/>
  </r>
  <r>
    <s v="No"/>
    <s v="Travel_Rarely"/>
    <x v="0"/>
    <s v="Current Employees"/>
    <x v="0"/>
    <x v="0"/>
    <s v="STAFF-2037"/>
    <n v="2037"/>
    <x v="1"/>
    <x v="0"/>
    <x v="2"/>
    <s v="No"/>
    <s v="Y"/>
    <n v="5"/>
    <n v="-2"/>
    <n v="0"/>
    <n v="41"/>
    <n v="0"/>
    <m/>
    <n v="0"/>
    <n v="1"/>
    <n v="930"/>
    <n v="3"/>
    <s v="Bachelor's Degree"/>
    <n v="1"/>
    <n v="3"/>
    <n v="57"/>
    <n v="2"/>
    <n v="2"/>
    <n v="2"/>
    <x v="1"/>
    <n v="8938"/>
    <n v="12227"/>
    <n v="2"/>
    <n v="11"/>
    <n v="3"/>
    <n v="3"/>
    <n v="80"/>
    <n v="1"/>
    <n v="14"/>
    <n v="3"/>
    <n v="5"/>
    <n v="4"/>
    <n v="0"/>
    <n v="4"/>
  </r>
  <r>
    <s v="No"/>
    <s v="Travel_Rarely"/>
    <x v="2"/>
    <s v="Current Employees"/>
    <x v="0"/>
    <x v="2"/>
    <s v="STAFF-1951"/>
    <n v="1951"/>
    <x v="1"/>
    <x v="0"/>
    <x v="2"/>
    <s v="No"/>
    <s v="Y"/>
    <n v="2"/>
    <n v="-2"/>
    <n v="0"/>
    <n v="34"/>
    <n v="0"/>
    <m/>
    <n v="0"/>
    <n v="1"/>
    <n v="1239"/>
    <n v="13"/>
    <s v="Master's Degree"/>
    <n v="1"/>
    <n v="4"/>
    <n v="39"/>
    <n v="3"/>
    <n v="3"/>
    <n v="3"/>
    <x v="1"/>
    <n v="8628"/>
    <n v="22914"/>
    <n v="1"/>
    <n v="18"/>
    <n v="3"/>
    <n v="3"/>
    <n v="80"/>
    <n v="1"/>
    <n v="9"/>
    <n v="2"/>
    <n v="8"/>
    <n v="7"/>
    <n v="1"/>
    <n v="1"/>
  </r>
  <r>
    <s v="No"/>
    <s v="Travel_Rarely"/>
    <x v="2"/>
    <s v="Current Employees"/>
    <x v="0"/>
    <x v="0"/>
    <s v="STAFF-1497"/>
    <n v="1497"/>
    <x v="1"/>
    <x v="0"/>
    <x v="2"/>
    <s v="No"/>
    <s v="Y"/>
    <n v="3"/>
    <n v="-2"/>
    <n v="0"/>
    <n v="29"/>
    <n v="0"/>
    <m/>
    <n v="0"/>
    <n v="1"/>
    <n v="1246"/>
    <n v="19"/>
    <s v="Bachelor's Degree"/>
    <n v="1"/>
    <n v="3"/>
    <n v="77"/>
    <n v="2"/>
    <n v="2"/>
    <n v="3"/>
    <x v="1"/>
    <n v="8620"/>
    <n v="23757"/>
    <n v="1"/>
    <n v="14"/>
    <n v="3"/>
    <n v="3"/>
    <n v="80"/>
    <n v="2"/>
    <n v="10"/>
    <n v="3"/>
    <n v="10"/>
    <n v="7"/>
    <n v="0"/>
    <n v="4"/>
  </r>
  <r>
    <s v="No"/>
    <s v="Travel_Rarely"/>
    <x v="2"/>
    <s v="Current Employees"/>
    <x v="0"/>
    <x v="2"/>
    <s v="STAFF-1670"/>
    <n v="1670"/>
    <x v="1"/>
    <x v="0"/>
    <x v="2"/>
    <s v="No"/>
    <s v="Y"/>
    <n v="5"/>
    <n v="-2"/>
    <n v="0"/>
    <n v="33"/>
    <n v="0"/>
    <m/>
    <n v="0"/>
    <n v="1"/>
    <n v="392"/>
    <n v="2"/>
    <s v="Master's Degree"/>
    <n v="1"/>
    <n v="4"/>
    <n v="93"/>
    <n v="3"/>
    <n v="2"/>
    <n v="4"/>
    <x v="0"/>
    <n v="5505"/>
    <n v="3921"/>
    <n v="1"/>
    <n v="14"/>
    <n v="3"/>
    <n v="3"/>
    <n v="80"/>
    <n v="2"/>
    <n v="6"/>
    <n v="3"/>
    <n v="6"/>
    <n v="2"/>
    <n v="0"/>
    <n v="4"/>
  </r>
  <r>
    <s v="No"/>
    <s v="Travel_Rarely"/>
    <x v="1"/>
    <s v="Current Employees"/>
    <x v="0"/>
    <x v="3"/>
    <s v="STAFF-1466"/>
    <n v="1466"/>
    <x v="1"/>
    <x v="0"/>
    <x v="2"/>
    <s v="No"/>
    <s v="Y"/>
    <n v="3"/>
    <n v="-2"/>
    <n v="0"/>
    <n v="48"/>
    <n v="0"/>
    <m/>
    <n v="0"/>
    <n v="1"/>
    <n v="1221"/>
    <n v="7"/>
    <s v="Bachelor's Degree"/>
    <n v="1"/>
    <n v="3"/>
    <n v="96"/>
    <n v="3"/>
    <n v="2"/>
    <n v="2"/>
    <x v="0"/>
    <n v="5486"/>
    <n v="24795"/>
    <n v="4"/>
    <n v="11"/>
    <n v="3"/>
    <n v="1"/>
    <n v="80"/>
    <n v="3"/>
    <n v="15"/>
    <n v="3"/>
    <n v="2"/>
    <n v="2"/>
    <n v="2"/>
    <n v="2"/>
  </r>
  <r>
    <s v="No"/>
    <s v="Travel_Rarely"/>
    <x v="0"/>
    <s v="Current Employees"/>
    <x v="0"/>
    <x v="2"/>
    <s v="STAFF-1548"/>
    <n v="1548"/>
    <x v="1"/>
    <x v="0"/>
    <x v="1"/>
    <s v="No"/>
    <s v="Y"/>
    <n v="5"/>
    <n v="-2"/>
    <n v="0"/>
    <n v="40"/>
    <n v="0"/>
    <m/>
    <n v="0"/>
    <n v="1"/>
    <n v="1342"/>
    <n v="9"/>
    <s v="Associates Degree"/>
    <n v="1"/>
    <n v="1"/>
    <n v="47"/>
    <n v="3"/>
    <n v="2"/>
    <n v="1"/>
    <x v="0"/>
    <n v="5473"/>
    <n v="19345"/>
    <n v="0"/>
    <n v="12"/>
    <n v="3"/>
    <n v="4"/>
    <n v="80"/>
    <n v="0"/>
    <n v="9"/>
    <n v="4"/>
    <n v="8"/>
    <n v="4"/>
    <n v="7"/>
    <n v="1"/>
  </r>
  <r>
    <s v="No"/>
    <s v="Travel_Rarely"/>
    <x v="2"/>
    <s v="Current Employees"/>
    <x v="0"/>
    <x v="0"/>
    <s v="STAFF-1560"/>
    <n v="1560"/>
    <x v="1"/>
    <x v="0"/>
    <x v="1"/>
    <s v="No"/>
    <s v="Y"/>
    <n v="6"/>
    <n v="-2"/>
    <n v="0"/>
    <n v="33"/>
    <n v="0"/>
    <m/>
    <n v="0"/>
    <n v="1"/>
    <n v="1242"/>
    <n v="8"/>
    <s v="Master's Degree"/>
    <n v="1"/>
    <n v="1"/>
    <n v="46"/>
    <n v="3"/>
    <n v="2"/>
    <n v="1"/>
    <x v="1"/>
    <n v="6392"/>
    <n v="10589"/>
    <n v="2"/>
    <n v="13"/>
    <n v="3"/>
    <n v="4"/>
    <n v="80"/>
    <n v="1"/>
    <n v="8"/>
    <n v="1"/>
    <n v="2"/>
    <n v="2"/>
    <n v="2"/>
    <n v="2"/>
  </r>
  <r>
    <s v="No"/>
    <s v="Travel_Rarely"/>
    <x v="2"/>
    <s v="Current Employees"/>
    <x v="0"/>
    <x v="0"/>
    <s v="STAFF-1996"/>
    <n v="1996"/>
    <x v="1"/>
    <x v="6"/>
    <x v="1"/>
    <s v="No"/>
    <s v="Y"/>
    <n v="1"/>
    <n v="-2"/>
    <n v="0"/>
    <n v="31"/>
    <n v="0"/>
    <m/>
    <n v="0"/>
    <n v="1"/>
    <n v="1154"/>
    <n v="2"/>
    <s v="Associates Degree"/>
    <n v="1"/>
    <n v="1"/>
    <n v="54"/>
    <n v="3"/>
    <n v="1"/>
    <n v="3"/>
    <x v="0"/>
    <n v="3067"/>
    <n v="6393"/>
    <n v="0"/>
    <n v="19"/>
    <n v="3"/>
    <n v="3"/>
    <n v="80"/>
    <n v="1"/>
    <n v="3"/>
    <n v="3"/>
    <n v="2"/>
    <n v="2"/>
    <n v="1"/>
    <n v="2"/>
  </r>
  <r>
    <s v="No"/>
    <s v="Travel_Rarely"/>
    <x v="2"/>
    <s v="Current Employees"/>
    <x v="0"/>
    <x v="4"/>
    <s v="STAFF-1749"/>
    <n v="1749"/>
    <x v="1"/>
    <x v="0"/>
    <x v="1"/>
    <s v="No"/>
    <s v="Y"/>
    <n v="3"/>
    <n v="-2"/>
    <n v="0"/>
    <n v="31"/>
    <n v="0"/>
    <m/>
    <n v="0"/>
    <n v="1"/>
    <n v="1003"/>
    <n v="5"/>
    <s v="Bachelor's Degree"/>
    <n v="1"/>
    <n v="4"/>
    <n v="51"/>
    <n v="3"/>
    <n v="2"/>
    <n v="4"/>
    <x v="1"/>
    <n v="8346"/>
    <n v="20943"/>
    <n v="1"/>
    <n v="19"/>
    <n v="3"/>
    <n v="3"/>
    <n v="80"/>
    <n v="1"/>
    <n v="6"/>
    <n v="3"/>
    <n v="5"/>
    <n v="2"/>
    <n v="0"/>
    <n v="2"/>
  </r>
  <r>
    <s v="No"/>
    <s v="Travel_Rarely"/>
    <x v="2"/>
    <s v="Current Employees"/>
    <x v="0"/>
    <x v="2"/>
    <s v="STAFF-2013"/>
    <n v="2013"/>
    <x v="1"/>
    <x v="6"/>
    <x v="1"/>
    <s v="No"/>
    <s v="Y"/>
    <n v="2"/>
    <n v="-2"/>
    <n v="0"/>
    <n v="32"/>
    <n v="0"/>
    <m/>
    <n v="0"/>
    <n v="1"/>
    <n v="234"/>
    <n v="1"/>
    <s v="Master's Degree"/>
    <n v="1"/>
    <n v="2"/>
    <n v="68"/>
    <n v="2"/>
    <n v="1"/>
    <n v="2"/>
    <x v="0"/>
    <n v="2269"/>
    <n v="18024"/>
    <n v="0"/>
    <n v="14"/>
    <n v="3"/>
    <n v="2"/>
    <n v="80"/>
    <n v="1"/>
    <n v="3"/>
    <n v="3"/>
    <n v="2"/>
    <n v="2"/>
    <n v="2"/>
    <n v="2"/>
  </r>
  <r>
    <s v="No"/>
    <s v="Travel_Rarely"/>
    <x v="0"/>
    <s v="Current Employees"/>
    <x v="0"/>
    <x v="2"/>
    <s v="STAFF-1945"/>
    <n v="1945"/>
    <x v="1"/>
    <x v="0"/>
    <x v="1"/>
    <s v="No"/>
    <s v="Y"/>
    <n v="2"/>
    <n v="-2"/>
    <n v="0"/>
    <n v="35"/>
    <n v="0"/>
    <m/>
    <n v="0"/>
    <n v="1"/>
    <n v="682"/>
    <n v="18"/>
    <s v="Master's Degree"/>
    <n v="1"/>
    <n v="2"/>
    <n v="71"/>
    <n v="3"/>
    <n v="2"/>
    <n v="1"/>
    <x v="0"/>
    <n v="5561"/>
    <n v="15975"/>
    <n v="0"/>
    <n v="16"/>
    <n v="3"/>
    <n v="4"/>
    <n v="80"/>
    <n v="1"/>
    <n v="6"/>
    <n v="1"/>
    <n v="5"/>
    <n v="3"/>
    <n v="0"/>
    <n v="4"/>
  </r>
  <r>
    <s v="No"/>
    <s v="Travel_Rarely"/>
    <x v="2"/>
    <s v="Current Employees"/>
    <x v="0"/>
    <x v="4"/>
    <s v="STAFF-1568"/>
    <n v="1568"/>
    <x v="1"/>
    <x v="0"/>
    <x v="1"/>
    <s v="No"/>
    <s v="Y"/>
    <n v="3"/>
    <n v="-2"/>
    <n v="0"/>
    <n v="30"/>
    <n v="0"/>
    <m/>
    <n v="0"/>
    <n v="1"/>
    <n v="1288"/>
    <n v="29"/>
    <s v="Master's Degree"/>
    <n v="1"/>
    <n v="4"/>
    <n v="33"/>
    <n v="3"/>
    <n v="3"/>
    <n v="4"/>
    <x v="1"/>
    <n v="9250"/>
    <n v="17799"/>
    <n v="3"/>
    <n v="12"/>
    <n v="3"/>
    <n v="2"/>
    <n v="80"/>
    <n v="1"/>
    <n v="9"/>
    <n v="3"/>
    <n v="4"/>
    <n v="2"/>
    <n v="1"/>
    <n v="3"/>
  </r>
  <r>
    <s v="No"/>
    <s v="Travel_Rarely"/>
    <x v="0"/>
    <s v="Current Employees"/>
    <x v="0"/>
    <x v="0"/>
    <s v="STAFF-1582"/>
    <n v="1582"/>
    <x v="1"/>
    <x v="0"/>
    <x v="1"/>
    <s v="No"/>
    <s v="Y"/>
    <n v="3"/>
    <n v="-2"/>
    <n v="0"/>
    <n v="38"/>
    <n v="0"/>
    <m/>
    <n v="0"/>
    <n v="1"/>
    <n v="1245"/>
    <n v="14"/>
    <s v="Bachelor's Degree"/>
    <n v="1"/>
    <n v="3"/>
    <n v="80"/>
    <n v="3"/>
    <n v="2"/>
    <n v="2"/>
    <x v="1"/>
    <n v="9924"/>
    <n v="12355"/>
    <n v="0"/>
    <n v="11"/>
    <n v="3"/>
    <n v="4"/>
    <n v="80"/>
    <n v="1"/>
    <n v="10"/>
    <n v="3"/>
    <n v="9"/>
    <n v="8"/>
    <n v="7"/>
    <n v="7"/>
  </r>
  <r>
    <s v="No"/>
    <s v="Travel_Rarely"/>
    <x v="2"/>
    <s v="Current Employees"/>
    <x v="0"/>
    <x v="0"/>
    <s v="STAFF-1739"/>
    <n v="1739"/>
    <x v="1"/>
    <x v="0"/>
    <x v="1"/>
    <s v="No"/>
    <s v="Y"/>
    <n v="2"/>
    <n v="-2"/>
    <n v="0"/>
    <n v="32"/>
    <n v="0"/>
    <m/>
    <n v="0"/>
    <n v="1"/>
    <n v="371"/>
    <n v="19"/>
    <s v="Bachelor's Degree"/>
    <n v="1"/>
    <n v="4"/>
    <n v="80"/>
    <n v="1"/>
    <n v="3"/>
    <n v="3"/>
    <x v="1"/>
    <n v="9610"/>
    <n v="3840"/>
    <n v="3"/>
    <n v="13"/>
    <n v="3"/>
    <n v="3"/>
    <n v="80"/>
    <n v="1"/>
    <n v="10"/>
    <n v="1"/>
    <n v="4"/>
    <n v="3"/>
    <n v="0"/>
    <n v="2"/>
  </r>
  <r>
    <s v="No"/>
    <s v="Travel_Rarely"/>
    <x v="0"/>
    <s v="Current Employees"/>
    <x v="0"/>
    <x v="0"/>
    <s v="STAFF-1492"/>
    <n v="1492"/>
    <x v="1"/>
    <x v="6"/>
    <x v="1"/>
    <s v="No"/>
    <s v="Y"/>
    <n v="3"/>
    <n v="-2"/>
    <n v="0"/>
    <n v="35"/>
    <n v="0"/>
    <m/>
    <n v="0"/>
    <n v="1"/>
    <n v="660"/>
    <n v="7"/>
    <s v="High School"/>
    <n v="1"/>
    <n v="4"/>
    <n v="76"/>
    <n v="3"/>
    <n v="1"/>
    <n v="3"/>
    <x v="0"/>
    <n v="2404"/>
    <n v="16192"/>
    <n v="1"/>
    <n v="13"/>
    <n v="3"/>
    <n v="1"/>
    <n v="80"/>
    <n v="1"/>
    <n v="1"/>
    <n v="3"/>
    <n v="1"/>
    <n v="0"/>
    <n v="0"/>
    <n v="0"/>
  </r>
  <r>
    <s v="No"/>
    <s v="Travel_Rarely"/>
    <x v="2"/>
    <s v="Current Employees"/>
    <x v="0"/>
    <x v="3"/>
    <s v="STAFF-1446"/>
    <n v="1446"/>
    <x v="1"/>
    <x v="0"/>
    <x v="1"/>
    <s v="No"/>
    <s v="Y"/>
    <n v="3"/>
    <n v="-2"/>
    <n v="0"/>
    <n v="32"/>
    <n v="0"/>
    <m/>
    <n v="0"/>
    <n v="1"/>
    <n v="601"/>
    <n v="7"/>
    <s v="Doctoral Degree"/>
    <n v="1"/>
    <n v="4"/>
    <n v="97"/>
    <n v="3"/>
    <n v="2"/>
    <n v="2"/>
    <x v="1"/>
    <n v="9204"/>
    <n v="23343"/>
    <n v="4"/>
    <n v="12"/>
    <n v="3"/>
    <n v="3"/>
    <n v="80"/>
    <n v="1"/>
    <n v="7"/>
    <n v="2"/>
    <n v="4"/>
    <n v="3"/>
    <n v="0"/>
    <n v="3"/>
  </r>
  <r>
    <s v="No"/>
    <s v="Travel_Rarely"/>
    <x v="0"/>
    <s v="Current Employees"/>
    <x v="0"/>
    <x v="2"/>
    <s v="STAFF-1588"/>
    <n v="1588"/>
    <x v="1"/>
    <x v="0"/>
    <x v="1"/>
    <s v="No"/>
    <s v="Y"/>
    <n v="3"/>
    <n v="-2"/>
    <n v="0"/>
    <n v="39"/>
    <n v="0"/>
    <m/>
    <n v="0"/>
    <n v="1"/>
    <n v="1462"/>
    <n v="6"/>
    <s v="Bachelor's Degree"/>
    <n v="1"/>
    <n v="4"/>
    <n v="38"/>
    <n v="4"/>
    <n v="3"/>
    <n v="3"/>
    <x v="1"/>
    <n v="8237"/>
    <n v="4658"/>
    <n v="2"/>
    <n v="11"/>
    <n v="3"/>
    <n v="1"/>
    <n v="80"/>
    <n v="1"/>
    <n v="11"/>
    <n v="3"/>
    <n v="7"/>
    <n v="6"/>
    <n v="7"/>
    <n v="6"/>
  </r>
  <r>
    <s v="No"/>
    <s v="Travel_Rarely"/>
    <x v="0"/>
    <s v="Current Employees"/>
    <x v="0"/>
    <x v="3"/>
    <s v="STAFF-1787"/>
    <n v="1787"/>
    <x v="1"/>
    <x v="0"/>
    <x v="1"/>
    <s v="No"/>
    <s v="Y"/>
    <n v="2"/>
    <n v="-2"/>
    <n v="0"/>
    <n v="37"/>
    <n v="0"/>
    <m/>
    <n v="0"/>
    <n v="1"/>
    <n v="589"/>
    <n v="9"/>
    <s v="Associates Degree"/>
    <n v="1"/>
    <n v="2"/>
    <n v="46"/>
    <n v="2"/>
    <n v="2"/>
    <n v="2"/>
    <x v="0"/>
    <n v="4189"/>
    <n v="8800"/>
    <n v="1"/>
    <n v="14"/>
    <n v="3"/>
    <n v="1"/>
    <n v="80"/>
    <n v="2"/>
    <n v="5"/>
    <n v="3"/>
    <n v="5"/>
    <n v="2"/>
    <n v="0"/>
    <n v="3"/>
  </r>
  <r>
    <s v="No"/>
    <s v="Travel_Rarely"/>
    <x v="0"/>
    <s v="Current Employees"/>
    <x v="0"/>
    <x v="3"/>
    <s v="STAFF-1908"/>
    <n v="1908"/>
    <x v="1"/>
    <x v="0"/>
    <x v="1"/>
    <s v="No"/>
    <s v="Y"/>
    <n v="1"/>
    <n v="-2"/>
    <n v="0"/>
    <n v="36"/>
    <n v="0"/>
    <m/>
    <n v="0"/>
    <n v="1"/>
    <n v="335"/>
    <n v="17"/>
    <s v="Associates Degree"/>
    <n v="1"/>
    <n v="3"/>
    <n v="33"/>
    <n v="2"/>
    <n v="2"/>
    <n v="2"/>
    <x v="0"/>
    <n v="5507"/>
    <n v="16822"/>
    <n v="2"/>
    <n v="16"/>
    <n v="3"/>
    <n v="3"/>
    <n v="80"/>
    <n v="2"/>
    <n v="12"/>
    <n v="1"/>
    <n v="4"/>
    <n v="2"/>
    <n v="1"/>
    <n v="3"/>
  </r>
  <r>
    <s v="No"/>
    <s v="Travel_Rarely"/>
    <x v="0"/>
    <s v="Current Employees"/>
    <x v="0"/>
    <x v="0"/>
    <s v="STAFF-1995"/>
    <n v="1995"/>
    <x v="1"/>
    <x v="0"/>
    <x v="1"/>
    <s v="No"/>
    <s v="Y"/>
    <n v="3"/>
    <n v="-2"/>
    <n v="0"/>
    <n v="38"/>
    <n v="0"/>
    <m/>
    <n v="0"/>
    <n v="1"/>
    <n v="1321"/>
    <n v="1"/>
    <s v="Master's Degree"/>
    <n v="1"/>
    <n v="4"/>
    <n v="86"/>
    <n v="3"/>
    <n v="2"/>
    <n v="2"/>
    <x v="0"/>
    <n v="4440"/>
    <n v="7636"/>
    <n v="0"/>
    <n v="15"/>
    <n v="3"/>
    <n v="1"/>
    <n v="80"/>
    <n v="2"/>
    <n v="16"/>
    <n v="3"/>
    <n v="15"/>
    <n v="13"/>
    <n v="5"/>
    <n v="8"/>
  </r>
  <r>
    <s v="No"/>
    <s v="Travel_Rarely"/>
    <x v="2"/>
    <s v="Current Employees"/>
    <x v="0"/>
    <x v="0"/>
    <s v="STAFF-1479"/>
    <n v="1479"/>
    <x v="1"/>
    <x v="0"/>
    <x v="1"/>
    <s v="No"/>
    <s v="Y"/>
    <n v="2"/>
    <n v="-2"/>
    <n v="0"/>
    <n v="30"/>
    <n v="0"/>
    <m/>
    <n v="0"/>
    <n v="1"/>
    <n v="1358"/>
    <n v="16"/>
    <s v="High School"/>
    <n v="1"/>
    <n v="4"/>
    <n v="96"/>
    <n v="3"/>
    <n v="2"/>
    <n v="3"/>
    <x v="0"/>
    <n v="5301"/>
    <n v="2939"/>
    <n v="8"/>
    <n v="15"/>
    <n v="3"/>
    <n v="3"/>
    <n v="80"/>
    <n v="2"/>
    <n v="4"/>
    <n v="2"/>
    <n v="2"/>
    <n v="1"/>
    <n v="2"/>
    <n v="2"/>
  </r>
  <r>
    <s v="No"/>
    <s v="Travel_Rarely"/>
    <x v="0"/>
    <s v="Current Employees"/>
    <x v="0"/>
    <x v="0"/>
    <s v="STAFF-1961"/>
    <n v="1961"/>
    <x v="1"/>
    <x v="6"/>
    <x v="0"/>
    <s v="No"/>
    <s v="Y"/>
    <n v="3"/>
    <n v="-2"/>
    <n v="0"/>
    <n v="38"/>
    <n v="0"/>
    <m/>
    <n v="0"/>
    <n v="1"/>
    <n v="1404"/>
    <n v="1"/>
    <s v="Bachelor's Degree"/>
    <n v="1"/>
    <n v="1"/>
    <n v="59"/>
    <n v="2"/>
    <n v="1"/>
    <n v="1"/>
    <x v="0"/>
    <n v="2858"/>
    <n v="11473"/>
    <n v="4"/>
    <n v="14"/>
    <n v="3"/>
    <n v="1"/>
    <n v="80"/>
    <n v="0"/>
    <n v="20"/>
    <n v="2"/>
    <n v="1"/>
    <n v="0"/>
    <n v="0"/>
    <n v="0"/>
  </r>
  <r>
    <s v="No"/>
    <s v="Travel_Rarely"/>
    <x v="0"/>
    <s v="Current Employees"/>
    <x v="0"/>
    <x v="3"/>
    <s v="STAFF-1975"/>
    <n v="1975"/>
    <x v="1"/>
    <x v="0"/>
    <x v="0"/>
    <s v="No"/>
    <s v="Y"/>
    <n v="3"/>
    <n v="-2"/>
    <n v="0"/>
    <n v="39"/>
    <n v="0"/>
    <m/>
    <n v="0"/>
    <n v="1"/>
    <n v="119"/>
    <n v="15"/>
    <s v="Master's Degree"/>
    <n v="1"/>
    <n v="2"/>
    <n v="77"/>
    <n v="3"/>
    <n v="4"/>
    <n v="1"/>
    <x v="2"/>
    <n v="13341"/>
    <n v="25098"/>
    <n v="0"/>
    <n v="12"/>
    <n v="3"/>
    <n v="1"/>
    <n v="80"/>
    <n v="0"/>
    <n v="21"/>
    <n v="3"/>
    <n v="20"/>
    <n v="8"/>
    <n v="11"/>
    <n v="10"/>
  </r>
  <r>
    <s v="No"/>
    <s v="Travel_Rarely"/>
    <x v="0"/>
    <s v="Current Employees"/>
    <x v="0"/>
    <x v="2"/>
    <s v="STAFF-1740"/>
    <n v="1740"/>
    <x v="1"/>
    <x v="5"/>
    <x v="0"/>
    <s v="No"/>
    <s v="Y"/>
    <n v="3"/>
    <n v="-2"/>
    <n v="0"/>
    <n v="40"/>
    <n v="0"/>
    <m/>
    <n v="0"/>
    <n v="1"/>
    <n v="611"/>
    <n v="7"/>
    <s v="Master's Degree"/>
    <n v="1"/>
    <n v="2"/>
    <n v="88"/>
    <n v="3"/>
    <n v="5"/>
    <n v="2"/>
    <x v="2"/>
    <n v="19833"/>
    <n v="4349"/>
    <n v="1"/>
    <n v="14"/>
    <n v="3"/>
    <n v="2"/>
    <n v="80"/>
    <n v="0"/>
    <n v="21"/>
    <n v="2"/>
    <n v="21"/>
    <n v="8"/>
    <n v="12"/>
    <n v="8"/>
  </r>
  <r>
    <s v="No"/>
    <s v="Travel_Rarely"/>
    <x v="2"/>
    <s v="Current Employees"/>
    <x v="0"/>
    <x v="3"/>
    <s v="STAFF-1924"/>
    <n v="1924"/>
    <x v="1"/>
    <x v="0"/>
    <x v="0"/>
    <s v="No"/>
    <s v="Y"/>
    <n v="2"/>
    <n v="-2"/>
    <n v="0"/>
    <n v="33"/>
    <n v="0"/>
    <m/>
    <n v="0"/>
    <n v="1"/>
    <n v="217"/>
    <n v="10"/>
    <s v="Master's Degree"/>
    <n v="1"/>
    <n v="2"/>
    <n v="43"/>
    <n v="3"/>
    <n v="2"/>
    <n v="1"/>
    <x v="0"/>
    <n v="5487"/>
    <n v="10410"/>
    <n v="1"/>
    <n v="14"/>
    <n v="3"/>
    <n v="2"/>
    <n v="80"/>
    <n v="0"/>
    <n v="10"/>
    <n v="2"/>
    <n v="10"/>
    <n v="4"/>
    <n v="0"/>
    <n v="9"/>
  </r>
  <r>
    <s v="No"/>
    <s v="Travel_Rarely"/>
    <x v="2"/>
    <s v="Current Employees"/>
    <x v="0"/>
    <x v="2"/>
    <s v="STAFF-1650"/>
    <n v="1650"/>
    <x v="1"/>
    <x v="0"/>
    <x v="0"/>
    <s v="No"/>
    <s v="Y"/>
    <n v="2"/>
    <n v="-2"/>
    <n v="0"/>
    <n v="29"/>
    <n v="0"/>
    <m/>
    <n v="0"/>
    <n v="1"/>
    <n v="469"/>
    <n v="10"/>
    <s v="Bachelor's Degree"/>
    <n v="1"/>
    <n v="3"/>
    <n v="42"/>
    <n v="2"/>
    <n v="2"/>
    <n v="3"/>
    <x v="0"/>
    <n v="5869"/>
    <n v="23413"/>
    <n v="9"/>
    <n v="11"/>
    <n v="3"/>
    <n v="3"/>
    <n v="80"/>
    <n v="0"/>
    <n v="8"/>
    <n v="3"/>
    <n v="5"/>
    <n v="2"/>
    <n v="1"/>
    <n v="4"/>
  </r>
  <r>
    <s v="No"/>
    <s v="Travel_Rarely"/>
    <x v="2"/>
    <s v="Current Employees"/>
    <x v="0"/>
    <x v="2"/>
    <s v="STAFF-1836"/>
    <n v="1836"/>
    <x v="1"/>
    <x v="0"/>
    <x v="0"/>
    <s v="No"/>
    <s v="Y"/>
    <n v="4"/>
    <n v="-2"/>
    <n v="0"/>
    <n v="26"/>
    <n v="0"/>
    <m/>
    <n v="0"/>
    <n v="1"/>
    <n v="572"/>
    <n v="10"/>
    <s v="Bachelor's Degree"/>
    <n v="1"/>
    <n v="3"/>
    <n v="46"/>
    <n v="3"/>
    <n v="2"/>
    <n v="4"/>
    <x v="0"/>
    <n v="4684"/>
    <n v="9125"/>
    <n v="1"/>
    <n v="13"/>
    <n v="3"/>
    <n v="1"/>
    <n v="80"/>
    <n v="0"/>
    <n v="5"/>
    <n v="3"/>
    <n v="5"/>
    <n v="3"/>
    <n v="1"/>
    <n v="2"/>
  </r>
  <r>
    <s v="No"/>
    <s v="Travel_Rarely"/>
    <x v="2"/>
    <s v="Current Employees"/>
    <x v="0"/>
    <x v="1"/>
    <s v="STAFF-1478"/>
    <n v="1478"/>
    <x v="1"/>
    <x v="0"/>
    <x v="0"/>
    <s v="No"/>
    <s v="Y"/>
    <n v="2"/>
    <n v="-2"/>
    <n v="0"/>
    <n v="34"/>
    <n v="0"/>
    <m/>
    <n v="0"/>
    <n v="1"/>
    <n v="1326"/>
    <n v="3"/>
    <s v="Bachelor's Degree"/>
    <n v="1"/>
    <n v="4"/>
    <n v="81"/>
    <n v="1"/>
    <n v="2"/>
    <n v="1"/>
    <x v="0"/>
    <n v="4759"/>
    <n v="15891"/>
    <n v="3"/>
    <n v="18"/>
    <n v="3"/>
    <n v="4"/>
    <n v="80"/>
    <n v="0"/>
    <n v="15"/>
    <n v="3"/>
    <n v="13"/>
    <n v="9"/>
    <n v="3"/>
    <n v="12"/>
  </r>
  <r>
    <s v="No"/>
    <s v="Travel_Rarely"/>
    <x v="4"/>
    <s v="Current Employees"/>
    <x v="0"/>
    <x v="0"/>
    <s v="STAFF-1680"/>
    <n v="1680"/>
    <x v="1"/>
    <x v="6"/>
    <x v="0"/>
    <s v="No"/>
    <s v="Y"/>
    <n v="3"/>
    <n v="-2"/>
    <n v="0"/>
    <n v="20"/>
    <n v="0"/>
    <m/>
    <n v="0"/>
    <n v="1"/>
    <n v="727"/>
    <n v="9"/>
    <s v="High School"/>
    <n v="1"/>
    <n v="4"/>
    <n v="54"/>
    <n v="3"/>
    <n v="1"/>
    <n v="1"/>
    <x v="0"/>
    <n v="2728"/>
    <n v="21082"/>
    <n v="1"/>
    <n v="11"/>
    <n v="3"/>
    <n v="1"/>
    <n v="80"/>
    <n v="0"/>
    <n v="2"/>
    <n v="3"/>
    <n v="2"/>
    <n v="2"/>
    <n v="0"/>
    <n v="2"/>
  </r>
  <r>
    <s v="No"/>
    <s v="Travel_Rarely"/>
    <x v="2"/>
    <s v="Current Employees"/>
    <x v="0"/>
    <x v="2"/>
    <s v="STAFF-1469"/>
    <n v="1469"/>
    <x v="1"/>
    <x v="0"/>
    <x v="0"/>
    <s v="No"/>
    <s v="Y"/>
    <n v="4"/>
    <n v="-2"/>
    <n v="0"/>
    <n v="28"/>
    <n v="0"/>
    <m/>
    <n v="0"/>
    <n v="1"/>
    <n v="866"/>
    <n v="5"/>
    <s v="Bachelor's Degree"/>
    <n v="1"/>
    <n v="4"/>
    <n v="84"/>
    <n v="3"/>
    <n v="2"/>
    <n v="1"/>
    <x v="1"/>
    <n v="8463"/>
    <n v="23490"/>
    <n v="0"/>
    <n v="18"/>
    <n v="3"/>
    <n v="4"/>
    <n v="80"/>
    <n v="0"/>
    <n v="6"/>
    <n v="3"/>
    <n v="5"/>
    <n v="4"/>
    <n v="1"/>
    <n v="3"/>
  </r>
  <r>
    <s v="No"/>
    <s v="Travel_Rarely"/>
    <x v="0"/>
    <s v="Current Employees"/>
    <x v="0"/>
    <x v="3"/>
    <s v="STAFF-1708"/>
    <n v="1708"/>
    <x v="1"/>
    <x v="0"/>
    <x v="0"/>
    <s v="No"/>
    <s v="Y"/>
    <n v="3"/>
    <n v="-2"/>
    <n v="0"/>
    <n v="41"/>
    <n v="0"/>
    <m/>
    <n v="0"/>
    <n v="1"/>
    <n v="918"/>
    <n v="6"/>
    <s v="Bachelor's Degree"/>
    <n v="1"/>
    <n v="4"/>
    <n v="35"/>
    <n v="3"/>
    <n v="3"/>
    <n v="1"/>
    <x v="1"/>
    <n v="9241"/>
    <n v="15869"/>
    <n v="1"/>
    <n v="12"/>
    <n v="3"/>
    <n v="2"/>
    <n v="80"/>
    <n v="0"/>
    <n v="10"/>
    <n v="3"/>
    <n v="10"/>
    <n v="8"/>
    <n v="8"/>
    <n v="7"/>
  </r>
  <r>
    <s v="No"/>
    <s v="Travel_Rarely"/>
    <x v="2"/>
    <s v="Current Employees"/>
    <x v="0"/>
    <x v="3"/>
    <s v="STAFF-1965"/>
    <n v="1965"/>
    <x v="1"/>
    <x v="0"/>
    <x v="0"/>
    <s v="No"/>
    <s v="Y"/>
    <n v="5"/>
    <n v="-2"/>
    <n v="0"/>
    <n v="27"/>
    <n v="0"/>
    <m/>
    <n v="0"/>
    <n v="1"/>
    <n v="954"/>
    <n v="9"/>
    <s v="Bachelor's Degree"/>
    <n v="1"/>
    <n v="4"/>
    <n v="44"/>
    <n v="3"/>
    <n v="2"/>
    <n v="1"/>
    <x v="0"/>
    <n v="4105"/>
    <n v="5099"/>
    <n v="1"/>
    <n v="14"/>
    <n v="3"/>
    <n v="1"/>
    <n v="80"/>
    <n v="0"/>
    <n v="7"/>
    <n v="3"/>
    <n v="7"/>
    <n v="7"/>
    <n v="0"/>
    <n v="7"/>
  </r>
  <r>
    <s v="No"/>
    <s v="Travel_Rarely"/>
    <x v="1"/>
    <s v="Current Employees"/>
    <x v="0"/>
    <x v="0"/>
    <s v="STAFF-1602"/>
    <n v="1602"/>
    <x v="1"/>
    <x v="5"/>
    <x v="0"/>
    <s v="No"/>
    <s v="Y"/>
    <n v="5"/>
    <n v="-2"/>
    <n v="0"/>
    <n v="46"/>
    <n v="0"/>
    <m/>
    <n v="0"/>
    <n v="1"/>
    <n v="563"/>
    <n v="1"/>
    <s v="Master's Degree"/>
    <n v="1"/>
    <n v="4"/>
    <n v="56"/>
    <n v="4"/>
    <n v="4"/>
    <n v="1"/>
    <x v="2"/>
    <n v="17567"/>
    <n v="3156"/>
    <n v="1"/>
    <n v="15"/>
    <n v="3"/>
    <n v="2"/>
    <n v="80"/>
    <n v="0"/>
    <n v="27"/>
    <n v="1"/>
    <n v="26"/>
    <n v="0"/>
    <n v="0"/>
    <n v="12"/>
  </r>
  <r>
    <s v="No"/>
    <s v="Non-Travel"/>
    <x v="4"/>
    <s v="Current Employees"/>
    <x v="1"/>
    <x v="1"/>
    <s v="STAFF-1605"/>
    <n v="1605"/>
    <x v="0"/>
    <x v="1"/>
    <x v="1"/>
    <s v="Yes"/>
    <s v="Y"/>
    <n v="2"/>
    <n v="-2"/>
    <n v="0"/>
    <n v="22"/>
    <n v="0"/>
    <m/>
    <n v="0"/>
    <n v="1"/>
    <n v="457"/>
    <n v="26"/>
    <s v="Associates Degree"/>
    <n v="1"/>
    <n v="2"/>
    <n v="85"/>
    <n v="2"/>
    <n v="1"/>
    <n v="3"/>
    <x v="0"/>
    <n v="2814"/>
    <n v="10293"/>
    <n v="1"/>
    <n v="14"/>
    <n v="3"/>
    <n v="2"/>
    <n v="80"/>
    <n v="0"/>
    <n v="4"/>
    <n v="2"/>
    <n v="4"/>
    <n v="2"/>
    <n v="1"/>
    <n v="3"/>
  </r>
  <r>
    <s v="No"/>
    <s v="Travel_Frequently"/>
    <x v="0"/>
    <s v="Current Employees"/>
    <x v="1"/>
    <x v="2"/>
    <s v="STAFF-1937"/>
    <n v="1937"/>
    <x v="0"/>
    <x v="1"/>
    <x v="2"/>
    <s v="Yes"/>
    <s v="Y"/>
    <n v="3"/>
    <n v="-2"/>
    <n v="0"/>
    <n v="38"/>
    <n v="0"/>
    <m/>
    <n v="0"/>
    <n v="1"/>
    <n v="1394"/>
    <n v="8"/>
    <s v="Bachelor's Degree"/>
    <n v="1"/>
    <n v="4"/>
    <n v="58"/>
    <n v="2"/>
    <n v="2"/>
    <n v="2"/>
    <x v="0"/>
    <n v="2133"/>
    <n v="18115"/>
    <n v="1"/>
    <n v="16"/>
    <n v="3"/>
    <n v="3"/>
    <n v="80"/>
    <n v="1"/>
    <n v="20"/>
    <n v="3"/>
    <n v="20"/>
    <n v="11"/>
    <n v="0"/>
    <n v="7"/>
  </r>
  <r>
    <s v="No"/>
    <s v="Travel_Frequently"/>
    <x v="4"/>
    <s v="Current Employees"/>
    <x v="1"/>
    <x v="4"/>
    <s v="STAFF-1646"/>
    <n v="1646"/>
    <x v="0"/>
    <x v="1"/>
    <x v="0"/>
    <s v="Yes"/>
    <s v="Y"/>
    <n v="2"/>
    <n v="-2"/>
    <n v="0"/>
    <n v="24"/>
    <n v="0"/>
    <m/>
    <n v="0"/>
    <n v="1"/>
    <n v="567"/>
    <n v="2"/>
    <s v="High School"/>
    <n v="1"/>
    <n v="4"/>
    <n v="32"/>
    <n v="3"/>
    <n v="1"/>
    <n v="4"/>
    <x v="0"/>
    <n v="3760"/>
    <n v="17218"/>
    <n v="1"/>
    <n v="13"/>
    <n v="3"/>
    <n v="3"/>
    <n v="80"/>
    <n v="0"/>
    <n v="6"/>
    <n v="3"/>
    <n v="6"/>
    <n v="3"/>
    <n v="1"/>
    <n v="3"/>
  </r>
  <r>
    <s v="No"/>
    <s v="Travel_Frequently"/>
    <x v="2"/>
    <s v="Current Employees"/>
    <x v="1"/>
    <x v="0"/>
    <s v="STAFF-1850"/>
    <n v="1850"/>
    <x v="0"/>
    <x v="2"/>
    <x v="0"/>
    <s v="Yes"/>
    <s v="Y"/>
    <n v="3"/>
    <n v="-2"/>
    <n v="0"/>
    <n v="27"/>
    <n v="0"/>
    <m/>
    <n v="0"/>
    <n v="1"/>
    <n v="1297"/>
    <n v="5"/>
    <s v="Associates Degree"/>
    <n v="1"/>
    <n v="4"/>
    <n v="53"/>
    <n v="3"/>
    <n v="1"/>
    <n v="4"/>
    <x v="0"/>
    <n v="2379"/>
    <n v="19826"/>
    <n v="0"/>
    <n v="14"/>
    <n v="3"/>
    <n v="3"/>
    <n v="80"/>
    <n v="0"/>
    <n v="6"/>
    <n v="2"/>
    <n v="5"/>
    <n v="4"/>
    <n v="0"/>
    <n v="2"/>
  </r>
  <r>
    <s v="No"/>
    <s v="Travel_Rarely"/>
    <x v="0"/>
    <s v="Current Employees"/>
    <x v="2"/>
    <x v="0"/>
    <s v="STAFF-1683"/>
    <n v="1683"/>
    <x v="0"/>
    <x v="8"/>
    <x v="2"/>
    <s v="Yes"/>
    <s v="Y"/>
    <n v="2"/>
    <n v="-2"/>
    <n v="0"/>
    <n v="44"/>
    <n v="0"/>
    <m/>
    <n v="0"/>
    <n v="1"/>
    <n v="528"/>
    <n v="1"/>
    <s v="Bachelor's Degree"/>
    <n v="1"/>
    <n v="3"/>
    <n v="44"/>
    <n v="3"/>
    <n v="1"/>
    <n v="4"/>
    <x v="0"/>
    <n v="3195"/>
    <n v="4167"/>
    <n v="4"/>
    <n v="18"/>
    <n v="3"/>
    <n v="1"/>
    <n v="80"/>
    <n v="3"/>
    <n v="8"/>
    <n v="3"/>
    <n v="2"/>
    <n v="2"/>
    <n v="2"/>
    <n v="2"/>
  </r>
  <r>
    <s v="No"/>
    <s v="Travel_Rarely"/>
    <x v="0"/>
    <s v="Current Employees"/>
    <x v="2"/>
    <x v="0"/>
    <s v="STAFF-2040"/>
    <n v="2040"/>
    <x v="0"/>
    <x v="8"/>
    <x v="0"/>
    <s v="Yes"/>
    <s v="Y"/>
    <n v="2"/>
    <n v="-2"/>
    <n v="0"/>
    <n v="35"/>
    <n v="0"/>
    <m/>
    <n v="0"/>
    <n v="1"/>
    <n v="1146"/>
    <n v="26"/>
    <s v="Master's Degree"/>
    <n v="1"/>
    <n v="3"/>
    <n v="31"/>
    <n v="3"/>
    <n v="3"/>
    <n v="4"/>
    <x v="1"/>
    <n v="8837"/>
    <n v="16642"/>
    <n v="1"/>
    <n v="16"/>
    <n v="3"/>
    <n v="3"/>
    <n v="80"/>
    <n v="0"/>
    <n v="9"/>
    <n v="3"/>
    <n v="9"/>
    <n v="0"/>
    <n v="1"/>
    <n v="7"/>
  </r>
  <r>
    <s v="No"/>
    <s v="Travel_Rarely"/>
    <x v="0"/>
    <s v="Current Employees"/>
    <x v="1"/>
    <x v="2"/>
    <s v="STAFF-1608"/>
    <n v="1608"/>
    <x v="0"/>
    <x v="7"/>
    <x v="2"/>
    <s v="Yes"/>
    <s v="Y"/>
    <n v="4"/>
    <n v="-2"/>
    <n v="0"/>
    <n v="44"/>
    <n v="0"/>
    <m/>
    <n v="0"/>
    <n v="1"/>
    <n v="1313"/>
    <n v="7"/>
    <s v="Bachelor's Degree"/>
    <n v="1"/>
    <n v="2"/>
    <n v="31"/>
    <n v="3"/>
    <n v="5"/>
    <n v="4"/>
    <x v="2"/>
    <n v="19049"/>
    <n v="3549"/>
    <n v="0"/>
    <n v="14"/>
    <n v="3"/>
    <n v="4"/>
    <n v="80"/>
    <n v="1"/>
    <n v="23"/>
    <n v="2"/>
    <n v="22"/>
    <n v="7"/>
    <n v="1"/>
    <n v="10"/>
  </r>
  <r>
    <s v="No"/>
    <s v="Travel_Rarely"/>
    <x v="1"/>
    <s v="Current Employees"/>
    <x v="1"/>
    <x v="0"/>
    <s v="STAFF-1827"/>
    <n v="1827"/>
    <x v="0"/>
    <x v="3"/>
    <x v="2"/>
    <s v="Yes"/>
    <s v="Y"/>
    <n v="4"/>
    <n v="-2"/>
    <n v="0"/>
    <n v="47"/>
    <n v="0"/>
    <m/>
    <n v="0"/>
    <n v="1"/>
    <n v="1001"/>
    <n v="4"/>
    <s v="Bachelor's Degree"/>
    <n v="1"/>
    <n v="3"/>
    <n v="92"/>
    <n v="2"/>
    <n v="3"/>
    <n v="2"/>
    <x v="1"/>
    <n v="10333"/>
    <n v="19271"/>
    <n v="8"/>
    <n v="12"/>
    <n v="3"/>
    <n v="3"/>
    <n v="80"/>
    <n v="1"/>
    <n v="28"/>
    <n v="3"/>
    <n v="22"/>
    <n v="11"/>
    <n v="14"/>
    <n v="10"/>
  </r>
  <r>
    <s v="No"/>
    <s v="Travel_Rarely"/>
    <x v="1"/>
    <s v="Current Employees"/>
    <x v="1"/>
    <x v="2"/>
    <s v="STAFF-1674"/>
    <n v="1674"/>
    <x v="0"/>
    <x v="2"/>
    <x v="2"/>
    <s v="Yes"/>
    <s v="Y"/>
    <n v="2"/>
    <n v="-2"/>
    <n v="0"/>
    <n v="49"/>
    <n v="0"/>
    <m/>
    <n v="0"/>
    <n v="1"/>
    <n v="464"/>
    <n v="16"/>
    <s v="Bachelor's Degree"/>
    <n v="1"/>
    <n v="4"/>
    <n v="74"/>
    <n v="3"/>
    <n v="1"/>
    <n v="1"/>
    <x v="0"/>
    <n v="2587"/>
    <n v="24941"/>
    <n v="4"/>
    <n v="16"/>
    <n v="3"/>
    <n v="2"/>
    <n v="80"/>
    <n v="1"/>
    <n v="17"/>
    <n v="2"/>
    <n v="2"/>
    <n v="2"/>
    <n v="2"/>
    <n v="2"/>
  </r>
  <r>
    <s v="No"/>
    <s v="Travel_Rarely"/>
    <x v="2"/>
    <s v="Current Employees"/>
    <x v="1"/>
    <x v="2"/>
    <s v="STAFF-1974"/>
    <n v="1974"/>
    <x v="0"/>
    <x v="2"/>
    <x v="2"/>
    <s v="Yes"/>
    <s v="Y"/>
    <n v="4"/>
    <n v="-2"/>
    <n v="0"/>
    <n v="31"/>
    <n v="0"/>
    <m/>
    <n v="0"/>
    <n v="1"/>
    <n v="1276"/>
    <n v="2"/>
    <s v="High School"/>
    <n v="1"/>
    <n v="4"/>
    <n v="59"/>
    <n v="1"/>
    <n v="1"/>
    <n v="4"/>
    <x v="0"/>
    <n v="1129"/>
    <n v="17536"/>
    <n v="1"/>
    <n v="11"/>
    <n v="3"/>
    <n v="3"/>
    <n v="80"/>
    <n v="3"/>
    <n v="1"/>
    <n v="3"/>
    <n v="1"/>
    <n v="0"/>
    <n v="0"/>
    <n v="0"/>
  </r>
  <r>
    <s v="No"/>
    <s v="Travel_Rarely"/>
    <x v="0"/>
    <s v="Current Employees"/>
    <x v="1"/>
    <x v="1"/>
    <s v="STAFF-1886"/>
    <n v="1886"/>
    <x v="0"/>
    <x v="3"/>
    <x v="1"/>
    <s v="Yes"/>
    <s v="Y"/>
    <n v="2"/>
    <n v="-2"/>
    <n v="0"/>
    <n v="35"/>
    <n v="0"/>
    <m/>
    <n v="0"/>
    <n v="1"/>
    <n v="219"/>
    <n v="16"/>
    <s v="Associates Degree"/>
    <n v="1"/>
    <n v="4"/>
    <n v="44"/>
    <n v="2"/>
    <n v="2"/>
    <n v="2"/>
    <x v="0"/>
    <n v="4788"/>
    <n v="25388"/>
    <n v="0"/>
    <n v="11"/>
    <n v="3"/>
    <n v="4"/>
    <n v="80"/>
    <n v="0"/>
    <n v="4"/>
    <n v="3"/>
    <n v="3"/>
    <n v="2"/>
    <n v="0"/>
    <n v="2"/>
  </r>
  <r>
    <s v="No"/>
    <s v="Travel_Rarely"/>
    <x v="2"/>
    <s v="Current Employees"/>
    <x v="1"/>
    <x v="0"/>
    <s v="STAFF-1893"/>
    <n v="1893"/>
    <x v="0"/>
    <x v="1"/>
    <x v="1"/>
    <s v="Yes"/>
    <s v="Y"/>
    <n v="3"/>
    <n v="-2"/>
    <n v="0"/>
    <n v="26"/>
    <n v="0"/>
    <m/>
    <n v="0"/>
    <n v="1"/>
    <n v="482"/>
    <n v="1"/>
    <s v="Associates Degree"/>
    <n v="1"/>
    <n v="2"/>
    <n v="90"/>
    <n v="2"/>
    <n v="1"/>
    <n v="3"/>
    <x v="0"/>
    <n v="2933"/>
    <n v="14908"/>
    <n v="1"/>
    <n v="13"/>
    <n v="3"/>
    <n v="3"/>
    <n v="80"/>
    <n v="1"/>
    <n v="1"/>
    <n v="2"/>
    <n v="1"/>
    <n v="0"/>
    <n v="1"/>
    <n v="0"/>
  </r>
  <r>
    <s v="No"/>
    <s v="Travel_Rarely"/>
    <x v="0"/>
    <s v="Current Employees"/>
    <x v="1"/>
    <x v="0"/>
    <s v="STAFF-1724"/>
    <n v="1724"/>
    <x v="0"/>
    <x v="3"/>
    <x v="1"/>
    <s v="Yes"/>
    <s v="Y"/>
    <n v="3"/>
    <n v="-2"/>
    <n v="0"/>
    <n v="40"/>
    <n v="0"/>
    <m/>
    <n v="0"/>
    <n v="1"/>
    <n v="369"/>
    <n v="8"/>
    <s v="Associates Degree"/>
    <n v="1"/>
    <n v="2"/>
    <n v="92"/>
    <n v="3"/>
    <n v="2"/>
    <n v="1"/>
    <x v="1"/>
    <n v="6516"/>
    <n v="5041"/>
    <n v="2"/>
    <n v="16"/>
    <n v="3"/>
    <n v="2"/>
    <n v="80"/>
    <n v="1"/>
    <n v="18"/>
    <n v="3"/>
    <n v="1"/>
    <n v="0"/>
    <n v="0"/>
    <n v="0"/>
  </r>
  <r>
    <s v="No"/>
    <s v="Travel_Rarely"/>
    <x v="2"/>
    <s v="Current Employees"/>
    <x v="1"/>
    <x v="2"/>
    <s v="STAFF-2009"/>
    <n v="2009"/>
    <x v="0"/>
    <x v="4"/>
    <x v="1"/>
    <s v="Yes"/>
    <s v="Y"/>
    <n v="6"/>
    <n v="-2"/>
    <n v="0"/>
    <n v="33"/>
    <n v="0"/>
    <m/>
    <n v="0"/>
    <n v="1"/>
    <n v="501"/>
    <n v="15"/>
    <s v="Associates Degree"/>
    <n v="1"/>
    <n v="2"/>
    <n v="95"/>
    <n v="3"/>
    <n v="2"/>
    <n v="4"/>
    <x v="0"/>
    <n v="4878"/>
    <n v="21653"/>
    <n v="0"/>
    <n v="13"/>
    <n v="3"/>
    <n v="1"/>
    <n v="80"/>
    <n v="1"/>
    <n v="10"/>
    <n v="3"/>
    <n v="9"/>
    <n v="7"/>
    <n v="8"/>
    <n v="1"/>
  </r>
  <r>
    <s v="No"/>
    <s v="Travel_Rarely"/>
    <x v="1"/>
    <s v="Current Employees"/>
    <x v="1"/>
    <x v="0"/>
    <s v="STAFF-1661"/>
    <n v="1661"/>
    <x v="0"/>
    <x v="4"/>
    <x v="1"/>
    <s v="Yes"/>
    <s v="Y"/>
    <n v="3"/>
    <n v="-2"/>
    <n v="0"/>
    <n v="49"/>
    <n v="0"/>
    <m/>
    <n v="0"/>
    <n v="1"/>
    <n v="465"/>
    <n v="6"/>
    <s v="High School"/>
    <n v="1"/>
    <n v="3"/>
    <n v="41"/>
    <n v="2"/>
    <n v="4"/>
    <n v="3"/>
    <x v="2"/>
    <n v="13966"/>
    <n v="11652"/>
    <n v="2"/>
    <n v="19"/>
    <n v="3"/>
    <n v="2"/>
    <n v="80"/>
    <n v="1"/>
    <n v="30"/>
    <n v="3"/>
    <n v="15"/>
    <n v="11"/>
    <n v="2"/>
    <n v="12"/>
  </r>
  <r>
    <s v="No"/>
    <s v="Travel_Rarely"/>
    <x v="0"/>
    <s v="Current Employees"/>
    <x v="1"/>
    <x v="0"/>
    <s v="STAFF-1703"/>
    <n v="1703"/>
    <x v="0"/>
    <x v="4"/>
    <x v="1"/>
    <s v="Yes"/>
    <s v="Y"/>
    <n v="2"/>
    <n v="-2"/>
    <n v="0"/>
    <n v="44"/>
    <n v="0"/>
    <m/>
    <n v="0"/>
    <n v="1"/>
    <n v="921"/>
    <n v="2"/>
    <s v="Bachelor's Degree"/>
    <n v="1"/>
    <n v="3"/>
    <n v="96"/>
    <n v="4"/>
    <n v="3"/>
    <n v="4"/>
    <x v="1"/>
    <n v="7879"/>
    <n v="14810"/>
    <n v="1"/>
    <n v="19"/>
    <n v="3"/>
    <n v="2"/>
    <n v="80"/>
    <n v="1"/>
    <n v="9"/>
    <n v="3"/>
    <n v="8"/>
    <n v="7"/>
    <n v="6"/>
    <n v="7"/>
  </r>
  <r>
    <s v="No"/>
    <s v="Travel_Rarely"/>
    <x v="0"/>
    <s v="Current Employees"/>
    <x v="1"/>
    <x v="2"/>
    <s v="STAFF-1638"/>
    <n v="1638"/>
    <x v="0"/>
    <x v="3"/>
    <x v="1"/>
    <s v="Yes"/>
    <s v="Y"/>
    <n v="6"/>
    <n v="-2"/>
    <n v="0"/>
    <n v="38"/>
    <n v="0"/>
    <m/>
    <n v="0"/>
    <n v="1"/>
    <n v="397"/>
    <n v="2"/>
    <s v="Associates Degree"/>
    <n v="1"/>
    <n v="4"/>
    <n v="54"/>
    <n v="2"/>
    <n v="3"/>
    <n v="3"/>
    <x v="1"/>
    <n v="7756"/>
    <n v="14199"/>
    <n v="3"/>
    <n v="19"/>
    <n v="3"/>
    <n v="4"/>
    <n v="80"/>
    <n v="1"/>
    <n v="10"/>
    <n v="4"/>
    <n v="5"/>
    <n v="4"/>
    <n v="0"/>
    <n v="2"/>
  </r>
  <r>
    <s v="No"/>
    <s v="Travel_Rarely"/>
    <x v="0"/>
    <s v="Current Employees"/>
    <x v="1"/>
    <x v="0"/>
    <s v="STAFF-1614"/>
    <n v="1614"/>
    <x v="0"/>
    <x v="3"/>
    <x v="1"/>
    <s v="Yes"/>
    <s v="Y"/>
    <n v="2"/>
    <n v="-2"/>
    <n v="0"/>
    <n v="36"/>
    <n v="0"/>
    <m/>
    <n v="0"/>
    <n v="1"/>
    <n v="559"/>
    <n v="12"/>
    <s v="Master's Degree"/>
    <n v="1"/>
    <n v="3"/>
    <n v="76"/>
    <n v="3"/>
    <n v="2"/>
    <n v="3"/>
    <x v="0"/>
    <n v="4663"/>
    <n v="12421"/>
    <n v="9"/>
    <n v="12"/>
    <n v="3"/>
    <n v="2"/>
    <n v="80"/>
    <n v="2"/>
    <n v="7"/>
    <n v="3"/>
    <n v="3"/>
    <n v="2"/>
    <n v="1"/>
    <n v="1"/>
  </r>
  <r>
    <s v="No"/>
    <s v="Travel_Rarely"/>
    <x v="0"/>
    <s v="Current Employees"/>
    <x v="1"/>
    <x v="2"/>
    <s v="STAFF-1587"/>
    <n v="1587"/>
    <x v="0"/>
    <x v="4"/>
    <x v="0"/>
    <s v="Yes"/>
    <s v="Y"/>
    <n v="4"/>
    <n v="-2"/>
    <n v="0"/>
    <n v="35"/>
    <n v="0"/>
    <m/>
    <n v="0"/>
    <n v="1"/>
    <n v="670"/>
    <n v="10"/>
    <s v="Master's Degree"/>
    <n v="1"/>
    <n v="1"/>
    <n v="51"/>
    <n v="3"/>
    <n v="2"/>
    <n v="3"/>
    <x v="1"/>
    <n v="6142"/>
    <n v="4223"/>
    <n v="3"/>
    <n v="16"/>
    <n v="3"/>
    <n v="3"/>
    <n v="80"/>
    <n v="0"/>
    <n v="10"/>
    <n v="3"/>
    <n v="5"/>
    <n v="2"/>
    <n v="0"/>
    <n v="4"/>
  </r>
  <r>
    <s v="No"/>
    <s v="Travel_Rarely"/>
    <x v="1"/>
    <s v="Current Employees"/>
    <x v="1"/>
    <x v="2"/>
    <s v="STAFF-1611"/>
    <n v="1611"/>
    <x v="0"/>
    <x v="2"/>
    <x v="0"/>
    <s v="Yes"/>
    <s v="Y"/>
    <n v="3"/>
    <n v="-2"/>
    <n v="0"/>
    <n v="45"/>
    <n v="0"/>
    <m/>
    <n v="0"/>
    <n v="1"/>
    <n v="1015"/>
    <n v="5"/>
    <s v="Doctoral Degree"/>
    <n v="1"/>
    <n v="3"/>
    <n v="50"/>
    <n v="1"/>
    <n v="2"/>
    <n v="1"/>
    <x v="0"/>
    <n v="5769"/>
    <n v="23447"/>
    <n v="1"/>
    <n v="14"/>
    <n v="3"/>
    <n v="1"/>
    <n v="80"/>
    <n v="0"/>
    <n v="10"/>
    <n v="3"/>
    <n v="10"/>
    <n v="7"/>
    <n v="1"/>
    <n v="4"/>
  </r>
  <r>
    <s v="No"/>
    <s v="Travel_Rarely"/>
    <x v="1"/>
    <s v="Current Employees"/>
    <x v="1"/>
    <x v="2"/>
    <s v="STAFF-1980"/>
    <n v="1980"/>
    <x v="0"/>
    <x v="3"/>
    <x v="0"/>
    <s v="Yes"/>
    <s v="Y"/>
    <n v="3"/>
    <n v="-2"/>
    <n v="0"/>
    <n v="54"/>
    <n v="0"/>
    <m/>
    <n v="0"/>
    <n v="1"/>
    <n v="157"/>
    <n v="10"/>
    <s v="Bachelor's Degree"/>
    <n v="1"/>
    <n v="3"/>
    <n v="77"/>
    <n v="3"/>
    <n v="2"/>
    <n v="1"/>
    <x v="0"/>
    <n v="4440"/>
    <n v="25198"/>
    <n v="6"/>
    <n v="19"/>
    <n v="3"/>
    <n v="4"/>
    <n v="80"/>
    <n v="0"/>
    <n v="9"/>
    <n v="3"/>
    <n v="5"/>
    <n v="2"/>
    <n v="1"/>
    <n v="4"/>
  </r>
  <r>
    <s v="No"/>
    <s v="Travel_Rarely"/>
    <x v="0"/>
    <s v="Current Employees"/>
    <x v="1"/>
    <x v="0"/>
    <s v="STAFF-1641"/>
    <n v="1641"/>
    <x v="0"/>
    <x v="3"/>
    <x v="0"/>
    <s v="Yes"/>
    <s v="Y"/>
    <n v="2"/>
    <n v="-2"/>
    <n v="0"/>
    <n v="40"/>
    <n v="0"/>
    <m/>
    <n v="0"/>
    <n v="1"/>
    <n v="448"/>
    <n v="16"/>
    <s v="Bachelor's Degree"/>
    <n v="1"/>
    <n v="3"/>
    <n v="84"/>
    <n v="3"/>
    <n v="3"/>
    <n v="4"/>
    <x v="1"/>
    <n v="7945"/>
    <n v="19948"/>
    <n v="6"/>
    <n v="15"/>
    <n v="3"/>
    <n v="4"/>
    <n v="80"/>
    <n v="0"/>
    <n v="18"/>
    <n v="2"/>
    <n v="4"/>
    <n v="2"/>
    <n v="3"/>
    <n v="3"/>
  </r>
  <r>
    <s v="No"/>
    <s v="Travel_Rarely"/>
    <x v="0"/>
    <s v="Current Employees"/>
    <x v="0"/>
    <x v="3"/>
    <s v="STAFF-1815"/>
    <n v="1815"/>
    <x v="0"/>
    <x v="0"/>
    <x v="2"/>
    <s v="Yes"/>
    <s v="Y"/>
    <n v="3"/>
    <n v="-2"/>
    <n v="0"/>
    <n v="41"/>
    <n v="0"/>
    <m/>
    <n v="0"/>
    <n v="1"/>
    <n v="796"/>
    <n v="4"/>
    <s v="High School"/>
    <n v="1"/>
    <n v="3"/>
    <n v="81"/>
    <n v="3"/>
    <n v="3"/>
    <n v="1"/>
    <x v="1"/>
    <n v="10447"/>
    <n v="26458"/>
    <n v="0"/>
    <n v="13"/>
    <n v="3"/>
    <n v="4"/>
    <n v="80"/>
    <n v="1"/>
    <n v="23"/>
    <n v="4"/>
    <n v="22"/>
    <n v="14"/>
    <n v="13"/>
    <n v="5"/>
  </r>
  <r>
    <s v="No"/>
    <s v="Travel_Rarely"/>
    <x v="2"/>
    <s v="Current Employees"/>
    <x v="0"/>
    <x v="2"/>
    <s v="STAFF-1912"/>
    <n v="1912"/>
    <x v="0"/>
    <x v="0"/>
    <x v="2"/>
    <s v="Yes"/>
    <s v="Y"/>
    <n v="2"/>
    <n v="-2"/>
    <n v="0"/>
    <n v="31"/>
    <n v="0"/>
    <m/>
    <n v="0"/>
    <n v="1"/>
    <n v="1079"/>
    <n v="10"/>
    <s v="Associates Degree"/>
    <n v="1"/>
    <n v="3"/>
    <n v="86"/>
    <n v="3"/>
    <n v="2"/>
    <n v="4"/>
    <x v="1"/>
    <n v="6583"/>
    <n v="20115"/>
    <n v="2"/>
    <n v="11"/>
    <n v="3"/>
    <n v="4"/>
    <n v="80"/>
    <n v="1"/>
    <n v="8"/>
    <n v="3"/>
    <n v="5"/>
    <n v="2"/>
    <n v="1"/>
    <n v="4"/>
  </r>
  <r>
    <s v="No"/>
    <s v="Travel_Rarely"/>
    <x v="0"/>
    <s v="Current Employees"/>
    <x v="0"/>
    <x v="0"/>
    <s v="STAFF-1962"/>
    <n v="1962"/>
    <x v="0"/>
    <x v="0"/>
    <x v="1"/>
    <s v="Yes"/>
    <s v="Y"/>
    <n v="2"/>
    <n v="-2"/>
    <n v="0"/>
    <n v="35"/>
    <n v="0"/>
    <m/>
    <n v="0"/>
    <n v="1"/>
    <n v="1224"/>
    <n v="7"/>
    <s v="Master's Degree"/>
    <n v="1"/>
    <n v="3"/>
    <n v="55"/>
    <n v="3"/>
    <n v="2"/>
    <n v="4"/>
    <x v="0"/>
    <n v="5204"/>
    <n v="13586"/>
    <n v="1"/>
    <n v="11"/>
    <n v="3"/>
    <n v="4"/>
    <n v="80"/>
    <n v="0"/>
    <n v="10"/>
    <n v="3"/>
    <n v="10"/>
    <n v="8"/>
    <n v="0"/>
    <n v="9"/>
  </r>
  <r>
    <s v="No"/>
    <s v="Travel_Rarely"/>
    <x v="2"/>
    <s v="Current Employees"/>
    <x v="0"/>
    <x v="2"/>
    <s v="STAFF-1915"/>
    <n v="1915"/>
    <x v="0"/>
    <x v="0"/>
    <x v="1"/>
    <s v="Yes"/>
    <s v="Y"/>
    <n v="3"/>
    <n v="-2"/>
    <n v="0"/>
    <n v="34"/>
    <n v="0"/>
    <m/>
    <n v="0"/>
    <n v="1"/>
    <n v="735"/>
    <n v="3"/>
    <s v="High School"/>
    <n v="1"/>
    <n v="4"/>
    <n v="75"/>
    <n v="2"/>
    <n v="2"/>
    <n v="4"/>
    <x v="1"/>
    <n v="8103"/>
    <n v="16495"/>
    <n v="3"/>
    <n v="12"/>
    <n v="3"/>
    <n v="3"/>
    <n v="80"/>
    <n v="0"/>
    <n v="9"/>
    <n v="2"/>
    <n v="4"/>
    <n v="2"/>
    <n v="0"/>
    <n v="1"/>
  </r>
  <r>
    <s v="No"/>
    <s v="Travel_Rarely"/>
    <x v="0"/>
    <s v="Current Employees"/>
    <x v="0"/>
    <x v="4"/>
    <s v="STAFF-1880"/>
    <n v="1880"/>
    <x v="0"/>
    <x v="0"/>
    <x v="1"/>
    <s v="Yes"/>
    <s v="Y"/>
    <n v="4"/>
    <n v="-2"/>
    <n v="0"/>
    <n v="36"/>
    <n v="0"/>
    <m/>
    <n v="0"/>
    <n v="1"/>
    <n v="1266"/>
    <n v="10"/>
    <s v="Master's Degree"/>
    <n v="1"/>
    <n v="4"/>
    <n v="63"/>
    <n v="2"/>
    <n v="2"/>
    <n v="4"/>
    <x v="0"/>
    <n v="5673"/>
    <n v="6060"/>
    <n v="1"/>
    <n v="13"/>
    <n v="3"/>
    <n v="1"/>
    <n v="80"/>
    <n v="1"/>
    <n v="10"/>
    <n v="3"/>
    <n v="10"/>
    <n v="9"/>
    <n v="1"/>
    <n v="7"/>
  </r>
  <r>
    <s v="No"/>
    <s v="Travel_Rarely"/>
    <x v="1"/>
    <s v="Current Employees"/>
    <x v="0"/>
    <x v="2"/>
    <s v="STAFF-1503"/>
    <n v="1503"/>
    <x v="0"/>
    <x v="0"/>
    <x v="1"/>
    <s v="Yes"/>
    <s v="Y"/>
    <n v="4"/>
    <n v="-2"/>
    <n v="0"/>
    <n v="47"/>
    <n v="0"/>
    <m/>
    <n v="0"/>
    <n v="1"/>
    <n v="571"/>
    <n v="14"/>
    <s v="Bachelor's Degree"/>
    <n v="1"/>
    <n v="3"/>
    <n v="78"/>
    <n v="3"/>
    <n v="2"/>
    <n v="3"/>
    <x v="0"/>
    <n v="4591"/>
    <n v="24200"/>
    <n v="3"/>
    <n v="17"/>
    <n v="3"/>
    <n v="3"/>
    <n v="80"/>
    <n v="1"/>
    <n v="11"/>
    <n v="2"/>
    <n v="5"/>
    <n v="4"/>
    <n v="1"/>
    <n v="2"/>
  </r>
  <r>
    <s v="No"/>
    <s v="Travel_Rarely"/>
    <x v="3"/>
    <s v="Current Employees"/>
    <x v="0"/>
    <x v="0"/>
    <s v="STAFF-1938"/>
    <n v="1938"/>
    <x v="0"/>
    <x v="5"/>
    <x v="1"/>
    <s v="Yes"/>
    <s v="Y"/>
    <n v="2"/>
    <n v="-2"/>
    <n v="0"/>
    <n v="58"/>
    <n v="0"/>
    <m/>
    <n v="0"/>
    <n v="1"/>
    <n v="605"/>
    <n v="21"/>
    <s v="Bachelor's Degree"/>
    <n v="1"/>
    <n v="4"/>
    <n v="72"/>
    <n v="3"/>
    <n v="4"/>
    <n v="4"/>
    <x v="2"/>
    <n v="17875"/>
    <n v="11761"/>
    <n v="4"/>
    <n v="13"/>
    <n v="3"/>
    <n v="3"/>
    <n v="80"/>
    <n v="1"/>
    <n v="29"/>
    <n v="2"/>
    <n v="1"/>
    <n v="0"/>
    <n v="0"/>
    <n v="0"/>
  </r>
  <r>
    <s v="No"/>
    <s v="Travel_Rarely"/>
    <x v="4"/>
    <s v="Current Employees"/>
    <x v="0"/>
    <x v="2"/>
    <s v="STAFF-1445"/>
    <n v="1445"/>
    <x v="0"/>
    <x v="0"/>
    <x v="1"/>
    <s v="Yes"/>
    <s v="Y"/>
    <n v="3"/>
    <n v="-2"/>
    <n v="0"/>
    <n v="24"/>
    <n v="0"/>
    <m/>
    <n v="0"/>
    <n v="1"/>
    <n v="1476"/>
    <n v="4"/>
    <s v="High School"/>
    <n v="1"/>
    <n v="4"/>
    <n v="42"/>
    <n v="3"/>
    <n v="2"/>
    <n v="3"/>
    <x v="0"/>
    <n v="4162"/>
    <n v="15211"/>
    <n v="1"/>
    <n v="12"/>
    <n v="3"/>
    <n v="3"/>
    <n v="80"/>
    <n v="2"/>
    <n v="5"/>
    <n v="3"/>
    <n v="5"/>
    <n v="4"/>
    <n v="0"/>
    <n v="3"/>
  </r>
  <r>
    <s v="No"/>
    <s v="Travel_Rarely"/>
    <x v="0"/>
    <s v="Current Employees"/>
    <x v="0"/>
    <x v="3"/>
    <s v="STAFF-1425"/>
    <n v="1425"/>
    <x v="0"/>
    <x v="0"/>
    <x v="0"/>
    <s v="Yes"/>
    <s v="Y"/>
    <n v="3"/>
    <n v="-2"/>
    <n v="0"/>
    <n v="36"/>
    <n v="0"/>
    <m/>
    <n v="0"/>
    <n v="1"/>
    <n v="1174"/>
    <n v="3"/>
    <s v="Master's Degree"/>
    <n v="1"/>
    <n v="1"/>
    <n v="99"/>
    <n v="3"/>
    <n v="2"/>
    <n v="1"/>
    <x v="1"/>
    <n v="9278"/>
    <n v="20763"/>
    <n v="3"/>
    <n v="16"/>
    <n v="3"/>
    <n v="4"/>
    <n v="80"/>
    <n v="0"/>
    <n v="15"/>
    <n v="3"/>
    <n v="5"/>
    <n v="4"/>
    <n v="0"/>
    <n v="1"/>
  </r>
  <r>
    <s v="No"/>
    <s v="Non-Travel"/>
    <x v="0"/>
    <s v="Current Employees"/>
    <x v="1"/>
    <x v="0"/>
    <s v="STAFF-1552"/>
    <n v="1552"/>
    <x v="1"/>
    <x v="4"/>
    <x v="2"/>
    <s v="Yes"/>
    <s v="Y"/>
    <n v="2"/>
    <n v="-2"/>
    <n v="0"/>
    <n v="40"/>
    <n v="0"/>
    <m/>
    <n v="0"/>
    <n v="1"/>
    <n v="1142"/>
    <n v="8"/>
    <s v="Associates Degree"/>
    <n v="1"/>
    <n v="4"/>
    <n v="72"/>
    <n v="3"/>
    <n v="2"/>
    <n v="4"/>
    <x v="0"/>
    <n v="4069"/>
    <n v="8841"/>
    <n v="3"/>
    <n v="18"/>
    <n v="3"/>
    <n v="3"/>
    <n v="80"/>
    <n v="0"/>
    <n v="8"/>
    <n v="3"/>
    <n v="2"/>
    <n v="2"/>
    <n v="2"/>
    <n v="2"/>
  </r>
  <r>
    <s v="No"/>
    <s v="Non-Travel"/>
    <x v="2"/>
    <s v="Current Employees"/>
    <x v="1"/>
    <x v="2"/>
    <s v="STAFF-1948"/>
    <n v="1948"/>
    <x v="1"/>
    <x v="1"/>
    <x v="2"/>
    <s v="Yes"/>
    <s v="Y"/>
    <n v="3"/>
    <n v="-2"/>
    <n v="0"/>
    <n v="31"/>
    <n v="0"/>
    <m/>
    <n v="0"/>
    <n v="1"/>
    <n v="976"/>
    <n v="3"/>
    <s v="Associates Degree"/>
    <n v="1"/>
    <n v="3"/>
    <n v="48"/>
    <n v="3"/>
    <n v="1"/>
    <n v="1"/>
    <x v="0"/>
    <n v="3065"/>
    <n v="3995"/>
    <n v="1"/>
    <n v="13"/>
    <n v="3"/>
    <n v="4"/>
    <n v="80"/>
    <n v="1"/>
    <n v="4"/>
    <n v="4"/>
    <n v="4"/>
    <n v="2"/>
    <n v="2"/>
    <n v="3"/>
  </r>
  <r>
    <s v="No"/>
    <s v="Non-Travel"/>
    <x v="0"/>
    <s v="Current Employees"/>
    <x v="1"/>
    <x v="0"/>
    <s v="STAFF-1737"/>
    <n v="1737"/>
    <x v="1"/>
    <x v="2"/>
    <x v="1"/>
    <s v="Yes"/>
    <s v="Y"/>
    <n v="2"/>
    <n v="-2"/>
    <n v="0"/>
    <n v="39"/>
    <n v="0"/>
    <m/>
    <n v="0"/>
    <n v="1"/>
    <n v="792"/>
    <n v="1"/>
    <s v="Bachelor's Degree"/>
    <n v="1"/>
    <n v="4"/>
    <n v="77"/>
    <n v="3"/>
    <n v="2"/>
    <n v="4"/>
    <x v="1"/>
    <n v="6472"/>
    <n v="8989"/>
    <n v="1"/>
    <n v="15"/>
    <n v="3"/>
    <n v="4"/>
    <n v="80"/>
    <n v="1"/>
    <n v="9"/>
    <n v="3"/>
    <n v="9"/>
    <n v="8"/>
    <n v="5"/>
    <n v="8"/>
  </r>
  <r>
    <s v="No"/>
    <s v="Non-Travel"/>
    <x v="2"/>
    <s v="Current Employees"/>
    <x v="0"/>
    <x v="0"/>
    <s v="STAFF-1774"/>
    <n v="1774"/>
    <x v="1"/>
    <x v="0"/>
    <x v="2"/>
    <s v="Yes"/>
    <s v="Y"/>
    <n v="3"/>
    <n v="-2"/>
    <n v="0"/>
    <n v="34"/>
    <n v="0"/>
    <m/>
    <n v="0"/>
    <n v="1"/>
    <n v="1375"/>
    <n v="10"/>
    <s v="Bachelor's Degree"/>
    <n v="1"/>
    <n v="4"/>
    <n v="87"/>
    <n v="3"/>
    <n v="2"/>
    <n v="3"/>
    <x v="0"/>
    <n v="4001"/>
    <n v="12313"/>
    <n v="1"/>
    <n v="14"/>
    <n v="3"/>
    <n v="3"/>
    <n v="80"/>
    <n v="1"/>
    <n v="15"/>
    <n v="3"/>
    <n v="15"/>
    <n v="14"/>
    <n v="0"/>
    <n v="7"/>
  </r>
  <r>
    <s v="No"/>
    <s v="Travel_Frequently"/>
    <x v="0"/>
    <s v="Current Employees"/>
    <x v="2"/>
    <x v="5"/>
    <s v="STAFF-1642"/>
    <n v="1642"/>
    <x v="1"/>
    <x v="8"/>
    <x v="1"/>
    <s v="Yes"/>
    <s v="Y"/>
    <n v="3"/>
    <n v="-2"/>
    <n v="0"/>
    <n v="44"/>
    <n v="0"/>
    <m/>
    <n v="0"/>
    <n v="1"/>
    <n v="602"/>
    <n v="1"/>
    <s v="Doctoral Degree"/>
    <n v="1"/>
    <n v="1"/>
    <n v="37"/>
    <n v="3"/>
    <n v="2"/>
    <n v="4"/>
    <x v="0"/>
    <n v="5743"/>
    <n v="10503"/>
    <n v="4"/>
    <n v="11"/>
    <n v="3"/>
    <n v="3"/>
    <n v="80"/>
    <n v="0"/>
    <n v="14"/>
    <n v="3"/>
    <n v="10"/>
    <n v="7"/>
    <n v="0"/>
    <n v="2"/>
  </r>
  <r>
    <s v="No"/>
    <s v="Travel_Frequently"/>
    <x v="0"/>
    <s v="Current Employees"/>
    <x v="2"/>
    <x v="1"/>
    <s v="STAFF-1972"/>
    <n v="1972"/>
    <x v="1"/>
    <x v="8"/>
    <x v="1"/>
    <s v="Yes"/>
    <s v="Y"/>
    <n v="2"/>
    <n v="-2"/>
    <n v="0"/>
    <n v="38"/>
    <n v="0"/>
    <m/>
    <n v="0"/>
    <n v="1"/>
    <n v="1444"/>
    <n v="1"/>
    <s v="Master's Degree"/>
    <n v="1"/>
    <n v="4"/>
    <n v="88"/>
    <n v="3"/>
    <n v="1"/>
    <n v="2"/>
    <x v="0"/>
    <n v="2991"/>
    <n v="5224"/>
    <n v="0"/>
    <n v="11"/>
    <n v="3"/>
    <n v="2"/>
    <n v="80"/>
    <n v="1"/>
    <n v="7"/>
    <n v="3"/>
    <n v="6"/>
    <n v="2"/>
    <n v="1"/>
    <n v="2"/>
  </r>
  <r>
    <s v="No"/>
    <s v="Travel_Frequently"/>
    <x v="3"/>
    <s v="Current Employees"/>
    <x v="1"/>
    <x v="0"/>
    <s v="STAFF-1837"/>
    <n v="1837"/>
    <x v="1"/>
    <x v="7"/>
    <x v="1"/>
    <s v="Yes"/>
    <s v="Y"/>
    <n v="3"/>
    <n v="-2"/>
    <n v="0"/>
    <n v="58"/>
    <n v="0"/>
    <m/>
    <n v="0"/>
    <n v="1"/>
    <n v="1216"/>
    <n v="15"/>
    <s v="Master's Degree"/>
    <n v="1"/>
    <n v="1"/>
    <n v="87"/>
    <n v="3"/>
    <n v="4"/>
    <n v="3"/>
    <x v="2"/>
    <n v="15787"/>
    <n v="21624"/>
    <n v="2"/>
    <n v="14"/>
    <n v="3"/>
    <n v="2"/>
    <n v="80"/>
    <n v="0"/>
    <n v="23"/>
    <n v="3"/>
    <n v="2"/>
    <n v="2"/>
    <n v="2"/>
    <n v="2"/>
  </r>
  <r>
    <s v="No"/>
    <s v="Travel_Frequently"/>
    <x v="2"/>
    <s v="Current Employees"/>
    <x v="1"/>
    <x v="1"/>
    <s v="STAFF-1932"/>
    <n v="1932"/>
    <x v="1"/>
    <x v="1"/>
    <x v="1"/>
    <s v="Yes"/>
    <s v="Y"/>
    <n v="3"/>
    <n v="-2"/>
    <n v="0"/>
    <n v="34"/>
    <n v="0"/>
    <m/>
    <n v="0"/>
    <n v="1"/>
    <n v="735"/>
    <n v="22"/>
    <s v="Master's Degree"/>
    <n v="1"/>
    <n v="3"/>
    <n v="86"/>
    <n v="2"/>
    <n v="2"/>
    <n v="4"/>
    <x v="0"/>
    <n v="5747"/>
    <n v="26496"/>
    <n v="1"/>
    <n v="15"/>
    <n v="3"/>
    <n v="2"/>
    <n v="80"/>
    <n v="0"/>
    <n v="16"/>
    <n v="3"/>
    <n v="15"/>
    <n v="10"/>
    <n v="6"/>
    <n v="11"/>
  </r>
  <r>
    <s v="No"/>
    <s v="Travel_Frequently"/>
    <x v="0"/>
    <s v="Current Employees"/>
    <x v="1"/>
    <x v="0"/>
    <s v="STAFF-1594"/>
    <n v="1594"/>
    <x v="1"/>
    <x v="2"/>
    <x v="1"/>
    <s v="Yes"/>
    <s v="Y"/>
    <n v="3"/>
    <n v="-2"/>
    <n v="0"/>
    <n v="36"/>
    <n v="0"/>
    <m/>
    <n v="0"/>
    <n v="1"/>
    <n v="1302"/>
    <n v="6"/>
    <s v="Master's Degree"/>
    <n v="1"/>
    <n v="1"/>
    <n v="80"/>
    <n v="4"/>
    <n v="2"/>
    <n v="1"/>
    <x v="0"/>
    <n v="5562"/>
    <n v="19711"/>
    <n v="3"/>
    <n v="13"/>
    <n v="3"/>
    <n v="4"/>
    <n v="80"/>
    <n v="1"/>
    <n v="9"/>
    <n v="3"/>
    <n v="3"/>
    <n v="2"/>
    <n v="0"/>
    <n v="2"/>
  </r>
  <r>
    <s v="No"/>
    <s v="Travel_Frequently"/>
    <x v="1"/>
    <s v="Current Employees"/>
    <x v="1"/>
    <x v="2"/>
    <s v="STAFF-1606"/>
    <n v="1606"/>
    <x v="1"/>
    <x v="4"/>
    <x v="1"/>
    <s v="Yes"/>
    <s v="Y"/>
    <n v="3"/>
    <n v="-2"/>
    <n v="0"/>
    <n v="50"/>
    <n v="0"/>
    <m/>
    <n v="0"/>
    <n v="1"/>
    <n v="1234"/>
    <n v="20"/>
    <s v="Doctoral Degree"/>
    <n v="1"/>
    <n v="2"/>
    <n v="41"/>
    <n v="3"/>
    <n v="4"/>
    <n v="3"/>
    <x v="1"/>
    <n v="11245"/>
    <n v="20689"/>
    <n v="2"/>
    <n v="15"/>
    <n v="3"/>
    <n v="3"/>
    <n v="80"/>
    <n v="1"/>
    <n v="32"/>
    <n v="3"/>
    <n v="30"/>
    <n v="8"/>
    <n v="12"/>
    <n v="13"/>
  </r>
  <r>
    <s v="No"/>
    <s v="Travel_Frequently"/>
    <x v="0"/>
    <s v="Current Employees"/>
    <x v="1"/>
    <x v="0"/>
    <s v="STAFF-1547"/>
    <n v="1547"/>
    <x v="1"/>
    <x v="4"/>
    <x v="1"/>
    <s v="Yes"/>
    <s v="Y"/>
    <n v="3"/>
    <n v="-2"/>
    <n v="0"/>
    <n v="42"/>
    <n v="0"/>
    <m/>
    <n v="0"/>
    <n v="1"/>
    <n v="288"/>
    <n v="2"/>
    <s v="Bachelor's Degree"/>
    <n v="1"/>
    <n v="4"/>
    <n v="40"/>
    <n v="3"/>
    <n v="3"/>
    <n v="4"/>
    <x v="1"/>
    <n v="10124"/>
    <n v="18611"/>
    <n v="2"/>
    <n v="14"/>
    <n v="3"/>
    <n v="3"/>
    <n v="80"/>
    <n v="1"/>
    <n v="24"/>
    <n v="1"/>
    <n v="20"/>
    <n v="8"/>
    <n v="13"/>
    <n v="9"/>
  </r>
  <r>
    <s v="No"/>
    <s v="Travel_Frequently"/>
    <x v="0"/>
    <s v="Current Employees"/>
    <x v="1"/>
    <x v="0"/>
    <s v="STAFF-2049"/>
    <n v="2049"/>
    <x v="1"/>
    <x v="4"/>
    <x v="1"/>
    <s v="Yes"/>
    <s v="Y"/>
    <n v="2"/>
    <n v="-2"/>
    <n v="0"/>
    <n v="35"/>
    <n v="0"/>
    <m/>
    <n v="0"/>
    <n v="1"/>
    <n v="1199"/>
    <n v="18"/>
    <s v="Master's Degree"/>
    <n v="1"/>
    <n v="3"/>
    <n v="80"/>
    <n v="3"/>
    <n v="2"/>
    <n v="3"/>
    <x v="0"/>
    <n v="5689"/>
    <n v="24594"/>
    <n v="1"/>
    <n v="14"/>
    <n v="3"/>
    <n v="4"/>
    <n v="80"/>
    <n v="2"/>
    <n v="10"/>
    <n v="4"/>
    <n v="10"/>
    <n v="2"/>
    <n v="0"/>
    <n v="2"/>
  </r>
  <r>
    <s v="No"/>
    <s v="Travel_Frequently"/>
    <x v="0"/>
    <s v="Current Employees"/>
    <x v="1"/>
    <x v="2"/>
    <s v="STAFF-1704"/>
    <n v="1704"/>
    <x v="1"/>
    <x v="1"/>
    <x v="0"/>
    <s v="Yes"/>
    <s v="Y"/>
    <n v="2"/>
    <n v="-2"/>
    <n v="0"/>
    <n v="35"/>
    <n v="0"/>
    <m/>
    <n v="0"/>
    <n v="1"/>
    <n v="146"/>
    <n v="2"/>
    <s v="Master's Degree"/>
    <n v="1"/>
    <n v="1"/>
    <n v="79"/>
    <n v="2"/>
    <n v="1"/>
    <n v="4"/>
    <x v="0"/>
    <n v="4930"/>
    <n v="13970"/>
    <n v="0"/>
    <n v="14"/>
    <n v="3"/>
    <n v="3"/>
    <n v="80"/>
    <n v="0"/>
    <n v="6"/>
    <n v="4"/>
    <n v="5"/>
    <n v="4"/>
    <n v="1"/>
    <n v="4"/>
  </r>
  <r>
    <s v="No"/>
    <s v="Travel_Frequently"/>
    <x v="0"/>
    <s v="Current Employees"/>
    <x v="1"/>
    <x v="2"/>
    <s v="STAFF-1496"/>
    <n v="1496"/>
    <x v="1"/>
    <x v="3"/>
    <x v="0"/>
    <s v="Yes"/>
    <s v="Y"/>
    <n v="2"/>
    <n v="-2"/>
    <n v="0"/>
    <n v="44"/>
    <n v="0"/>
    <m/>
    <n v="0"/>
    <n v="1"/>
    <n v="1193"/>
    <n v="2"/>
    <s v="High School"/>
    <n v="1"/>
    <n v="2"/>
    <n v="86"/>
    <n v="3"/>
    <n v="3"/>
    <n v="3"/>
    <x v="1"/>
    <n v="10209"/>
    <n v="19719"/>
    <n v="5"/>
    <n v="18"/>
    <n v="3"/>
    <n v="2"/>
    <n v="80"/>
    <n v="0"/>
    <n v="16"/>
    <n v="2"/>
    <n v="2"/>
    <n v="2"/>
    <n v="2"/>
    <n v="2"/>
  </r>
  <r>
    <s v="No"/>
    <s v="Travel_Frequently"/>
    <x v="1"/>
    <s v="Current Employees"/>
    <x v="1"/>
    <x v="2"/>
    <s v="STAFF-1539"/>
    <n v="1539"/>
    <x v="1"/>
    <x v="7"/>
    <x v="0"/>
    <s v="Yes"/>
    <s v="Y"/>
    <n v="2"/>
    <n v="-2"/>
    <n v="0"/>
    <n v="50"/>
    <n v="0"/>
    <m/>
    <n v="0"/>
    <n v="1"/>
    <n v="333"/>
    <n v="22"/>
    <s v="Doctoral Degree"/>
    <n v="1"/>
    <n v="3"/>
    <n v="88"/>
    <n v="1"/>
    <n v="4"/>
    <n v="4"/>
    <x v="2"/>
    <n v="14411"/>
    <n v="24450"/>
    <n v="1"/>
    <n v="13"/>
    <n v="3"/>
    <n v="4"/>
    <n v="80"/>
    <n v="0"/>
    <n v="32"/>
    <n v="3"/>
    <n v="32"/>
    <n v="6"/>
    <n v="13"/>
    <n v="9"/>
  </r>
  <r>
    <s v="No"/>
    <s v="Travel_Frequently"/>
    <x v="2"/>
    <s v="Current Employees"/>
    <x v="1"/>
    <x v="0"/>
    <s v="STAFF-1753"/>
    <n v="1753"/>
    <x v="1"/>
    <x v="4"/>
    <x v="0"/>
    <s v="Yes"/>
    <s v="Y"/>
    <n v="5"/>
    <n v="-2"/>
    <n v="0"/>
    <n v="29"/>
    <n v="0"/>
    <m/>
    <n v="0"/>
    <n v="1"/>
    <n v="461"/>
    <n v="1"/>
    <s v="Bachelor's Degree"/>
    <n v="1"/>
    <n v="4"/>
    <n v="70"/>
    <n v="4"/>
    <n v="2"/>
    <n v="3"/>
    <x v="1"/>
    <n v="6294"/>
    <n v="23060"/>
    <n v="8"/>
    <n v="12"/>
    <n v="3"/>
    <n v="4"/>
    <n v="80"/>
    <n v="0"/>
    <n v="10"/>
    <n v="4"/>
    <n v="3"/>
    <n v="2"/>
    <n v="0"/>
    <n v="2"/>
  </r>
  <r>
    <s v="No"/>
    <s v="Travel_Frequently"/>
    <x v="2"/>
    <s v="Current Employees"/>
    <x v="0"/>
    <x v="0"/>
    <s v="STAFF-1927"/>
    <n v="1927"/>
    <x v="1"/>
    <x v="0"/>
    <x v="1"/>
    <s v="Yes"/>
    <s v="Y"/>
    <n v="2"/>
    <n v="-2"/>
    <n v="0"/>
    <n v="28"/>
    <n v="0"/>
    <m/>
    <n v="0"/>
    <n v="1"/>
    <n v="783"/>
    <n v="1"/>
    <s v="Associates Degree"/>
    <n v="1"/>
    <n v="3"/>
    <n v="42"/>
    <n v="2"/>
    <n v="2"/>
    <n v="4"/>
    <x v="1"/>
    <n v="6834"/>
    <n v="19255"/>
    <n v="1"/>
    <n v="12"/>
    <n v="3"/>
    <n v="3"/>
    <n v="80"/>
    <n v="1"/>
    <n v="7"/>
    <n v="3"/>
    <n v="7"/>
    <n v="7"/>
    <n v="0"/>
    <n v="7"/>
  </r>
  <r>
    <s v="No"/>
    <s v="Travel_Rarely"/>
    <x v="3"/>
    <s v="Current Employees"/>
    <x v="2"/>
    <x v="5"/>
    <s v="STAFF-1973"/>
    <n v="1973"/>
    <x v="1"/>
    <x v="5"/>
    <x v="1"/>
    <s v="Yes"/>
    <s v="Y"/>
    <n v="0"/>
    <n v="-2"/>
    <n v="0"/>
    <n v="55"/>
    <n v="0"/>
    <m/>
    <n v="0"/>
    <n v="1"/>
    <n v="189"/>
    <n v="26"/>
    <s v="Master's Degree"/>
    <n v="1"/>
    <n v="3"/>
    <n v="71"/>
    <n v="4"/>
    <n v="5"/>
    <n v="2"/>
    <x v="2"/>
    <n v="19636"/>
    <n v="25811"/>
    <n v="4"/>
    <n v="18"/>
    <n v="3"/>
    <n v="1"/>
    <n v="80"/>
    <n v="1"/>
    <n v="35"/>
    <n v="3"/>
    <n v="10"/>
    <n v="9"/>
    <n v="1"/>
    <n v="4"/>
  </r>
  <r>
    <s v="No"/>
    <s v="Travel_Rarely"/>
    <x v="1"/>
    <s v="Current Employees"/>
    <x v="1"/>
    <x v="2"/>
    <s v="STAFF-1460"/>
    <n v="1460"/>
    <x v="1"/>
    <x v="4"/>
    <x v="2"/>
    <s v="Yes"/>
    <s v="Y"/>
    <n v="2"/>
    <n v="-2"/>
    <n v="0"/>
    <n v="45"/>
    <n v="0"/>
    <m/>
    <n v="0"/>
    <n v="1"/>
    <n v="1038"/>
    <n v="20"/>
    <s v="Bachelor's Degree"/>
    <n v="1"/>
    <n v="2"/>
    <n v="95"/>
    <n v="1"/>
    <n v="3"/>
    <n v="1"/>
    <x v="1"/>
    <n v="10851"/>
    <n v="19863"/>
    <n v="2"/>
    <n v="18"/>
    <n v="3"/>
    <n v="2"/>
    <n v="80"/>
    <n v="1"/>
    <n v="24"/>
    <n v="3"/>
    <n v="7"/>
    <n v="7"/>
    <n v="0"/>
    <n v="7"/>
  </r>
  <r>
    <s v="No"/>
    <s v="Travel_Rarely"/>
    <x v="1"/>
    <s v="Current Employees"/>
    <x v="1"/>
    <x v="2"/>
    <s v="STAFF-1789"/>
    <n v="1789"/>
    <x v="1"/>
    <x v="7"/>
    <x v="2"/>
    <s v="Yes"/>
    <s v="Y"/>
    <n v="3"/>
    <n v="-2"/>
    <n v="0"/>
    <n v="46"/>
    <n v="0"/>
    <m/>
    <n v="0"/>
    <n v="1"/>
    <n v="734"/>
    <n v="2"/>
    <s v="Master's Degree"/>
    <n v="1"/>
    <n v="3"/>
    <n v="46"/>
    <n v="3"/>
    <n v="5"/>
    <n v="4"/>
    <x v="2"/>
    <n v="19328"/>
    <n v="14218"/>
    <n v="7"/>
    <n v="17"/>
    <n v="3"/>
    <n v="3"/>
    <n v="80"/>
    <n v="1"/>
    <n v="24"/>
    <n v="3"/>
    <n v="2"/>
    <n v="1"/>
    <n v="2"/>
    <n v="2"/>
  </r>
  <r>
    <s v="No"/>
    <s v="Travel_Rarely"/>
    <x v="0"/>
    <s v="Current Employees"/>
    <x v="1"/>
    <x v="0"/>
    <s v="STAFF-1998"/>
    <n v="1998"/>
    <x v="1"/>
    <x v="1"/>
    <x v="2"/>
    <s v="Yes"/>
    <s v="Y"/>
    <n v="3"/>
    <n v="-2"/>
    <n v="0"/>
    <n v="42"/>
    <n v="0"/>
    <m/>
    <n v="0"/>
    <n v="1"/>
    <n v="557"/>
    <n v="18"/>
    <s v="Master's Degree"/>
    <n v="1"/>
    <n v="4"/>
    <n v="35"/>
    <n v="3"/>
    <n v="2"/>
    <n v="1"/>
    <x v="0"/>
    <n v="5410"/>
    <n v="11189"/>
    <n v="6"/>
    <n v="17"/>
    <n v="3"/>
    <n v="3"/>
    <n v="80"/>
    <n v="1"/>
    <n v="9"/>
    <n v="2"/>
    <n v="4"/>
    <n v="3"/>
    <n v="1"/>
    <n v="2"/>
  </r>
  <r>
    <s v="No"/>
    <s v="Travel_Rarely"/>
    <x v="2"/>
    <s v="Current Employees"/>
    <x v="1"/>
    <x v="1"/>
    <s v="STAFF-1992"/>
    <n v="1992"/>
    <x v="1"/>
    <x v="2"/>
    <x v="2"/>
    <s v="Yes"/>
    <s v="Y"/>
    <n v="2"/>
    <n v="-2"/>
    <n v="0"/>
    <n v="25"/>
    <n v="0"/>
    <m/>
    <n v="0"/>
    <n v="1"/>
    <n v="977"/>
    <n v="2"/>
    <s v="High School"/>
    <n v="1"/>
    <n v="4"/>
    <n v="57"/>
    <n v="3"/>
    <n v="1"/>
    <n v="3"/>
    <x v="0"/>
    <n v="3977"/>
    <n v="7298"/>
    <n v="6"/>
    <n v="19"/>
    <n v="3"/>
    <n v="3"/>
    <n v="80"/>
    <n v="1"/>
    <n v="7"/>
    <n v="2"/>
    <n v="2"/>
    <n v="2"/>
    <n v="0"/>
    <n v="2"/>
  </r>
  <r>
    <s v="No"/>
    <s v="Travel_Rarely"/>
    <x v="0"/>
    <s v="Current Employees"/>
    <x v="1"/>
    <x v="2"/>
    <s v="STAFF-1448"/>
    <n v="1448"/>
    <x v="1"/>
    <x v="1"/>
    <x v="1"/>
    <s v="Yes"/>
    <s v="Y"/>
    <n v="5"/>
    <n v="-2"/>
    <n v="0"/>
    <n v="41"/>
    <n v="0"/>
    <m/>
    <n v="0"/>
    <n v="1"/>
    <n v="1283"/>
    <n v="5"/>
    <s v="Doctoral Degree"/>
    <n v="1"/>
    <n v="2"/>
    <n v="90"/>
    <n v="4"/>
    <n v="1"/>
    <n v="3"/>
    <x v="0"/>
    <n v="2127"/>
    <n v="5561"/>
    <n v="2"/>
    <n v="12"/>
    <n v="3"/>
    <n v="1"/>
    <n v="80"/>
    <n v="0"/>
    <n v="7"/>
    <n v="2"/>
    <n v="4"/>
    <n v="2"/>
    <n v="0"/>
    <n v="3"/>
  </r>
  <r>
    <s v="No"/>
    <s v="Travel_Rarely"/>
    <x v="3"/>
    <s v="Current Employees"/>
    <x v="1"/>
    <x v="0"/>
    <s v="STAFF-1501"/>
    <n v="1501"/>
    <x v="1"/>
    <x v="4"/>
    <x v="1"/>
    <s v="Yes"/>
    <s v="Y"/>
    <n v="2"/>
    <n v="-2"/>
    <n v="0"/>
    <n v="55"/>
    <n v="0"/>
    <m/>
    <n v="0"/>
    <n v="1"/>
    <n v="1229"/>
    <n v="4"/>
    <s v="Master's Degree"/>
    <n v="1"/>
    <n v="4"/>
    <n v="30"/>
    <n v="3"/>
    <n v="2"/>
    <n v="3"/>
    <x v="0"/>
    <n v="4035"/>
    <n v="16143"/>
    <n v="0"/>
    <n v="16"/>
    <n v="3"/>
    <n v="2"/>
    <n v="80"/>
    <n v="0"/>
    <n v="4"/>
    <n v="3"/>
    <n v="3"/>
    <n v="2"/>
    <n v="1"/>
    <n v="2"/>
  </r>
  <r>
    <s v="No"/>
    <s v="Travel_Rarely"/>
    <x v="0"/>
    <s v="Current Employees"/>
    <x v="1"/>
    <x v="2"/>
    <s v="STAFF-1766"/>
    <n v="1766"/>
    <x v="1"/>
    <x v="4"/>
    <x v="1"/>
    <s v="Yes"/>
    <s v="Y"/>
    <n v="2"/>
    <n v="-2"/>
    <n v="0"/>
    <n v="38"/>
    <n v="0"/>
    <m/>
    <n v="0"/>
    <n v="1"/>
    <n v="833"/>
    <n v="18"/>
    <s v="Bachelor's Degree"/>
    <n v="1"/>
    <n v="2"/>
    <n v="60"/>
    <n v="1"/>
    <n v="2"/>
    <n v="4"/>
    <x v="0"/>
    <n v="5811"/>
    <n v="24539"/>
    <n v="3"/>
    <n v="16"/>
    <n v="3"/>
    <n v="3"/>
    <n v="80"/>
    <n v="1"/>
    <n v="15"/>
    <n v="3"/>
    <n v="1"/>
    <n v="0"/>
    <n v="1"/>
    <n v="0"/>
  </r>
  <r>
    <s v="No"/>
    <s v="Travel_Rarely"/>
    <x v="2"/>
    <s v="Current Employees"/>
    <x v="1"/>
    <x v="0"/>
    <s v="STAFF-1549"/>
    <n v="1549"/>
    <x v="1"/>
    <x v="2"/>
    <x v="1"/>
    <s v="Yes"/>
    <s v="Y"/>
    <n v="3"/>
    <n v="-2"/>
    <n v="0"/>
    <n v="33"/>
    <n v="0"/>
    <m/>
    <n v="0"/>
    <n v="1"/>
    <n v="589"/>
    <n v="28"/>
    <s v="Master's Degree"/>
    <n v="1"/>
    <n v="2"/>
    <n v="79"/>
    <n v="3"/>
    <n v="2"/>
    <n v="3"/>
    <x v="0"/>
    <n v="5207"/>
    <n v="22949"/>
    <n v="1"/>
    <n v="12"/>
    <n v="3"/>
    <n v="2"/>
    <n v="80"/>
    <n v="1"/>
    <n v="15"/>
    <n v="3"/>
    <n v="15"/>
    <n v="14"/>
    <n v="5"/>
    <n v="7"/>
  </r>
  <r>
    <s v="No"/>
    <s v="Travel_Rarely"/>
    <x v="2"/>
    <s v="Current Employees"/>
    <x v="1"/>
    <x v="1"/>
    <s v="STAFF-2053"/>
    <n v="2053"/>
    <x v="1"/>
    <x v="2"/>
    <x v="1"/>
    <s v="Yes"/>
    <s v="Y"/>
    <n v="2"/>
    <n v="-2"/>
    <n v="0"/>
    <n v="29"/>
    <n v="0"/>
    <m/>
    <n v="0"/>
    <n v="1"/>
    <n v="1378"/>
    <n v="13"/>
    <s v="Associates Degree"/>
    <n v="1"/>
    <n v="4"/>
    <n v="46"/>
    <n v="2"/>
    <n v="2"/>
    <n v="2"/>
    <x v="0"/>
    <n v="4025"/>
    <n v="23679"/>
    <n v="4"/>
    <n v="13"/>
    <n v="3"/>
    <n v="1"/>
    <n v="80"/>
    <n v="1"/>
    <n v="10"/>
    <n v="3"/>
    <n v="4"/>
    <n v="3"/>
    <n v="0"/>
    <n v="3"/>
  </r>
  <r>
    <s v="No"/>
    <s v="Travel_Rarely"/>
    <x v="0"/>
    <s v="Current Employees"/>
    <x v="1"/>
    <x v="0"/>
    <s v="STAFF-1790"/>
    <n v="1790"/>
    <x v="1"/>
    <x v="4"/>
    <x v="1"/>
    <s v="Yes"/>
    <s v="Y"/>
    <n v="1"/>
    <n v="-2"/>
    <n v="0"/>
    <n v="36"/>
    <n v="0"/>
    <m/>
    <n v="0"/>
    <n v="1"/>
    <n v="1383"/>
    <n v="10"/>
    <s v="Bachelor's Degree"/>
    <n v="1"/>
    <n v="4"/>
    <n v="90"/>
    <n v="3"/>
    <n v="3"/>
    <n v="1"/>
    <x v="1"/>
    <n v="8321"/>
    <n v="25949"/>
    <n v="7"/>
    <n v="13"/>
    <n v="3"/>
    <n v="4"/>
    <n v="80"/>
    <n v="1"/>
    <n v="15"/>
    <n v="3"/>
    <n v="12"/>
    <n v="8"/>
    <n v="5"/>
    <n v="7"/>
  </r>
  <r>
    <s v="No"/>
    <s v="Travel_Rarely"/>
    <x v="0"/>
    <s v="Current Employees"/>
    <x v="1"/>
    <x v="2"/>
    <s v="STAFF-2003"/>
    <n v="2003"/>
    <x v="1"/>
    <x v="2"/>
    <x v="1"/>
    <s v="Yes"/>
    <s v="Y"/>
    <n v="3"/>
    <n v="-2"/>
    <n v="0"/>
    <n v="35"/>
    <n v="0"/>
    <m/>
    <n v="0"/>
    <n v="1"/>
    <n v="1490"/>
    <n v="11"/>
    <s v="Master's Degree"/>
    <n v="1"/>
    <n v="4"/>
    <n v="43"/>
    <n v="3"/>
    <n v="1"/>
    <n v="3"/>
    <x v="0"/>
    <n v="2660"/>
    <n v="20232"/>
    <n v="7"/>
    <n v="11"/>
    <n v="3"/>
    <n v="3"/>
    <n v="80"/>
    <n v="1"/>
    <n v="5"/>
    <n v="3"/>
    <n v="2"/>
    <n v="2"/>
    <n v="2"/>
    <n v="2"/>
  </r>
  <r>
    <s v="No"/>
    <s v="Travel_Rarely"/>
    <x v="1"/>
    <s v="Current Employees"/>
    <x v="1"/>
    <x v="4"/>
    <s v="STAFF-1465"/>
    <n v="1465"/>
    <x v="1"/>
    <x v="3"/>
    <x v="1"/>
    <s v="Yes"/>
    <s v="Y"/>
    <n v="4"/>
    <n v="-2"/>
    <n v="0"/>
    <n v="45"/>
    <n v="0"/>
    <m/>
    <n v="0"/>
    <n v="1"/>
    <n v="1448"/>
    <n v="29"/>
    <s v="Bachelor's Degree"/>
    <n v="1"/>
    <n v="4"/>
    <n v="55"/>
    <n v="3"/>
    <n v="3"/>
    <n v="4"/>
    <x v="1"/>
    <n v="9380"/>
    <n v="14720"/>
    <n v="4"/>
    <n v="18"/>
    <n v="3"/>
    <n v="4"/>
    <n v="80"/>
    <n v="2"/>
    <n v="10"/>
    <n v="4"/>
    <n v="3"/>
    <n v="1"/>
    <n v="1"/>
    <n v="2"/>
  </r>
  <r>
    <s v="No"/>
    <s v="Travel_Rarely"/>
    <x v="2"/>
    <s v="Current Employees"/>
    <x v="1"/>
    <x v="2"/>
    <s v="STAFF-1755"/>
    <n v="1755"/>
    <x v="1"/>
    <x v="1"/>
    <x v="1"/>
    <s v="Yes"/>
    <s v="Y"/>
    <n v="3"/>
    <n v="-2"/>
    <n v="0"/>
    <n v="34"/>
    <n v="0"/>
    <m/>
    <n v="0"/>
    <n v="1"/>
    <n v="181"/>
    <n v="2"/>
    <s v="Master's Degree"/>
    <n v="1"/>
    <n v="4"/>
    <n v="97"/>
    <n v="4"/>
    <n v="1"/>
    <n v="4"/>
    <x v="0"/>
    <n v="2932"/>
    <n v="5586"/>
    <n v="0"/>
    <n v="14"/>
    <n v="3"/>
    <n v="1"/>
    <n v="80"/>
    <n v="3"/>
    <n v="6"/>
    <n v="3"/>
    <n v="5"/>
    <n v="0"/>
    <n v="1"/>
    <n v="2"/>
  </r>
  <r>
    <s v="No"/>
    <s v="Travel_Rarely"/>
    <x v="2"/>
    <s v="Current Employees"/>
    <x v="1"/>
    <x v="2"/>
    <s v="STAFF-1586"/>
    <n v="1586"/>
    <x v="1"/>
    <x v="2"/>
    <x v="0"/>
    <s v="Yes"/>
    <s v="Y"/>
    <n v="3"/>
    <n v="-2"/>
    <n v="0"/>
    <n v="29"/>
    <n v="0"/>
    <m/>
    <n v="0"/>
    <n v="1"/>
    <n v="1370"/>
    <n v="3"/>
    <s v="High School"/>
    <n v="1"/>
    <n v="2"/>
    <n v="87"/>
    <n v="3"/>
    <n v="1"/>
    <n v="1"/>
    <x v="0"/>
    <n v="4723"/>
    <n v="16213"/>
    <n v="1"/>
    <n v="18"/>
    <n v="3"/>
    <n v="4"/>
    <n v="80"/>
    <n v="0"/>
    <n v="10"/>
    <n v="3"/>
    <n v="10"/>
    <n v="9"/>
    <n v="1"/>
    <n v="5"/>
  </r>
  <r>
    <s v="No"/>
    <s v="Travel_Rarely"/>
    <x v="0"/>
    <s v="Current Employees"/>
    <x v="1"/>
    <x v="2"/>
    <s v="STAFF-2020"/>
    <n v="2020"/>
    <x v="1"/>
    <x v="1"/>
    <x v="0"/>
    <s v="Yes"/>
    <s v="Y"/>
    <n v="2"/>
    <n v="-2"/>
    <n v="0"/>
    <n v="44"/>
    <n v="0"/>
    <m/>
    <n v="0"/>
    <n v="1"/>
    <n v="1037"/>
    <n v="1"/>
    <s v="Bachelor's Degree"/>
    <n v="1"/>
    <n v="2"/>
    <n v="42"/>
    <n v="3"/>
    <n v="1"/>
    <n v="4"/>
    <x v="0"/>
    <n v="2436"/>
    <n v="13422"/>
    <n v="6"/>
    <n v="12"/>
    <n v="3"/>
    <n v="3"/>
    <n v="80"/>
    <n v="0"/>
    <n v="6"/>
    <n v="3"/>
    <n v="4"/>
    <n v="3"/>
    <n v="1"/>
    <n v="2"/>
  </r>
  <r>
    <s v="No"/>
    <s v="Travel_Rarely"/>
    <x v="2"/>
    <s v="Current Employees"/>
    <x v="1"/>
    <x v="0"/>
    <s v="STAFF-1515"/>
    <n v="1515"/>
    <x v="1"/>
    <x v="4"/>
    <x v="0"/>
    <s v="Yes"/>
    <s v="Y"/>
    <n v="6"/>
    <n v="-2"/>
    <n v="0"/>
    <n v="33"/>
    <n v="0"/>
    <m/>
    <n v="0"/>
    <n v="1"/>
    <n v="516"/>
    <n v="8"/>
    <s v="Doctoral Degree"/>
    <n v="1"/>
    <n v="4"/>
    <n v="69"/>
    <n v="3"/>
    <n v="2"/>
    <n v="3"/>
    <x v="1"/>
    <n v="6388"/>
    <n v="22049"/>
    <n v="2"/>
    <n v="17"/>
    <n v="3"/>
    <n v="1"/>
    <n v="80"/>
    <n v="0"/>
    <n v="14"/>
    <n v="3"/>
    <n v="0"/>
    <n v="0"/>
    <n v="0"/>
    <n v="0"/>
  </r>
  <r>
    <s v="No"/>
    <s v="Travel_Rarely"/>
    <x v="2"/>
    <s v="Current Employees"/>
    <x v="0"/>
    <x v="2"/>
    <s v="STAFF-1669"/>
    <n v="1669"/>
    <x v="1"/>
    <x v="0"/>
    <x v="2"/>
    <s v="Yes"/>
    <s v="Y"/>
    <n v="3"/>
    <n v="-2"/>
    <n v="0"/>
    <n v="29"/>
    <n v="0"/>
    <m/>
    <n v="0"/>
    <n v="1"/>
    <n v="991"/>
    <n v="5"/>
    <s v="Bachelor's Degree"/>
    <n v="1"/>
    <n v="1"/>
    <n v="43"/>
    <n v="2"/>
    <n v="2"/>
    <n v="2"/>
    <x v="0"/>
    <n v="4187"/>
    <n v="3356"/>
    <n v="1"/>
    <n v="13"/>
    <n v="3"/>
    <n v="2"/>
    <n v="80"/>
    <n v="1"/>
    <n v="10"/>
    <n v="2"/>
    <n v="10"/>
    <n v="0"/>
    <n v="0"/>
    <n v="9"/>
  </r>
  <r>
    <s v="No"/>
    <s v="Travel_Rarely"/>
    <x v="1"/>
    <s v="Current Employees"/>
    <x v="0"/>
    <x v="0"/>
    <s v="STAFF-1732"/>
    <n v="1732"/>
    <x v="1"/>
    <x v="0"/>
    <x v="2"/>
    <s v="Yes"/>
    <s v="Y"/>
    <n v="5"/>
    <n v="-2"/>
    <n v="0"/>
    <n v="46"/>
    <n v="0"/>
    <m/>
    <n v="0"/>
    <n v="1"/>
    <n v="1277"/>
    <n v="2"/>
    <s v="Bachelor's Degree"/>
    <n v="1"/>
    <n v="3"/>
    <n v="74"/>
    <n v="3"/>
    <n v="3"/>
    <n v="4"/>
    <x v="1"/>
    <n v="10368"/>
    <n v="5596"/>
    <n v="4"/>
    <n v="12"/>
    <n v="3"/>
    <n v="2"/>
    <n v="80"/>
    <n v="1"/>
    <n v="13"/>
    <n v="2"/>
    <n v="10"/>
    <n v="6"/>
    <n v="0"/>
    <n v="3"/>
  </r>
  <r>
    <s v="No"/>
    <s v="Travel_Rarely"/>
    <x v="0"/>
    <s v="Current Employees"/>
    <x v="0"/>
    <x v="3"/>
    <s v="STAFF-1943"/>
    <n v="1943"/>
    <x v="1"/>
    <x v="0"/>
    <x v="2"/>
    <s v="Yes"/>
    <s v="Y"/>
    <n v="4"/>
    <n v="-2"/>
    <n v="0"/>
    <n v="42"/>
    <n v="0"/>
    <m/>
    <n v="0"/>
    <n v="1"/>
    <n v="419"/>
    <n v="12"/>
    <s v="Master's Degree"/>
    <n v="1"/>
    <n v="2"/>
    <n v="77"/>
    <n v="3"/>
    <n v="2"/>
    <n v="1"/>
    <x v="0"/>
    <n v="5087"/>
    <n v="2900"/>
    <n v="3"/>
    <n v="12"/>
    <n v="3"/>
    <n v="3"/>
    <n v="80"/>
    <n v="2"/>
    <n v="14"/>
    <n v="3"/>
    <n v="0"/>
    <n v="0"/>
    <n v="0"/>
    <n v="0"/>
  </r>
  <r>
    <s v="No"/>
    <s v="Travel_Rarely"/>
    <x v="2"/>
    <s v="Current Employees"/>
    <x v="0"/>
    <x v="4"/>
    <s v="STAFF-1535"/>
    <n v="1535"/>
    <x v="1"/>
    <x v="0"/>
    <x v="1"/>
    <s v="Yes"/>
    <s v="Y"/>
    <n v="3"/>
    <n v="-2"/>
    <n v="0"/>
    <n v="34"/>
    <n v="0"/>
    <m/>
    <n v="0"/>
    <n v="1"/>
    <n v="971"/>
    <n v="1"/>
    <s v="Bachelor's Degree"/>
    <n v="1"/>
    <n v="4"/>
    <n v="64"/>
    <n v="2"/>
    <n v="3"/>
    <n v="4"/>
    <x v="1"/>
    <n v="7083"/>
    <n v="12288"/>
    <n v="1"/>
    <n v="14"/>
    <n v="3"/>
    <n v="4"/>
    <n v="80"/>
    <n v="0"/>
    <n v="10"/>
    <n v="3"/>
    <n v="10"/>
    <n v="9"/>
    <n v="8"/>
    <n v="6"/>
  </r>
  <r>
    <s v="No"/>
    <s v="Travel_Rarely"/>
    <x v="1"/>
    <s v="Current Employees"/>
    <x v="0"/>
    <x v="3"/>
    <s v="STAFF-1591"/>
    <n v="1591"/>
    <x v="1"/>
    <x v="5"/>
    <x v="1"/>
    <s v="Yes"/>
    <s v="Y"/>
    <n v="2"/>
    <n v="-2"/>
    <n v="0"/>
    <n v="50"/>
    <n v="0"/>
    <m/>
    <n v="0"/>
    <n v="1"/>
    <n v="264"/>
    <n v="9"/>
    <s v="Bachelor's Degree"/>
    <n v="1"/>
    <n v="3"/>
    <n v="59"/>
    <n v="3"/>
    <n v="5"/>
    <n v="1"/>
    <x v="2"/>
    <n v="19331"/>
    <n v="19519"/>
    <n v="4"/>
    <n v="16"/>
    <n v="3"/>
    <n v="3"/>
    <n v="80"/>
    <n v="1"/>
    <n v="27"/>
    <n v="3"/>
    <n v="1"/>
    <n v="0"/>
    <n v="0"/>
    <n v="0"/>
  </r>
  <r>
    <s v="No"/>
    <s v="Travel_Rarely"/>
    <x v="0"/>
    <s v="Current Employees"/>
    <x v="0"/>
    <x v="2"/>
    <s v="STAFF-1706"/>
    <n v="1706"/>
    <x v="1"/>
    <x v="0"/>
    <x v="1"/>
    <s v="Yes"/>
    <s v="Y"/>
    <n v="3"/>
    <n v="-2"/>
    <n v="0"/>
    <n v="43"/>
    <n v="0"/>
    <m/>
    <n v="0"/>
    <n v="1"/>
    <n v="1179"/>
    <n v="2"/>
    <s v="Bachelor's Degree"/>
    <n v="1"/>
    <n v="4"/>
    <n v="73"/>
    <n v="3"/>
    <n v="2"/>
    <n v="4"/>
    <x v="1"/>
    <n v="7847"/>
    <n v="6069"/>
    <n v="1"/>
    <n v="17"/>
    <n v="3"/>
    <n v="1"/>
    <n v="80"/>
    <n v="1"/>
    <n v="10"/>
    <n v="3"/>
    <n v="10"/>
    <n v="9"/>
    <n v="8"/>
    <n v="8"/>
  </r>
  <r>
    <s v="No"/>
    <s v="Travel_Rarely"/>
    <x v="2"/>
    <s v="Current Employees"/>
    <x v="0"/>
    <x v="0"/>
    <s v="STAFF-1882"/>
    <n v="1882"/>
    <x v="1"/>
    <x v="0"/>
    <x v="1"/>
    <s v="Yes"/>
    <s v="Y"/>
    <n v="3"/>
    <n v="-2"/>
    <n v="0"/>
    <n v="34"/>
    <n v="0"/>
    <m/>
    <n v="0"/>
    <n v="1"/>
    <n v="1480"/>
    <n v="4"/>
    <s v="Bachelor's Degree"/>
    <n v="1"/>
    <n v="3"/>
    <n v="64"/>
    <n v="3"/>
    <n v="3"/>
    <n v="4"/>
    <x v="1"/>
    <n v="9713"/>
    <n v="24444"/>
    <n v="2"/>
    <n v="13"/>
    <n v="3"/>
    <n v="4"/>
    <n v="80"/>
    <n v="3"/>
    <n v="9"/>
    <n v="3"/>
    <n v="5"/>
    <n v="3"/>
    <n v="1"/>
    <n v="0"/>
  </r>
  <r>
    <s v="No"/>
    <s v="Travel_Rarely"/>
    <x v="4"/>
    <s v="Current Employees"/>
    <x v="0"/>
    <x v="2"/>
    <s v="STAFF-2021"/>
    <n v="2021"/>
    <x v="1"/>
    <x v="6"/>
    <x v="0"/>
    <s v="Yes"/>
    <s v="Y"/>
    <n v="6"/>
    <n v="-2"/>
    <n v="0"/>
    <n v="21"/>
    <n v="0"/>
    <m/>
    <n v="0"/>
    <n v="1"/>
    <n v="501"/>
    <n v="5"/>
    <s v="High School"/>
    <n v="1"/>
    <n v="3"/>
    <n v="58"/>
    <n v="3"/>
    <n v="1"/>
    <n v="1"/>
    <x v="0"/>
    <n v="2380"/>
    <n v="25479"/>
    <n v="1"/>
    <n v="11"/>
    <n v="3"/>
    <n v="4"/>
    <n v="80"/>
    <n v="0"/>
    <n v="2"/>
    <n v="3"/>
    <n v="2"/>
    <n v="2"/>
    <n v="1"/>
    <n v="2"/>
  </r>
  <r>
    <s v="No"/>
    <s v="Travel_Rarely"/>
    <x v="0"/>
    <s v="Current Employees"/>
    <x v="0"/>
    <x v="0"/>
    <s v="STAFF-1678"/>
    <n v="1678"/>
    <x v="1"/>
    <x v="0"/>
    <x v="0"/>
    <s v="Yes"/>
    <s v="Y"/>
    <n v="2"/>
    <n v="-2"/>
    <n v="0"/>
    <n v="41"/>
    <n v="0"/>
    <m/>
    <n v="0"/>
    <n v="1"/>
    <n v="1206"/>
    <n v="23"/>
    <s v="Associates Degree"/>
    <n v="1"/>
    <n v="4"/>
    <n v="80"/>
    <n v="3"/>
    <n v="3"/>
    <n v="3"/>
    <x v="1"/>
    <n v="7082"/>
    <n v="11591"/>
    <n v="3"/>
    <n v="16"/>
    <n v="3"/>
    <n v="4"/>
    <n v="80"/>
    <n v="0"/>
    <n v="21"/>
    <n v="3"/>
    <n v="2"/>
    <n v="0"/>
    <n v="0"/>
    <n v="2"/>
  </r>
  <r>
    <s v="No"/>
    <s v="Non-Travel"/>
    <x v="2"/>
    <s v="Current Employees"/>
    <x v="1"/>
    <x v="2"/>
    <s v="STAFF-1979"/>
    <n v="1979"/>
    <x v="0"/>
    <x v="7"/>
    <x v="1"/>
    <s v="No"/>
    <s v="Y"/>
    <n v="2"/>
    <n v="-2"/>
    <n v="0"/>
    <n v="31"/>
    <n v="0"/>
    <m/>
    <n v="0"/>
    <n v="1"/>
    <n v="697"/>
    <n v="10"/>
    <s v="Bachelor's Degree"/>
    <n v="1"/>
    <n v="3"/>
    <n v="40"/>
    <n v="3"/>
    <n v="3"/>
    <n v="3"/>
    <x v="1"/>
    <n v="11031"/>
    <n v="26862"/>
    <n v="4"/>
    <n v="20"/>
    <n v="4"/>
    <n v="3"/>
    <n v="80"/>
    <n v="1"/>
    <n v="13"/>
    <n v="4"/>
    <n v="11"/>
    <n v="7"/>
    <n v="4"/>
    <n v="8"/>
  </r>
  <r>
    <s v="No"/>
    <s v="Non-Travel"/>
    <x v="1"/>
    <s v="Current Employees"/>
    <x v="0"/>
    <x v="0"/>
    <s v="STAFF-1845"/>
    <n v="1845"/>
    <x v="0"/>
    <x v="0"/>
    <x v="1"/>
    <s v="No"/>
    <s v="Y"/>
    <n v="3"/>
    <n v="-2"/>
    <n v="0"/>
    <n v="45"/>
    <n v="0"/>
    <m/>
    <n v="0"/>
    <n v="1"/>
    <n v="589"/>
    <n v="2"/>
    <s v="Master's Degree"/>
    <n v="1"/>
    <n v="3"/>
    <n v="67"/>
    <n v="3"/>
    <n v="2"/>
    <n v="3"/>
    <x v="0"/>
    <n v="5154"/>
    <n v="19665"/>
    <n v="4"/>
    <n v="22"/>
    <n v="4"/>
    <n v="2"/>
    <n v="80"/>
    <n v="2"/>
    <n v="10"/>
    <n v="4"/>
    <n v="8"/>
    <n v="7"/>
    <n v="5"/>
    <n v="7"/>
  </r>
  <r>
    <s v="No"/>
    <s v="Travel_Frequently"/>
    <x v="1"/>
    <s v="Current Employees"/>
    <x v="1"/>
    <x v="2"/>
    <s v="STAFF-1520"/>
    <n v="1520"/>
    <x v="0"/>
    <x v="5"/>
    <x v="2"/>
    <s v="No"/>
    <s v="Y"/>
    <n v="2"/>
    <n v="-2"/>
    <n v="0"/>
    <n v="54"/>
    <n v="0"/>
    <m/>
    <n v="0"/>
    <n v="1"/>
    <n v="1050"/>
    <n v="11"/>
    <s v="Master's Degree"/>
    <n v="1"/>
    <n v="2"/>
    <n v="87"/>
    <n v="3"/>
    <n v="4"/>
    <n v="4"/>
    <x v="2"/>
    <n v="16032"/>
    <n v="24456"/>
    <n v="3"/>
    <n v="20"/>
    <n v="4"/>
    <n v="1"/>
    <n v="80"/>
    <n v="1"/>
    <n v="26"/>
    <n v="3"/>
    <n v="14"/>
    <n v="9"/>
    <n v="1"/>
    <n v="12"/>
  </r>
  <r>
    <s v="No"/>
    <s v="Travel_Frequently"/>
    <x v="0"/>
    <s v="Current Employees"/>
    <x v="1"/>
    <x v="2"/>
    <s v="STAFF-1675"/>
    <n v="1675"/>
    <x v="0"/>
    <x v="2"/>
    <x v="0"/>
    <s v="No"/>
    <s v="Y"/>
    <n v="3"/>
    <n v="-2"/>
    <n v="0"/>
    <n v="38"/>
    <n v="0"/>
    <m/>
    <n v="0"/>
    <n v="1"/>
    <n v="148"/>
    <n v="2"/>
    <s v="Bachelor's Degree"/>
    <n v="1"/>
    <n v="4"/>
    <n v="42"/>
    <n v="2"/>
    <n v="1"/>
    <n v="2"/>
    <x v="0"/>
    <n v="2440"/>
    <n v="23826"/>
    <n v="1"/>
    <n v="22"/>
    <n v="4"/>
    <n v="2"/>
    <n v="80"/>
    <n v="0"/>
    <n v="4"/>
    <n v="3"/>
    <n v="4"/>
    <n v="3"/>
    <n v="3"/>
    <n v="3"/>
  </r>
  <r>
    <s v="No"/>
    <s v="Travel_Frequently"/>
    <x v="2"/>
    <s v="Current Employees"/>
    <x v="1"/>
    <x v="4"/>
    <s v="STAFF-1736"/>
    <n v="1736"/>
    <x v="0"/>
    <x v="3"/>
    <x v="0"/>
    <s v="No"/>
    <s v="Y"/>
    <n v="3"/>
    <n v="-2"/>
    <n v="0"/>
    <n v="31"/>
    <n v="0"/>
    <m/>
    <n v="0"/>
    <n v="1"/>
    <n v="163"/>
    <n v="24"/>
    <s v="High School"/>
    <n v="1"/>
    <n v="4"/>
    <n v="30"/>
    <n v="3"/>
    <n v="2"/>
    <n v="4"/>
    <x v="0"/>
    <n v="5238"/>
    <n v="6670"/>
    <n v="2"/>
    <n v="20"/>
    <n v="4"/>
    <n v="4"/>
    <n v="80"/>
    <n v="0"/>
    <n v="9"/>
    <n v="2"/>
    <n v="5"/>
    <n v="4"/>
    <n v="1"/>
    <n v="4"/>
  </r>
  <r>
    <s v="No"/>
    <s v="Travel_Rarely"/>
    <x v="1"/>
    <s v="Current Employees"/>
    <x v="2"/>
    <x v="0"/>
    <s v="STAFF-1744"/>
    <n v="1744"/>
    <x v="0"/>
    <x v="8"/>
    <x v="1"/>
    <s v="No"/>
    <s v="Y"/>
    <n v="2"/>
    <n v="-2"/>
    <n v="0"/>
    <n v="45"/>
    <n v="0"/>
    <m/>
    <n v="0"/>
    <n v="1"/>
    <n v="176"/>
    <n v="4"/>
    <s v="Bachelor's Degree"/>
    <n v="1"/>
    <n v="3"/>
    <n v="56"/>
    <n v="1"/>
    <n v="3"/>
    <n v="3"/>
    <x v="1"/>
    <n v="9756"/>
    <n v="6595"/>
    <n v="4"/>
    <n v="21"/>
    <n v="4"/>
    <n v="3"/>
    <n v="80"/>
    <n v="2"/>
    <n v="9"/>
    <n v="4"/>
    <n v="5"/>
    <n v="0"/>
    <n v="0"/>
    <n v="3"/>
  </r>
  <r>
    <s v="No"/>
    <s v="Travel_Rarely"/>
    <x v="2"/>
    <s v="Current Employees"/>
    <x v="1"/>
    <x v="2"/>
    <s v="STAFF-1622"/>
    <n v="1622"/>
    <x v="0"/>
    <x v="3"/>
    <x v="2"/>
    <s v="No"/>
    <s v="Y"/>
    <n v="5"/>
    <n v="-2"/>
    <n v="0"/>
    <n v="28"/>
    <n v="0"/>
    <m/>
    <n v="0"/>
    <n v="1"/>
    <n v="580"/>
    <n v="27"/>
    <s v="Bachelor's Degree"/>
    <n v="1"/>
    <n v="2"/>
    <n v="39"/>
    <n v="1"/>
    <n v="2"/>
    <n v="1"/>
    <x v="0"/>
    <n v="4877"/>
    <n v="20460"/>
    <n v="0"/>
    <n v="21"/>
    <n v="4"/>
    <n v="2"/>
    <n v="80"/>
    <n v="1"/>
    <n v="6"/>
    <n v="2"/>
    <n v="5"/>
    <n v="3"/>
    <n v="0"/>
    <n v="0"/>
  </r>
  <r>
    <s v="No"/>
    <s v="Travel_Rarely"/>
    <x v="2"/>
    <s v="Current Employees"/>
    <x v="1"/>
    <x v="0"/>
    <s v="STAFF-1581"/>
    <n v="1581"/>
    <x v="0"/>
    <x v="1"/>
    <x v="1"/>
    <s v="No"/>
    <s v="Y"/>
    <n v="5"/>
    <n v="-2"/>
    <n v="0"/>
    <n v="26"/>
    <n v="0"/>
    <m/>
    <n v="0"/>
    <n v="1"/>
    <n v="474"/>
    <n v="3"/>
    <s v="Bachelor's Degree"/>
    <n v="1"/>
    <n v="1"/>
    <n v="89"/>
    <n v="3"/>
    <n v="1"/>
    <n v="4"/>
    <x v="0"/>
    <n v="2061"/>
    <n v="11133"/>
    <n v="1"/>
    <n v="21"/>
    <n v="4"/>
    <n v="1"/>
    <n v="80"/>
    <n v="0"/>
    <n v="1"/>
    <n v="3"/>
    <n v="1"/>
    <n v="0"/>
    <n v="0"/>
    <n v="0"/>
  </r>
  <r>
    <s v="No"/>
    <s v="Travel_Rarely"/>
    <x v="0"/>
    <s v="Current Employees"/>
    <x v="1"/>
    <x v="0"/>
    <s v="STAFF-2034"/>
    <n v="2034"/>
    <x v="0"/>
    <x v="3"/>
    <x v="1"/>
    <s v="No"/>
    <s v="Y"/>
    <n v="3"/>
    <n v="-2"/>
    <n v="0"/>
    <n v="41"/>
    <n v="0"/>
    <m/>
    <n v="0"/>
    <n v="1"/>
    <n v="582"/>
    <n v="28"/>
    <s v="Master's Degree"/>
    <n v="1"/>
    <n v="1"/>
    <n v="60"/>
    <n v="2"/>
    <n v="4"/>
    <n v="2"/>
    <x v="2"/>
    <n v="13570"/>
    <n v="5640"/>
    <n v="0"/>
    <n v="23"/>
    <n v="4"/>
    <n v="3"/>
    <n v="80"/>
    <n v="1"/>
    <n v="21"/>
    <n v="3"/>
    <n v="20"/>
    <n v="7"/>
    <n v="0"/>
    <n v="10"/>
  </r>
  <r>
    <s v="No"/>
    <s v="Travel_Rarely"/>
    <x v="3"/>
    <s v="Current Employees"/>
    <x v="1"/>
    <x v="0"/>
    <s v="STAFF-1441"/>
    <n v="1441"/>
    <x v="0"/>
    <x v="1"/>
    <x v="1"/>
    <s v="No"/>
    <s v="Y"/>
    <n v="3"/>
    <n v="-2"/>
    <n v="0"/>
    <n v="56"/>
    <n v="0"/>
    <m/>
    <n v="0"/>
    <n v="1"/>
    <n v="1255"/>
    <n v="1"/>
    <s v="Associates Degree"/>
    <n v="1"/>
    <n v="1"/>
    <n v="90"/>
    <n v="3"/>
    <n v="1"/>
    <n v="1"/>
    <x v="0"/>
    <n v="2066"/>
    <n v="10494"/>
    <n v="2"/>
    <n v="22"/>
    <n v="4"/>
    <n v="4"/>
    <n v="80"/>
    <n v="1"/>
    <n v="5"/>
    <n v="4"/>
    <n v="3"/>
    <n v="2"/>
    <n v="1"/>
    <n v="0"/>
  </r>
  <r>
    <s v="No"/>
    <s v="Travel_Rarely"/>
    <x v="1"/>
    <s v="Current Employees"/>
    <x v="1"/>
    <x v="2"/>
    <s v="STAFF-1665"/>
    <n v="1665"/>
    <x v="0"/>
    <x v="5"/>
    <x v="1"/>
    <s v="No"/>
    <s v="Y"/>
    <n v="6"/>
    <n v="-2"/>
    <n v="0"/>
    <n v="54"/>
    <n v="0"/>
    <m/>
    <n v="0"/>
    <n v="1"/>
    <n v="584"/>
    <n v="22"/>
    <s v="Doctoral Degree"/>
    <n v="1"/>
    <n v="2"/>
    <n v="91"/>
    <n v="3"/>
    <n v="4"/>
    <n v="3"/>
    <x v="2"/>
    <n v="17426"/>
    <n v="18685"/>
    <n v="3"/>
    <n v="25"/>
    <n v="4"/>
    <n v="3"/>
    <n v="80"/>
    <n v="1"/>
    <n v="36"/>
    <n v="3"/>
    <n v="10"/>
    <n v="8"/>
    <n v="4"/>
    <n v="7"/>
  </r>
  <r>
    <s v="No"/>
    <s v="Travel_Rarely"/>
    <x v="1"/>
    <s v="Current Employees"/>
    <x v="1"/>
    <x v="2"/>
    <s v="STAFF-1509"/>
    <n v="1509"/>
    <x v="0"/>
    <x v="2"/>
    <x v="1"/>
    <s v="No"/>
    <s v="Y"/>
    <n v="3"/>
    <n v="-2"/>
    <n v="0"/>
    <n v="49"/>
    <n v="0"/>
    <m/>
    <n v="0"/>
    <n v="1"/>
    <n v="271"/>
    <n v="3"/>
    <s v="Associates Degree"/>
    <n v="1"/>
    <n v="3"/>
    <n v="43"/>
    <n v="2"/>
    <n v="2"/>
    <n v="1"/>
    <x v="0"/>
    <n v="4789"/>
    <n v="23070"/>
    <n v="4"/>
    <n v="25"/>
    <n v="4"/>
    <n v="1"/>
    <n v="80"/>
    <n v="1"/>
    <n v="10"/>
    <n v="3"/>
    <n v="3"/>
    <n v="2"/>
    <n v="1"/>
    <n v="2"/>
  </r>
  <r>
    <s v="No"/>
    <s v="Travel_Rarely"/>
    <x v="2"/>
    <s v="Current Employees"/>
    <x v="1"/>
    <x v="2"/>
    <s v="STAFF-1834"/>
    <n v="1834"/>
    <x v="0"/>
    <x v="1"/>
    <x v="1"/>
    <s v="No"/>
    <s v="Y"/>
    <n v="3"/>
    <n v="-2"/>
    <n v="0"/>
    <n v="28"/>
    <n v="0"/>
    <m/>
    <n v="0"/>
    <n v="1"/>
    <n v="1217"/>
    <n v="1"/>
    <s v="Bachelor's Degree"/>
    <n v="1"/>
    <n v="3"/>
    <n v="67"/>
    <n v="3"/>
    <n v="1"/>
    <n v="1"/>
    <x v="0"/>
    <n v="3591"/>
    <n v="12719"/>
    <n v="1"/>
    <n v="25"/>
    <n v="4"/>
    <n v="3"/>
    <n v="80"/>
    <n v="1"/>
    <n v="3"/>
    <n v="3"/>
    <n v="3"/>
    <n v="2"/>
    <n v="1"/>
    <n v="2"/>
  </r>
  <r>
    <s v="No"/>
    <s v="Travel_Rarely"/>
    <x v="2"/>
    <s v="Current Employees"/>
    <x v="0"/>
    <x v="2"/>
    <s v="STAFF-1864"/>
    <n v="1864"/>
    <x v="0"/>
    <x v="6"/>
    <x v="1"/>
    <s v="No"/>
    <s v="Y"/>
    <n v="5"/>
    <n v="-2"/>
    <n v="0"/>
    <n v="27"/>
    <n v="0"/>
    <m/>
    <n v="0"/>
    <n v="1"/>
    <n v="728"/>
    <n v="23"/>
    <s v="High School"/>
    <n v="1"/>
    <n v="2"/>
    <n v="36"/>
    <n v="2"/>
    <n v="2"/>
    <n v="3"/>
    <x v="0"/>
    <n v="3540"/>
    <n v="7018"/>
    <n v="1"/>
    <n v="21"/>
    <n v="4"/>
    <n v="4"/>
    <n v="80"/>
    <n v="1"/>
    <n v="9"/>
    <n v="3"/>
    <n v="9"/>
    <n v="8"/>
    <n v="5"/>
    <n v="8"/>
  </r>
  <r>
    <s v="No"/>
    <s v="Travel_Rarely"/>
    <x v="0"/>
    <s v="Current Employees"/>
    <x v="0"/>
    <x v="3"/>
    <s v="STAFF-1909"/>
    <n v="1909"/>
    <x v="0"/>
    <x v="0"/>
    <x v="1"/>
    <s v="No"/>
    <s v="Y"/>
    <n v="3"/>
    <n v="-2"/>
    <n v="0"/>
    <n v="41"/>
    <n v="0"/>
    <m/>
    <n v="0"/>
    <n v="1"/>
    <n v="337"/>
    <n v="8"/>
    <s v="Bachelor's Degree"/>
    <n v="1"/>
    <n v="3"/>
    <n v="54"/>
    <n v="3"/>
    <n v="2"/>
    <n v="1"/>
    <x v="0"/>
    <n v="4393"/>
    <n v="26841"/>
    <n v="5"/>
    <n v="21"/>
    <n v="4"/>
    <n v="3"/>
    <n v="80"/>
    <n v="1"/>
    <n v="14"/>
    <n v="3"/>
    <n v="5"/>
    <n v="4"/>
    <n v="1"/>
    <n v="4"/>
  </r>
  <r>
    <s v="No"/>
    <s v="Travel_Rarely"/>
    <x v="0"/>
    <s v="Current Employees"/>
    <x v="0"/>
    <x v="0"/>
    <s v="STAFF-1554"/>
    <n v="1554"/>
    <x v="0"/>
    <x v="6"/>
    <x v="1"/>
    <s v="No"/>
    <s v="Y"/>
    <n v="5"/>
    <n v="-2"/>
    <n v="0"/>
    <n v="35"/>
    <n v="0"/>
    <m/>
    <n v="0"/>
    <n v="1"/>
    <n v="1402"/>
    <n v="28"/>
    <s v="Master's Degree"/>
    <n v="1"/>
    <n v="2"/>
    <n v="98"/>
    <n v="2"/>
    <n v="1"/>
    <n v="3"/>
    <x v="0"/>
    <n v="2430"/>
    <n v="26204"/>
    <n v="0"/>
    <n v="23"/>
    <n v="4"/>
    <n v="1"/>
    <n v="80"/>
    <n v="2"/>
    <n v="6"/>
    <n v="3"/>
    <n v="5"/>
    <n v="3"/>
    <n v="4"/>
    <n v="2"/>
  </r>
  <r>
    <s v="No"/>
    <s v="Travel_Rarely"/>
    <x v="2"/>
    <s v="Current Employees"/>
    <x v="0"/>
    <x v="3"/>
    <s v="STAFF-2035"/>
    <n v="2035"/>
    <x v="0"/>
    <x v="0"/>
    <x v="1"/>
    <s v="No"/>
    <s v="Y"/>
    <n v="2"/>
    <n v="-2"/>
    <n v="0"/>
    <n v="34"/>
    <n v="0"/>
    <m/>
    <n v="0"/>
    <n v="1"/>
    <n v="704"/>
    <n v="28"/>
    <s v="Bachelor's Degree"/>
    <n v="1"/>
    <n v="4"/>
    <n v="95"/>
    <n v="2"/>
    <n v="2"/>
    <n v="1"/>
    <x v="1"/>
    <n v="6712"/>
    <n v="8978"/>
    <n v="1"/>
    <n v="21"/>
    <n v="4"/>
    <n v="4"/>
    <n v="80"/>
    <n v="2"/>
    <n v="8"/>
    <n v="3"/>
    <n v="8"/>
    <n v="7"/>
    <n v="1"/>
    <n v="7"/>
  </r>
  <r>
    <s v="No"/>
    <s v="Non-Travel"/>
    <x v="3"/>
    <s v="Current Employees"/>
    <x v="1"/>
    <x v="0"/>
    <s v="STAFF-2026"/>
    <n v="2026"/>
    <x v="1"/>
    <x v="4"/>
    <x v="2"/>
    <s v="No"/>
    <s v="Y"/>
    <n v="2"/>
    <n v="-2"/>
    <n v="0"/>
    <n v="56"/>
    <n v="0"/>
    <m/>
    <n v="0"/>
    <n v="1"/>
    <n v="667"/>
    <n v="1"/>
    <s v="Master's Degree"/>
    <n v="1"/>
    <n v="3"/>
    <n v="57"/>
    <n v="3"/>
    <n v="2"/>
    <n v="3"/>
    <x v="1"/>
    <n v="6306"/>
    <n v="26236"/>
    <n v="1"/>
    <n v="21"/>
    <n v="4"/>
    <n v="1"/>
    <n v="80"/>
    <n v="1"/>
    <n v="13"/>
    <n v="2"/>
    <n v="13"/>
    <n v="12"/>
    <n v="1"/>
    <n v="9"/>
  </r>
  <r>
    <s v="No"/>
    <s v="Non-Travel"/>
    <x v="0"/>
    <s v="Current Employees"/>
    <x v="1"/>
    <x v="0"/>
    <s v="STAFF-1949"/>
    <n v="1949"/>
    <x v="1"/>
    <x v="2"/>
    <x v="1"/>
    <s v="No"/>
    <s v="Y"/>
    <n v="3"/>
    <n v="-2"/>
    <n v="0"/>
    <n v="36"/>
    <n v="0"/>
    <m/>
    <n v="0"/>
    <n v="1"/>
    <n v="1351"/>
    <n v="9"/>
    <s v="Master's Degree"/>
    <n v="1"/>
    <n v="1"/>
    <n v="66"/>
    <n v="4"/>
    <n v="1"/>
    <n v="2"/>
    <x v="0"/>
    <n v="2810"/>
    <n v="9238"/>
    <n v="1"/>
    <n v="22"/>
    <n v="4"/>
    <n v="2"/>
    <n v="80"/>
    <n v="0"/>
    <n v="5"/>
    <n v="3"/>
    <n v="5"/>
    <n v="4"/>
    <n v="0"/>
    <n v="2"/>
  </r>
  <r>
    <s v="No"/>
    <s v="Non-Travel"/>
    <x v="1"/>
    <s v="Current Employees"/>
    <x v="1"/>
    <x v="0"/>
    <s v="STAFF-1712"/>
    <n v="1712"/>
    <x v="1"/>
    <x v="4"/>
    <x v="1"/>
    <s v="No"/>
    <s v="Y"/>
    <n v="3"/>
    <n v="-2"/>
    <n v="0"/>
    <n v="45"/>
    <n v="0"/>
    <m/>
    <n v="0"/>
    <n v="1"/>
    <n v="1238"/>
    <n v="1"/>
    <s v="High School"/>
    <n v="1"/>
    <n v="3"/>
    <n v="74"/>
    <n v="2"/>
    <n v="3"/>
    <n v="3"/>
    <x v="1"/>
    <n v="10748"/>
    <n v="3395"/>
    <n v="3"/>
    <n v="23"/>
    <n v="4"/>
    <n v="4"/>
    <n v="80"/>
    <n v="1"/>
    <n v="25"/>
    <n v="2"/>
    <n v="23"/>
    <n v="15"/>
    <n v="14"/>
    <n v="4"/>
  </r>
  <r>
    <s v="No"/>
    <s v="Non-Travel"/>
    <x v="0"/>
    <s v="Current Employees"/>
    <x v="1"/>
    <x v="4"/>
    <s v="STAFF-1854"/>
    <n v="1854"/>
    <x v="1"/>
    <x v="1"/>
    <x v="1"/>
    <s v="No"/>
    <s v="Y"/>
    <n v="1"/>
    <n v="-2"/>
    <n v="0"/>
    <n v="42"/>
    <n v="0"/>
    <m/>
    <n v="0"/>
    <n v="1"/>
    <n v="355"/>
    <n v="10"/>
    <s v="Master's Degree"/>
    <n v="1"/>
    <n v="4"/>
    <n v="38"/>
    <n v="3"/>
    <n v="1"/>
    <n v="4"/>
    <x v="0"/>
    <n v="2936"/>
    <n v="6161"/>
    <n v="3"/>
    <n v="22"/>
    <n v="4"/>
    <n v="2"/>
    <n v="80"/>
    <n v="2"/>
    <n v="10"/>
    <n v="2"/>
    <n v="6"/>
    <n v="3"/>
    <n v="3"/>
    <n v="3"/>
  </r>
  <r>
    <s v="No"/>
    <s v="Non-Travel"/>
    <x v="2"/>
    <s v="Current Employees"/>
    <x v="1"/>
    <x v="2"/>
    <s v="STAFF-1693"/>
    <n v="1693"/>
    <x v="1"/>
    <x v="2"/>
    <x v="0"/>
    <s v="No"/>
    <s v="Y"/>
    <n v="5"/>
    <n v="-2"/>
    <n v="0"/>
    <n v="26"/>
    <n v="0"/>
    <m/>
    <n v="0"/>
    <n v="1"/>
    <n v="786"/>
    <n v="7"/>
    <s v="Bachelor's Degree"/>
    <n v="1"/>
    <n v="4"/>
    <n v="76"/>
    <n v="3"/>
    <n v="1"/>
    <n v="4"/>
    <x v="0"/>
    <n v="2570"/>
    <n v="11925"/>
    <n v="1"/>
    <n v="20"/>
    <n v="4"/>
    <n v="3"/>
    <n v="80"/>
    <n v="0"/>
    <n v="7"/>
    <n v="3"/>
    <n v="7"/>
    <n v="7"/>
    <n v="5"/>
    <n v="7"/>
  </r>
  <r>
    <s v="No"/>
    <s v="Non-Travel"/>
    <x v="3"/>
    <s v="Current Employees"/>
    <x v="0"/>
    <x v="2"/>
    <s v="STAFF-1824"/>
    <n v="1824"/>
    <x v="1"/>
    <x v="5"/>
    <x v="2"/>
    <s v="No"/>
    <s v="Y"/>
    <n v="0"/>
    <n v="-2"/>
    <n v="0"/>
    <n v="58"/>
    <n v="0"/>
    <m/>
    <n v="0"/>
    <n v="1"/>
    <n v="350"/>
    <n v="2"/>
    <s v="Bachelor's Degree"/>
    <n v="1"/>
    <n v="2"/>
    <n v="52"/>
    <n v="3"/>
    <n v="4"/>
    <n v="2"/>
    <x v="2"/>
    <n v="16291"/>
    <n v="22577"/>
    <n v="4"/>
    <n v="22"/>
    <n v="4"/>
    <n v="4"/>
    <n v="80"/>
    <n v="1"/>
    <n v="37"/>
    <n v="2"/>
    <n v="16"/>
    <n v="9"/>
    <n v="14"/>
    <n v="14"/>
  </r>
  <r>
    <s v="No"/>
    <s v="Non-Travel"/>
    <x v="0"/>
    <s v="Current Employees"/>
    <x v="0"/>
    <x v="3"/>
    <s v="STAFF-2036"/>
    <n v="2036"/>
    <x v="1"/>
    <x v="0"/>
    <x v="2"/>
    <s v="No"/>
    <s v="Y"/>
    <n v="4"/>
    <n v="-2"/>
    <n v="0"/>
    <n v="36"/>
    <n v="0"/>
    <m/>
    <n v="0"/>
    <n v="1"/>
    <n v="301"/>
    <n v="15"/>
    <s v="Master's Degree"/>
    <n v="1"/>
    <n v="4"/>
    <n v="88"/>
    <n v="1"/>
    <n v="2"/>
    <n v="1"/>
    <x v="0"/>
    <n v="5406"/>
    <n v="10436"/>
    <n v="1"/>
    <n v="24"/>
    <n v="4"/>
    <n v="1"/>
    <n v="80"/>
    <n v="1"/>
    <n v="15"/>
    <n v="2"/>
    <n v="15"/>
    <n v="12"/>
    <n v="11"/>
    <n v="11"/>
  </r>
  <r>
    <s v="No"/>
    <s v="Travel_Frequently"/>
    <x v="0"/>
    <s v="Current Employees"/>
    <x v="2"/>
    <x v="5"/>
    <s v="STAFF-1890"/>
    <n v="1890"/>
    <x v="1"/>
    <x v="8"/>
    <x v="0"/>
    <s v="No"/>
    <s v="Y"/>
    <n v="2"/>
    <n v="-2"/>
    <n v="0"/>
    <n v="36"/>
    <n v="0"/>
    <m/>
    <n v="0"/>
    <n v="1"/>
    <n v="1213"/>
    <n v="2"/>
    <s v="High School"/>
    <n v="1"/>
    <n v="2"/>
    <n v="94"/>
    <n v="2"/>
    <n v="2"/>
    <n v="4"/>
    <x v="0"/>
    <n v="3886"/>
    <n v="4223"/>
    <n v="1"/>
    <n v="21"/>
    <n v="4"/>
    <n v="4"/>
    <n v="80"/>
    <n v="0"/>
    <n v="10"/>
    <n v="2"/>
    <n v="10"/>
    <n v="1"/>
    <n v="0"/>
    <n v="8"/>
  </r>
  <r>
    <s v="No"/>
    <s v="Travel_Frequently"/>
    <x v="2"/>
    <s v="Current Employees"/>
    <x v="1"/>
    <x v="0"/>
    <s v="STAFF-1970"/>
    <n v="1970"/>
    <x v="1"/>
    <x v="4"/>
    <x v="2"/>
    <s v="No"/>
    <s v="Y"/>
    <n v="2"/>
    <n v="-2"/>
    <n v="0"/>
    <n v="33"/>
    <n v="0"/>
    <m/>
    <n v="0"/>
    <n v="1"/>
    <n v="1303"/>
    <n v="7"/>
    <s v="Associates Degree"/>
    <n v="1"/>
    <n v="4"/>
    <n v="36"/>
    <n v="3"/>
    <n v="2"/>
    <n v="3"/>
    <x v="0"/>
    <n v="5968"/>
    <n v="18079"/>
    <n v="1"/>
    <n v="20"/>
    <n v="4"/>
    <n v="3"/>
    <n v="80"/>
    <n v="3"/>
    <n v="9"/>
    <n v="3"/>
    <n v="9"/>
    <n v="7"/>
    <n v="2"/>
    <n v="8"/>
  </r>
  <r>
    <s v="No"/>
    <s v="Travel_Frequently"/>
    <x v="2"/>
    <s v="Current Employees"/>
    <x v="1"/>
    <x v="0"/>
    <s v="STAFF-1956"/>
    <n v="1956"/>
    <x v="1"/>
    <x v="1"/>
    <x v="1"/>
    <s v="No"/>
    <s v="Y"/>
    <n v="6"/>
    <n v="-2"/>
    <n v="0"/>
    <n v="31"/>
    <n v="0"/>
    <m/>
    <n v="0"/>
    <n v="1"/>
    <n v="1125"/>
    <n v="1"/>
    <s v="Bachelor's Degree"/>
    <n v="1"/>
    <n v="4"/>
    <n v="48"/>
    <n v="1"/>
    <n v="2"/>
    <n v="1"/>
    <x v="0"/>
    <n v="5003"/>
    <n v="5771"/>
    <n v="1"/>
    <n v="21"/>
    <n v="4"/>
    <n v="2"/>
    <n v="80"/>
    <n v="0"/>
    <n v="10"/>
    <n v="3"/>
    <n v="10"/>
    <n v="8"/>
    <n v="8"/>
    <n v="7"/>
  </r>
  <r>
    <s v="No"/>
    <s v="Travel_Frequently"/>
    <x v="1"/>
    <s v="Current Employees"/>
    <x v="1"/>
    <x v="2"/>
    <s v="STAFF-1644"/>
    <n v="1644"/>
    <x v="1"/>
    <x v="5"/>
    <x v="1"/>
    <s v="No"/>
    <s v="Y"/>
    <n v="3"/>
    <n v="-2"/>
    <n v="0"/>
    <n v="48"/>
    <n v="0"/>
    <m/>
    <n v="0"/>
    <n v="1"/>
    <n v="365"/>
    <n v="4"/>
    <s v="Doctoral Degree"/>
    <n v="1"/>
    <n v="3"/>
    <n v="89"/>
    <n v="2"/>
    <n v="4"/>
    <n v="4"/>
    <x v="2"/>
    <n v="15202"/>
    <n v="5602"/>
    <n v="2"/>
    <n v="25"/>
    <n v="4"/>
    <n v="2"/>
    <n v="80"/>
    <n v="1"/>
    <n v="23"/>
    <n v="3"/>
    <n v="2"/>
    <n v="2"/>
    <n v="2"/>
    <n v="2"/>
  </r>
  <r>
    <s v="No"/>
    <s v="Travel_Frequently"/>
    <x v="0"/>
    <s v="Current Employees"/>
    <x v="0"/>
    <x v="0"/>
    <s v="STAFF-1849"/>
    <n v="1849"/>
    <x v="1"/>
    <x v="0"/>
    <x v="1"/>
    <s v="No"/>
    <s v="Y"/>
    <n v="5"/>
    <n v="-2"/>
    <n v="0"/>
    <n v="43"/>
    <n v="0"/>
    <m/>
    <n v="0"/>
    <n v="1"/>
    <n v="1422"/>
    <n v="2"/>
    <s v="Master's Degree"/>
    <n v="1"/>
    <n v="1"/>
    <n v="92"/>
    <n v="3"/>
    <n v="2"/>
    <n v="4"/>
    <x v="0"/>
    <n v="5675"/>
    <n v="19246"/>
    <n v="1"/>
    <n v="20"/>
    <n v="4"/>
    <n v="3"/>
    <n v="80"/>
    <n v="1"/>
    <n v="7"/>
    <n v="3"/>
    <n v="7"/>
    <n v="7"/>
    <n v="7"/>
    <n v="7"/>
  </r>
  <r>
    <s v="No"/>
    <s v="Travel_Rarely"/>
    <x v="2"/>
    <s v="Current Employees"/>
    <x v="2"/>
    <x v="0"/>
    <s v="STAFF-1499"/>
    <n v="1499"/>
    <x v="1"/>
    <x v="8"/>
    <x v="2"/>
    <s v="No"/>
    <s v="Y"/>
    <n v="3"/>
    <n v="-2"/>
    <n v="0"/>
    <n v="30"/>
    <n v="0"/>
    <m/>
    <n v="0"/>
    <n v="1"/>
    <n v="330"/>
    <n v="1"/>
    <s v="Bachelor's Degree"/>
    <n v="1"/>
    <n v="3"/>
    <n v="46"/>
    <n v="3"/>
    <n v="1"/>
    <n v="3"/>
    <x v="0"/>
    <n v="2064"/>
    <n v="15428"/>
    <n v="0"/>
    <n v="21"/>
    <n v="4"/>
    <n v="1"/>
    <n v="80"/>
    <n v="1"/>
    <n v="6"/>
    <n v="4"/>
    <n v="5"/>
    <n v="3"/>
    <n v="1"/>
    <n v="3"/>
  </r>
  <r>
    <s v="No"/>
    <s v="Travel_Rarely"/>
    <x v="3"/>
    <s v="Current Employees"/>
    <x v="1"/>
    <x v="2"/>
    <s v="STAFF-1697"/>
    <n v="1697"/>
    <x v="1"/>
    <x v="4"/>
    <x v="2"/>
    <s v="No"/>
    <s v="Y"/>
    <n v="2"/>
    <n v="-2"/>
    <n v="0"/>
    <n v="60"/>
    <n v="0"/>
    <m/>
    <n v="0"/>
    <n v="1"/>
    <n v="370"/>
    <n v="1"/>
    <s v="Master's Degree"/>
    <n v="1"/>
    <n v="3"/>
    <n v="92"/>
    <n v="1"/>
    <n v="3"/>
    <n v="4"/>
    <x v="1"/>
    <n v="10883"/>
    <n v="20467"/>
    <n v="3"/>
    <n v="20"/>
    <n v="4"/>
    <n v="3"/>
    <n v="80"/>
    <n v="1"/>
    <n v="19"/>
    <n v="4"/>
    <n v="1"/>
    <n v="0"/>
    <n v="0"/>
    <n v="0"/>
  </r>
  <r>
    <s v="No"/>
    <s v="Travel_Rarely"/>
    <x v="0"/>
    <s v="Current Employees"/>
    <x v="1"/>
    <x v="0"/>
    <s v="STAFF-1664"/>
    <n v="1664"/>
    <x v="1"/>
    <x v="4"/>
    <x v="2"/>
    <s v="No"/>
    <s v="Y"/>
    <n v="3"/>
    <n v="-2"/>
    <n v="0"/>
    <n v="36"/>
    <n v="0"/>
    <m/>
    <n v="0"/>
    <n v="1"/>
    <n v="1040"/>
    <n v="3"/>
    <s v="Associates Degree"/>
    <n v="1"/>
    <n v="4"/>
    <n v="79"/>
    <n v="4"/>
    <n v="2"/>
    <n v="1"/>
    <x v="1"/>
    <n v="6842"/>
    <n v="26308"/>
    <n v="6"/>
    <n v="20"/>
    <n v="4"/>
    <n v="1"/>
    <n v="80"/>
    <n v="1"/>
    <n v="13"/>
    <n v="3"/>
    <n v="5"/>
    <n v="4"/>
    <n v="0"/>
    <n v="4"/>
  </r>
  <r>
    <s v="No"/>
    <s v="Travel_Rarely"/>
    <x v="0"/>
    <s v="Current Employees"/>
    <x v="1"/>
    <x v="0"/>
    <s v="STAFF-1772"/>
    <n v="1772"/>
    <x v="1"/>
    <x v="2"/>
    <x v="2"/>
    <s v="No"/>
    <s v="Y"/>
    <n v="2"/>
    <n v="-2"/>
    <n v="0"/>
    <n v="41"/>
    <n v="0"/>
    <m/>
    <n v="0"/>
    <n v="1"/>
    <n v="548"/>
    <n v="9"/>
    <s v="Master's Degree"/>
    <n v="1"/>
    <n v="3"/>
    <n v="94"/>
    <n v="3"/>
    <n v="1"/>
    <n v="1"/>
    <x v="0"/>
    <n v="2289"/>
    <n v="20520"/>
    <n v="1"/>
    <n v="20"/>
    <n v="4"/>
    <n v="2"/>
    <n v="80"/>
    <n v="2"/>
    <n v="5"/>
    <n v="3"/>
    <n v="5"/>
    <n v="3"/>
    <n v="0"/>
    <n v="4"/>
  </r>
  <r>
    <s v="No"/>
    <s v="Travel_Rarely"/>
    <x v="0"/>
    <s v="Current Employees"/>
    <x v="1"/>
    <x v="2"/>
    <s v="STAFF-1768"/>
    <n v="1768"/>
    <x v="1"/>
    <x v="2"/>
    <x v="2"/>
    <s v="No"/>
    <s v="Y"/>
    <n v="6"/>
    <n v="-2"/>
    <n v="0"/>
    <n v="42"/>
    <n v="0"/>
    <m/>
    <n v="0"/>
    <n v="1"/>
    <n v="855"/>
    <n v="12"/>
    <s v="Bachelor's Degree"/>
    <n v="1"/>
    <n v="2"/>
    <n v="57"/>
    <n v="3"/>
    <n v="1"/>
    <n v="2"/>
    <x v="0"/>
    <n v="2766"/>
    <n v="8952"/>
    <n v="8"/>
    <n v="22"/>
    <n v="4"/>
    <n v="2"/>
    <n v="80"/>
    <n v="3"/>
    <n v="7"/>
    <n v="2"/>
    <n v="5"/>
    <n v="3"/>
    <n v="0"/>
    <n v="4"/>
  </r>
  <r>
    <s v="No"/>
    <s v="Travel_Rarely"/>
    <x v="0"/>
    <s v="Current Employees"/>
    <x v="1"/>
    <x v="2"/>
    <s v="STAFF-1654"/>
    <n v="1654"/>
    <x v="1"/>
    <x v="3"/>
    <x v="1"/>
    <s v="No"/>
    <s v="Y"/>
    <n v="3"/>
    <n v="-2"/>
    <n v="0"/>
    <n v="39"/>
    <n v="0"/>
    <m/>
    <n v="0"/>
    <n v="1"/>
    <n v="492"/>
    <n v="12"/>
    <s v="Bachelor's Degree"/>
    <n v="1"/>
    <n v="4"/>
    <n v="66"/>
    <n v="3"/>
    <n v="2"/>
    <n v="2"/>
    <x v="0"/>
    <n v="5295"/>
    <n v="7693"/>
    <n v="4"/>
    <n v="21"/>
    <n v="4"/>
    <n v="3"/>
    <n v="80"/>
    <n v="0"/>
    <n v="7"/>
    <n v="3"/>
    <n v="5"/>
    <n v="4"/>
    <n v="1"/>
    <n v="0"/>
  </r>
  <r>
    <s v="No"/>
    <s v="Travel_Rarely"/>
    <x v="0"/>
    <s v="Current Employees"/>
    <x v="1"/>
    <x v="2"/>
    <s v="STAFF-1936"/>
    <n v="1936"/>
    <x v="1"/>
    <x v="3"/>
    <x v="1"/>
    <s v="No"/>
    <s v="Y"/>
    <n v="3"/>
    <n v="-2"/>
    <n v="0"/>
    <n v="39"/>
    <n v="0"/>
    <m/>
    <n v="0"/>
    <n v="1"/>
    <n v="867"/>
    <n v="9"/>
    <s v="Associates Degree"/>
    <n v="1"/>
    <n v="1"/>
    <n v="87"/>
    <n v="3"/>
    <n v="2"/>
    <n v="1"/>
    <x v="0"/>
    <n v="5151"/>
    <n v="12315"/>
    <n v="1"/>
    <n v="25"/>
    <n v="4"/>
    <n v="4"/>
    <n v="80"/>
    <n v="1"/>
    <n v="10"/>
    <n v="3"/>
    <n v="10"/>
    <n v="0"/>
    <n v="7"/>
    <n v="9"/>
  </r>
  <r>
    <s v="No"/>
    <s v="Travel_Rarely"/>
    <x v="3"/>
    <s v="Current Employees"/>
    <x v="1"/>
    <x v="4"/>
    <s v="STAFF-1873"/>
    <n v="1873"/>
    <x v="1"/>
    <x v="1"/>
    <x v="1"/>
    <s v="No"/>
    <s v="Y"/>
    <n v="2"/>
    <n v="-2"/>
    <n v="0"/>
    <n v="55"/>
    <n v="0"/>
    <m/>
    <n v="0"/>
    <n v="1"/>
    <n v="836"/>
    <n v="2"/>
    <s v="Master's Degree"/>
    <n v="1"/>
    <n v="4"/>
    <n v="98"/>
    <n v="2"/>
    <n v="1"/>
    <n v="4"/>
    <x v="0"/>
    <n v="2662"/>
    <n v="7975"/>
    <n v="8"/>
    <n v="20"/>
    <n v="4"/>
    <n v="2"/>
    <n v="80"/>
    <n v="1"/>
    <n v="19"/>
    <n v="4"/>
    <n v="5"/>
    <n v="2"/>
    <n v="0"/>
    <n v="4"/>
  </r>
  <r>
    <s v="No"/>
    <s v="Travel_Rarely"/>
    <x v="3"/>
    <s v="Current Employees"/>
    <x v="1"/>
    <x v="0"/>
    <s v="STAFF-1483"/>
    <n v="1483"/>
    <x v="1"/>
    <x v="1"/>
    <x v="1"/>
    <s v="No"/>
    <s v="Y"/>
    <n v="2"/>
    <n v="-2"/>
    <n v="0"/>
    <n v="57"/>
    <n v="0"/>
    <m/>
    <n v="0"/>
    <n v="1"/>
    <n v="405"/>
    <n v="1"/>
    <s v="Associates Degree"/>
    <n v="1"/>
    <n v="2"/>
    <n v="93"/>
    <n v="4"/>
    <n v="2"/>
    <n v="3"/>
    <x v="0"/>
    <n v="4900"/>
    <n v="2721"/>
    <n v="0"/>
    <n v="24"/>
    <n v="4"/>
    <n v="1"/>
    <n v="80"/>
    <n v="1"/>
    <n v="13"/>
    <n v="2"/>
    <n v="12"/>
    <n v="9"/>
    <n v="2"/>
    <n v="8"/>
  </r>
  <r>
    <s v="No"/>
    <s v="Travel_Rarely"/>
    <x v="0"/>
    <s v="Current Employees"/>
    <x v="1"/>
    <x v="0"/>
    <s v="STAFF-1666"/>
    <n v="1666"/>
    <x v="1"/>
    <x v="7"/>
    <x v="1"/>
    <s v="No"/>
    <s v="Y"/>
    <n v="3"/>
    <n v="-2"/>
    <n v="0"/>
    <n v="43"/>
    <n v="0"/>
    <m/>
    <n v="0"/>
    <n v="1"/>
    <n v="1291"/>
    <n v="15"/>
    <s v="Associates Degree"/>
    <n v="1"/>
    <n v="3"/>
    <n v="65"/>
    <n v="2"/>
    <n v="4"/>
    <n v="3"/>
    <x v="2"/>
    <n v="17603"/>
    <n v="3525"/>
    <n v="1"/>
    <n v="24"/>
    <n v="4"/>
    <n v="1"/>
    <n v="80"/>
    <n v="1"/>
    <n v="14"/>
    <n v="3"/>
    <n v="14"/>
    <n v="10"/>
    <n v="6"/>
    <n v="11"/>
  </r>
  <r>
    <s v="No"/>
    <s v="Travel_Rarely"/>
    <x v="0"/>
    <s v="Current Employees"/>
    <x v="1"/>
    <x v="0"/>
    <s v="STAFF-1999"/>
    <n v="1999"/>
    <x v="1"/>
    <x v="1"/>
    <x v="1"/>
    <s v="No"/>
    <s v="Y"/>
    <n v="3"/>
    <n v="-2"/>
    <n v="0"/>
    <n v="41"/>
    <n v="0"/>
    <m/>
    <n v="0"/>
    <n v="1"/>
    <n v="642"/>
    <n v="1"/>
    <s v="Bachelor's Degree"/>
    <n v="1"/>
    <n v="4"/>
    <n v="76"/>
    <n v="3"/>
    <n v="1"/>
    <n v="4"/>
    <x v="0"/>
    <n v="2782"/>
    <n v="21412"/>
    <n v="3"/>
    <n v="22"/>
    <n v="4"/>
    <n v="1"/>
    <n v="80"/>
    <n v="1"/>
    <n v="12"/>
    <n v="3"/>
    <n v="5"/>
    <n v="3"/>
    <n v="1"/>
    <n v="0"/>
  </r>
  <r>
    <s v="No"/>
    <s v="Travel_Rarely"/>
    <x v="1"/>
    <s v="Current Employees"/>
    <x v="1"/>
    <x v="4"/>
    <s v="STAFF-1546"/>
    <n v="1546"/>
    <x v="1"/>
    <x v="1"/>
    <x v="1"/>
    <s v="No"/>
    <s v="Y"/>
    <n v="3"/>
    <n v="-2"/>
    <n v="0"/>
    <n v="45"/>
    <n v="0"/>
    <m/>
    <n v="0"/>
    <n v="1"/>
    <n v="950"/>
    <n v="28"/>
    <s v="Bachelor's Degree"/>
    <n v="1"/>
    <n v="4"/>
    <n v="97"/>
    <n v="3"/>
    <n v="1"/>
    <n v="4"/>
    <x v="0"/>
    <n v="2132"/>
    <n v="4585"/>
    <n v="4"/>
    <n v="20"/>
    <n v="4"/>
    <n v="4"/>
    <n v="80"/>
    <n v="1"/>
    <n v="8"/>
    <n v="3"/>
    <n v="5"/>
    <n v="4"/>
    <n v="0"/>
    <n v="3"/>
  </r>
  <r>
    <s v="No"/>
    <s v="Travel_Rarely"/>
    <x v="1"/>
    <s v="Current Employees"/>
    <x v="1"/>
    <x v="2"/>
    <s v="STAFF-1993"/>
    <n v="1993"/>
    <x v="1"/>
    <x v="4"/>
    <x v="0"/>
    <s v="No"/>
    <s v="Y"/>
    <n v="3"/>
    <n v="-2"/>
    <n v="0"/>
    <n v="47"/>
    <n v="0"/>
    <m/>
    <n v="0"/>
    <n v="1"/>
    <n v="1180"/>
    <n v="25"/>
    <s v="Bachelor's Degree"/>
    <n v="1"/>
    <n v="1"/>
    <n v="84"/>
    <n v="3"/>
    <n v="3"/>
    <n v="3"/>
    <x v="1"/>
    <n v="8633"/>
    <n v="13084"/>
    <n v="2"/>
    <n v="23"/>
    <n v="4"/>
    <n v="2"/>
    <n v="80"/>
    <n v="0"/>
    <n v="25"/>
    <n v="3"/>
    <n v="17"/>
    <n v="14"/>
    <n v="12"/>
    <n v="11"/>
  </r>
  <r>
    <s v="No"/>
    <s v="Travel_Rarely"/>
    <x v="0"/>
    <s v="Current Employees"/>
    <x v="1"/>
    <x v="2"/>
    <s v="STAFF-1800"/>
    <n v="1800"/>
    <x v="1"/>
    <x v="7"/>
    <x v="0"/>
    <s v="No"/>
    <s v="Y"/>
    <n v="3"/>
    <n v="-2"/>
    <n v="0"/>
    <n v="39"/>
    <n v="0"/>
    <m/>
    <n v="0"/>
    <n v="1"/>
    <n v="1253"/>
    <n v="10"/>
    <s v="High School"/>
    <n v="1"/>
    <n v="3"/>
    <n v="65"/>
    <n v="3"/>
    <n v="3"/>
    <n v="3"/>
    <x v="2"/>
    <n v="13464"/>
    <n v="7914"/>
    <n v="7"/>
    <n v="21"/>
    <n v="4"/>
    <n v="3"/>
    <n v="80"/>
    <n v="0"/>
    <n v="9"/>
    <n v="3"/>
    <n v="4"/>
    <n v="3"/>
    <n v="2"/>
    <n v="2"/>
  </r>
  <r>
    <s v="No"/>
    <s v="Travel_Rarely"/>
    <x v="2"/>
    <s v="Current Employees"/>
    <x v="1"/>
    <x v="2"/>
    <s v="STAFF-1516"/>
    <n v="1516"/>
    <x v="1"/>
    <x v="5"/>
    <x v="0"/>
    <s v="No"/>
    <s v="Y"/>
    <n v="5"/>
    <n v="-2"/>
    <n v="0"/>
    <n v="32"/>
    <n v="0"/>
    <m/>
    <n v="0"/>
    <n v="1"/>
    <n v="495"/>
    <n v="10"/>
    <s v="Bachelor's Degree"/>
    <n v="1"/>
    <n v="3"/>
    <n v="64"/>
    <n v="3"/>
    <n v="3"/>
    <n v="4"/>
    <x v="1"/>
    <n v="11244"/>
    <n v="21072"/>
    <n v="2"/>
    <n v="25"/>
    <n v="4"/>
    <n v="2"/>
    <n v="80"/>
    <n v="0"/>
    <n v="10"/>
    <n v="4"/>
    <n v="5"/>
    <n v="2"/>
    <n v="0"/>
    <n v="0"/>
  </r>
  <r>
    <s v="No"/>
    <s v="Travel_Rarely"/>
    <x v="2"/>
    <s v="Current Employees"/>
    <x v="1"/>
    <x v="0"/>
    <s v="STAFF-1966"/>
    <n v="1966"/>
    <x v="1"/>
    <x v="3"/>
    <x v="0"/>
    <s v="No"/>
    <s v="Y"/>
    <n v="1"/>
    <n v="-2"/>
    <n v="0"/>
    <n v="32"/>
    <n v="0"/>
    <m/>
    <n v="0"/>
    <n v="1"/>
    <n v="1373"/>
    <n v="5"/>
    <s v="Master's Degree"/>
    <n v="1"/>
    <n v="4"/>
    <n v="56"/>
    <n v="2"/>
    <n v="2"/>
    <n v="4"/>
    <x v="1"/>
    <n v="9679"/>
    <n v="10138"/>
    <n v="8"/>
    <n v="24"/>
    <n v="4"/>
    <n v="2"/>
    <n v="80"/>
    <n v="0"/>
    <n v="8"/>
    <n v="3"/>
    <n v="1"/>
    <n v="0"/>
    <n v="0"/>
    <n v="0"/>
  </r>
  <r>
    <s v="No"/>
    <s v="Travel_Rarely"/>
    <x v="0"/>
    <s v="Current Employees"/>
    <x v="1"/>
    <x v="1"/>
    <s v="STAFF-1595"/>
    <n v="1595"/>
    <x v="1"/>
    <x v="5"/>
    <x v="0"/>
    <s v="No"/>
    <s v="Y"/>
    <n v="2"/>
    <n v="-2"/>
    <n v="0"/>
    <n v="42"/>
    <n v="0"/>
    <m/>
    <n v="0"/>
    <n v="1"/>
    <n v="1059"/>
    <n v="9"/>
    <s v="Associates Degree"/>
    <n v="1"/>
    <n v="4"/>
    <n v="93"/>
    <n v="2"/>
    <n v="5"/>
    <n v="4"/>
    <x v="2"/>
    <n v="19613"/>
    <n v="26362"/>
    <n v="8"/>
    <n v="22"/>
    <n v="4"/>
    <n v="4"/>
    <n v="80"/>
    <n v="0"/>
    <n v="24"/>
    <n v="3"/>
    <n v="1"/>
    <n v="0"/>
    <n v="0"/>
    <n v="1"/>
  </r>
  <r>
    <s v="No"/>
    <s v="Travel_Rarely"/>
    <x v="3"/>
    <s v="Current Employees"/>
    <x v="0"/>
    <x v="3"/>
    <s v="STAFF-1578"/>
    <n v="1578"/>
    <x v="1"/>
    <x v="5"/>
    <x v="1"/>
    <s v="No"/>
    <s v="Y"/>
    <n v="3"/>
    <n v="-2"/>
    <n v="0"/>
    <n v="55"/>
    <n v="0"/>
    <m/>
    <n v="0"/>
    <n v="1"/>
    <n v="685"/>
    <n v="26"/>
    <s v="Doctoral Degree"/>
    <n v="1"/>
    <n v="3"/>
    <n v="60"/>
    <n v="2"/>
    <n v="5"/>
    <n v="1"/>
    <x v="2"/>
    <n v="19586"/>
    <n v="23037"/>
    <n v="1"/>
    <n v="21"/>
    <n v="4"/>
    <n v="3"/>
    <n v="80"/>
    <n v="1"/>
    <n v="36"/>
    <n v="3"/>
    <n v="36"/>
    <n v="6"/>
    <n v="2"/>
    <n v="13"/>
  </r>
  <r>
    <s v="No"/>
    <s v="Travel_Rarely"/>
    <x v="2"/>
    <s v="Current Employees"/>
    <x v="0"/>
    <x v="4"/>
    <s v="STAFF-1823"/>
    <n v="1823"/>
    <x v="1"/>
    <x v="0"/>
    <x v="1"/>
    <s v="No"/>
    <s v="Y"/>
    <n v="5"/>
    <n v="-2"/>
    <n v="0"/>
    <n v="34"/>
    <n v="0"/>
    <m/>
    <n v="0"/>
    <n v="1"/>
    <n v="810"/>
    <n v="8"/>
    <s v="Associates Degree"/>
    <n v="1"/>
    <n v="4"/>
    <n v="92"/>
    <n v="4"/>
    <n v="2"/>
    <n v="4"/>
    <x v="1"/>
    <n v="6799"/>
    <n v="22128"/>
    <n v="1"/>
    <n v="21"/>
    <n v="4"/>
    <n v="3"/>
    <n v="80"/>
    <n v="2"/>
    <n v="10"/>
    <n v="3"/>
    <n v="10"/>
    <n v="8"/>
    <n v="4"/>
    <n v="8"/>
  </r>
  <r>
    <s v="No"/>
    <s v="Travel_Rarely"/>
    <x v="2"/>
    <s v="Current Employees"/>
    <x v="0"/>
    <x v="3"/>
    <s v="STAFF-1950"/>
    <n v="1950"/>
    <x v="1"/>
    <x v="0"/>
    <x v="0"/>
    <s v="No"/>
    <s v="Y"/>
    <n v="3"/>
    <n v="-2"/>
    <n v="0"/>
    <n v="34"/>
    <n v="0"/>
    <m/>
    <n v="0"/>
    <n v="1"/>
    <n v="937"/>
    <n v="1"/>
    <s v="Bachelor's Degree"/>
    <n v="1"/>
    <n v="1"/>
    <n v="32"/>
    <n v="3"/>
    <n v="3"/>
    <n v="1"/>
    <x v="1"/>
    <n v="9888"/>
    <n v="6770"/>
    <n v="1"/>
    <n v="21"/>
    <n v="4"/>
    <n v="1"/>
    <n v="80"/>
    <n v="0"/>
    <n v="14"/>
    <n v="2"/>
    <n v="14"/>
    <n v="8"/>
    <n v="2"/>
    <n v="1"/>
  </r>
  <r>
    <s v="No"/>
    <s v="Non-Travel"/>
    <x v="1"/>
    <s v="Current Employees"/>
    <x v="1"/>
    <x v="2"/>
    <s v="STAFF-1775"/>
    <n v="1775"/>
    <x v="0"/>
    <x v="3"/>
    <x v="1"/>
    <s v="Yes"/>
    <s v="Y"/>
    <n v="2"/>
    <n v="-2"/>
    <n v="0"/>
    <n v="53"/>
    <n v="0"/>
    <m/>
    <n v="0"/>
    <n v="1"/>
    <n v="661"/>
    <n v="1"/>
    <s v="Master's Degree"/>
    <n v="1"/>
    <n v="1"/>
    <n v="60"/>
    <n v="2"/>
    <n v="4"/>
    <n v="3"/>
    <x v="2"/>
    <n v="12965"/>
    <n v="22308"/>
    <n v="4"/>
    <n v="20"/>
    <n v="4"/>
    <n v="4"/>
    <n v="80"/>
    <n v="3"/>
    <n v="27"/>
    <n v="2"/>
    <n v="3"/>
    <n v="2"/>
    <n v="0"/>
    <n v="2"/>
  </r>
  <r>
    <s v="No"/>
    <s v="Non-Travel"/>
    <x v="2"/>
    <s v="Current Employees"/>
    <x v="0"/>
    <x v="0"/>
    <s v="STAFF-1681"/>
    <n v="1681"/>
    <x v="0"/>
    <x v="0"/>
    <x v="2"/>
    <s v="Yes"/>
    <s v="Y"/>
    <n v="2"/>
    <n v="-2"/>
    <n v="0"/>
    <n v="33"/>
    <n v="0"/>
    <m/>
    <n v="0"/>
    <n v="1"/>
    <n v="530"/>
    <n v="16"/>
    <s v="Bachelor's Degree"/>
    <n v="1"/>
    <n v="3"/>
    <n v="36"/>
    <n v="3"/>
    <n v="2"/>
    <n v="4"/>
    <x v="0"/>
    <n v="5368"/>
    <n v="16130"/>
    <n v="1"/>
    <n v="25"/>
    <n v="4"/>
    <n v="3"/>
    <n v="80"/>
    <n v="1"/>
    <n v="7"/>
    <n v="3"/>
    <n v="6"/>
    <n v="5"/>
    <n v="1"/>
    <n v="2"/>
  </r>
  <r>
    <s v="No"/>
    <s v="Travel_Rarely"/>
    <x v="0"/>
    <s v="Current Employees"/>
    <x v="1"/>
    <x v="0"/>
    <s v="STAFF-2017"/>
    <n v="2017"/>
    <x v="0"/>
    <x v="7"/>
    <x v="1"/>
    <s v="Yes"/>
    <s v="Y"/>
    <n v="2"/>
    <n v="-2"/>
    <n v="0"/>
    <n v="37"/>
    <n v="0"/>
    <m/>
    <n v="0"/>
    <n v="1"/>
    <n v="161"/>
    <n v="10"/>
    <s v="Bachelor's Degree"/>
    <n v="1"/>
    <n v="3"/>
    <n v="42"/>
    <n v="4"/>
    <n v="3"/>
    <n v="4"/>
    <x v="2"/>
    <n v="13744"/>
    <n v="15471"/>
    <n v="1"/>
    <n v="25"/>
    <n v="4"/>
    <n v="1"/>
    <n v="80"/>
    <n v="1"/>
    <n v="16"/>
    <n v="3"/>
    <n v="16"/>
    <n v="11"/>
    <n v="6"/>
    <n v="8"/>
  </r>
  <r>
    <s v="No"/>
    <s v="Travel_Rarely"/>
    <x v="3"/>
    <s v="Current Employees"/>
    <x v="1"/>
    <x v="2"/>
    <s v="STAFF-1423"/>
    <n v="1423"/>
    <x v="0"/>
    <x v="7"/>
    <x v="1"/>
    <s v="Yes"/>
    <s v="Y"/>
    <n v="3"/>
    <n v="-2"/>
    <n v="0"/>
    <n v="58"/>
    <n v="0"/>
    <m/>
    <n v="0"/>
    <n v="1"/>
    <n v="1055"/>
    <n v="1"/>
    <s v="Bachelor's Degree"/>
    <n v="1"/>
    <n v="4"/>
    <n v="76"/>
    <n v="3"/>
    <n v="5"/>
    <n v="1"/>
    <x v="2"/>
    <n v="19701"/>
    <n v="22456"/>
    <n v="3"/>
    <n v="21"/>
    <n v="4"/>
    <n v="3"/>
    <n v="80"/>
    <n v="1"/>
    <n v="32"/>
    <n v="3"/>
    <n v="9"/>
    <n v="8"/>
    <n v="1"/>
    <n v="5"/>
  </r>
  <r>
    <s v="No"/>
    <s v="Travel_Rarely"/>
    <x v="0"/>
    <s v="Current Employees"/>
    <x v="1"/>
    <x v="1"/>
    <s v="STAFF-1847"/>
    <n v="1847"/>
    <x v="0"/>
    <x v="1"/>
    <x v="1"/>
    <s v="Yes"/>
    <s v="Y"/>
    <n v="2"/>
    <n v="-2"/>
    <n v="0"/>
    <n v="36"/>
    <n v="0"/>
    <m/>
    <n v="0"/>
    <n v="1"/>
    <n v="430"/>
    <n v="2"/>
    <s v="Master's Degree"/>
    <n v="1"/>
    <n v="4"/>
    <n v="73"/>
    <n v="3"/>
    <n v="2"/>
    <n v="2"/>
    <x v="1"/>
    <n v="6962"/>
    <n v="19573"/>
    <n v="4"/>
    <n v="22"/>
    <n v="4"/>
    <n v="4"/>
    <n v="80"/>
    <n v="1"/>
    <n v="15"/>
    <n v="3"/>
    <n v="1"/>
    <n v="0"/>
    <n v="0"/>
    <n v="0"/>
  </r>
  <r>
    <s v="No"/>
    <s v="Travel_Rarely"/>
    <x v="2"/>
    <s v="Current Employees"/>
    <x v="0"/>
    <x v="1"/>
    <s v="STAFF-2018"/>
    <n v="2018"/>
    <x v="0"/>
    <x v="0"/>
    <x v="2"/>
    <s v="Yes"/>
    <s v="Y"/>
    <n v="3"/>
    <n v="-2"/>
    <n v="0"/>
    <n v="25"/>
    <n v="0"/>
    <m/>
    <n v="0"/>
    <n v="1"/>
    <n v="1382"/>
    <n v="8"/>
    <s v="Associates Degree"/>
    <n v="1"/>
    <n v="1"/>
    <n v="85"/>
    <n v="3"/>
    <n v="2"/>
    <n v="3"/>
    <x v="0"/>
    <n v="4907"/>
    <n v="13684"/>
    <n v="0"/>
    <n v="22"/>
    <n v="4"/>
    <n v="2"/>
    <n v="80"/>
    <n v="1"/>
    <n v="6"/>
    <n v="2"/>
    <n v="5"/>
    <n v="3"/>
    <n v="0"/>
    <n v="4"/>
  </r>
  <r>
    <s v="No"/>
    <s v="Travel_Rarely"/>
    <x v="0"/>
    <s v="Current Employees"/>
    <x v="0"/>
    <x v="3"/>
    <s v="STAFF-1835"/>
    <n v="1835"/>
    <x v="0"/>
    <x v="6"/>
    <x v="1"/>
    <s v="Yes"/>
    <s v="Y"/>
    <n v="4"/>
    <n v="-2"/>
    <n v="0"/>
    <n v="38"/>
    <n v="0"/>
    <m/>
    <n v="0"/>
    <n v="1"/>
    <n v="723"/>
    <n v="2"/>
    <s v="Master's Degree"/>
    <n v="1"/>
    <n v="2"/>
    <n v="77"/>
    <n v="1"/>
    <n v="2"/>
    <n v="1"/>
    <x v="0"/>
    <n v="5405"/>
    <n v="4244"/>
    <n v="2"/>
    <n v="20"/>
    <n v="4"/>
    <n v="1"/>
    <n v="80"/>
    <n v="2"/>
    <n v="20"/>
    <n v="2"/>
    <n v="4"/>
    <n v="2"/>
    <n v="0"/>
    <n v="3"/>
  </r>
  <r>
    <s v="No"/>
    <s v="Travel_Rarely"/>
    <x v="0"/>
    <s v="Current Employees"/>
    <x v="2"/>
    <x v="2"/>
    <s v="STAFF-1550"/>
    <n v="1550"/>
    <x v="1"/>
    <x v="5"/>
    <x v="0"/>
    <s v="Yes"/>
    <s v="Y"/>
    <n v="2"/>
    <n v="-2"/>
    <n v="0"/>
    <n v="40"/>
    <n v="0"/>
    <m/>
    <n v="0"/>
    <n v="1"/>
    <n v="898"/>
    <n v="6"/>
    <s v="Associates Degree"/>
    <n v="1"/>
    <n v="3"/>
    <n v="38"/>
    <n v="3"/>
    <n v="4"/>
    <n v="4"/>
    <x v="2"/>
    <n v="16437"/>
    <n v="17381"/>
    <n v="1"/>
    <n v="21"/>
    <n v="4"/>
    <n v="4"/>
    <n v="80"/>
    <n v="0"/>
    <n v="21"/>
    <n v="3"/>
    <n v="21"/>
    <n v="7"/>
    <n v="7"/>
    <n v="7"/>
  </r>
  <r>
    <s v="No"/>
    <s v="Travel_Rarely"/>
    <x v="2"/>
    <s v="Current Employees"/>
    <x v="1"/>
    <x v="0"/>
    <s v="STAFF-2064"/>
    <n v="2064"/>
    <x v="1"/>
    <x v="3"/>
    <x v="1"/>
    <s v="Yes"/>
    <s v="Y"/>
    <n v="0"/>
    <n v="-2"/>
    <n v="0"/>
    <n v="27"/>
    <n v="0"/>
    <m/>
    <n v="0"/>
    <n v="1"/>
    <n v="155"/>
    <n v="4"/>
    <s v="Bachelor's Degree"/>
    <n v="1"/>
    <n v="2"/>
    <n v="87"/>
    <n v="4"/>
    <n v="2"/>
    <n v="2"/>
    <x v="1"/>
    <n v="6142"/>
    <n v="5174"/>
    <n v="1"/>
    <n v="20"/>
    <n v="4"/>
    <n v="2"/>
    <n v="80"/>
    <n v="1"/>
    <n v="6"/>
    <n v="3"/>
    <n v="6"/>
    <n v="2"/>
    <n v="0"/>
    <n v="3"/>
  </r>
  <r>
    <s v="No"/>
    <s v="Travel_Rarely"/>
    <x v="0"/>
    <s v="Current Employees"/>
    <x v="1"/>
    <x v="2"/>
    <s v="STAFF-1885"/>
    <n v="1885"/>
    <x v="1"/>
    <x v="1"/>
    <x v="1"/>
    <s v="Yes"/>
    <s v="Y"/>
    <n v="2"/>
    <n v="-2"/>
    <n v="0"/>
    <n v="37"/>
    <n v="0"/>
    <m/>
    <n v="0"/>
    <n v="1"/>
    <n v="783"/>
    <n v="7"/>
    <s v="Master's Degree"/>
    <n v="1"/>
    <n v="4"/>
    <n v="78"/>
    <n v="3"/>
    <n v="2"/>
    <n v="1"/>
    <x v="0"/>
    <n v="4284"/>
    <n v="13588"/>
    <n v="5"/>
    <n v="22"/>
    <n v="4"/>
    <n v="3"/>
    <n v="80"/>
    <n v="1"/>
    <n v="16"/>
    <n v="3"/>
    <n v="5"/>
    <n v="3"/>
    <n v="0"/>
    <n v="4"/>
  </r>
  <r>
    <s v="No"/>
    <s v="Travel_Rarely"/>
    <x v="2"/>
    <s v="Current Employees"/>
    <x v="0"/>
    <x v="4"/>
    <s v="STAFF-1541"/>
    <n v="1541"/>
    <x v="1"/>
    <x v="6"/>
    <x v="1"/>
    <s v="Yes"/>
    <s v="Y"/>
    <n v="4"/>
    <n v="-2"/>
    <n v="0"/>
    <n v="34"/>
    <n v="0"/>
    <m/>
    <n v="0"/>
    <n v="1"/>
    <n v="1440"/>
    <n v="7"/>
    <s v="Associates Degree"/>
    <n v="1"/>
    <n v="4"/>
    <n v="55"/>
    <n v="3"/>
    <n v="1"/>
    <n v="4"/>
    <x v="0"/>
    <n v="2308"/>
    <n v="4944"/>
    <n v="0"/>
    <n v="25"/>
    <n v="4"/>
    <n v="2"/>
    <n v="80"/>
    <n v="1"/>
    <n v="12"/>
    <n v="3"/>
    <n v="11"/>
    <n v="10"/>
    <n v="5"/>
    <n v="7"/>
  </r>
  <r>
    <s v="No"/>
    <s v="Travel_Rarely"/>
    <x v="0"/>
    <s v="Current Employees"/>
    <x v="0"/>
    <x v="0"/>
    <s v="STAFF-1556"/>
    <n v="1556"/>
    <x v="1"/>
    <x v="6"/>
    <x v="0"/>
    <s v="Yes"/>
    <s v="Y"/>
    <n v="3"/>
    <n v="-2"/>
    <n v="0"/>
    <n v="36"/>
    <n v="0"/>
    <m/>
    <n v="0"/>
    <n v="1"/>
    <n v="1157"/>
    <n v="2"/>
    <s v="Master's Degree"/>
    <n v="1"/>
    <n v="3"/>
    <n v="70"/>
    <n v="3"/>
    <n v="1"/>
    <n v="4"/>
    <x v="0"/>
    <n v="2644"/>
    <n v="17001"/>
    <n v="3"/>
    <n v="21"/>
    <n v="4"/>
    <n v="4"/>
    <n v="80"/>
    <n v="0"/>
    <n v="7"/>
    <n v="2"/>
    <n v="3"/>
    <n v="2"/>
    <n v="1"/>
    <n v="2"/>
  </r>
  <r>
    <s v="Yes"/>
    <s v="Travel_Frequently"/>
    <x v="2"/>
    <s v="Ex-Employees"/>
    <x v="2"/>
    <x v="5"/>
    <s v="STAFF-1747"/>
    <n v="1747"/>
    <x v="0"/>
    <x v="8"/>
    <x v="2"/>
    <s v="No"/>
    <s v="Y"/>
    <n v="0"/>
    <n v="-2"/>
    <n v="0"/>
    <n v="30"/>
    <n v="1"/>
    <n v="1"/>
    <n v="1"/>
    <n v="0"/>
    <n v="600"/>
    <n v="8"/>
    <s v="Bachelor's Degree"/>
    <n v="1"/>
    <n v="3"/>
    <n v="66"/>
    <n v="2"/>
    <n v="1"/>
    <n v="4"/>
    <x v="0"/>
    <n v="2180"/>
    <n v="9732"/>
    <n v="6"/>
    <n v="11"/>
    <n v="3"/>
    <n v="3"/>
    <n v="80"/>
    <n v="1"/>
    <n v="6"/>
    <n v="2"/>
    <n v="4"/>
    <n v="2"/>
    <n v="1"/>
    <n v="2"/>
  </r>
  <r>
    <s v="Yes"/>
    <s v="Travel_Frequently"/>
    <x v="2"/>
    <s v="Ex-Employees"/>
    <x v="2"/>
    <x v="5"/>
    <s v="STAFF-1944"/>
    <n v="1944"/>
    <x v="0"/>
    <x v="8"/>
    <x v="1"/>
    <s v="No"/>
    <s v="Y"/>
    <n v="2"/>
    <n v="-2"/>
    <n v="0"/>
    <n v="27"/>
    <n v="1"/>
    <n v="1"/>
    <n v="1"/>
    <n v="0"/>
    <n v="1337"/>
    <n v="22"/>
    <s v="Bachelor's Degree"/>
    <n v="1"/>
    <n v="1"/>
    <n v="58"/>
    <n v="2"/>
    <n v="1"/>
    <n v="2"/>
    <x v="0"/>
    <n v="2863"/>
    <n v="19555"/>
    <n v="1"/>
    <n v="12"/>
    <n v="3"/>
    <n v="1"/>
    <n v="80"/>
    <n v="0"/>
    <n v="1"/>
    <n v="3"/>
    <n v="1"/>
    <n v="0"/>
    <n v="0"/>
    <n v="0"/>
  </r>
  <r>
    <s v="Yes"/>
    <s v="Travel_Frequently"/>
    <x v="2"/>
    <s v="Ex-Employees"/>
    <x v="1"/>
    <x v="0"/>
    <s v="STAFF-1459"/>
    <n v="1459"/>
    <x v="0"/>
    <x v="3"/>
    <x v="0"/>
    <s v="No"/>
    <s v="Y"/>
    <n v="2"/>
    <n v="-2"/>
    <n v="0"/>
    <n v="31"/>
    <n v="1"/>
    <n v="1"/>
    <n v="1"/>
    <n v="0"/>
    <n v="1445"/>
    <n v="1"/>
    <s v="Doctoral Degree"/>
    <n v="1"/>
    <n v="3"/>
    <n v="100"/>
    <n v="4"/>
    <n v="3"/>
    <n v="2"/>
    <x v="1"/>
    <n v="7446"/>
    <n v="8931"/>
    <n v="1"/>
    <n v="11"/>
    <n v="3"/>
    <n v="1"/>
    <n v="80"/>
    <n v="0"/>
    <n v="10"/>
    <n v="3"/>
    <n v="10"/>
    <n v="8"/>
    <n v="4"/>
    <n v="7"/>
  </r>
  <r>
    <s v="Yes"/>
    <s v="Travel_Frequently"/>
    <x v="2"/>
    <s v="Ex-Employees"/>
    <x v="1"/>
    <x v="0"/>
    <s v="STAFF-1537"/>
    <n v="1537"/>
    <x v="0"/>
    <x v="1"/>
    <x v="0"/>
    <s v="No"/>
    <s v="Y"/>
    <n v="2"/>
    <n v="-2"/>
    <n v="0"/>
    <n v="31"/>
    <n v="1"/>
    <n v="1"/>
    <n v="1"/>
    <n v="0"/>
    <n v="561"/>
    <n v="3"/>
    <s v="Bachelor's Degree"/>
    <n v="1"/>
    <n v="4"/>
    <n v="33"/>
    <n v="3"/>
    <n v="1"/>
    <n v="3"/>
    <x v="0"/>
    <n v="4084"/>
    <n v="4156"/>
    <n v="1"/>
    <n v="12"/>
    <n v="3"/>
    <n v="1"/>
    <n v="80"/>
    <n v="0"/>
    <n v="7"/>
    <n v="1"/>
    <n v="7"/>
    <n v="2"/>
    <n v="7"/>
    <n v="7"/>
  </r>
  <r>
    <s v="Yes"/>
    <s v="Travel_Frequently"/>
    <x v="2"/>
    <s v="Ex-Employees"/>
    <x v="0"/>
    <x v="4"/>
    <s v="STAFF-1487"/>
    <n v="1487"/>
    <x v="0"/>
    <x v="0"/>
    <x v="0"/>
    <s v="No"/>
    <s v="Y"/>
    <n v="4"/>
    <n v="-2"/>
    <n v="0"/>
    <n v="29"/>
    <n v="1"/>
    <n v="1"/>
    <n v="1"/>
    <n v="0"/>
    <n v="115"/>
    <n v="13"/>
    <s v="Bachelor's Degree"/>
    <n v="1"/>
    <n v="4"/>
    <n v="51"/>
    <n v="3"/>
    <n v="2"/>
    <n v="4"/>
    <x v="0"/>
    <n v="5765"/>
    <n v="17485"/>
    <n v="5"/>
    <n v="11"/>
    <n v="3"/>
    <n v="1"/>
    <n v="80"/>
    <n v="0"/>
    <n v="7"/>
    <n v="1"/>
    <n v="5"/>
    <n v="3"/>
    <n v="0"/>
    <n v="0"/>
  </r>
  <r>
    <s v="Yes"/>
    <s v="Travel_Frequently"/>
    <x v="2"/>
    <s v="Ex-Employees"/>
    <x v="0"/>
    <x v="0"/>
    <s v="STAFF-1427"/>
    <n v="1427"/>
    <x v="0"/>
    <x v="6"/>
    <x v="0"/>
    <s v="No"/>
    <s v="Y"/>
    <n v="3"/>
    <n v="-2"/>
    <n v="0"/>
    <n v="31"/>
    <n v="1"/>
    <n v="1"/>
    <n v="1"/>
    <n v="0"/>
    <n v="667"/>
    <n v="1"/>
    <s v="Master's Degree"/>
    <n v="1"/>
    <n v="2"/>
    <n v="50"/>
    <n v="1"/>
    <n v="1"/>
    <n v="3"/>
    <x v="0"/>
    <n v="1359"/>
    <n v="16154"/>
    <n v="1"/>
    <n v="12"/>
    <n v="3"/>
    <n v="2"/>
    <n v="80"/>
    <n v="0"/>
    <n v="1"/>
    <n v="3"/>
    <n v="1"/>
    <n v="0"/>
    <n v="0"/>
    <n v="0"/>
  </r>
  <r>
    <s v="Yes"/>
    <s v="Travel_Rarely"/>
    <x v="2"/>
    <s v="Ex-Employees"/>
    <x v="2"/>
    <x v="4"/>
    <s v="STAFF-1467"/>
    <n v="1467"/>
    <x v="0"/>
    <x v="8"/>
    <x v="1"/>
    <s v="No"/>
    <s v="Y"/>
    <n v="0"/>
    <n v="-2"/>
    <n v="0"/>
    <n v="34"/>
    <n v="1"/>
    <n v="1"/>
    <n v="1"/>
    <n v="0"/>
    <n v="1107"/>
    <n v="9"/>
    <s v="Master's Degree"/>
    <n v="1"/>
    <n v="4"/>
    <n v="52"/>
    <n v="3"/>
    <n v="1"/>
    <n v="4"/>
    <x v="0"/>
    <n v="2742"/>
    <n v="3072"/>
    <n v="1"/>
    <n v="15"/>
    <n v="3"/>
    <n v="4"/>
    <n v="80"/>
    <n v="0"/>
    <n v="2"/>
    <n v="3"/>
    <n v="2"/>
    <n v="2"/>
    <n v="2"/>
    <n v="2"/>
  </r>
  <r>
    <s v="Yes"/>
    <s v="Travel_Rarely"/>
    <x v="1"/>
    <s v="Ex-Employees"/>
    <x v="1"/>
    <x v="4"/>
    <s v="STAFF-1572"/>
    <n v="1572"/>
    <x v="0"/>
    <x v="3"/>
    <x v="1"/>
    <s v="No"/>
    <s v="Y"/>
    <n v="4"/>
    <n v="-2"/>
    <n v="0"/>
    <n v="53"/>
    <n v="1"/>
    <n v="1"/>
    <n v="1"/>
    <n v="0"/>
    <n v="607"/>
    <n v="2"/>
    <s v="Doctoral Degree"/>
    <n v="1"/>
    <n v="3"/>
    <n v="78"/>
    <n v="2"/>
    <n v="3"/>
    <n v="4"/>
    <x v="1"/>
    <n v="10169"/>
    <n v="14618"/>
    <n v="0"/>
    <n v="16"/>
    <n v="3"/>
    <n v="2"/>
    <n v="80"/>
    <n v="1"/>
    <n v="34"/>
    <n v="3"/>
    <n v="33"/>
    <n v="7"/>
    <n v="1"/>
    <n v="9"/>
  </r>
  <r>
    <s v="Yes"/>
    <s v="Travel_Rarely"/>
    <x v="2"/>
    <s v="Ex-Employees"/>
    <x v="1"/>
    <x v="0"/>
    <s v="STAFF-1433"/>
    <n v="1433"/>
    <x v="0"/>
    <x v="1"/>
    <x v="0"/>
    <s v="No"/>
    <s v="Y"/>
    <n v="3"/>
    <n v="-2"/>
    <n v="0"/>
    <n v="31"/>
    <n v="1"/>
    <n v="1"/>
    <n v="1"/>
    <n v="0"/>
    <n v="202"/>
    <n v="8"/>
    <s v="Bachelor's Degree"/>
    <n v="1"/>
    <n v="1"/>
    <n v="34"/>
    <n v="2"/>
    <n v="1"/>
    <n v="2"/>
    <x v="0"/>
    <n v="1261"/>
    <n v="22262"/>
    <n v="1"/>
    <n v="12"/>
    <n v="3"/>
    <n v="3"/>
    <n v="80"/>
    <n v="0"/>
    <n v="1"/>
    <n v="4"/>
    <n v="1"/>
    <n v="0"/>
    <n v="0"/>
    <n v="0"/>
  </r>
  <r>
    <s v="Yes"/>
    <s v="Travel_Rarely"/>
    <x v="2"/>
    <s v="Ex-Employees"/>
    <x v="0"/>
    <x v="3"/>
    <s v="STAFF-1752"/>
    <n v="1752"/>
    <x v="0"/>
    <x v="6"/>
    <x v="0"/>
    <s v="No"/>
    <s v="Y"/>
    <n v="3"/>
    <n v="-2"/>
    <n v="0"/>
    <n v="29"/>
    <n v="1"/>
    <n v="1"/>
    <n v="1"/>
    <n v="0"/>
    <n v="428"/>
    <n v="9"/>
    <s v="Bachelor's Degree"/>
    <n v="1"/>
    <n v="2"/>
    <n v="52"/>
    <n v="1"/>
    <n v="1"/>
    <n v="1"/>
    <x v="0"/>
    <n v="2760"/>
    <n v="14630"/>
    <n v="1"/>
    <n v="13"/>
    <n v="3"/>
    <n v="3"/>
    <n v="80"/>
    <n v="0"/>
    <n v="2"/>
    <n v="3"/>
    <n v="2"/>
    <n v="2"/>
    <n v="2"/>
    <n v="2"/>
  </r>
  <r>
    <s v="Yes"/>
    <s v="Travel_Frequently"/>
    <x v="2"/>
    <s v="Ex-Employees"/>
    <x v="1"/>
    <x v="0"/>
    <s v="STAFF-1807"/>
    <n v="1807"/>
    <x v="1"/>
    <x v="2"/>
    <x v="1"/>
    <s v="No"/>
    <s v="Y"/>
    <n v="3"/>
    <n v="-2"/>
    <n v="0"/>
    <n v="34"/>
    <n v="1"/>
    <n v="1"/>
    <n v="1"/>
    <n v="0"/>
    <n v="234"/>
    <n v="9"/>
    <s v="Master's Degree"/>
    <n v="1"/>
    <n v="4"/>
    <n v="93"/>
    <n v="3"/>
    <n v="2"/>
    <n v="1"/>
    <x v="0"/>
    <n v="5346"/>
    <n v="6208"/>
    <n v="4"/>
    <n v="17"/>
    <n v="3"/>
    <n v="3"/>
    <n v="80"/>
    <n v="1"/>
    <n v="11"/>
    <n v="2"/>
    <n v="7"/>
    <n v="1"/>
    <n v="0"/>
    <n v="7"/>
  </r>
  <r>
    <s v="Yes"/>
    <s v="Travel_Frequently"/>
    <x v="2"/>
    <s v="Ex-Employees"/>
    <x v="1"/>
    <x v="2"/>
    <s v="STAFF-1504"/>
    <n v="1504"/>
    <x v="1"/>
    <x v="2"/>
    <x v="0"/>
    <s v="No"/>
    <s v="Y"/>
    <n v="2"/>
    <n v="-2"/>
    <n v="0"/>
    <n v="28"/>
    <n v="1"/>
    <n v="1"/>
    <n v="1"/>
    <n v="0"/>
    <n v="289"/>
    <n v="2"/>
    <s v="Associates Degree"/>
    <n v="1"/>
    <n v="3"/>
    <n v="38"/>
    <n v="2"/>
    <n v="1"/>
    <n v="1"/>
    <x v="0"/>
    <n v="2561"/>
    <n v="5355"/>
    <n v="7"/>
    <n v="11"/>
    <n v="3"/>
    <n v="3"/>
    <n v="80"/>
    <n v="0"/>
    <n v="8"/>
    <n v="2"/>
    <n v="0"/>
    <n v="0"/>
    <n v="0"/>
    <n v="0"/>
  </r>
  <r>
    <s v="Yes"/>
    <s v="Travel_Frequently"/>
    <x v="1"/>
    <s v="Ex-Employees"/>
    <x v="0"/>
    <x v="0"/>
    <s v="STAFF-2044"/>
    <n v="2044"/>
    <x v="1"/>
    <x v="0"/>
    <x v="2"/>
    <s v="No"/>
    <s v="Y"/>
    <n v="3"/>
    <n v="-2"/>
    <n v="0"/>
    <n v="50"/>
    <n v="1"/>
    <n v="1"/>
    <n v="1"/>
    <n v="0"/>
    <n v="878"/>
    <n v="1"/>
    <s v="Master's Degree"/>
    <n v="1"/>
    <n v="2"/>
    <n v="94"/>
    <n v="3"/>
    <n v="2"/>
    <n v="3"/>
    <x v="1"/>
    <n v="6728"/>
    <n v="14255"/>
    <n v="7"/>
    <n v="12"/>
    <n v="3"/>
    <n v="4"/>
    <n v="80"/>
    <n v="2"/>
    <n v="12"/>
    <n v="3"/>
    <n v="6"/>
    <n v="3"/>
    <n v="0"/>
    <n v="1"/>
  </r>
  <r>
    <s v="Yes"/>
    <s v="Travel_Frequently"/>
    <x v="1"/>
    <s v="Ex-Employees"/>
    <x v="0"/>
    <x v="0"/>
    <s v="STAFF-1716"/>
    <n v="1716"/>
    <x v="1"/>
    <x v="0"/>
    <x v="1"/>
    <s v="No"/>
    <s v="Y"/>
    <n v="3"/>
    <n v="-2"/>
    <n v="0"/>
    <n v="47"/>
    <n v="1"/>
    <n v="1"/>
    <n v="1"/>
    <n v="0"/>
    <n v="1093"/>
    <n v="9"/>
    <s v="Bachelor's Degree"/>
    <n v="1"/>
    <n v="3"/>
    <n v="82"/>
    <n v="1"/>
    <n v="4"/>
    <n v="3"/>
    <x v="2"/>
    <n v="12936"/>
    <n v="24164"/>
    <n v="7"/>
    <n v="11"/>
    <n v="3"/>
    <n v="3"/>
    <n v="80"/>
    <n v="0"/>
    <n v="25"/>
    <n v="1"/>
    <n v="23"/>
    <n v="5"/>
    <n v="14"/>
    <n v="10"/>
  </r>
  <r>
    <s v="Yes"/>
    <s v="Travel_Frequently"/>
    <x v="2"/>
    <s v="Ex-Employees"/>
    <x v="0"/>
    <x v="4"/>
    <s v="STAFF-1486"/>
    <n v="1486"/>
    <x v="1"/>
    <x v="6"/>
    <x v="1"/>
    <s v="No"/>
    <s v="Y"/>
    <n v="3"/>
    <n v="-2"/>
    <n v="0"/>
    <n v="28"/>
    <n v="1"/>
    <n v="1"/>
    <n v="1"/>
    <n v="0"/>
    <n v="1496"/>
    <n v="1"/>
    <s v="Bachelor's Degree"/>
    <n v="1"/>
    <n v="1"/>
    <n v="92"/>
    <n v="3"/>
    <n v="1"/>
    <n v="4"/>
    <x v="0"/>
    <n v="2909"/>
    <n v="15747"/>
    <n v="3"/>
    <n v="15"/>
    <n v="3"/>
    <n v="4"/>
    <n v="80"/>
    <n v="1"/>
    <n v="5"/>
    <n v="4"/>
    <n v="3"/>
    <n v="2"/>
    <n v="1"/>
    <n v="2"/>
  </r>
  <r>
    <s v="Yes"/>
    <s v="Travel_Frequently"/>
    <x v="4"/>
    <s v="Ex-Employees"/>
    <x v="0"/>
    <x v="3"/>
    <s v="STAFF-2023"/>
    <n v="2023"/>
    <x v="1"/>
    <x v="6"/>
    <x v="1"/>
    <s v="No"/>
    <s v="Y"/>
    <n v="3"/>
    <n v="-2"/>
    <n v="0"/>
    <n v="23"/>
    <n v="1"/>
    <n v="1"/>
    <n v="1"/>
    <n v="0"/>
    <n v="638"/>
    <n v="9"/>
    <s v="Bachelor's Degree"/>
    <n v="1"/>
    <n v="4"/>
    <n v="33"/>
    <n v="3"/>
    <n v="1"/>
    <n v="1"/>
    <x v="0"/>
    <n v="1790"/>
    <n v="26956"/>
    <n v="1"/>
    <n v="19"/>
    <n v="3"/>
    <n v="1"/>
    <n v="80"/>
    <n v="1"/>
    <n v="1"/>
    <n v="2"/>
    <n v="1"/>
    <n v="0"/>
    <n v="1"/>
    <n v="0"/>
  </r>
  <r>
    <s v="Yes"/>
    <s v="Travel_Frequently"/>
    <x v="2"/>
    <s v="Ex-Employees"/>
    <x v="0"/>
    <x v="4"/>
    <s v="STAFF-1928"/>
    <n v="1928"/>
    <x v="1"/>
    <x v="6"/>
    <x v="0"/>
    <s v="No"/>
    <s v="Y"/>
    <n v="3"/>
    <n v="-2"/>
    <n v="0"/>
    <n v="29"/>
    <n v="1"/>
    <n v="1"/>
    <n v="1"/>
    <n v="0"/>
    <n v="746"/>
    <n v="24"/>
    <s v="Bachelor's Degree"/>
    <n v="1"/>
    <n v="3"/>
    <n v="45"/>
    <n v="4"/>
    <n v="1"/>
    <n v="4"/>
    <x v="0"/>
    <n v="1091"/>
    <n v="10642"/>
    <n v="1"/>
    <n v="17"/>
    <n v="3"/>
    <n v="4"/>
    <n v="80"/>
    <n v="0"/>
    <n v="1"/>
    <n v="3"/>
    <n v="1"/>
    <n v="0"/>
    <n v="0"/>
    <n v="0"/>
  </r>
  <r>
    <s v="Yes"/>
    <s v="Travel_Rarely"/>
    <x v="2"/>
    <s v="Ex-Employees"/>
    <x v="2"/>
    <x v="5"/>
    <s v="STAFF-1842"/>
    <n v="1842"/>
    <x v="1"/>
    <x v="8"/>
    <x v="1"/>
    <s v="No"/>
    <s v="Y"/>
    <n v="4"/>
    <n v="-2"/>
    <n v="0"/>
    <n v="31"/>
    <n v="1"/>
    <n v="1"/>
    <n v="1"/>
    <n v="0"/>
    <n v="359"/>
    <n v="18"/>
    <s v="Doctoral Degree"/>
    <n v="1"/>
    <n v="4"/>
    <n v="89"/>
    <n v="4"/>
    <n v="1"/>
    <n v="1"/>
    <x v="0"/>
    <n v="2956"/>
    <n v="21495"/>
    <n v="0"/>
    <n v="17"/>
    <n v="3"/>
    <n v="3"/>
    <n v="80"/>
    <n v="0"/>
    <n v="2"/>
    <n v="3"/>
    <n v="1"/>
    <n v="0"/>
    <n v="0"/>
    <n v="0"/>
  </r>
  <r>
    <s v="Yes"/>
    <s v="Travel_Rarely"/>
    <x v="4"/>
    <s v="Ex-Employees"/>
    <x v="2"/>
    <x v="5"/>
    <s v="STAFF-1714"/>
    <n v="1714"/>
    <x v="1"/>
    <x v="8"/>
    <x v="1"/>
    <s v="No"/>
    <s v="Y"/>
    <n v="2"/>
    <n v="-2"/>
    <n v="0"/>
    <n v="24"/>
    <n v="1"/>
    <n v="1"/>
    <n v="1"/>
    <n v="0"/>
    <n v="240"/>
    <n v="22"/>
    <s v="High School"/>
    <n v="1"/>
    <n v="4"/>
    <n v="58"/>
    <n v="1"/>
    <n v="1"/>
    <n v="3"/>
    <x v="0"/>
    <n v="1555"/>
    <n v="11585"/>
    <n v="1"/>
    <n v="11"/>
    <n v="3"/>
    <n v="3"/>
    <n v="80"/>
    <n v="1"/>
    <n v="1"/>
    <n v="3"/>
    <n v="1"/>
    <n v="0"/>
    <n v="0"/>
    <n v="0"/>
  </r>
  <r>
    <s v="Yes"/>
    <s v="Travel_Rarely"/>
    <x v="2"/>
    <s v="Ex-Employees"/>
    <x v="1"/>
    <x v="4"/>
    <s v="STAFF-1960"/>
    <n v="1960"/>
    <x v="1"/>
    <x v="2"/>
    <x v="2"/>
    <s v="No"/>
    <s v="Y"/>
    <n v="2"/>
    <n v="-2"/>
    <n v="0"/>
    <n v="28"/>
    <n v="1"/>
    <n v="1"/>
    <n v="1"/>
    <n v="0"/>
    <n v="1404"/>
    <n v="17"/>
    <s v="Bachelor's Degree"/>
    <n v="1"/>
    <n v="3"/>
    <n v="32"/>
    <n v="2"/>
    <n v="1"/>
    <n v="4"/>
    <x v="0"/>
    <n v="2367"/>
    <n v="18779"/>
    <n v="5"/>
    <n v="12"/>
    <n v="3"/>
    <n v="1"/>
    <n v="80"/>
    <n v="1"/>
    <n v="6"/>
    <n v="2"/>
    <n v="4"/>
    <n v="1"/>
    <n v="0"/>
    <n v="3"/>
  </r>
  <r>
    <s v="Yes"/>
    <s v="Travel_Rarely"/>
    <x v="3"/>
    <s v="Ex-Employees"/>
    <x v="1"/>
    <x v="4"/>
    <s v="STAFF-2032"/>
    <n v="2032"/>
    <x v="1"/>
    <x v="2"/>
    <x v="1"/>
    <s v="No"/>
    <s v="Y"/>
    <n v="4"/>
    <n v="-2"/>
    <n v="0"/>
    <n v="56"/>
    <n v="1"/>
    <n v="1"/>
    <n v="1"/>
    <n v="0"/>
    <n v="310"/>
    <n v="7"/>
    <s v="Associates Degree"/>
    <n v="1"/>
    <n v="4"/>
    <n v="72"/>
    <n v="3"/>
    <n v="1"/>
    <n v="4"/>
    <x v="0"/>
    <n v="2339"/>
    <n v="3666"/>
    <n v="8"/>
    <n v="11"/>
    <n v="3"/>
    <n v="4"/>
    <n v="80"/>
    <n v="1"/>
    <n v="14"/>
    <n v="1"/>
    <n v="10"/>
    <n v="9"/>
    <n v="9"/>
    <n v="8"/>
  </r>
  <r>
    <s v="Yes"/>
    <s v="Travel_Rarely"/>
    <x v="0"/>
    <s v="Ex-Employees"/>
    <x v="1"/>
    <x v="2"/>
    <s v="STAFF-1573"/>
    <n v="1573"/>
    <x v="1"/>
    <x v="3"/>
    <x v="1"/>
    <s v="No"/>
    <s v="Y"/>
    <n v="2"/>
    <n v="-2"/>
    <n v="0"/>
    <n v="38"/>
    <n v="1"/>
    <n v="1"/>
    <n v="1"/>
    <n v="0"/>
    <n v="903"/>
    <n v="2"/>
    <s v="Bachelor's Degree"/>
    <n v="1"/>
    <n v="3"/>
    <n v="81"/>
    <n v="3"/>
    <n v="2"/>
    <n v="2"/>
    <x v="0"/>
    <n v="4855"/>
    <n v="7653"/>
    <n v="4"/>
    <n v="11"/>
    <n v="3"/>
    <n v="1"/>
    <n v="80"/>
    <n v="2"/>
    <n v="7"/>
    <n v="3"/>
    <n v="5"/>
    <n v="2"/>
    <n v="1"/>
    <n v="4"/>
  </r>
  <r>
    <s v="Yes"/>
    <s v="Travel_Rarely"/>
    <x v="2"/>
    <s v="Ex-Employees"/>
    <x v="1"/>
    <x v="4"/>
    <s v="STAFF-1522"/>
    <n v="1522"/>
    <x v="1"/>
    <x v="1"/>
    <x v="0"/>
    <s v="No"/>
    <s v="Y"/>
    <n v="2"/>
    <n v="-2"/>
    <n v="0"/>
    <n v="29"/>
    <n v="1"/>
    <n v="1"/>
    <n v="1"/>
    <n v="0"/>
    <n v="224"/>
    <n v="1"/>
    <s v="Master's Degree"/>
    <n v="1"/>
    <n v="1"/>
    <n v="100"/>
    <n v="2"/>
    <n v="1"/>
    <n v="1"/>
    <x v="0"/>
    <n v="2362"/>
    <n v="7568"/>
    <n v="6"/>
    <n v="13"/>
    <n v="3"/>
    <n v="3"/>
    <n v="80"/>
    <n v="0"/>
    <n v="11"/>
    <n v="1"/>
    <n v="9"/>
    <n v="7"/>
    <n v="0"/>
    <n v="7"/>
  </r>
  <r>
    <s v="Yes"/>
    <s v="Travel_Rarely"/>
    <x v="3"/>
    <s v="Ex-Employees"/>
    <x v="1"/>
    <x v="0"/>
    <s v="STAFF-1907"/>
    <n v="1907"/>
    <x v="1"/>
    <x v="2"/>
    <x v="0"/>
    <s v="No"/>
    <s v="Y"/>
    <n v="3"/>
    <n v="-2"/>
    <n v="0"/>
    <n v="56"/>
    <n v="1"/>
    <n v="1"/>
    <n v="1"/>
    <n v="0"/>
    <n v="1162"/>
    <n v="24"/>
    <s v="Associates Degree"/>
    <n v="1"/>
    <n v="1"/>
    <n v="97"/>
    <n v="3"/>
    <n v="1"/>
    <n v="4"/>
    <x v="0"/>
    <n v="2587"/>
    <n v="10261"/>
    <n v="1"/>
    <n v="16"/>
    <n v="3"/>
    <n v="4"/>
    <n v="80"/>
    <n v="0"/>
    <n v="5"/>
    <n v="3"/>
    <n v="4"/>
    <n v="2"/>
    <n v="1"/>
    <n v="0"/>
  </r>
  <r>
    <s v="Yes"/>
    <s v="Travel_Rarely"/>
    <x v="0"/>
    <s v="Ex-Employees"/>
    <x v="1"/>
    <x v="0"/>
    <s v="STAFF-1534"/>
    <n v="1534"/>
    <x v="1"/>
    <x v="2"/>
    <x v="0"/>
    <s v="No"/>
    <s v="Y"/>
    <n v="3"/>
    <n v="-2"/>
    <n v="0"/>
    <n v="40"/>
    <n v="1"/>
    <n v="1"/>
    <n v="1"/>
    <n v="0"/>
    <n v="676"/>
    <n v="9"/>
    <s v="Master's Degree"/>
    <n v="1"/>
    <n v="4"/>
    <n v="86"/>
    <n v="3"/>
    <n v="1"/>
    <n v="1"/>
    <x v="0"/>
    <n v="2018"/>
    <n v="21831"/>
    <n v="3"/>
    <n v="14"/>
    <n v="3"/>
    <n v="2"/>
    <n v="80"/>
    <n v="0"/>
    <n v="15"/>
    <n v="1"/>
    <n v="5"/>
    <n v="4"/>
    <n v="1"/>
    <n v="0"/>
  </r>
  <r>
    <s v="Yes"/>
    <s v="Travel_Rarely"/>
    <x v="0"/>
    <s v="Ex-Employees"/>
    <x v="1"/>
    <x v="2"/>
    <s v="STAFF-1809"/>
    <n v="1809"/>
    <x v="1"/>
    <x v="3"/>
    <x v="0"/>
    <s v="No"/>
    <s v="Y"/>
    <n v="4"/>
    <n v="-2"/>
    <n v="0"/>
    <n v="37"/>
    <n v="1"/>
    <n v="1"/>
    <n v="1"/>
    <n v="0"/>
    <n v="370"/>
    <n v="10"/>
    <s v="Master's Degree"/>
    <n v="1"/>
    <n v="4"/>
    <n v="58"/>
    <n v="3"/>
    <n v="2"/>
    <n v="1"/>
    <x v="0"/>
    <n v="4213"/>
    <n v="4992"/>
    <n v="1"/>
    <n v="15"/>
    <n v="3"/>
    <n v="2"/>
    <n v="80"/>
    <n v="0"/>
    <n v="10"/>
    <n v="1"/>
    <n v="10"/>
    <n v="3"/>
    <n v="0"/>
    <n v="8"/>
  </r>
  <r>
    <s v="Yes"/>
    <s v="Travel_Rarely"/>
    <x v="2"/>
    <s v="Ex-Employees"/>
    <x v="1"/>
    <x v="0"/>
    <s v="STAFF-1692"/>
    <n v="1692"/>
    <x v="1"/>
    <x v="2"/>
    <x v="0"/>
    <s v="No"/>
    <s v="Y"/>
    <n v="2"/>
    <n v="-2"/>
    <n v="0"/>
    <n v="32"/>
    <n v="1"/>
    <n v="1"/>
    <n v="1"/>
    <n v="0"/>
    <n v="1259"/>
    <n v="2"/>
    <s v="Master's Degree"/>
    <n v="1"/>
    <n v="4"/>
    <n v="95"/>
    <n v="3"/>
    <n v="1"/>
    <n v="2"/>
    <x v="0"/>
    <n v="1393"/>
    <n v="24852"/>
    <n v="1"/>
    <n v="12"/>
    <n v="3"/>
    <n v="1"/>
    <n v="80"/>
    <n v="0"/>
    <n v="1"/>
    <n v="3"/>
    <n v="1"/>
    <n v="0"/>
    <n v="0"/>
    <n v="0"/>
  </r>
  <r>
    <s v="Yes"/>
    <s v="Travel_Rarely"/>
    <x v="1"/>
    <s v="Ex-Employees"/>
    <x v="0"/>
    <x v="3"/>
    <s v="STAFF-1457"/>
    <n v="1457"/>
    <x v="1"/>
    <x v="0"/>
    <x v="2"/>
    <s v="No"/>
    <s v="Y"/>
    <n v="1"/>
    <n v="-2"/>
    <n v="0"/>
    <n v="46"/>
    <n v="1"/>
    <n v="1"/>
    <n v="1"/>
    <n v="0"/>
    <n v="377"/>
    <n v="9"/>
    <s v="Bachelor's Degree"/>
    <n v="1"/>
    <n v="1"/>
    <n v="52"/>
    <n v="3"/>
    <n v="3"/>
    <n v="1"/>
    <x v="1"/>
    <n v="10096"/>
    <n v="15986"/>
    <n v="4"/>
    <n v="11"/>
    <n v="3"/>
    <n v="1"/>
    <n v="80"/>
    <n v="1"/>
    <n v="28"/>
    <n v="4"/>
    <n v="7"/>
    <n v="7"/>
    <n v="4"/>
    <n v="3"/>
  </r>
  <r>
    <s v="Yes"/>
    <s v="Travel_Rarely"/>
    <x v="2"/>
    <s v="Ex-Employees"/>
    <x v="0"/>
    <x v="0"/>
    <s v="STAFF-1439"/>
    <n v="1439"/>
    <x v="1"/>
    <x v="6"/>
    <x v="1"/>
    <s v="No"/>
    <s v="Y"/>
    <n v="2"/>
    <n v="-2"/>
    <n v="0"/>
    <n v="25"/>
    <n v="1"/>
    <n v="1"/>
    <n v="1"/>
    <n v="0"/>
    <n v="383"/>
    <n v="9"/>
    <s v="Associates Degree"/>
    <n v="1"/>
    <n v="1"/>
    <n v="68"/>
    <n v="2"/>
    <n v="1"/>
    <n v="1"/>
    <x v="0"/>
    <n v="4400"/>
    <n v="15182"/>
    <n v="3"/>
    <n v="12"/>
    <n v="3"/>
    <n v="1"/>
    <n v="80"/>
    <n v="0"/>
    <n v="6"/>
    <n v="3"/>
    <n v="3"/>
    <n v="2"/>
    <n v="2"/>
    <n v="2"/>
  </r>
  <r>
    <s v="Yes"/>
    <s v="Travel_Rarely"/>
    <x v="0"/>
    <s v="Ex-Employees"/>
    <x v="0"/>
    <x v="2"/>
    <s v="STAFF-1639"/>
    <n v="1639"/>
    <x v="1"/>
    <x v="0"/>
    <x v="1"/>
    <s v="No"/>
    <s v="Y"/>
    <n v="3"/>
    <n v="-2"/>
    <n v="0"/>
    <n v="35"/>
    <n v="1"/>
    <n v="1"/>
    <n v="1"/>
    <n v="0"/>
    <n v="737"/>
    <n v="10"/>
    <s v="Bachelor's Degree"/>
    <n v="1"/>
    <n v="4"/>
    <n v="55"/>
    <n v="2"/>
    <n v="3"/>
    <n v="1"/>
    <x v="1"/>
    <n v="10306"/>
    <n v="21530"/>
    <n v="9"/>
    <n v="17"/>
    <n v="3"/>
    <n v="3"/>
    <n v="80"/>
    <n v="0"/>
    <n v="15"/>
    <n v="3"/>
    <n v="13"/>
    <n v="12"/>
    <n v="6"/>
    <n v="0"/>
  </r>
  <r>
    <s v="Yes"/>
    <s v="Travel_Rarely"/>
    <x v="2"/>
    <s v="Ex-Employees"/>
    <x v="0"/>
    <x v="0"/>
    <s v="STAFF-1562"/>
    <n v="1562"/>
    <x v="1"/>
    <x v="0"/>
    <x v="1"/>
    <s v="No"/>
    <s v="Y"/>
    <n v="4"/>
    <n v="-2"/>
    <n v="0"/>
    <n v="30"/>
    <n v="1"/>
    <n v="1"/>
    <n v="1"/>
    <n v="0"/>
    <n v="740"/>
    <n v="1"/>
    <s v="Bachelor's Degree"/>
    <n v="1"/>
    <n v="2"/>
    <n v="64"/>
    <n v="2"/>
    <n v="2"/>
    <n v="1"/>
    <x v="1"/>
    <n v="9714"/>
    <n v="5323"/>
    <n v="1"/>
    <n v="11"/>
    <n v="3"/>
    <n v="4"/>
    <n v="80"/>
    <n v="1"/>
    <n v="10"/>
    <n v="3"/>
    <n v="10"/>
    <n v="8"/>
    <n v="6"/>
    <n v="7"/>
  </r>
  <r>
    <s v="Yes"/>
    <s v="Travel_Rarely"/>
    <x v="2"/>
    <s v="Ex-Employees"/>
    <x v="0"/>
    <x v="3"/>
    <s v="STAFF-1761"/>
    <n v="1761"/>
    <x v="1"/>
    <x v="0"/>
    <x v="1"/>
    <s v="No"/>
    <s v="Y"/>
    <n v="2"/>
    <n v="-2"/>
    <n v="0"/>
    <n v="31"/>
    <n v="1"/>
    <n v="1"/>
    <n v="1"/>
    <n v="0"/>
    <n v="1079"/>
    <n v="16"/>
    <s v="Master's Degree"/>
    <n v="1"/>
    <n v="1"/>
    <n v="70"/>
    <n v="3"/>
    <n v="3"/>
    <n v="1"/>
    <x v="1"/>
    <n v="8161"/>
    <n v="19002"/>
    <n v="2"/>
    <n v="13"/>
    <n v="3"/>
    <n v="1"/>
    <n v="80"/>
    <n v="3"/>
    <n v="10"/>
    <n v="3"/>
    <n v="1"/>
    <n v="0"/>
    <n v="0"/>
    <n v="0"/>
  </r>
  <r>
    <s v="Yes"/>
    <s v="Travel_Rarely"/>
    <x v="2"/>
    <s v="Ex-Employees"/>
    <x v="0"/>
    <x v="0"/>
    <s v="STAFF-1734"/>
    <n v="1734"/>
    <x v="1"/>
    <x v="0"/>
    <x v="0"/>
    <s v="No"/>
    <s v="Y"/>
    <n v="2"/>
    <n v="-2"/>
    <n v="0"/>
    <n v="32"/>
    <n v="1"/>
    <n v="1"/>
    <n v="1"/>
    <n v="0"/>
    <n v="964"/>
    <n v="1"/>
    <s v="Associates Degree"/>
    <n v="1"/>
    <n v="1"/>
    <n v="34"/>
    <n v="1"/>
    <n v="2"/>
    <n v="2"/>
    <x v="1"/>
    <n v="6735"/>
    <n v="12147"/>
    <n v="6"/>
    <n v="15"/>
    <n v="3"/>
    <n v="2"/>
    <n v="80"/>
    <n v="0"/>
    <n v="10"/>
    <n v="3"/>
    <n v="0"/>
    <n v="0"/>
    <n v="0"/>
    <n v="0"/>
  </r>
  <r>
    <s v="Yes"/>
    <s v="Travel_Rarely"/>
    <x v="4"/>
    <s v="Ex-Employees"/>
    <x v="0"/>
    <x v="3"/>
    <s v="STAFF-1780"/>
    <n v="1780"/>
    <x v="1"/>
    <x v="6"/>
    <x v="0"/>
    <s v="No"/>
    <s v="Y"/>
    <n v="3"/>
    <n v="-2"/>
    <n v="0"/>
    <n v="21"/>
    <n v="1"/>
    <n v="1"/>
    <n v="1"/>
    <n v="0"/>
    <n v="337"/>
    <n v="7"/>
    <s v="High School"/>
    <n v="1"/>
    <n v="2"/>
    <n v="31"/>
    <n v="3"/>
    <n v="1"/>
    <n v="1"/>
    <x v="0"/>
    <n v="2679"/>
    <n v="4567"/>
    <n v="1"/>
    <n v="13"/>
    <n v="3"/>
    <n v="2"/>
    <n v="80"/>
    <n v="0"/>
    <n v="1"/>
    <n v="3"/>
    <n v="1"/>
    <n v="0"/>
    <n v="1"/>
    <n v="0"/>
  </r>
  <r>
    <s v="Yes"/>
    <s v="Travel_Rarely"/>
    <x v="2"/>
    <s v="Ex-Employees"/>
    <x v="0"/>
    <x v="2"/>
    <s v="STAFF-1876"/>
    <n v="1876"/>
    <x v="1"/>
    <x v="6"/>
    <x v="0"/>
    <s v="No"/>
    <s v="Y"/>
    <n v="3"/>
    <n v="-2"/>
    <n v="0"/>
    <n v="30"/>
    <n v="1"/>
    <n v="1"/>
    <n v="1"/>
    <n v="0"/>
    <n v="945"/>
    <n v="9"/>
    <s v="Bachelor's Degree"/>
    <n v="1"/>
    <n v="2"/>
    <n v="89"/>
    <n v="3"/>
    <n v="1"/>
    <n v="4"/>
    <x v="0"/>
    <n v="1081"/>
    <n v="16019"/>
    <n v="1"/>
    <n v="13"/>
    <n v="3"/>
    <n v="3"/>
    <n v="80"/>
    <n v="0"/>
    <n v="1"/>
    <n v="2"/>
    <n v="1"/>
    <n v="0"/>
    <n v="0"/>
    <n v="0"/>
  </r>
  <r>
    <s v="Yes"/>
    <s v="Travel_Frequently"/>
    <x v="2"/>
    <s v="Ex-Employees"/>
    <x v="1"/>
    <x v="0"/>
    <s v="STAFF-1939"/>
    <n v="1939"/>
    <x v="0"/>
    <x v="1"/>
    <x v="0"/>
    <s v="Yes"/>
    <s v="Y"/>
    <n v="2"/>
    <n v="-2"/>
    <n v="0"/>
    <n v="32"/>
    <n v="1"/>
    <n v="1"/>
    <n v="1"/>
    <n v="0"/>
    <n v="238"/>
    <n v="5"/>
    <s v="Associates Degree"/>
    <n v="1"/>
    <n v="1"/>
    <n v="47"/>
    <n v="4"/>
    <n v="1"/>
    <n v="3"/>
    <x v="0"/>
    <n v="2432"/>
    <n v="15318"/>
    <n v="3"/>
    <n v="14"/>
    <n v="3"/>
    <n v="1"/>
    <n v="80"/>
    <n v="0"/>
    <n v="8"/>
    <n v="3"/>
    <n v="4"/>
    <n v="1"/>
    <n v="0"/>
    <n v="3"/>
  </r>
  <r>
    <s v="Yes"/>
    <s v="Travel_Frequently"/>
    <x v="2"/>
    <s v="Ex-Employees"/>
    <x v="1"/>
    <x v="1"/>
    <s v="STAFF-1421"/>
    <n v="1421"/>
    <x v="0"/>
    <x v="4"/>
    <x v="0"/>
    <s v="Yes"/>
    <s v="Y"/>
    <n v="1"/>
    <n v="-2"/>
    <n v="0"/>
    <n v="29"/>
    <n v="1"/>
    <n v="1"/>
    <n v="1"/>
    <n v="0"/>
    <n v="337"/>
    <n v="14"/>
    <s v="High School"/>
    <n v="1"/>
    <n v="3"/>
    <n v="84"/>
    <n v="3"/>
    <n v="3"/>
    <n v="4"/>
    <x v="1"/>
    <n v="7553"/>
    <n v="22930"/>
    <n v="0"/>
    <n v="12"/>
    <n v="3"/>
    <n v="1"/>
    <n v="80"/>
    <n v="0"/>
    <n v="9"/>
    <n v="3"/>
    <n v="8"/>
    <n v="7"/>
    <n v="7"/>
    <n v="7"/>
  </r>
  <r>
    <s v="Yes"/>
    <s v="Travel_Frequently"/>
    <x v="1"/>
    <s v="Ex-Employees"/>
    <x v="0"/>
    <x v="2"/>
    <s v="STAFF-1691"/>
    <n v="1691"/>
    <x v="0"/>
    <x v="6"/>
    <x v="1"/>
    <s v="Yes"/>
    <s v="Y"/>
    <n v="3"/>
    <n v="-2"/>
    <n v="0"/>
    <n v="48"/>
    <n v="1"/>
    <n v="1"/>
    <n v="1"/>
    <n v="0"/>
    <n v="708"/>
    <n v="7"/>
    <s v="Associates Degree"/>
    <n v="1"/>
    <n v="4"/>
    <n v="95"/>
    <n v="3"/>
    <n v="1"/>
    <n v="3"/>
    <x v="0"/>
    <n v="2655"/>
    <n v="11740"/>
    <n v="2"/>
    <n v="11"/>
    <n v="3"/>
    <n v="3"/>
    <n v="80"/>
    <n v="2"/>
    <n v="19"/>
    <n v="3"/>
    <n v="9"/>
    <n v="7"/>
    <n v="7"/>
    <n v="7"/>
  </r>
  <r>
    <s v="Yes"/>
    <s v="Travel_Frequently"/>
    <x v="4"/>
    <s v="Ex-Employees"/>
    <x v="0"/>
    <x v="2"/>
    <s v="STAFF-1624"/>
    <n v="1624"/>
    <x v="0"/>
    <x v="6"/>
    <x v="0"/>
    <s v="Yes"/>
    <s v="Y"/>
    <n v="2"/>
    <n v="-2"/>
    <n v="0"/>
    <n v="18"/>
    <n v="1"/>
    <n v="1"/>
    <n v="1"/>
    <n v="0"/>
    <n v="544"/>
    <n v="3"/>
    <s v="Associates Degree"/>
    <n v="1"/>
    <n v="2"/>
    <n v="70"/>
    <n v="3"/>
    <n v="1"/>
    <n v="4"/>
    <x v="0"/>
    <n v="1569"/>
    <n v="18420"/>
    <n v="1"/>
    <n v="12"/>
    <n v="3"/>
    <n v="3"/>
    <n v="80"/>
    <n v="0"/>
    <n v="0"/>
    <n v="4"/>
    <n v="0"/>
    <n v="0"/>
    <n v="0"/>
    <n v="0"/>
  </r>
  <r>
    <s v="Yes"/>
    <s v="Travel_Rarely"/>
    <x v="2"/>
    <s v="Ex-Employees"/>
    <x v="2"/>
    <x v="2"/>
    <s v="STAFF-1818"/>
    <n v="1818"/>
    <x v="0"/>
    <x v="8"/>
    <x v="1"/>
    <s v="Yes"/>
    <s v="Y"/>
    <n v="3"/>
    <n v="-2"/>
    <n v="0"/>
    <n v="26"/>
    <n v="1"/>
    <n v="1"/>
    <n v="1"/>
    <n v="0"/>
    <n v="920"/>
    <n v="20"/>
    <s v="Associates Degree"/>
    <n v="1"/>
    <n v="4"/>
    <n v="69"/>
    <n v="3"/>
    <n v="1"/>
    <n v="2"/>
    <x v="0"/>
    <n v="2148"/>
    <n v="6889"/>
    <n v="0"/>
    <n v="11"/>
    <n v="3"/>
    <n v="3"/>
    <n v="80"/>
    <n v="0"/>
    <n v="6"/>
    <n v="3"/>
    <n v="5"/>
    <n v="1"/>
    <n v="1"/>
    <n v="4"/>
  </r>
  <r>
    <s v="Yes"/>
    <s v="Travel_Rarely"/>
    <x v="0"/>
    <s v="Ex-Employees"/>
    <x v="1"/>
    <x v="0"/>
    <s v="STAFF-1569"/>
    <n v="1569"/>
    <x v="0"/>
    <x v="2"/>
    <x v="2"/>
    <s v="Yes"/>
    <s v="Y"/>
    <n v="2"/>
    <n v="-2"/>
    <n v="0"/>
    <n v="35"/>
    <n v="1"/>
    <n v="1"/>
    <n v="1"/>
    <n v="0"/>
    <n v="104"/>
    <n v="2"/>
    <s v="Bachelor's Degree"/>
    <n v="1"/>
    <n v="1"/>
    <n v="69"/>
    <n v="3"/>
    <n v="1"/>
    <n v="1"/>
    <x v="0"/>
    <n v="2074"/>
    <n v="26619"/>
    <n v="1"/>
    <n v="12"/>
    <n v="3"/>
    <n v="4"/>
    <n v="80"/>
    <n v="1"/>
    <n v="1"/>
    <n v="3"/>
    <n v="1"/>
    <n v="0"/>
    <n v="0"/>
    <n v="0"/>
  </r>
  <r>
    <s v="Yes"/>
    <s v="Travel_Rarely"/>
    <x v="4"/>
    <s v="Ex-Employees"/>
    <x v="1"/>
    <x v="2"/>
    <s v="STAFF-1783"/>
    <n v="1783"/>
    <x v="0"/>
    <x v="2"/>
    <x v="1"/>
    <s v="Yes"/>
    <s v="Y"/>
    <n v="6"/>
    <n v="-2"/>
    <n v="0"/>
    <n v="22"/>
    <n v="1"/>
    <n v="1"/>
    <n v="1"/>
    <n v="0"/>
    <n v="1294"/>
    <n v="8"/>
    <s v="High School"/>
    <n v="1"/>
    <n v="3"/>
    <n v="79"/>
    <n v="3"/>
    <n v="1"/>
    <n v="1"/>
    <x v="0"/>
    <n v="2398"/>
    <n v="15999"/>
    <n v="1"/>
    <n v="17"/>
    <n v="3"/>
    <n v="3"/>
    <n v="80"/>
    <n v="0"/>
    <n v="1"/>
    <n v="3"/>
    <n v="1"/>
    <n v="0"/>
    <n v="0"/>
    <n v="0"/>
  </r>
  <r>
    <s v="Yes"/>
    <s v="Travel_Rarely"/>
    <x v="2"/>
    <s v="Ex-Employees"/>
    <x v="0"/>
    <x v="3"/>
    <s v="STAFF-1933"/>
    <n v="1933"/>
    <x v="0"/>
    <x v="0"/>
    <x v="0"/>
    <s v="Yes"/>
    <s v="Y"/>
    <n v="0"/>
    <n v="-2"/>
    <n v="0"/>
    <n v="28"/>
    <n v="1"/>
    <n v="1"/>
    <n v="1"/>
    <n v="0"/>
    <n v="1475"/>
    <n v="13"/>
    <s v="Associates Degree"/>
    <n v="1"/>
    <n v="4"/>
    <n v="84"/>
    <n v="3"/>
    <n v="2"/>
    <n v="1"/>
    <x v="1"/>
    <n v="9854"/>
    <n v="23352"/>
    <n v="3"/>
    <n v="11"/>
    <n v="3"/>
    <n v="4"/>
    <n v="80"/>
    <n v="0"/>
    <n v="6"/>
    <n v="3"/>
    <n v="2"/>
    <n v="0"/>
    <n v="2"/>
    <n v="2"/>
  </r>
  <r>
    <s v="Yes"/>
    <s v="Travel_Frequently"/>
    <x v="0"/>
    <s v="Ex-Employees"/>
    <x v="1"/>
    <x v="2"/>
    <s v="STAFF-1792"/>
    <n v="1792"/>
    <x v="1"/>
    <x v="1"/>
    <x v="2"/>
    <s v="Yes"/>
    <s v="Y"/>
    <n v="2"/>
    <n v="-2"/>
    <n v="0"/>
    <n v="44"/>
    <n v="1"/>
    <n v="1"/>
    <n v="1"/>
    <n v="0"/>
    <n v="429"/>
    <n v="1"/>
    <s v="Associates Degree"/>
    <n v="1"/>
    <n v="3"/>
    <n v="99"/>
    <n v="3"/>
    <n v="1"/>
    <n v="2"/>
    <x v="0"/>
    <n v="2342"/>
    <n v="11092"/>
    <n v="1"/>
    <n v="12"/>
    <n v="3"/>
    <n v="3"/>
    <n v="80"/>
    <n v="3"/>
    <n v="6"/>
    <n v="2"/>
    <n v="5"/>
    <n v="3"/>
    <n v="2"/>
    <n v="3"/>
  </r>
  <r>
    <s v="Yes"/>
    <s v="Travel_Frequently"/>
    <x v="2"/>
    <s v="Ex-Employees"/>
    <x v="1"/>
    <x v="0"/>
    <s v="STAFF-1464"/>
    <n v="1464"/>
    <x v="1"/>
    <x v="2"/>
    <x v="1"/>
    <s v="Yes"/>
    <s v="Y"/>
    <n v="2"/>
    <n v="-2"/>
    <n v="0"/>
    <n v="31"/>
    <n v="1"/>
    <n v="1"/>
    <n v="1"/>
    <n v="0"/>
    <n v="523"/>
    <n v="2"/>
    <s v="Bachelor's Degree"/>
    <n v="1"/>
    <n v="2"/>
    <n v="94"/>
    <n v="3"/>
    <n v="1"/>
    <n v="4"/>
    <x v="0"/>
    <n v="3722"/>
    <n v="21081"/>
    <n v="6"/>
    <n v="13"/>
    <n v="3"/>
    <n v="3"/>
    <n v="80"/>
    <n v="1"/>
    <n v="7"/>
    <n v="1"/>
    <n v="2"/>
    <n v="2"/>
    <n v="2"/>
    <n v="2"/>
  </r>
  <r>
    <s v="Yes"/>
    <s v="Travel_Frequently"/>
    <x v="0"/>
    <s v="Ex-Employees"/>
    <x v="1"/>
    <x v="4"/>
    <s v="STAFF-1767"/>
    <n v="1767"/>
    <x v="1"/>
    <x v="1"/>
    <x v="1"/>
    <s v="Yes"/>
    <s v="Y"/>
    <n v="4"/>
    <n v="-2"/>
    <n v="0"/>
    <n v="43"/>
    <n v="1"/>
    <n v="1"/>
    <n v="1"/>
    <n v="0"/>
    <n v="807"/>
    <n v="17"/>
    <s v="Bachelor's Degree"/>
    <n v="1"/>
    <n v="3"/>
    <n v="38"/>
    <n v="2"/>
    <n v="1"/>
    <n v="3"/>
    <x v="0"/>
    <n v="2437"/>
    <n v="15587"/>
    <n v="9"/>
    <n v="16"/>
    <n v="3"/>
    <n v="4"/>
    <n v="80"/>
    <n v="1"/>
    <n v="6"/>
    <n v="3"/>
    <n v="1"/>
    <n v="0"/>
    <n v="0"/>
    <n v="0"/>
  </r>
  <r>
    <s v="Yes"/>
    <s v="Travel_Frequently"/>
    <x v="4"/>
    <s v="Ex-Employees"/>
    <x v="1"/>
    <x v="2"/>
    <s v="STAFF-1494"/>
    <n v="1494"/>
    <x v="1"/>
    <x v="2"/>
    <x v="0"/>
    <s v="Yes"/>
    <s v="Y"/>
    <n v="2"/>
    <n v="-2"/>
    <n v="0"/>
    <n v="24"/>
    <n v="1"/>
    <n v="1"/>
    <n v="1"/>
    <n v="0"/>
    <n v="381"/>
    <n v="9"/>
    <s v="Bachelor's Degree"/>
    <n v="1"/>
    <n v="2"/>
    <n v="89"/>
    <n v="3"/>
    <n v="1"/>
    <n v="1"/>
    <x v="0"/>
    <n v="3172"/>
    <n v="16998"/>
    <n v="2"/>
    <n v="11"/>
    <n v="3"/>
    <n v="3"/>
    <n v="80"/>
    <n v="0"/>
    <n v="4"/>
    <n v="2"/>
    <n v="0"/>
    <n v="0"/>
    <n v="0"/>
    <n v="0"/>
  </r>
  <r>
    <s v="Yes"/>
    <s v="Travel_Frequently"/>
    <x v="2"/>
    <s v="Ex-Employees"/>
    <x v="0"/>
    <x v="3"/>
    <s v="STAFF-1967"/>
    <n v="1967"/>
    <x v="1"/>
    <x v="0"/>
    <x v="1"/>
    <s v="Yes"/>
    <s v="Y"/>
    <n v="4"/>
    <n v="-2"/>
    <n v="0"/>
    <n v="31"/>
    <n v="1"/>
    <n v="1"/>
    <n v="1"/>
    <n v="0"/>
    <n v="754"/>
    <n v="26"/>
    <s v="Master's Degree"/>
    <n v="1"/>
    <n v="1"/>
    <n v="63"/>
    <n v="3"/>
    <n v="2"/>
    <n v="1"/>
    <x v="0"/>
    <n v="5617"/>
    <n v="21075"/>
    <n v="1"/>
    <n v="11"/>
    <n v="3"/>
    <n v="3"/>
    <n v="80"/>
    <n v="0"/>
    <n v="10"/>
    <n v="3"/>
    <n v="10"/>
    <n v="7"/>
    <n v="0"/>
    <n v="8"/>
  </r>
  <r>
    <s v="Yes"/>
    <s v="Travel_Rarely"/>
    <x v="2"/>
    <s v="Ex-Employees"/>
    <x v="2"/>
    <x v="5"/>
    <s v="STAFF-1844"/>
    <n v="1844"/>
    <x v="1"/>
    <x v="8"/>
    <x v="2"/>
    <s v="Yes"/>
    <s v="Y"/>
    <n v="3"/>
    <n v="-2"/>
    <n v="0"/>
    <n v="29"/>
    <n v="1"/>
    <n v="1"/>
    <n v="1"/>
    <n v="0"/>
    <n v="350"/>
    <n v="13"/>
    <s v="Bachelor's Degree"/>
    <n v="1"/>
    <n v="1"/>
    <n v="56"/>
    <n v="2"/>
    <n v="1"/>
    <n v="1"/>
    <x v="0"/>
    <n v="2335"/>
    <n v="3157"/>
    <n v="4"/>
    <n v="15"/>
    <n v="3"/>
    <n v="4"/>
    <n v="80"/>
    <n v="3"/>
    <n v="4"/>
    <n v="3"/>
    <n v="2"/>
    <n v="2"/>
    <n v="2"/>
    <n v="0"/>
  </r>
  <r>
    <s v="Yes"/>
    <s v="Travel_Rarely"/>
    <x v="2"/>
    <s v="Ex-Employees"/>
    <x v="1"/>
    <x v="2"/>
    <s v="STAFF-2027"/>
    <n v="2027"/>
    <x v="1"/>
    <x v="1"/>
    <x v="1"/>
    <s v="Yes"/>
    <s v="Y"/>
    <n v="3"/>
    <n v="-2"/>
    <n v="0"/>
    <n v="29"/>
    <n v="1"/>
    <n v="1"/>
    <n v="1"/>
    <n v="0"/>
    <n v="1092"/>
    <n v="1"/>
    <s v="Master's Degree"/>
    <n v="1"/>
    <n v="1"/>
    <n v="36"/>
    <n v="3"/>
    <n v="1"/>
    <n v="4"/>
    <x v="0"/>
    <n v="4787"/>
    <n v="26124"/>
    <n v="9"/>
    <n v="14"/>
    <n v="3"/>
    <n v="2"/>
    <n v="80"/>
    <n v="3"/>
    <n v="4"/>
    <n v="4"/>
    <n v="2"/>
    <n v="2"/>
    <n v="2"/>
    <n v="2"/>
  </r>
  <r>
    <s v="Yes"/>
    <s v="Travel_Rarely"/>
    <x v="2"/>
    <s v="Ex-Employees"/>
    <x v="1"/>
    <x v="2"/>
    <s v="STAFF-1604"/>
    <n v="1604"/>
    <x v="1"/>
    <x v="2"/>
    <x v="1"/>
    <s v="Yes"/>
    <s v="Y"/>
    <n v="3"/>
    <n v="-2"/>
    <n v="0"/>
    <n v="28"/>
    <n v="1"/>
    <n v="1"/>
    <n v="1"/>
    <n v="0"/>
    <n v="329"/>
    <n v="24"/>
    <s v="Bachelor's Degree"/>
    <n v="1"/>
    <n v="3"/>
    <n v="51"/>
    <n v="3"/>
    <n v="1"/>
    <n v="2"/>
    <x v="0"/>
    <n v="2408"/>
    <n v="7324"/>
    <n v="1"/>
    <n v="17"/>
    <n v="3"/>
    <n v="3"/>
    <n v="80"/>
    <n v="3"/>
    <n v="1"/>
    <n v="3"/>
    <n v="1"/>
    <n v="1"/>
    <n v="0"/>
    <n v="0"/>
  </r>
  <r>
    <s v="Yes"/>
    <s v="Travel_Rarely"/>
    <x v="0"/>
    <s v="Ex-Employees"/>
    <x v="1"/>
    <x v="0"/>
    <s v="STAFF-1649"/>
    <n v="1649"/>
    <x v="1"/>
    <x v="2"/>
    <x v="0"/>
    <s v="Yes"/>
    <s v="Y"/>
    <n v="3"/>
    <n v="-2"/>
    <n v="0"/>
    <n v="40"/>
    <n v="1"/>
    <n v="1"/>
    <n v="1"/>
    <n v="0"/>
    <n v="1329"/>
    <n v="7"/>
    <s v="Bachelor's Degree"/>
    <n v="1"/>
    <n v="1"/>
    <n v="73"/>
    <n v="3"/>
    <n v="1"/>
    <n v="1"/>
    <x v="0"/>
    <n v="2166"/>
    <n v="3339"/>
    <n v="3"/>
    <n v="14"/>
    <n v="3"/>
    <n v="2"/>
    <n v="80"/>
    <n v="0"/>
    <n v="10"/>
    <n v="1"/>
    <n v="4"/>
    <n v="2"/>
    <n v="0"/>
    <n v="3"/>
  </r>
  <r>
    <s v="Yes"/>
    <s v="Travel_Rarely"/>
    <x v="4"/>
    <s v="Ex-Employees"/>
    <x v="1"/>
    <x v="2"/>
    <s v="STAFF-1684"/>
    <n v="1684"/>
    <x v="1"/>
    <x v="2"/>
    <x v="0"/>
    <s v="Yes"/>
    <s v="Y"/>
    <n v="2"/>
    <n v="-2"/>
    <n v="0"/>
    <n v="23"/>
    <n v="1"/>
    <n v="1"/>
    <n v="1"/>
    <n v="0"/>
    <n v="1320"/>
    <n v="8"/>
    <s v="High School"/>
    <n v="1"/>
    <n v="4"/>
    <n v="93"/>
    <n v="2"/>
    <n v="1"/>
    <n v="3"/>
    <x v="0"/>
    <n v="3989"/>
    <n v="20586"/>
    <n v="1"/>
    <n v="11"/>
    <n v="3"/>
    <n v="1"/>
    <n v="80"/>
    <n v="0"/>
    <n v="5"/>
    <n v="3"/>
    <n v="5"/>
    <n v="4"/>
    <n v="1"/>
    <n v="2"/>
  </r>
  <r>
    <s v="Yes"/>
    <s v="Travel_Rarely"/>
    <x v="1"/>
    <s v="Ex-Employees"/>
    <x v="0"/>
    <x v="3"/>
    <s v="STAFF-2055"/>
    <n v="2055"/>
    <x v="1"/>
    <x v="0"/>
    <x v="2"/>
    <s v="Yes"/>
    <s v="Y"/>
    <n v="3"/>
    <n v="-2"/>
    <n v="0"/>
    <n v="50"/>
    <n v="1"/>
    <n v="1"/>
    <n v="1"/>
    <n v="0"/>
    <n v="410"/>
    <n v="28"/>
    <s v="Bachelor's Degree"/>
    <n v="1"/>
    <n v="4"/>
    <n v="39"/>
    <n v="2"/>
    <n v="3"/>
    <n v="1"/>
    <x v="1"/>
    <n v="10854"/>
    <n v="16586"/>
    <n v="4"/>
    <n v="13"/>
    <n v="3"/>
    <n v="2"/>
    <n v="80"/>
    <n v="1"/>
    <n v="20"/>
    <n v="3"/>
    <n v="3"/>
    <n v="2"/>
    <n v="2"/>
    <n v="0"/>
  </r>
  <r>
    <s v="Yes"/>
    <s v="Travel_Rarely"/>
    <x v="0"/>
    <s v="Ex-Employees"/>
    <x v="0"/>
    <x v="2"/>
    <s v="STAFF-1645"/>
    <n v="1645"/>
    <x v="1"/>
    <x v="0"/>
    <x v="2"/>
    <s v="Yes"/>
    <s v="Y"/>
    <n v="2"/>
    <n v="-2"/>
    <n v="0"/>
    <n v="35"/>
    <n v="1"/>
    <n v="1"/>
    <n v="1"/>
    <n v="0"/>
    <n v="763"/>
    <n v="15"/>
    <s v="Associates Degree"/>
    <n v="1"/>
    <n v="1"/>
    <n v="59"/>
    <n v="1"/>
    <n v="2"/>
    <n v="4"/>
    <x v="0"/>
    <n v="5440"/>
    <n v="22098"/>
    <n v="6"/>
    <n v="14"/>
    <n v="3"/>
    <n v="4"/>
    <n v="80"/>
    <n v="2"/>
    <n v="7"/>
    <n v="2"/>
    <n v="2"/>
    <n v="2"/>
    <n v="2"/>
    <n v="2"/>
  </r>
  <r>
    <s v="Yes"/>
    <s v="Travel_Rarely"/>
    <x v="0"/>
    <s v="Ex-Employees"/>
    <x v="0"/>
    <x v="3"/>
    <s v="STAFF-1733"/>
    <n v="1733"/>
    <x v="1"/>
    <x v="0"/>
    <x v="2"/>
    <s v="Yes"/>
    <s v="Y"/>
    <n v="3"/>
    <n v="-2"/>
    <n v="0"/>
    <n v="36"/>
    <n v="1"/>
    <n v="1"/>
    <n v="1"/>
    <n v="0"/>
    <n v="1456"/>
    <n v="13"/>
    <s v="Doctoral Degree"/>
    <n v="1"/>
    <n v="2"/>
    <n v="96"/>
    <n v="2"/>
    <n v="2"/>
    <n v="1"/>
    <x v="1"/>
    <n v="6134"/>
    <n v="8658"/>
    <n v="5"/>
    <n v="13"/>
    <n v="3"/>
    <n v="2"/>
    <n v="80"/>
    <n v="3"/>
    <n v="16"/>
    <n v="3"/>
    <n v="2"/>
    <n v="2"/>
    <n v="2"/>
    <n v="2"/>
  </r>
  <r>
    <s v="Yes"/>
    <s v="Travel_Rarely"/>
    <x v="1"/>
    <s v="Ex-Employees"/>
    <x v="0"/>
    <x v="0"/>
    <s v="STAFF-1968"/>
    <n v="1968"/>
    <x v="1"/>
    <x v="0"/>
    <x v="0"/>
    <s v="Yes"/>
    <s v="Y"/>
    <n v="2"/>
    <n v="-2"/>
    <n v="0"/>
    <n v="53"/>
    <n v="1"/>
    <n v="1"/>
    <n v="1"/>
    <n v="0"/>
    <n v="1168"/>
    <n v="24"/>
    <s v="Master's Degree"/>
    <n v="1"/>
    <n v="1"/>
    <n v="66"/>
    <n v="3"/>
    <n v="3"/>
    <n v="1"/>
    <x v="1"/>
    <n v="10448"/>
    <n v="5843"/>
    <n v="6"/>
    <n v="13"/>
    <n v="3"/>
    <n v="2"/>
    <n v="80"/>
    <n v="0"/>
    <n v="15"/>
    <n v="2"/>
    <n v="2"/>
    <n v="2"/>
    <n v="2"/>
    <n v="2"/>
  </r>
  <r>
    <s v="Yes"/>
    <s v="Travel_Rarely"/>
    <x v="2"/>
    <s v="Ex-Employees"/>
    <x v="0"/>
    <x v="3"/>
    <s v="STAFF-1862"/>
    <n v="1862"/>
    <x v="1"/>
    <x v="0"/>
    <x v="0"/>
    <s v="Yes"/>
    <s v="Y"/>
    <n v="3"/>
    <n v="-2"/>
    <n v="0"/>
    <n v="32"/>
    <n v="1"/>
    <n v="1"/>
    <n v="1"/>
    <n v="0"/>
    <n v="414"/>
    <n v="2"/>
    <s v="Master's Degree"/>
    <n v="1"/>
    <n v="3"/>
    <n v="82"/>
    <n v="2"/>
    <n v="2"/>
    <n v="2"/>
    <x v="1"/>
    <n v="9907"/>
    <n v="26186"/>
    <n v="7"/>
    <n v="12"/>
    <n v="3"/>
    <n v="3"/>
    <n v="80"/>
    <n v="0"/>
    <n v="7"/>
    <n v="2"/>
    <n v="2"/>
    <n v="2"/>
    <n v="2"/>
    <n v="2"/>
  </r>
  <r>
    <s v="Yes"/>
    <s v="Travel_Rarely"/>
    <x v="0"/>
    <s v="Ex-Employees"/>
    <x v="0"/>
    <x v="0"/>
    <s v="STAFF-1797"/>
    <n v="1797"/>
    <x v="1"/>
    <x v="0"/>
    <x v="0"/>
    <s v="Yes"/>
    <s v="Y"/>
    <n v="2"/>
    <n v="-2"/>
    <n v="0"/>
    <n v="35"/>
    <n v="1"/>
    <n v="1"/>
    <n v="1"/>
    <n v="0"/>
    <n v="303"/>
    <n v="27"/>
    <s v="Bachelor's Degree"/>
    <n v="1"/>
    <n v="3"/>
    <n v="84"/>
    <n v="3"/>
    <n v="2"/>
    <n v="4"/>
    <x v="0"/>
    <n v="5813"/>
    <n v="13492"/>
    <n v="1"/>
    <n v="18"/>
    <n v="3"/>
    <n v="4"/>
    <n v="80"/>
    <n v="0"/>
    <n v="10"/>
    <n v="3"/>
    <n v="10"/>
    <n v="7"/>
    <n v="7"/>
    <n v="7"/>
  </r>
  <r>
    <s v="Yes"/>
    <s v="Travel_Rarely"/>
    <x v="1"/>
    <s v="Ex-Employees"/>
    <x v="1"/>
    <x v="2"/>
    <s v="STAFF-1821"/>
    <n v="1821"/>
    <x v="0"/>
    <x v="4"/>
    <x v="1"/>
    <s v="No"/>
    <s v="Y"/>
    <n v="2"/>
    <n v="-2"/>
    <n v="0"/>
    <n v="46"/>
    <n v="1"/>
    <n v="1"/>
    <n v="1"/>
    <n v="0"/>
    <n v="261"/>
    <n v="21"/>
    <s v="Associates Degree"/>
    <n v="1"/>
    <n v="4"/>
    <n v="66"/>
    <n v="3"/>
    <n v="2"/>
    <n v="2"/>
    <x v="1"/>
    <n v="8926"/>
    <n v="10842"/>
    <n v="4"/>
    <n v="22"/>
    <n v="4"/>
    <n v="4"/>
    <n v="80"/>
    <n v="1"/>
    <n v="13"/>
    <n v="4"/>
    <n v="9"/>
    <n v="7"/>
    <n v="3"/>
    <n v="7"/>
  </r>
  <r>
    <s v="Yes"/>
    <s v="Travel_Rarely"/>
    <x v="1"/>
    <s v="Ex-Employees"/>
    <x v="0"/>
    <x v="0"/>
    <s v="STAFF-1869"/>
    <n v="1869"/>
    <x v="0"/>
    <x v="0"/>
    <x v="1"/>
    <s v="No"/>
    <s v="Y"/>
    <n v="2"/>
    <n v="-2"/>
    <n v="0"/>
    <n v="46"/>
    <n v="1"/>
    <n v="1"/>
    <n v="1"/>
    <n v="0"/>
    <n v="1254"/>
    <n v="10"/>
    <s v="Bachelor's Degree"/>
    <n v="1"/>
    <n v="3"/>
    <n v="64"/>
    <n v="3"/>
    <n v="3"/>
    <n v="2"/>
    <x v="1"/>
    <n v="7314"/>
    <n v="14011"/>
    <n v="5"/>
    <n v="21"/>
    <n v="4"/>
    <n v="3"/>
    <n v="80"/>
    <n v="3"/>
    <n v="14"/>
    <n v="3"/>
    <n v="8"/>
    <n v="7"/>
    <n v="0"/>
    <n v="7"/>
  </r>
  <r>
    <s v="Yes"/>
    <s v="Travel_Frequently"/>
    <x v="1"/>
    <s v="Ex-Employees"/>
    <x v="1"/>
    <x v="0"/>
    <s v="STAFF-1420"/>
    <n v="1420"/>
    <x v="1"/>
    <x v="2"/>
    <x v="0"/>
    <s v="No"/>
    <s v="Y"/>
    <n v="2"/>
    <n v="-2"/>
    <n v="0"/>
    <n v="49"/>
    <n v="1"/>
    <n v="1"/>
    <n v="1"/>
    <n v="0"/>
    <n v="1475"/>
    <n v="28"/>
    <s v="Associates Degree"/>
    <n v="1"/>
    <n v="1"/>
    <n v="97"/>
    <n v="2"/>
    <n v="2"/>
    <n v="1"/>
    <x v="0"/>
    <n v="4284"/>
    <n v="22710"/>
    <n v="3"/>
    <n v="20"/>
    <n v="4"/>
    <n v="1"/>
    <n v="80"/>
    <n v="0"/>
    <n v="20"/>
    <n v="3"/>
    <n v="4"/>
    <n v="3"/>
    <n v="1"/>
    <n v="3"/>
  </r>
  <r>
    <s v="Yes"/>
    <s v="Non-Travel"/>
    <x v="0"/>
    <s v="Ex-Employees"/>
    <x v="1"/>
    <x v="0"/>
    <s v="STAFF-1458"/>
    <n v="1458"/>
    <x v="0"/>
    <x v="2"/>
    <x v="0"/>
    <s v="Yes"/>
    <s v="Y"/>
    <n v="2"/>
    <n v="-2"/>
    <n v="0"/>
    <n v="39"/>
    <n v="1"/>
    <n v="1"/>
    <n v="1"/>
    <n v="0"/>
    <n v="592"/>
    <n v="2"/>
    <s v="Bachelor's Degree"/>
    <n v="1"/>
    <n v="1"/>
    <n v="54"/>
    <n v="2"/>
    <n v="1"/>
    <n v="1"/>
    <x v="0"/>
    <n v="3646"/>
    <n v="17181"/>
    <n v="2"/>
    <n v="23"/>
    <n v="4"/>
    <n v="2"/>
    <n v="80"/>
    <n v="0"/>
    <n v="11"/>
    <n v="4"/>
    <n v="1"/>
    <n v="0"/>
    <n v="0"/>
    <n v="0"/>
  </r>
  <r>
    <s v="Yes"/>
    <s v="Travel_Rarely"/>
    <x v="2"/>
    <s v="Ex-Employees"/>
    <x v="0"/>
    <x v="2"/>
    <s v="STAFF-1489"/>
    <n v="1489"/>
    <x v="0"/>
    <x v="0"/>
    <x v="0"/>
    <s v="Yes"/>
    <s v="Y"/>
    <n v="2"/>
    <n v="-2"/>
    <n v="0"/>
    <n v="34"/>
    <n v="1"/>
    <n v="1"/>
    <n v="1"/>
    <n v="0"/>
    <n v="790"/>
    <n v="24"/>
    <s v="Master's Degree"/>
    <n v="1"/>
    <n v="1"/>
    <n v="40"/>
    <n v="2"/>
    <n v="2"/>
    <n v="2"/>
    <x v="0"/>
    <n v="4599"/>
    <n v="7815"/>
    <n v="0"/>
    <n v="23"/>
    <n v="4"/>
    <n v="3"/>
    <n v="80"/>
    <n v="0"/>
    <n v="16"/>
    <n v="4"/>
    <n v="15"/>
    <n v="9"/>
    <n v="10"/>
    <n v="10"/>
  </r>
  <r>
    <s v="Yes"/>
    <s v="Travel_Rarely"/>
    <x v="2"/>
    <s v="Ex-Employees"/>
    <x v="0"/>
    <x v="0"/>
    <s v="STAFF-1758"/>
    <n v="1758"/>
    <x v="0"/>
    <x v="0"/>
    <x v="0"/>
    <s v="Yes"/>
    <s v="Y"/>
    <n v="2"/>
    <n v="-2"/>
    <n v="0"/>
    <n v="33"/>
    <n v="1"/>
    <n v="1"/>
    <n v="1"/>
    <n v="0"/>
    <n v="211"/>
    <n v="16"/>
    <s v="Bachelor's Degree"/>
    <n v="1"/>
    <n v="1"/>
    <n v="74"/>
    <n v="3"/>
    <n v="3"/>
    <n v="1"/>
    <x v="1"/>
    <n v="8564"/>
    <n v="10092"/>
    <n v="2"/>
    <n v="20"/>
    <n v="4"/>
    <n v="3"/>
    <n v="80"/>
    <n v="0"/>
    <n v="11"/>
    <n v="2"/>
    <n v="0"/>
    <n v="0"/>
    <n v="0"/>
    <n v="0"/>
  </r>
  <r>
    <s v="Yes"/>
    <s v="Non-Travel"/>
    <x v="2"/>
    <s v="Ex-Employees"/>
    <x v="1"/>
    <x v="4"/>
    <s v="STAFF-1905"/>
    <n v="1905"/>
    <x v="1"/>
    <x v="1"/>
    <x v="1"/>
    <s v="Yes"/>
    <s v="Y"/>
    <n v="2"/>
    <n v="-2"/>
    <n v="0"/>
    <n v="34"/>
    <n v="1"/>
    <n v="1"/>
    <n v="1"/>
    <n v="0"/>
    <n v="967"/>
    <n v="16"/>
    <s v="Master's Degree"/>
    <n v="1"/>
    <n v="4"/>
    <n v="85"/>
    <n v="1"/>
    <n v="1"/>
    <n v="1"/>
    <x v="0"/>
    <n v="2307"/>
    <n v="14460"/>
    <n v="1"/>
    <n v="23"/>
    <n v="4"/>
    <n v="2"/>
    <n v="80"/>
    <n v="1"/>
    <n v="5"/>
    <n v="3"/>
    <n v="5"/>
    <n v="2"/>
    <n v="3"/>
    <n v="0"/>
  </r>
  <r>
    <s v="Yes"/>
    <s v="Travel_Frequently"/>
    <x v="2"/>
    <s v="Ex-Employees"/>
    <x v="1"/>
    <x v="0"/>
    <s v="STAFF-1868"/>
    <n v="1868"/>
    <x v="1"/>
    <x v="1"/>
    <x v="0"/>
    <s v="Yes"/>
    <s v="Y"/>
    <n v="3"/>
    <n v="-2"/>
    <n v="0"/>
    <n v="29"/>
    <n v="1"/>
    <n v="1"/>
    <n v="1"/>
    <n v="0"/>
    <n v="459"/>
    <n v="24"/>
    <s v="Associates Degree"/>
    <n v="1"/>
    <n v="4"/>
    <n v="73"/>
    <n v="2"/>
    <n v="1"/>
    <n v="4"/>
    <x v="0"/>
    <n v="2439"/>
    <n v="14753"/>
    <n v="1"/>
    <n v="24"/>
    <n v="4"/>
    <n v="2"/>
    <n v="80"/>
    <n v="0"/>
    <n v="1"/>
    <n v="2"/>
    <n v="1"/>
    <n v="0"/>
    <n v="1"/>
    <n v="0"/>
  </r>
  <r>
    <s v="Yes"/>
    <s v="Travel_Frequently"/>
    <x v="0"/>
    <s v="Ex-Employees"/>
    <x v="0"/>
    <x v="1"/>
    <s v="STAFF-1667"/>
    <n v="1667"/>
    <x v="1"/>
    <x v="0"/>
    <x v="0"/>
    <s v="Yes"/>
    <s v="Y"/>
    <n v="2"/>
    <n v="-2"/>
    <n v="0"/>
    <n v="35"/>
    <n v="1"/>
    <n v="1"/>
    <n v="1"/>
    <n v="0"/>
    <n v="880"/>
    <n v="12"/>
    <s v="Master's Degree"/>
    <n v="1"/>
    <n v="4"/>
    <n v="36"/>
    <n v="3"/>
    <n v="2"/>
    <n v="4"/>
    <x v="0"/>
    <n v="4581"/>
    <n v="10414"/>
    <n v="3"/>
    <n v="24"/>
    <n v="4"/>
    <n v="1"/>
    <n v="80"/>
    <n v="0"/>
    <n v="13"/>
    <n v="4"/>
    <n v="11"/>
    <n v="9"/>
    <n v="6"/>
    <n v="7"/>
  </r>
  <r>
    <s v="Yes"/>
    <s v="Travel_Rarely"/>
    <x v="4"/>
    <s v="Ex-Employees"/>
    <x v="1"/>
    <x v="0"/>
    <s v="STAFF-1878"/>
    <n v="1878"/>
    <x v="1"/>
    <x v="1"/>
    <x v="0"/>
    <s v="Yes"/>
    <s v="Y"/>
    <n v="2"/>
    <n v="-2"/>
    <n v="0"/>
    <n v="22"/>
    <n v="1"/>
    <n v="1"/>
    <n v="1"/>
    <n v="0"/>
    <n v="391"/>
    <n v="7"/>
    <s v="High School"/>
    <n v="1"/>
    <n v="4"/>
    <n v="75"/>
    <n v="3"/>
    <n v="1"/>
    <n v="2"/>
    <x v="0"/>
    <n v="2472"/>
    <n v="26092"/>
    <n v="1"/>
    <n v="23"/>
    <n v="4"/>
    <n v="1"/>
    <n v="80"/>
    <n v="0"/>
    <n v="1"/>
    <n v="3"/>
    <n v="1"/>
    <n v="0"/>
    <n v="0"/>
    <n v="0"/>
  </r>
  <r>
    <s v="Yes"/>
    <s v="Travel_Rarely"/>
    <x v="4"/>
    <s v="Ex-Employees"/>
    <x v="0"/>
    <x v="0"/>
    <s v="STAFF-1702"/>
    <n v="1702"/>
    <x v="1"/>
    <x v="6"/>
    <x v="2"/>
    <s v="Yes"/>
    <s v="Y"/>
    <n v="2"/>
    <n v="-2"/>
    <n v="0"/>
    <n v="23"/>
    <n v="1"/>
    <n v="1"/>
    <n v="1"/>
    <n v="0"/>
    <n v="427"/>
    <n v="7"/>
    <s v="Bachelor's Degree"/>
    <n v="1"/>
    <n v="3"/>
    <n v="99"/>
    <n v="3"/>
    <n v="1"/>
    <n v="4"/>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5E4760-9C32-4865-BB79-46E192805218}"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4" firstHeaderRow="0" firstDataRow="1" firstDataCol="0"/>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s" fld="18" baseField="0" baseItem="0"/>
    <dataField name="Average of Age" fld="16" subtotal="average" baseField="0" baseItem="1" numFmtId="1"/>
  </dataFields>
  <formats count="2">
    <format dxfId="3">
      <pivotArea dataOnly="0" labelOnly="1" outline="0" axis="axisValues" fieldPosition="0"/>
    </format>
    <format dxfId="2">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A1E9B0-89AC-46EB-99E6-D74BD8E49306}"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F8E797-0037-4E37-9D1E-5A2EBE5EBD63}"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8EA6BC-5B85-4EE6-BF19-39E53E9EFEBD}" name="INCOM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4">
    <i>
      <x v="1"/>
    </i>
    <i>
      <x/>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D0B01F-FBCA-4172-970B-58A33026D694}" name="JOB ROL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2"/>
    </i>
    <i>
      <x v="7"/>
    </i>
    <i>
      <x v="6"/>
    </i>
    <i>
      <x v="8"/>
    </i>
    <i>
      <x v="1"/>
    </i>
    <i>
      <x v="4"/>
    </i>
    <i>
      <x/>
    </i>
    <i>
      <x v="3"/>
    </i>
    <i>
      <x v="5"/>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10A2B7-E801-4CE1-AB07-A6652681C381}" name="dep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45">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11B04EF-E439-414D-B3B5-6E8B44D199BD}" name="AG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9" firstHeaderRow="1" firstDataRow="1" firstDataCol="1"/>
  <pivotFields count="45">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33A2AB-BDF4-4A9D-825F-2C84B6710FBC}" name="MARITAL"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3C2284-9D45-4772-8173-081BA213952D}" sourceName="Gender">
  <pivotTables>
    <pivotTable tabId="7" name="KPI"/>
  </pivotTables>
  <data>
    <tabular pivotCacheId="47352006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DB17207F-927C-4177-8B91-A395BB4A7380}" sourceName="Gender">
  <pivotTables>
    <pivotTable tabId="8" name="PivotTable2"/>
  </pivotTables>
  <data>
    <tabular pivotCacheId="47352006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54C68B34-692D-4331-9E73-D371E0A0E70C}" sourceName="Gender">
  <pivotTables>
    <pivotTable tabId="9" name="GENDER"/>
  </pivotTables>
  <data>
    <tabular pivotCacheId="47352006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B219102A-C0A5-4B14-901D-D43F6432DB16}" sourceName="Department">
  <pivotTables>
    <pivotTable tabId="10" name="INCOME"/>
    <pivotTable tabId="13" name="AGE"/>
    <pivotTable tabId="12" name="dept"/>
    <pivotTable tabId="9" name="GENDER"/>
    <pivotTable tabId="11" name="JOB ROLE"/>
    <pivotTable tabId="7" name="KPI"/>
    <pivotTable tabId="14" name="MARITAL"/>
    <pivotTable tabId="8" name="PivotTable2"/>
  </pivotTables>
  <data>
    <tabular pivotCacheId="473520068">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1EC699FD-F261-458D-A7F7-DAE92CE1FF31}" sourceName="Education Field">
  <pivotTables>
    <pivotTable tabId="10" name="INCOME"/>
    <pivotTable tabId="13" name="AGE"/>
    <pivotTable tabId="12" name="dept"/>
    <pivotTable tabId="9" name="GENDER"/>
    <pivotTable tabId="11" name="JOB ROLE"/>
    <pivotTable tabId="7" name="KPI"/>
    <pivotTable tabId="14" name="MARITAL"/>
    <pivotTable tabId="8" name="PivotTable2"/>
  </pivotTables>
  <data>
    <tabular pivotCacheId="47352006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4E651EC-9840-42E0-8F51-67FFCA1E2132}"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71321AE-135E-4E44-A51D-1C4570C169B6}" cache="Slicer_Gender1" caption="Gender" rowHeight="260350"/>
  <slicer name="Education Field" xr10:uid="{E5E3AB03-B247-4D8D-8DEB-10E76F603E38}" cache="Slicer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32D1134-DA46-42ED-984B-97A24A94CA0D}" cache="Slicer_Gender2" caption="Gender" rowHeight="260350"/>
  <slicer name="Department" xr10:uid="{55CEE297-5B87-4A2D-8B8C-71D4E2DE4892}" cache="Slicer_Department1" caption="Department"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5981C6BF-2226-4C1B-8F9C-39533F044BF6}" cache="Slicer_Department1" caption="Department" rowHeight="260350"/>
  <slicer name="Education Field 1" xr10:uid="{D527C30A-622F-4E19-82A2-1439EFB53776}" cache="Slicer_Education_Field1"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26F4158E-07BC-4F54-997B-E3879D44A6B2}" cache="Slicer_Gender2" columnCount="2" style="SLICER3" rowHeight="260350"/>
  <slicer name="Department 2" xr10:uid="{D61E9CFF-0C59-44F1-BA89-9C9E35792198}" cache="Slicer_Department1" style="SLICER3" rowHeight="260350"/>
  <slicer name="Education Field 2" xr10:uid="{89F1CFC3-F8DE-4447-B219-8F1663D98683}" cache="Slicer_Education_Field1" style="SLICER3"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S1471">
  <autoFilter ref="A1:AS1471" xr:uid="{00000000-000C-0000-FFFF-FFFF00000000}"/>
  <tableColumns count="45">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45" xr3:uid="{E285E63E-58EA-4F58-8749-DFEF224F3B53}" name="INCOME BUCKET" dataDxfId="0">
      <calculatedColumnFormula array="1">_xlfn.IFS(AF2&lt;=6000,"LOW",AF2&lt;=12000,"AVERAGE",AF2&lt;=20000,"HIGH",AF2&gt;20000,"ABOVE AVERAGE")</calculatedColumnFormula>
    </tableColum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A1AEB-E774-4BC5-97D1-9AD61FB1F262}">
  <dimension ref="A3:E9"/>
  <sheetViews>
    <sheetView workbookViewId="0">
      <selection activeCell="E8" sqref="E8"/>
    </sheetView>
  </sheetViews>
  <sheetFormatPr defaultRowHeight="15.6" x14ac:dyDescent="0.3"/>
  <cols>
    <col min="1" max="1" width="15.19921875" bestFit="1" customWidth="1"/>
    <col min="2" max="2" width="23.59765625" bestFit="1" customWidth="1"/>
    <col min="3" max="3" width="13.5" bestFit="1" customWidth="1"/>
    <col min="4" max="4" width="15.59765625" bestFit="1" customWidth="1"/>
    <col min="5" max="5" width="12" bestFit="1" customWidth="1"/>
    <col min="6" max="6" width="8.59765625" bestFit="1" customWidth="1"/>
    <col min="7" max="7" width="10.8984375" bestFit="1" customWidth="1"/>
  </cols>
  <sheetData>
    <row r="3" spans="1:5" x14ac:dyDescent="0.3">
      <c r="A3" s="2" t="s">
        <v>1554</v>
      </c>
      <c r="B3" s="4" t="s">
        <v>1555</v>
      </c>
      <c r="C3" s="5" t="s">
        <v>1556</v>
      </c>
    </row>
    <row r="4" spans="1:5" x14ac:dyDescent="0.3">
      <c r="A4" s="24">
        <v>1470</v>
      </c>
      <c r="B4" s="25">
        <v>237</v>
      </c>
      <c r="C4" s="6">
        <v>36.923809523809524</v>
      </c>
    </row>
    <row r="7" spans="1:5" x14ac:dyDescent="0.3">
      <c r="A7" s="7" t="s">
        <v>1557</v>
      </c>
      <c r="B7" s="7" t="s">
        <v>1558</v>
      </c>
      <c r="C7" s="7" t="s">
        <v>1559</v>
      </c>
      <c r="D7" s="7" t="s">
        <v>1560</v>
      </c>
      <c r="E7" s="7" t="s">
        <v>1561</v>
      </c>
    </row>
    <row r="8" spans="1:5" x14ac:dyDescent="0.3">
      <c r="A8">
        <f>GETPIVOTDATA("Count of emp no",$A$3)</f>
        <v>1470</v>
      </c>
      <c r="B8">
        <f>GETPIVOTDATA("Sum of CF_attrition counts",$A$3)</f>
        <v>237</v>
      </c>
      <c r="C8" s="9">
        <f>GETPIVOTDATA("Average of Age",$A$3)</f>
        <v>36.923809523809524</v>
      </c>
      <c r="D8">
        <f>A8-B8</f>
        <v>1233</v>
      </c>
      <c r="E8" s="10">
        <f>B8/A8</f>
        <v>0.16122448979591836</v>
      </c>
    </row>
    <row r="9" spans="1:5" x14ac:dyDescent="0.3">
      <c r="E9" s="10"/>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3357F-512F-48E8-BFD8-D90EAF77E6AA}">
  <dimension ref="A3:C9"/>
  <sheetViews>
    <sheetView topLeftCell="A7" workbookViewId="0">
      <selection activeCell="L25" sqref="L25"/>
    </sheetView>
  </sheetViews>
  <sheetFormatPr defaultRowHeight="15.6" x14ac:dyDescent="0.3"/>
  <cols>
    <col min="1" max="1" width="23.59765625" bestFit="1" customWidth="1"/>
    <col min="3" max="3" width="11.8984375" bestFit="1" customWidth="1"/>
  </cols>
  <sheetData>
    <row r="3" spans="1:3" x14ac:dyDescent="0.3">
      <c r="A3" s="3" t="s">
        <v>1562</v>
      </c>
    </row>
    <row r="4" spans="1:3" x14ac:dyDescent="0.3">
      <c r="A4" s="12">
        <v>2.6265306122448981</v>
      </c>
    </row>
    <row r="7" spans="1:3" x14ac:dyDescent="0.3">
      <c r="C7" s="7" t="s">
        <v>1565</v>
      </c>
    </row>
    <row r="8" spans="1:3" x14ac:dyDescent="0.3">
      <c r="A8" s="7" t="s">
        <v>1563</v>
      </c>
      <c r="B8" s="8">
        <f>GETPIVOTDATA("Job Satisfaction",$A$3)</f>
        <v>2.6265306122448981</v>
      </c>
      <c r="C8" s="10">
        <f>B8/4</f>
        <v>0.65663265306122454</v>
      </c>
    </row>
    <row r="9" spans="1:3" x14ac:dyDescent="0.3">
      <c r="A9" s="7" t="s">
        <v>1564</v>
      </c>
      <c r="B9" s="13">
        <f>4-B8</f>
        <v>1.3734693877551019</v>
      </c>
      <c r="C9" s="10">
        <f>B9/4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71A25-C8DA-48DD-B9A9-68E21A7FA58B}">
  <dimension ref="A3:C11"/>
  <sheetViews>
    <sheetView workbookViewId="0">
      <selection activeCell="B5" sqref="B5"/>
    </sheetView>
  </sheetViews>
  <sheetFormatPr defaultRowHeight="15.6" x14ac:dyDescent="0.3"/>
  <cols>
    <col min="1" max="1" width="12.19921875" bestFit="1" customWidth="1"/>
    <col min="2" max="2" width="21.296875" bestFit="1" customWidth="1"/>
  </cols>
  <sheetData>
    <row r="3" spans="1:3" x14ac:dyDescent="0.3">
      <c r="A3" s="14" t="s">
        <v>1566</v>
      </c>
      <c r="B3" s="3" t="s">
        <v>1568</v>
      </c>
    </row>
    <row r="4" spans="1:3" x14ac:dyDescent="0.3">
      <c r="A4" s="15" t="s">
        <v>51</v>
      </c>
      <c r="B4" s="21">
        <v>588</v>
      </c>
    </row>
    <row r="5" spans="1:3" x14ac:dyDescent="0.3">
      <c r="A5" s="16" t="s">
        <v>62</v>
      </c>
      <c r="B5" s="22">
        <v>882</v>
      </c>
    </row>
    <row r="6" spans="1:3" x14ac:dyDescent="0.3">
      <c r="A6" s="17" t="s">
        <v>1567</v>
      </c>
      <c r="B6" s="23">
        <v>1470</v>
      </c>
    </row>
    <row r="10" spans="1:3" x14ac:dyDescent="0.3">
      <c r="A10" t="s">
        <v>1569</v>
      </c>
      <c r="B10">
        <f>IFERROR(GETPIVOTDATA("Employee Count",$A$3,"Gender","Female"),0)</f>
        <v>588</v>
      </c>
      <c r="C10" s="10">
        <f>IFERROR(B10/($B$10+$B$11),0)</f>
        <v>0.4</v>
      </c>
    </row>
    <row r="11" spans="1:3" x14ac:dyDescent="0.3">
      <c r="A11" t="s">
        <v>1570</v>
      </c>
      <c r="B11">
        <f>IFERROR(GETPIVOTDATA("Employee Count",$A$3,"Gender","Male"),0)</f>
        <v>882</v>
      </c>
      <c r="C11" s="10">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628F-9224-4EC3-8A62-E4EB30C7D0B7}">
  <dimension ref="A3:B13"/>
  <sheetViews>
    <sheetView workbookViewId="0">
      <selection activeCell="A5" sqref="A4:A6"/>
      <pivotSelection pane="bottomRight" showHeader="1" activeRow="4" click="1" r:id="rId1">
        <pivotArea dataOnly="0" labelOnly="1" fieldPosition="0">
          <references count="1">
            <reference field="30" count="0"/>
          </references>
        </pivotArea>
      </pivotSelection>
    </sheetView>
  </sheetViews>
  <sheetFormatPr defaultRowHeight="15.6" x14ac:dyDescent="0.3"/>
  <cols>
    <col min="1" max="1" width="12.19921875" bestFit="1" customWidth="1"/>
    <col min="2" max="2" width="22.796875" bestFit="1" customWidth="1"/>
  </cols>
  <sheetData>
    <row r="3" spans="1:2" x14ac:dyDescent="0.3">
      <c r="A3" s="14" t="s">
        <v>1566</v>
      </c>
      <c r="B3" s="3" t="s">
        <v>1575</v>
      </c>
    </row>
    <row r="4" spans="1:2" x14ac:dyDescent="0.3">
      <c r="A4" s="15" t="s">
        <v>1573</v>
      </c>
      <c r="B4" s="21">
        <v>11</v>
      </c>
    </row>
    <row r="5" spans="1:2" x14ac:dyDescent="0.3">
      <c r="A5" s="16" t="s">
        <v>1572</v>
      </c>
      <c r="B5" s="22">
        <v>47</v>
      </c>
    </row>
    <row r="6" spans="1:2" x14ac:dyDescent="0.3">
      <c r="A6" s="16" t="s">
        <v>1574</v>
      </c>
      <c r="B6" s="22">
        <v>179</v>
      </c>
    </row>
    <row r="7" spans="1:2" x14ac:dyDescent="0.3">
      <c r="A7" s="17" t="s">
        <v>1567</v>
      </c>
      <c r="B7" s="23">
        <v>237</v>
      </c>
    </row>
    <row r="11" spans="1:2" x14ac:dyDescent="0.3">
      <c r="A11" t="s">
        <v>1573</v>
      </c>
      <c r="B11">
        <f>GETPIVOTDATA("CF_attrition count",$A$3,"INCOME BUCKET","HIGH")</f>
        <v>11</v>
      </c>
    </row>
    <row r="12" spans="1:2" x14ac:dyDescent="0.3">
      <c r="A12" t="s">
        <v>1572</v>
      </c>
      <c r="B12">
        <f>GETPIVOTDATA("CF_attrition count",$A$3,"INCOME BUCKET","AVERAGE")</f>
        <v>47</v>
      </c>
    </row>
    <row r="13" spans="1:2" x14ac:dyDescent="0.3">
      <c r="A13" t="s">
        <v>1574</v>
      </c>
      <c r="B13">
        <f>GETPIVOTDATA("CF_attrition count",$A$3,"INCOME BUCKET","LOW")</f>
        <v>179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272A-50C8-4998-BA14-60506FB0E27F}">
  <dimension ref="A3:E13"/>
  <sheetViews>
    <sheetView workbookViewId="0">
      <selection activeCell="I21" sqref="I21"/>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4" t="s">
        <v>1566</v>
      </c>
      <c r="B3" s="3" t="s">
        <v>1575</v>
      </c>
      <c r="D3" t="s">
        <v>1576</v>
      </c>
      <c r="E3" t="s">
        <v>1577</v>
      </c>
    </row>
    <row r="4" spans="1:5" x14ac:dyDescent="0.3">
      <c r="A4" s="15" t="s">
        <v>68</v>
      </c>
      <c r="B4" s="21">
        <v>62</v>
      </c>
      <c r="D4" t="str">
        <f>A4</f>
        <v>Laboratory Technician</v>
      </c>
      <c r="E4">
        <f>B4</f>
        <v>62</v>
      </c>
    </row>
    <row r="5" spans="1:5" x14ac:dyDescent="0.3">
      <c r="A5" s="16" t="s">
        <v>52</v>
      </c>
      <c r="B5" s="22">
        <v>57</v>
      </c>
      <c r="D5" t="str">
        <f t="shared" ref="D5:D12" si="0">A5</f>
        <v>Sales Executive</v>
      </c>
      <c r="E5">
        <f t="shared" ref="E5:E12" si="1">B5</f>
        <v>57</v>
      </c>
    </row>
    <row r="6" spans="1:5" x14ac:dyDescent="0.3">
      <c r="A6" s="16" t="s">
        <v>63</v>
      </c>
      <c r="B6" s="22">
        <v>47</v>
      </c>
      <c r="D6" t="str">
        <f t="shared" si="0"/>
        <v>Research Scientist</v>
      </c>
      <c r="E6">
        <f t="shared" si="1"/>
        <v>47</v>
      </c>
    </row>
    <row r="7" spans="1:5" x14ac:dyDescent="0.3">
      <c r="A7" s="16" t="s">
        <v>99</v>
      </c>
      <c r="B7" s="22">
        <v>33</v>
      </c>
      <c r="D7" t="str">
        <f t="shared" si="0"/>
        <v>Sales Representative</v>
      </c>
      <c r="E7">
        <f t="shared" si="1"/>
        <v>33</v>
      </c>
    </row>
    <row r="8" spans="1:5" x14ac:dyDescent="0.3">
      <c r="A8" s="16" t="s">
        <v>163</v>
      </c>
      <c r="B8" s="22">
        <v>12</v>
      </c>
      <c r="D8" t="str">
        <f t="shared" si="0"/>
        <v>Human Resources</v>
      </c>
      <c r="E8">
        <f t="shared" si="1"/>
        <v>12</v>
      </c>
    </row>
    <row r="9" spans="1:5" x14ac:dyDescent="0.3">
      <c r="A9" s="16" t="s">
        <v>81</v>
      </c>
      <c r="B9" s="22">
        <v>10</v>
      </c>
      <c r="D9" t="str">
        <f t="shared" si="0"/>
        <v>Manufacturing Director</v>
      </c>
      <c r="E9">
        <f t="shared" si="1"/>
        <v>10</v>
      </c>
    </row>
    <row r="10" spans="1:5" x14ac:dyDescent="0.3">
      <c r="A10" s="16" t="s">
        <v>83</v>
      </c>
      <c r="B10" s="22">
        <v>9</v>
      </c>
      <c r="D10" t="str">
        <f t="shared" si="0"/>
        <v>Healthcare Representative</v>
      </c>
      <c r="E10">
        <f t="shared" si="1"/>
        <v>9</v>
      </c>
    </row>
    <row r="11" spans="1:5" x14ac:dyDescent="0.3">
      <c r="A11" s="16" t="s">
        <v>95</v>
      </c>
      <c r="B11" s="22">
        <v>5</v>
      </c>
      <c r="D11" t="str">
        <f t="shared" si="0"/>
        <v>Manager</v>
      </c>
      <c r="E11">
        <f t="shared" si="1"/>
        <v>5</v>
      </c>
    </row>
    <row r="12" spans="1:5" x14ac:dyDescent="0.3">
      <c r="A12" s="16" t="s">
        <v>101</v>
      </c>
      <c r="B12" s="22">
        <v>2</v>
      </c>
      <c r="D12" t="str">
        <f t="shared" si="0"/>
        <v>Research Director</v>
      </c>
      <c r="E12">
        <f t="shared" si="1"/>
        <v>2</v>
      </c>
    </row>
    <row r="13" spans="1:5" x14ac:dyDescent="0.3">
      <c r="A13" s="17" t="s">
        <v>1567</v>
      </c>
      <c r="B13"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0CCC8-9F4B-47A6-A687-22B0422DAAF7}">
  <dimension ref="A3:B7"/>
  <sheetViews>
    <sheetView workbookViewId="0">
      <selection activeCell="K17" sqref="K17"/>
    </sheetView>
  </sheetViews>
  <sheetFormatPr defaultRowHeight="15.6" x14ac:dyDescent="0.3"/>
  <cols>
    <col min="1" max="1" width="12.19921875" bestFit="1" customWidth="1"/>
    <col min="2" max="2" width="22.796875" bestFit="1" customWidth="1"/>
  </cols>
  <sheetData>
    <row r="3" spans="1:2" x14ac:dyDescent="0.3">
      <c r="A3" s="14" t="s">
        <v>1566</v>
      </c>
      <c r="B3" s="3" t="s">
        <v>1575</v>
      </c>
    </row>
    <row r="4" spans="1:2" x14ac:dyDescent="0.3">
      <c r="A4" s="15" t="s">
        <v>161</v>
      </c>
      <c r="B4" s="18">
        <v>5.0632911392405063E-2</v>
      </c>
    </row>
    <row r="5" spans="1:2" x14ac:dyDescent="0.3">
      <c r="A5" s="16" t="s">
        <v>60</v>
      </c>
      <c r="B5" s="26">
        <v>0.56118143459915615</v>
      </c>
    </row>
    <row r="6" spans="1:2" x14ac:dyDescent="0.3">
      <c r="A6" s="16" t="s">
        <v>48</v>
      </c>
      <c r="B6" s="26">
        <v>0.3881856540084388</v>
      </c>
    </row>
    <row r="7" spans="1:2" x14ac:dyDescent="0.3">
      <c r="A7" s="17" t="s">
        <v>1567</v>
      </c>
      <c r="B7" s="19">
        <v>1</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76E21-26DA-4880-8DB5-546C76330136}">
  <dimension ref="A3:B9"/>
  <sheetViews>
    <sheetView workbookViewId="0">
      <selection activeCell="B4" sqref="B4"/>
    </sheetView>
  </sheetViews>
  <sheetFormatPr defaultRowHeight="15.6" x14ac:dyDescent="0.3"/>
  <cols>
    <col min="1" max="1" width="12.19921875" bestFit="1" customWidth="1"/>
    <col min="2" max="2" width="23.59765625" bestFit="1" customWidth="1"/>
  </cols>
  <sheetData>
    <row r="3" spans="1:2" x14ac:dyDescent="0.3">
      <c r="A3" s="14" t="s">
        <v>1566</v>
      </c>
      <c r="B3" s="3" t="s">
        <v>1555</v>
      </c>
    </row>
    <row r="4" spans="1:2" x14ac:dyDescent="0.3">
      <c r="A4" s="15" t="s">
        <v>69</v>
      </c>
      <c r="B4" s="21">
        <v>112</v>
      </c>
    </row>
    <row r="5" spans="1:2" x14ac:dyDescent="0.3">
      <c r="A5" s="16" t="s">
        <v>46</v>
      </c>
      <c r="B5" s="22">
        <v>51</v>
      </c>
    </row>
    <row r="6" spans="1:2" x14ac:dyDescent="0.3">
      <c r="A6" s="16" t="s">
        <v>92</v>
      </c>
      <c r="B6" s="22">
        <v>38</v>
      </c>
    </row>
    <row r="7" spans="1:2" x14ac:dyDescent="0.3">
      <c r="A7" s="16" t="s">
        <v>58</v>
      </c>
      <c r="B7" s="22">
        <v>25</v>
      </c>
    </row>
    <row r="8" spans="1:2" x14ac:dyDescent="0.3">
      <c r="A8" s="16" t="s">
        <v>75</v>
      </c>
      <c r="B8" s="22">
        <v>11</v>
      </c>
    </row>
    <row r="9" spans="1:2" x14ac:dyDescent="0.3">
      <c r="A9" s="17" t="s">
        <v>1567</v>
      </c>
      <c r="B9" s="2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2D33E-7F7D-4E0D-AC47-D4FE1FDA7A6C}">
  <dimension ref="A3:B13"/>
  <sheetViews>
    <sheetView workbookViewId="0">
      <selection activeCell="F22" sqref="F22"/>
    </sheetView>
  </sheetViews>
  <sheetFormatPr defaultRowHeight="15.6" x14ac:dyDescent="0.3"/>
  <cols>
    <col min="1" max="1" width="12.19921875" bestFit="1" customWidth="1"/>
    <col min="2" max="2" width="22.796875" bestFit="1" customWidth="1"/>
  </cols>
  <sheetData>
    <row r="3" spans="1:2" x14ac:dyDescent="0.3">
      <c r="A3" s="14" t="s">
        <v>1566</v>
      </c>
      <c r="B3" s="3" t="s">
        <v>1575</v>
      </c>
    </row>
    <row r="4" spans="1:2" x14ac:dyDescent="0.3">
      <c r="A4" s="15" t="s">
        <v>79</v>
      </c>
      <c r="B4" s="21">
        <v>33</v>
      </c>
    </row>
    <row r="5" spans="1:2" x14ac:dyDescent="0.3">
      <c r="A5" s="16" t="s">
        <v>64</v>
      </c>
      <c r="B5" s="22">
        <v>84</v>
      </c>
    </row>
    <row r="6" spans="1:2" x14ac:dyDescent="0.3">
      <c r="A6" s="16" t="s">
        <v>53</v>
      </c>
      <c r="B6" s="22">
        <v>120</v>
      </c>
    </row>
    <row r="7" spans="1:2" x14ac:dyDescent="0.3">
      <c r="A7" s="17" t="s">
        <v>1567</v>
      </c>
      <c r="B7" s="23">
        <v>237</v>
      </c>
    </row>
    <row r="10" spans="1:2" x14ac:dyDescent="0.3">
      <c r="A10" s="20" t="s">
        <v>1579</v>
      </c>
      <c r="B10" s="7" t="s">
        <v>1577</v>
      </c>
    </row>
    <row r="11" spans="1:2" x14ac:dyDescent="0.3">
      <c r="A11" s="7" t="s">
        <v>1578</v>
      </c>
      <c r="B11">
        <f>B4</f>
        <v>33</v>
      </c>
    </row>
    <row r="12" spans="1:2" x14ac:dyDescent="0.3">
      <c r="A12" s="7" t="s">
        <v>1580</v>
      </c>
      <c r="B12">
        <f t="shared" ref="B12:B13" si="0">B5</f>
        <v>84</v>
      </c>
    </row>
    <row r="13" spans="1:2" x14ac:dyDescent="0.3">
      <c r="A13" s="7" t="s">
        <v>1581</v>
      </c>
      <c r="B13">
        <f t="shared" si="0"/>
        <v>120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471"/>
  <sheetViews>
    <sheetView topLeftCell="A2" zoomScale="130" zoomScaleNormal="130" workbookViewId="0">
      <selection activeCell="C2" sqref="C2:C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1" width="15.69921875" customWidth="1"/>
    <col min="32" max="32" width="16.296875" customWidth="1"/>
    <col min="33" max="33" width="14" customWidth="1"/>
    <col min="34" max="34" width="23.59765625" customWidth="1"/>
    <col min="35" max="35" width="18.796875" customWidth="1"/>
    <col min="36" max="36" width="19.09765625" customWidth="1"/>
    <col min="37" max="37" width="23.296875" customWidth="1"/>
    <col min="38" max="38" width="15.69921875" customWidth="1"/>
    <col min="39" max="39" width="18.19921875" customWidth="1"/>
    <col min="40" max="40" width="19.3984375" customWidth="1"/>
    <col min="41" max="41" width="17.59765625" customWidth="1"/>
    <col min="42" max="42" width="17.8984375" customWidth="1"/>
    <col min="43" max="43" width="20.296875" customWidth="1"/>
    <col min="44" max="44" width="25.19921875" customWidth="1"/>
    <col min="45" max="45" width="23.69921875" customWidth="1"/>
  </cols>
  <sheetData>
    <row r="1" spans="1:4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1571</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t="str" cm="1">
        <f t="array" ref="AE2">_xlfn.IFS(AF2&lt;=6000,"LOW",AF2&lt;=12000,"AVERAGE",AF2&lt;=20000,"HIGH",AF2&gt;20000,"ABOVE AVERAGE")</f>
        <v>LOW</v>
      </c>
      <c r="AF2" s="1">
        <v>5993</v>
      </c>
      <c r="AG2" s="1">
        <v>19479</v>
      </c>
      <c r="AH2" s="1">
        <v>8</v>
      </c>
      <c r="AI2" s="1">
        <v>11</v>
      </c>
      <c r="AJ2" s="1">
        <v>3</v>
      </c>
      <c r="AK2" s="1">
        <v>1</v>
      </c>
      <c r="AL2" s="1">
        <v>80</v>
      </c>
      <c r="AM2" s="1">
        <v>0</v>
      </c>
      <c r="AN2" s="1">
        <v>8</v>
      </c>
      <c r="AO2" s="1">
        <v>1</v>
      </c>
      <c r="AP2" s="1">
        <v>6</v>
      </c>
      <c r="AQ2" s="1">
        <v>4</v>
      </c>
      <c r="AR2" s="1">
        <v>0</v>
      </c>
      <c r="AS2" s="1">
        <v>5</v>
      </c>
    </row>
    <row r="3" spans="1:45"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t="str" cm="1">
        <f t="array" ref="AE3">_xlfn.IFS(AF3&lt;=6000,"LOW",AF3&lt;=12000,"AVERAGE",AF3&lt;=20000,"HIGH",AF3&gt;20000,"ABOVE AVERAGE")</f>
        <v>LOW</v>
      </c>
      <c r="AF3" s="1">
        <v>5130</v>
      </c>
      <c r="AG3" s="1">
        <v>24907</v>
      </c>
      <c r="AH3" s="1">
        <v>1</v>
      </c>
      <c r="AI3" s="1">
        <v>23</v>
      </c>
      <c r="AJ3" s="1">
        <v>4</v>
      </c>
      <c r="AK3" s="1">
        <v>4</v>
      </c>
      <c r="AL3" s="1">
        <v>80</v>
      </c>
      <c r="AM3" s="1">
        <v>1</v>
      </c>
      <c r="AN3" s="1">
        <v>10</v>
      </c>
      <c r="AO3" s="1">
        <v>3</v>
      </c>
      <c r="AP3" s="1">
        <v>10</v>
      </c>
      <c r="AQ3" s="1">
        <v>7</v>
      </c>
      <c r="AR3" s="1">
        <v>1</v>
      </c>
      <c r="AS3" s="1">
        <v>7</v>
      </c>
    </row>
    <row r="4" spans="1:45"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t="str" cm="1">
        <f t="array" ref="AE4">_xlfn.IFS(AF4&lt;=6000,"LOW",AF4&lt;=12000,"AVERAGE",AF4&lt;=20000,"HIGH",AF4&gt;20000,"ABOVE AVERAGE")</f>
        <v>LOW</v>
      </c>
      <c r="AF4" s="1">
        <v>2090</v>
      </c>
      <c r="AG4" s="1">
        <v>2396</v>
      </c>
      <c r="AH4" s="1">
        <v>6</v>
      </c>
      <c r="AI4" s="1">
        <v>15</v>
      </c>
      <c r="AJ4" s="1">
        <v>3</v>
      </c>
      <c r="AK4" s="1">
        <v>2</v>
      </c>
      <c r="AL4" s="1">
        <v>80</v>
      </c>
      <c r="AM4" s="1">
        <v>0</v>
      </c>
      <c r="AN4" s="1">
        <v>7</v>
      </c>
      <c r="AO4" s="1">
        <v>3</v>
      </c>
      <c r="AP4" s="1">
        <v>0</v>
      </c>
      <c r="AQ4" s="1">
        <v>0</v>
      </c>
      <c r="AR4" s="1">
        <v>0</v>
      </c>
      <c r="AS4" s="1">
        <v>0</v>
      </c>
    </row>
    <row r="5" spans="1:45"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t="str" cm="1">
        <f t="array" ref="AE5">_xlfn.IFS(AF5&lt;=6000,"LOW",AF5&lt;=12000,"AVERAGE",AF5&lt;=20000,"HIGH",AF5&gt;20000,"ABOVE AVERAGE")</f>
        <v>LOW</v>
      </c>
      <c r="AF5" s="1">
        <v>2909</v>
      </c>
      <c r="AG5" s="1">
        <v>23159</v>
      </c>
      <c r="AH5" s="1">
        <v>1</v>
      </c>
      <c r="AI5" s="1">
        <v>11</v>
      </c>
      <c r="AJ5" s="1">
        <v>3</v>
      </c>
      <c r="AK5" s="1">
        <v>3</v>
      </c>
      <c r="AL5" s="1">
        <v>80</v>
      </c>
      <c r="AM5" s="1">
        <v>0</v>
      </c>
      <c r="AN5" s="1">
        <v>8</v>
      </c>
      <c r="AO5" s="1">
        <v>3</v>
      </c>
      <c r="AP5" s="1">
        <v>8</v>
      </c>
      <c r="AQ5" s="1">
        <v>7</v>
      </c>
      <c r="AR5" s="1">
        <v>3</v>
      </c>
      <c r="AS5" s="1">
        <v>0</v>
      </c>
    </row>
    <row r="6" spans="1:45"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t="str" cm="1">
        <f t="array" ref="AE6">_xlfn.IFS(AF6&lt;=6000,"LOW",AF6&lt;=12000,"AVERAGE",AF6&lt;=20000,"HIGH",AF6&gt;20000,"ABOVE AVERAGE")</f>
        <v>LOW</v>
      </c>
      <c r="AF6" s="1">
        <v>3468</v>
      </c>
      <c r="AG6" s="1">
        <v>16632</v>
      </c>
      <c r="AH6" s="1">
        <v>9</v>
      </c>
      <c r="AI6" s="1">
        <v>12</v>
      </c>
      <c r="AJ6" s="1">
        <v>3</v>
      </c>
      <c r="AK6" s="1">
        <v>4</v>
      </c>
      <c r="AL6" s="1">
        <v>80</v>
      </c>
      <c r="AM6" s="1">
        <v>1</v>
      </c>
      <c r="AN6" s="1">
        <v>6</v>
      </c>
      <c r="AO6" s="1">
        <v>3</v>
      </c>
      <c r="AP6" s="1">
        <v>2</v>
      </c>
      <c r="AQ6" s="1">
        <v>2</v>
      </c>
      <c r="AR6" s="1">
        <v>2</v>
      </c>
      <c r="AS6" s="1">
        <v>2</v>
      </c>
    </row>
    <row r="7" spans="1:45"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t="str" cm="1">
        <f t="array" ref="AE7">_xlfn.IFS(AF7&lt;=6000,"LOW",AF7&lt;=12000,"AVERAGE",AF7&lt;=20000,"HIGH",AF7&gt;20000,"ABOVE AVERAGE")</f>
        <v>LOW</v>
      </c>
      <c r="AF7" s="1">
        <v>3068</v>
      </c>
      <c r="AG7" s="1">
        <v>11864</v>
      </c>
      <c r="AH7" s="1">
        <v>0</v>
      </c>
      <c r="AI7" s="1">
        <v>13</v>
      </c>
      <c r="AJ7" s="1">
        <v>3</v>
      </c>
      <c r="AK7" s="1">
        <v>3</v>
      </c>
      <c r="AL7" s="1">
        <v>80</v>
      </c>
      <c r="AM7" s="1">
        <v>0</v>
      </c>
      <c r="AN7" s="1">
        <v>8</v>
      </c>
      <c r="AO7" s="1">
        <v>2</v>
      </c>
      <c r="AP7" s="1">
        <v>7</v>
      </c>
      <c r="AQ7" s="1">
        <v>7</v>
      </c>
      <c r="AR7" s="1">
        <v>3</v>
      </c>
      <c r="AS7" s="1">
        <v>6</v>
      </c>
    </row>
    <row r="8" spans="1:45"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t="str" cm="1">
        <f t="array" ref="AE8">_xlfn.IFS(AF8&lt;=6000,"LOW",AF8&lt;=12000,"AVERAGE",AF8&lt;=20000,"HIGH",AF8&gt;20000,"ABOVE AVERAGE")</f>
        <v>LOW</v>
      </c>
      <c r="AF8" s="1">
        <v>2670</v>
      </c>
      <c r="AG8" s="1">
        <v>9964</v>
      </c>
      <c r="AH8" s="1">
        <v>4</v>
      </c>
      <c r="AI8" s="1">
        <v>20</v>
      </c>
      <c r="AJ8" s="1">
        <v>4</v>
      </c>
      <c r="AK8" s="1">
        <v>1</v>
      </c>
      <c r="AL8" s="1">
        <v>80</v>
      </c>
      <c r="AM8" s="1">
        <v>3</v>
      </c>
      <c r="AN8" s="1">
        <v>12</v>
      </c>
      <c r="AO8" s="1">
        <v>2</v>
      </c>
      <c r="AP8" s="1">
        <v>1</v>
      </c>
      <c r="AQ8" s="1">
        <v>0</v>
      </c>
      <c r="AR8" s="1">
        <v>0</v>
      </c>
      <c r="AS8" s="1">
        <v>0</v>
      </c>
    </row>
    <row r="9" spans="1:45"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t="str" cm="1">
        <f t="array" ref="AE9">_xlfn.IFS(AF9&lt;=6000,"LOW",AF9&lt;=12000,"AVERAGE",AF9&lt;=20000,"HIGH",AF9&gt;20000,"ABOVE AVERAGE")</f>
        <v>LOW</v>
      </c>
      <c r="AF9" s="1">
        <v>2693</v>
      </c>
      <c r="AG9" s="1">
        <v>13335</v>
      </c>
      <c r="AH9" s="1">
        <v>1</v>
      </c>
      <c r="AI9" s="1">
        <v>22</v>
      </c>
      <c r="AJ9" s="1">
        <v>4</v>
      </c>
      <c r="AK9" s="1">
        <v>2</v>
      </c>
      <c r="AL9" s="1">
        <v>80</v>
      </c>
      <c r="AM9" s="1">
        <v>1</v>
      </c>
      <c r="AN9" s="1">
        <v>1</v>
      </c>
      <c r="AO9" s="1">
        <v>3</v>
      </c>
      <c r="AP9" s="1">
        <v>1</v>
      </c>
      <c r="AQ9" s="1">
        <v>0</v>
      </c>
      <c r="AR9" s="1">
        <v>0</v>
      </c>
      <c r="AS9" s="1">
        <v>0</v>
      </c>
    </row>
    <row r="10" spans="1:45"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t="str" cm="1">
        <f t="array" ref="AE10">_xlfn.IFS(AF10&lt;=6000,"LOW",AF10&lt;=12000,"AVERAGE",AF10&lt;=20000,"HIGH",AF10&gt;20000,"ABOVE AVERAGE")</f>
        <v>AVERAGE</v>
      </c>
      <c r="AF10" s="1">
        <v>9526</v>
      </c>
      <c r="AG10" s="1">
        <v>8787</v>
      </c>
      <c r="AH10" s="1">
        <v>0</v>
      </c>
      <c r="AI10" s="1">
        <v>21</v>
      </c>
      <c r="AJ10" s="1">
        <v>4</v>
      </c>
      <c r="AK10" s="1">
        <v>2</v>
      </c>
      <c r="AL10" s="1">
        <v>80</v>
      </c>
      <c r="AM10" s="1">
        <v>0</v>
      </c>
      <c r="AN10" s="1">
        <v>10</v>
      </c>
      <c r="AO10" s="1">
        <v>3</v>
      </c>
      <c r="AP10" s="1">
        <v>9</v>
      </c>
      <c r="AQ10" s="1">
        <v>7</v>
      </c>
      <c r="AR10" s="1">
        <v>1</v>
      </c>
      <c r="AS10" s="1">
        <v>8</v>
      </c>
    </row>
    <row r="11" spans="1:45"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t="str" cm="1">
        <f t="array" ref="AE11">_xlfn.IFS(AF11&lt;=6000,"LOW",AF11&lt;=12000,"AVERAGE",AF11&lt;=20000,"HIGH",AF11&gt;20000,"ABOVE AVERAGE")</f>
        <v>LOW</v>
      </c>
      <c r="AF11" s="1">
        <v>5237</v>
      </c>
      <c r="AG11" s="1">
        <v>16577</v>
      </c>
      <c r="AH11" s="1">
        <v>6</v>
      </c>
      <c r="AI11" s="1">
        <v>13</v>
      </c>
      <c r="AJ11" s="1">
        <v>3</v>
      </c>
      <c r="AK11" s="1">
        <v>2</v>
      </c>
      <c r="AL11" s="1">
        <v>80</v>
      </c>
      <c r="AM11" s="1">
        <v>2</v>
      </c>
      <c r="AN11" s="1">
        <v>17</v>
      </c>
      <c r="AO11" s="1">
        <v>2</v>
      </c>
      <c r="AP11" s="1">
        <v>7</v>
      </c>
      <c r="AQ11" s="1">
        <v>7</v>
      </c>
      <c r="AR11" s="1">
        <v>7</v>
      </c>
      <c r="AS11" s="1">
        <v>7</v>
      </c>
    </row>
    <row r="12" spans="1:45"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t="str" cm="1">
        <f t="array" ref="AE12">_xlfn.IFS(AF12&lt;=6000,"LOW",AF12&lt;=12000,"AVERAGE",AF12&lt;=20000,"HIGH",AF12&gt;20000,"ABOVE AVERAGE")</f>
        <v>LOW</v>
      </c>
      <c r="AF12" s="1">
        <v>2426</v>
      </c>
      <c r="AG12" s="1">
        <v>16479</v>
      </c>
      <c r="AH12" s="1">
        <v>0</v>
      </c>
      <c r="AI12" s="1">
        <v>13</v>
      </c>
      <c r="AJ12" s="1">
        <v>3</v>
      </c>
      <c r="AK12" s="1">
        <v>3</v>
      </c>
      <c r="AL12" s="1">
        <v>80</v>
      </c>
      <c r="AM12" s="1">
        <v>1</v>
      </c>
      <c r="AN12" s="1">
        <v>6</v>
      </c>
      <c r="AO12" s="1">
        <v>3</v>
      </c>
      <c r="AP12" s="1">
        <v>5</v>
      </c>
      <c r="AQ12" s="1">
        <v>4</v>
      </c>
      <c r="AR12" s="1">
        <v>0</v>
      </c>
      <c r="AS12" s="1">
        <v>3</v>
      </c>
    </row>
    <row r="13" spans="1:45"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t="str" cm="1">
        <f t="array" ref="AE13">_xlfn.IFS(AF13&lt;=6000,"LOW",AF13&lt;=12000,"AVERAGE",AF13&lt;=20000,"HIGH",AF13&gt;20000,"ABOVE AVERAGE")</f>
        <v>LOW</v>
      </c>
      <c r="AF13" s="1">
        <v>4193</v>
      </c>
      <c r="AG13" s="1">
        <v>12682</v>
      </c>
      <c r="AH13" s="1">
        <v>0</v>
      </c>
      <c r="AI13" s="1">
        <v>12</v>
      </c>
      <c r="AJ13" s="1">
        <v>3</v>
      </c>
      <c r="AK13" s="1">
        <v>4</v>
      </c>
      <c r="AL13" s="1">
        <v>80</v>
      </c>
      <c r="AM13" s="1">
        <v>0</v>
      </c>
      <c r="AN13" s="1">
        <v>10</v>
      </c>
      <c r="AO13" s="1">
        <v>3</v>
      </c>
      <c r="AP13" s="1">
        <v>9</v>
      </c>
      <c r="AQ13" s="1">
        <v>5</v>
      </c>
      <c r="AR13" s="1">
        <v>0</v>
      </c>
      <c r="AS13" s="1">
        <v>8</v>
      </c>
    </row>
    <row r="14" spans="1:45"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t="str" cm="1">
        <f t="array" ref="AE14">_xlfn.IFS(AF14&lt;=6000,"LOW",AF14&lt;=12000,"AVERAGE",AF14&lt;=20000,"HIGH",AF14&gt;20000,"ABOVE AVERAGE")</f>
        <v>LOW</v>
      </c>
      <c r="AF14" s="1">
        <v>2911</v>
      </c>
      <c r="AG14" s="1">
        <v>15170</v>
      </c>
      <c r="AH14" s="1">
        <v>1</v>
      </c>
      <c r="AI14" s="1">
        <v>17</v>
      </c>
      <c r="AJ14" s="1">
        <v>3</v>
      </c>
      <c r="AK14" s="1">
        <v>4</v>
      </c>
      <c r="AL14" s="1">
        <v>80</v>
      </c>
      <c r="AM14" s="1">
        <v>1</v>
      </c>
      <c r="AN14" s="1">
        <v>5</v>
      </c>
      <c r="AO14" s="1">
        <v>2</v>
      </c>
      <c r="AP14" s="1">
        <v>5</v>
      </c>
      <c r="AQ14" s="1">
        <v>2</v>
      </c>
      <c r="AR14" s="1">
        <v>4</v>
      </c>
      <c r="AS14" s="1">
        <v>3</v>
      </c>
    </row>
    <row r="15" spans="1:45"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t="str" cm="1">
        <f t="array" ref="AE15">_xlfn.IFS(AF15&lt;=6000,"LOW",AF15&lt;=12000,"AVERAGE",AF15&lt;=20000,"HIGH",AF15&gt;20000,"ABOVE AVERAGE")</f>
        <v>LOW</v>
      </c>
      <c r="AF15" s="1">
        <v>2661</v>
      </c>
      <c r="AG15" s="1">
        <v>8758</v>
      </c>
      <c r="AH15" s="1">
        <v>0</v>
      </c>
      <c r="AI15" s="1">
        <v>11</v>
      </c>
      <c r="AJ15" s="1">
        <v>3</v>
      </c>
      <c r="AK15" s="1">
        <v>3</v>
      </c>
      <c r="AL15" s="1">
        <v>80</v>
      </c>
      <c r="AM15" s="1">
        <v>1</v>
      </c>
      <c r="AN15" s="1">
        <v>3</v>
      </c>
      <c r="AO15" s="1">
        <v>3</v>
      </c>
      <c r="AP15" s="1">
        <v>2</v>
      </c>
      <c r="AQ15" s="1">
        <v>2</v>
      </c>
      <c r="AR15" s="1">
        <v>1</v>
      </c>
      <c r="AS15" s="1">
        <v>2</v>
      </c>
    </row>
    <row r="16" spans="1:45"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t="str" cm="1">
        <f t="array" ref="AE16">_xlfn.IFS(AF16&lt;=6000,"LOW",AF16&lt;=12000,"AVERAGE",AF16&lt;=20000,"HIGH",AF16&gt;20000,"ABOVE AVERAGE")</f>
        <v>LOW</v>
      </c>
      <c r="AF16" s="1">
        <v>2028</v>
      </c>
      <c r="AG16" s="1">
        <v>12947</v>
      </c>
      <c r="AH16" s="1">
        <v>5</v>
      </c>
      <c r="AI16" s="1">
        <v>14</v>
      </c>
      <c r="AJ16" s="1">
        <v>3</v>
      </c>
      <c r="AK16" s="1">
        <v>2</v>
      </c>
      <c r="AL16" s="1">
        <v>80</v>
      </c>
      <c r="AM16" s="1">
        <v>0</v>
      </c>
      <c r="AN16" s="1">
        <v>6</v>
      </c>
      <c r="AO16" s="1">
        <v>3</v>
      </c>
      <c r="AP16" s="1">
        <v>4</v>
      </c>
      <c r="AQ16" s="1">
        <v>2</v>
      </c>
      <c r="AR16" s="1">
        <v>0</v>
      </c>
      <c r="AS16" s="1">
        <v>3</v>
      </c>
    </row>
    <row r="17" spans="1:45"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t="str" cm="1">
        <f t="array" ref="AE17">_xlfn.IFS(AF17&lt;=6000,"LOW",AF17&lt;=12000,"AVERAGE",AF17&lt;=20000,"HIGH",AF17&gt;20000,"ABOVE AVERAGE")</f>
        <v>AVERAGE</v>
      </c>
      <c r="AF17" s="1">
        <v>9980</v>
      </c>
      <c r="AG17" s="1">
        <v>10195</v>
      </c>
      <c r="AH17" s="1">
        <v>1</v>
      </c>
      <c r="AI17" s="1">
        <v>11</v>
      </c>
      <c r="AJ17" s="1">
        <v>3</v>
      </c>
      <c r="AK17" s="1">
        <v>3</v>
      </c>
      <c r="AL17" s="1">
        <v>80</v>
      </c>
      <c r="AM17" s="1">
        <v>1</v>
      </c>
      <c r="AN17" s="1">
        <v>10</v>
      </c>
      <c r="AO17" s="1">
        <v>3</v>
      </c>
      <c r="AP17" s="1">
        <v>10</v>
      </c>
      <c r="AQ17" s="1">
        <v>9</v>
      </c>
      <c r="AR17" s="1">
        <v>8</v>
      </c>
      <c r="AS17" s="1">
        <v>8</v>
      </c>
    </row>
    <row r="18" spans="1:45"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t="str" cm="1">
        <f t="array" ref="AE18">_xlfn.IFS(AF18&lt;=6000,"LOW",AF18&lt;=12000,"AVERAGE",AF18&lt;=20000,"HIGH",AF18&gt;20000,"ABOVE AVERAGE")</f>
        <v>LOW</v>
      </c>
      <c r="AF18" s="1">
        <v>3298</v>
      </c>
      <c r="AG18" s="1">
        <v>15053</v>
      </c>
      <c r="AH18" s="1">
        <v>0</v>
      </c>
      <c r="AI18" s="1">
        <v>12</v>
      </c>
      <c r="AJ18" s="1">
        <v>3</v>
      </c>
      <c r="AK18" s="1">
        <v>4</v>
      </c>
      <c r="AL18" s="1">
        <v>80</v>
      </c>
      <c r="AM18" s="1">
        <v>2</v>
      </c>
      <c r="AN18" s="1">
        <v>7</v>
      </c>
      <c r="AO18" s="1">
        <v>2</v>
      </c>
      <c r="AP18" s="1">
        <v>6</v>
      </c>
      <c r="AQ18" s="1">
        <v>2</v>
      </c>
      <c r="AR18" s="1">
        <v>0</v>
      </c>
      <c r="AS18" s="1">
        <v>5</v>
      </c>
    </row>
    <row r="19" spans="1:45"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t="str" cm="1">
        <f t="array" ref="AE19">_xlfn.IFS(AF19&lt;=6000,"LOW",AF19&lt;=12000,"AVERAGE",AF19&lt;=20000,"HIGH",AF19&gt;20000,"ABOVE AVERAGE")</f>
        <v>LOW</v>
      </c>
      <c r="AF19" s="1">
        <v>2935</v>
      </c>
      <c r="AG19" s="1">
        <v>7324</v>
      </c>
      <c r="AH19" s="1">
        <v>1</v>
      </c>
      <c r="AI19" s="1">
        <v>13</v>
      </c>
      <c r="AJ19" s="1">
        <v>3</v>
      </c>
      <c r="AK19" s="1">
        <v>2</v>
      </c>
      <c r="AL19" s="1">
        <v>80</v>
      </c>
      <c r="AM19" s="1">
        <v>2</v>
      </c>
      <c r="AN19" s="1">
        <v>1</v>
      </c>
      <c r="AO19" s="1">
        <v>2</v>
      </c>
      <c r="AP19" s="1">
        <v>1</v>
      </c>
      <c r="AQ19" s="1">
        <v>0</v>
      </c>
      <c r="AR19" s="1">
        <v>0</v>
      </c>
      <c r="AS19" s="1">
        <v>0</v>
      </c>
    </row>
    <row r="20" spans="1:45"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t="str" cm="1">
        <f t="array" ref="AE20">_xlfn.IFS(AF20&lt;=6000,"LOW",AF20&lt;=12000,"AVERAGE",AF20&lt;=20000,"HIGH",AF20&gt;20000,"ABOVE AVERAGE")</f>
        <v>HIGH</v>
      </c>
      <c r="AF20" s="1">
        <v>15427</v>
      </c>
      <c r="AG20" s="1">
        <v>22021</v>
      </c>
      <c r="AH20" s="1">
        <v>2</v>
      </c>
      <c r="AI20" s="1">
        <v>16</v>
      </c>
      <c r="AJ20" s="1">
        <v>3</v>
      </c>
      <c r="AK20" s="1">
        <v>3</v>
      </c>
      <c r="AL20" s="1">
        <v>80</v>
      </c>
      <c r="AM20" s="1">
        <v>0</v>
      </c>
      <c r="AN20" s="1">
        <v>31</v>
      </c>
      <c r="AO20" s="1">
        <v>3</v>
      </c>
      <c r="AP20" s="1">
        <v>25</v>
      </c>
      <c r="AQ20" s="1">
        <v>8</v>
      </c>
      <c r="AR20" s="1">
        <v>3</v>
      </c>
      <c r="AS20" s="1">
        <v>7</v>
      </c>
    </row>
    <row r="21" spans="1:45"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t="str" cm="1">
        <f t="array" ref="AE21">_xlfn.IFS(AF21&lt;=6000,"LOW",AF21&lt;=12000,"AVERAGE",AF21&lt;=20000,"HIGH",AF21&gt;20000,"ABOVE AVERAGE")</f>
        <v>LOW</v>
      </c>
      <c r="AF21" s="1">
        <v>3944</v>
      </c>
      <c r="AG21" s="1">
        <v>4306</v>
      </c>
      <c r="AH21" s="1">
        <v>5</v>
      </c>
      <c r="AI21" s="1">
        <v>11</v>
      </c>
      <c r="AJ21" s="1">
        <v>3</v>
      </c>
      <c r="AK21" s="1">
        <v>3</v>
      </c>
      <c r="AL21" s="1">
        <v>80</v>
      </c>
      <c r="AM21" s="1">
        <v>0</v>
      </c>
      <c r="AN21" s="1">
        <v>6</v>
      </c>
      <c r="AO21" s="1">
        <v>3</v>
      </c>
      <c r="AP21" s="1">
        <v>3</v>
      </c>
      <c r="AQ21" s="1">
        <v>2</v>
      </c>
      <c r="AR21" s="1">
        <v>1</v>
      </c>
      <c r="AS21" s="1">
        <v>2</v>
      </c>
    </row>
    <row r="22" spans="1:45"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t="str" cm="1">
        <f t="array" ref="AE22">_xlfn.IFS(AF22&lt;=6000,"LOW",AF22&lt;=12000,"AVERAGE",AF22&lt;=20000,"HIGH",AF22&gt;20000,"ABOVE AVERAGE")</f>
        <v>LOW</v>
      </c>
      <c r="AF22" s="1">
        <v>4011</v>
      </c>
      <c r="AG22" s="1">
        <v>8232</v>
      </c>
      <c r="AH22" s="1">
        <v>0</v>
      </c>
      <c r="AI22" s="1">
        <v>18</v>
      </c>
      <c r="AJ22" s="1">
        <v>3</v>
      </c>
      <c r="AK22" s="1">
        <v>4</v>
      </c>
      <c r="AL22" s="1">
        <v>80</v>
      </c>
      <c r="AM22" s="1">
        <v>1</v>
      </c>
      <c r="AN22" s="1">
        <v>5</v>
      </c>
      <c r="AO22" s="1">
        <v>2</v>
      </c>
      <c r="AP22" s="1">
        <v>4</v>
      </c>
      <c r="AQ22" s="1">
        <v>2</v>
      </c>
      <c r="AR22" s="1">
        <v>1</v>
      </c>
      <c r="AS22" s="1">
        <v>3</v>
      </c>
    </row>
    <row r="23" spans="1:45"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t="str" cm="1">
        <f t="array" ref="AE23">_xlfn.IFS(AF23&lt;=6000,"LOW",AF23&lt;=12000,"AVERAGE",AF23&lt;=20000,"HIGH",AF23&gt;20000,"ABOVE AVERAGE")</f>
        <v>LOW</v>
      </c>
      <c r="AF23" s="1">
        <v>3407</v>
      </c>
      <c r="AG23" s="1">
        <v>6986</v>
      </c>
      <c r="AH23" s="1">
        <v>7</v>
      </c>
      <c r="AI23" s="1">
        <v>23</v>
      </c>
      <c r="AJ23" s="1">
        <v>4</v>
      </c>
      <c r="AK23" s="1">
        <v>2</v>
      </c>
      <c r="AL23" s="1">
        <v>80</v>
      </c>
      <c r="AM23" s="1">
        <v>0</v>
      </c>
      <c r="AN23" s="1">
        <v>10</v>
      </c>
      <c r="AO23" s="1">
        <v>3</v>
      </c>
      <c r="AP23" s="1">
        <v>5</v>
      </c>
      <c r="AQ23" s="1">
        <v>3</v>
      </c>
      <c r="AR23" s="1">
        <v>0</v>
      </c>
      <c r="AS23" s="1">
        <v>3</v>
      </c>
    </row>
    <row r="24" spans="1:45"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t="str" cm="1">
        <f t="array" ref="AE24">_xlfn.IFS(AF24&lt;=6000,"LOW",AF24&lt;=12000,"AVERAGE",AF24&lt;=20000,"HIGH",AF24&gt;20000,"ABOVE AVERAGE")</f>
        <v>AVERAGE</v>
      </c>
      <c r="AF24" s="1">
        <v>11994</v>
      </c>
      <c r="AG24" s="1">
        <v>21293</v>
      </c>
      <c r="AH24" s="1">
        <v>0</v>
      </c>
      <c r="AI24" s="1">
        <v>11</v>
      </c>
      <c r="AJ24" s="1">
        <v>3</v>
      </c>
      <c r="AK24" s="1">
        <v>3</v>
      </c>
      <c r="AL24" s="1">
        <v>80</v>
      </c>
      <c r="AM24" s="1">
        <v>0</v>
      </c>
      <c r="AN24" s="1">
        <v>13</v>
      </c>
      <c r="AO24" s="1">
        <v>3</v>
      </c>
      <c r="AP24" s="1">
        <v>12</v>
      </c>
      <c r="AQ24" s="1">
        <v>6</v>
      </c>
      <c r="AR24" s="1">
        <v>2</v>
      </c>
      <c r="AS24" s="1">
        <v>11</v>
      </c>
    </row>
    <row r="25" spans="1:45"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t="str" cm="1">
        <f t="array" ref="AE25">_xlfn.IFS(AF25&lt;=6000,"LOW",AF25&lt;=12000,"AVERAGE",AF25&lt;=20000,"HIGH",AF25&gt;20000,"ABOVE AVERAGE")</f>
        <v>LOW</v>
      </c>
      <c r="AF25" s="1">
        <v>1232</v>
      </c>
      <c r="AG25" s="1">
        <v>19281</v>
      </c>
      <c r="AH25" s="1">
        <v>1</v>
      </c>
      <c r="AI25" s="1">
        <v>14</v>
      </c>
      <c r="AJ25" s="1">
        <v>3</v>
      </c>
      <c r="AK25" s="1">
        <v>4</v>
      </c>
      <c r="AL25" s="1">
        <v>80</v>
      </c>
      <c r="AM25" s="1">
        <v>0</v>
      </c>
      <c r="AN25" s="1">
        <v>0</v>
      </c>
      <c r="AO25" s="1">
        <v>3</v>
      </c>
      <c r="AP25" s="1">
        <v>0</v>
      </c>
      <c r="AQ25" s="1">
        <v>0</v>
      </c>
      <c r="AR25" s="1">
        <v>0</v>
      </c>
      <c r="AS25" s="1">
        <v>0</v>
      </c>
    </row>
    <row r="26" spans="1:45"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t="str" cm="1">
        <f t="array" ref="AE26">_xlfn.IFS(AF26&lt;=6000,"LOW",AF26&lt;=12000,"AVERAGE",AF26&lt;=20000,"HIGH",AF26&gt;20000,"ABOVE AVERAGE")</f>
        <v>LOW</v>
      </c>
      <c r="AF26" s="1">
        <v>2960</v>
      </c>
      <c r="AG26" s="1">
        <v>17102</v>
      </c>
      <c r="AH26" s="1">
        <v>2</v>
      </c>
      <c r="AI26" s="1">
        <v>11</v>
      </c>
      <c r="AJ26" s="1">
        <v>3</v>
      </c>
      <c r="AK26" s="1">
        <v>3</v>
      </c>
      <c r="AL26" s="1">
        <v>80</v>
      </c>
      <c r="AM26" s="1">
        <v>0</v>
      </c>
      <c r="AN26" s="1">
        <v>8</v>
      </c>
      <c r="AO26" s="1">
        <v>3</v>
      </c>
      <c r="AP26" s="1">
        <v>4</v>
      </c>
      <c r="AQ26" s="1">
        <v>2</v>
      </c>
      <c r="AR26" s="1">
        <v>1</v>
      </c>
      <c r="AS26" s="1">
        <v>3</v>
      </c>
    </row>
    <row r="27" spans="1:45"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t="str" cm="1">
        <f t="array" ref="AE27">_xlfn.IFS(AF27&lt;=6000,"LOW",AF27&lt;=12000,"AVERAGE",AF27&lt;=20000,"HIGH",AF27&gt;20000,"ABOVE AVERAGE")</f>
        <v>HIGH</v>
      </c>
      <c r="AF27" s="1">
        <v>19094</v>
      </c>
      <c r="AG27" s="1">
        <v>10735</v>
      </c>
      <c r="AH27" s="1">
        <v>4</v>
      </c>
      <c r="AI27" s="1">
        <v>11</v>
      </c>
      <c r="AJ27" s="1">
        <v>3</v>
      </c>
      <c r="AK27" s="1">
        <v>4</v>
      </c>
      <c r="AL27" s="1">
        <v>80</v>
      </c>
      <c r="AM27" s="1">
        <v>1</v>
      </c>
      <c r="AN27" s="1">
        <v>26</v>
      </c>
      <c r="AO27" s="1">
        <v>2</v>
      </c>
      <c r="AP27" s="1">
        <v>14</v>
      </c>
      <c r="AQ27" s="1">
        <v>13</v>
      </c>
      <c r="AR27" s="1">
        <v>4</v>
      </c>
      <c r="AS27" s="1">
        <v>8</v>
      </c>
    </row>
    <row r="28" spans="1:45"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t="str" cm="1">
        <f t="array" ref="AE28">_xlfn.IFS(AF28&lt;=6000,"LOW",AF28&lt;=12000,"AVERAGE",AF28&lt;=20000,"HIGH",AF28&gt;20000,"ABOVE AVERAGE")</f>
        <v>LOW</v>
      </c>
      <c r="AF28" s="1">
        <v>3919</v>
      </c>
      <c r="AG28" s="1">
        <v>4681</v>
      </c>
      <c r="AH28" s="1">
        <v>1</v>
      </c>
      <c r="AI28" s="1">
        <v>22</v>
      </c>
      <c r="AJ28" s="1">
        <v>4</v>
      </c>
      <c r="AK28" s="1">
        <v>2</v>
      </c>
      <c r="AL28" s="1">
        <v>80</v>
      </c>
      <c r="AM28" s="1">
        <v>0</v>
      </c>
      <c r="AN28" s="1">
        <v>10</v>
      </c>
      <c r="AO28" s="1">
        <v>3</v>
      </c>
      <c r="AP28" s="1">
        <v>10</v>
      </c>
      <c r="AQ28" s="1">
        <v>2</v>
      </c>
      <c r="AR28" s="1">
        <v>6</v>
      </c>
      <c r="AS28" s="1">
        <v>7</v>
      </c>
    </row>
    <row r="29" spans="1:45"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t="str" cm="1">
        <f t="array" ref="AE29">_xlfn.IFS(AF29&lt;=6000,"LOW",AF29&lt;=12000,"AVERAGE",AF29&lt;=20000,"HIGH",AF29&gt;20000,"ABOVE AVERAGE")</f>
        <v>AVERAGE</v>
      </c>
      <c r="AF29" s="1">
        <v>6825</v>
      </c>
      <c r="AG29" s="1">
        <v>21173</v>
      </c>
      <c r="AH29" s="1">
        <v>0</v>
      </c>
      <c r="AI29" s="1">
        <v>11</v>
      </c>
      <c r="AJ29" s="1">
        <v>3</v>
      </c>
      <c r="AK29" s="1">
        <v>4</v>
      </c>
      <c r="AL29" s="1">
        <v>80</v>
      </c>
      <c r="AM29" s="1">
        <v>1</v>
      </c>
      <c r="AN29" s="1">
        <v>10</v>
      </c>
      <c r="AO29" s="1">
        <v>3</v>
      </c>
      <c r="AP29" s="1">
        <v>9</v>
      </c>
      <c r="AQ29" s="1">
        <v>7</v>
      </c>
      <c r="AR29" s="1">
        <v>4</v>
      </c>
      <c r="AS29" s="1">
        <v>2</v>
      </c>
    </row>
    <row r="30" spans="1:45"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t="str" cm="1">
        <f t="array" ref="AE30">_xlfn.IFS(AF30&lt;=6000,"LOW",AF30&lt;=12000,"AVERAGE",AF30&lt;=20000,"HIGH",AF30&gt;20000,"ABOVE AVERAGE")</f>
        <v>AVERAGE</v>
      </c>
      <c r="AF30" s="1">
        <v>10248</v>
      </c>
      <c r="AG30" s="1">
        <v>2094</v>
      </c>
      <c r="AH30" s="1">
        <v>3</v>
      </c>
      <c r="AI30" s="1">
        <v>14</v>
      </c>
      <c r="AJ30" s="1">
        <v>3</v>
      </c>
      <c r="AK30" s="1">
        <v>4</v>
      </c>
      <c r="AL30" s="1">
        <v>80</v>
      </c>
      <c r="AM30" s="1">
        <v>1</v>
      </c>
      <c r="AN30" s="1">
        <v>24</v>
      </c>
      <c r="AO30" s="1">
        <v>3</v>
      </c>
      <c r="AP30" s="1">
        <v>22</v>
      </c>
      <c r="AQ30" s="1">
        <v>6</v>
      </c>
      <c r="AR30" s="1">
        <v>5</v>
      </c>
      <c r="AS30" s="1">
        <v>17</v>
      </c>
    </row>
    <row r="31" spans="1:45"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t="str" cm="1">
        <f t="array" ref="AE31">_xlfn.IFS(AF31&lt;=6000,"LOW",AF31&lt;=12000,"AVERAGE",AF31&lt;=20000,"HIGH",AF31&gt;20000,"ABOVE AVERAGE")</f>
        <v>HIGH</v>
      </c>
      <c r="AF31" s="1">
        <v>18947</v>
      </c>
      <c r="AG31" s="1">
        <v>22822</v>
      </c>
      <c r="AH31" s="1">
        <v>3</v>
      </c>
      <c r="AI31" s="1">
        <v>12</v>
      </c>
      <c r="AJ31" s="1">
        <v>3</v>
      </c>
      <c r="AK31" s="1">
        <v>4</v>
      </c>
      <c r="AL31" s="1">
        <v>80</v>
      </c>
      <c r="AM31" s="1">
        <v>0</v>
      </c>
      <c r="AN31" s="1">
        <v>22</v>
      </c>
      <c r="AO31" s="1">
        <v>2</v>
      </c>
      <c r="AP31" s="1">
        <v>2</v>
      </c>
      <c r="AQ31" s="1">
        <v>2</v>
      </c>
      <c r="AR31" s="1">
        <v>2</v>
      </c>
      <c r="AS31" s="1">
        <v>1</v>
      </c>
    </row>
    <row r="32" spans="1:45"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t="str" cm="1">
        <f t="array" ref="AE32">_xlfn.IFS(AF32&lt;=6000,"LOW",AF32&lt;=12000,"AVERAGE",AF32&lt;=20000,"HIGH",AF32&gt;20000,"ABOVE AVERAGE")</f>
        <v>LOW</v>
      </c>
      <c r="AF32" s="1">
        <v>2496</v>
      </c>
      <c r="AG32" s="1">
        <v>6670</v>
      </c>
      <c r="AH32" s="1">
        <v>4</v>
      </c>
      <c r="AI32" s="1">
        <v>11</v>
      </c>
      <c r="AJ32" s="1">
        <v>3</v>
      </c>
      <c r="AK32" s="1">
        <v>4</v>
      </c>
      <c r="AL32" s="1">
        <v>80</v>
      </c>
      <c r="AM32" s="1">
        <v>0</v>
      </c>
      <c r="AN32" s="1">
        <v>7</v>
      </c>
      <c r="AO32" s="1">
        <v>3</v>
      </c>
      <c r="AP32" s="1">
        <v>1</v>
      </c>
      <c r="AQ32" s="1">
        <v>1</v>
      </c>
      <c r="AR32" s="1">
        <v>0</v>
      </c>
      <c r="AS32" s="1">
        <v>0</v>
      </c>
    </row>
    <row r="33" spans="1:45"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t="str" cm="1">
        <f t="array" ref="AE33">_xlfn.IFS(AF33&lt;=6000,"LOW",AF33&lt;=12000,"AVERAGE",AF33&lt;=20000,"HIGH",AF33&gt;20000,"ABOVE AVERAGE")</f>
        <v>AVERAGE</v>
      </c>
      <c r="AF33" s="1">
        <v>6465</v>
      </c>
      <c r="AG33" s="1">
        <v>19121</v>
      </c>
      <c r="AH33" s="1">
        <v>2</v>
      </c>
      <c r="AI33" s="1">
        <v>13</v>
      </c>
      <c r="AJ33" s="1">
        <v>3</v>
      </c>
      <c r="AK33" s="1">
        <v>4</v>
      </c>
      <c r="AL33" s="1">
        <v>80</v>
      </c>
      <c r="AM33" s="1">
        <v>0</v>
      </c>
      <c r="AN33" s="1">
        <v>9</v>
      </c>
      <c r="AO33" s="1">
        <v>4</v>
      </c>
      <c r="AP33" s="1">
        <v>4</v>
      </c>
      <c r="AQ33" s="1">
        <v>2</v>
      </c>
      <c r="AR33" s="1">
        <v>1</v>
      </c>
      <c r="AS33" s="1">
        <v>3</v>
      </c>
    </row>
    <row r="34" spans="1:45"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t="str" cm="1">
        <f t="array" ref="AE34">_xlfn.IFS(AF34&lt;=6000,"LOW",AF34&lt;=12000,"AVERAGE",AF34&lt;=20000,"HIGH",AF34&gt;20000,"ABOVE AVERAGE")</f>
        <v>LOW</v>
      </c>
      <c r="AF34" s="1">
        <v>2206</v>
      </c>
      <c r="AG34" s="1">
        <v>16117</v>
      </c>
      <c r="AH34" s="1">
        <v>1</v>
      </c>
      <c r="AI34" s="1">
        <v>13</v>
      </c>
      <c r="AJ34" s="1">
        <v>3</v>
      </c>
      <c r="AK34" s="1">
        <v>1</v>
      </c>
      <c r="AL34" s="1">
        <v>80</v>
      </c>
      <c r="AM34" s="1">
        <v>0</v>
      </c>
      <c r="AN34" s="1">
        <v>10</v>
      </c>
      <c r="AO34" s="1">
        <v>3</v>
      </c>
      <c r="AP34" s="1">
        <v>10</v>
      </c>
      <c r="AQ34" s="1">
        <v>0</v>
      </c>
      <c r="AR34" s="1">
        <v>1</v>
      </c>
      <c r="AS34" s="1">
        <v>8</v>
      </c>
    </row>
    <row r="35" spans="1:45"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t="str" cm="1">
        <f t="array" ref="AE35">_xlfn.IFS(AF35&lt;=6000,"LOW",AF35&lt;=12000,"AVERAGE",AF35&lt;=20000,"HIGH",AF35&gt;20000,"ABOVE AVERAGE")</f>
        <v>LOW</v>
      </c>
      <c r="AF35" s="1">
        <v>2086</v>
      </c>
      <c r="AG35" s="1">
        <v>3335</v>
      </c>
      <c r="AH35" s="1">
        <v>3</v>
      </c>
      <c r="AI35" s="1">
        <v>14</v>
      </c>
      <c r="AJ35" s="1">
        <v>3</v>
      </c>
      <c r="AK35" s="1">
        <v>3</v>
      </c>
      <c r="AL35" s="1">
        <v>80</v>
      </c>
      <c r="AM35" s="1">
        <v>1</v>
      </c>
      <c r="AN35" s="1">
        <v>19</v>
      </c>
      <c r="AO35" s="1">
        <v>4</v>
      </c>
      <c r="AP35" s="1">
        <v>1</v>
      </c>
      <c r="AQ35" s="1">
        <v>0</v>
      </c>
      <c r="AR35" s="1">
        <v>0</v>
      </c>
      <c r="AS35" s="1">
        <v>0</v>
      </c>
    </row>
    <row r="36" spans="1:45"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t="str" cm="1">
        <f t="array" ref="AE36">_xlfn.IFS(AF36&lt;=6000,"LOW",AF36&lt;=12000,"AVERAGE",AF36&lt;=20000,"HIGH",AF36&gt;20000,"ABOVE AVERAGE")</f>
        <v>LOW</v>
      </c>
      <c r="AF36" s="1">
        <v>2293</v>
      </c>
      <c r="AG36" s="1">
        <v>3020</v>
      </c>
      <c r="AH36" s="1">
        <v>2</v>
      </c>
      <c r="AI36" s="1">
        <v>16</v>
      </c>
      <c r="AJ36" s="1">
        <v>3</v>
      </c>
      <c r="AK36" s="1">
        <v>1</v>
      </c>
      <c r="AL36" s="1">
        <v>80</v>
      </c>
      <c r="AM36" s="1">
        <v>1</v>
      </c>
      <c r="AN36" s="1">
        <v>6</v>
      </c>
      <c r="AO36" s="1">
        <v>2</v>
      </c>
      <c r="AP36" s="1">
        <v>2</v>
      </c>
      <c r="AQ36" s="1">
        <v>0</v>
      </c>
      <c r="AR36" s="1">
        <v>2</v>
      </c>
      <c r="AS36" s="1">
        <v>0</v>
      </c>
    </row>
    <row r="37" spans="1:45"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t="str" cm="1">
        <f t="array" ref="AE37">_xlfn.IFS(AF37&lt;=6000,"LOW",AF37&lt;=12000,"AVERAGE",AF37&lt;=20000,"HIGH",AF37&gt;20000,"ABOVE AVERAGE")</f>
        <v>LOW</v>
      </c>
      <c r="AF37" s="1">
        <v>2645</v>
      </c>
      <c r="AG37" s="1">
        <v>21923</v>
      </c>
      <c r="AH37" s="1">
        <v>1</v>
      </c>
      <c r="AI37" s="1">
        <v>12</v>
      </c>
      <c r="AJ37" s="1">
        <v>3</v>
      </c>
      <c r="AK37" s="1">
        <v>4</v>
      </c>
      <c r="AL37" s="1">
        <v>80</v>
      </c>
      <c r="AM37" s="1">
        <v>2</v>
      </c>
      <c r="AN37" s="1">
        <v>6</v>
      </c>
      <c r="AO37" s="1">
        <v>2</v>
      </c>
      <c r="AP37" s="1">
        <v>5</v>
      </c>
      <c r="AQ37" s="1">
        <v>3</v>
      </c>
      <c r="AR37" s="1">
        <v>1</v>
      </c>
      <c r="AS37" s="1">
        <v>4</v>
      </c>
    </row>
    <row r="38" spans="1:45"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t="str" cm="1">
        <f t="array" ref="AE38">_xlfn.IFS(AF38&lt;=6000,"LOW",AF38&lt;=12000,"AVERAGE",AF38&lt;=20000,"HIGH",AF38&gt;20000,"ABOVE AVERAGE")</f>
        <v>LOW</v>
      </c>
      <c r="AF38" s="1">
        <v>2683</v>
      </c>
      <c r="AG38" s="1">
        <v>3810</v>
      </c>
      <c r="AH38" s="1">
        <v>1</v>
      </c>
      <c r="AI38" s="1">
        <v>14</v>
      </c>
      <c r="AJ38" s="1">
        <v>3</v>
      </c>
      <c r="AK38" s="1">
        <v>3</v>
      </c>
      <c r="AL38" s="1">
        <v>80</v>
      </c>
      <c r="AM38" s="1">
        <v>0</v>
      </c>
      <c r="AN38" s="1">
        <v>3</v>
      </c>
      <c r="AO38" s="1">
        <v>3</v>
      </c>
      <c r="AP38" s="1">
        <v>3</v>
      </c>
      <c r="AQ38" s="1">
        <v>2</v>
      </c>
      <c r="AR38" s="1">
        <v>0</v>
      </c>
      <c r="AS38" s="1">
        <v>2</v>
      </c>
    </row>
    <row r="39" spans="1:45"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t="str" cm="1">
        <f t="array" ref="AE39">_xlfn.IFS(AF39&lt;=6000,"LOW",AF39&lt;=12000,"AVERAGE",AF39&lt;=20000,"HIGH",AF39&gt;20000,"ABOVE AVERAGE")</f>
        <v>LOW</v>
      </c>
      <c r="AF39" s="1">
        <v>2014</v>
      </c>
      <c r="AG39" s="1">
        <v>9687</v>
      </c>
      <c r="AH39" s="1">
        <v>1</v>
      </c>
      <c r="AI39" s="1">
        <v>13</v>
      </c>
      <c r="AJ39" s="1">
        <v>3</v>
      </c>
      <c r="AK39" s="1">
        <v>1</v>
      </c>
      <c r="AL39" s="1">
        <v>80</v>
      </c>
      <c r="AM39" s="1">
        <v>0</v>
      </c>
      <c r="AN39" s="1">
        <v>2</v>
      </c>
      <c r="AO39" s="1">
        <v>3</v>
      </c>
      <c r="AP39" s="1">
        <v>2</v>
      </c>
      <c r="AQ39" s="1">
        <v>2</v>
      </c>
      <c r="AR39" s="1">
        <v>2</v>
      </c>
      <c r="AS39" s="1">
        <v>2</v>
      </c>
    </row>
    <row r="40" spans="1:45"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t="str" cm="1">
        <f t="array" ref="AE40">_xlfn.IFS(AF40&lt;=6000,"LOW",AF40&lt;=12000,"AVERAGE",AF40&lt;=20000,"HIGH",AF40&gt;20000,"ABOVE AVERAGE")</f>
        <v>LOW</v>
      </c>
      <c r="AF40" s="1">
        <v>3419</v>
      </c>
      <c r="AG40" s="1">
        <v>13072</v>
      </c>
      <c r="AH40" s="1">
        <v>9</v>
      </c>
      <c r="AI40" s="1">
        <v>14</v>
      </c>
      <c r="AJ40" s="1">
        <v>3</v>
      </c>
      <c r="AK40" s="1">
        <v>4</v>
      </c>
      <c r="AL40" s="1">
        <v>80</v>
      </c>
      <c r="AM40" s="1">
        <v>1</v>
      </c>
      <c r="AN40" s="1">
        <v>6</v>
      </c>
      <c r="AO40" s="1">
        <v>4</v>
      </c>
      <c r="AP40" s="1">
        <v>1</v>
      </c>
      <c r="AQ40" s="1">
        <v>1</v>
      </c>
      <c r="AR40" s="1">
        <v>0</v>
      </c>
      <c r="AS40" s="1">
        <v>0</v>
      </c>
    </row>
    <row r="41" spans="1:45"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t="str" cm="1">
        <f t="array" ref="AE41">_xlfn.IFS(AF41&lt;=6000,"LOW",AF41&lt;=12000,"AVERAGE",AF41&lt;=20000,"HIGH",AF41&gt;20000,"ABOVE AVERAGE")</f>
        <v>LOW</v>
      </c>
      <c r="AF41" s="1">
        <v>5376</v>
      </c>
      <c r="AG41" s="1">
        <v>3193</v>
      </c>
      <c r="AH41" s="1">
        <v>2</v>
      </c>
      <c r="AI41" s="1">
        <v>19</v>
      </c>
      <c r="AJ41" s="1">
        <v>3</v>
      </c>
      <c r="AK41" s="1">
        <v>1</v>
      </c>
      <c r="AL41" s="1">
        <v>80</v>
      </c>
      <c r="AM41" s="1">
        <v>2</v>
      </c>
      <c r="AN41" s="1">
        <v>10</v>
      </c>
      <c r="AO41" s="1">
        <v>3</v>
      </c>
      <c r="AP41" s="1">
        <v>5</v>
      </c>
      <c r="AQ41" s="1">
        <v>3</v>
      </c>
      <c r="AR41" s="1">
        <v>1</v>
      </c>
      <c r="AS41" s="1">
        <v>3</v>
      </c>
    </row>
    <row r="42" spans="1:45"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t="str" cm="1">
        <f t="array" ref="AE42">_xlfn.IFS(AF42&lt;=6000,"LOW",AF42&lt;=12000,"AVERAGE",AF42&lt;=20000,"HIGH",AF42&gt;20000,"ABOVE AVERAGE")</f>
        <v>LOW</v>
      </c>
      <c r="AF42" s="1">
        <v>1951</v>
      </c>
      <c r="AG42" s="1">
        <v>10910</v>
      </c>
      <c r="AH42" s="1">
        <v>1</v>
      </c>
      <c r="AI42" s="1">
        <v>12</v>
      </c>
      <c r="AJ42" s="1">
        <v>3</v>
      </c>
      <c r="AK42" s="1">
        <v>3</v>
      </c>
      <c r="AL42" s="1">
        <v>80</v>
      </c>
      <c r="AM42" s="1">
        <v>1</v>
      </c>
      <c r="AN42" s="1">
        <v>1</v>
      </c>
      <c r="AO42" s="1">
        <v>3</v>
      </c>
      <c r="AP42" s="1">
        <v>1</v>
      </c>
      <c r="AQ42" s="1">
        <v>0</v>
      </c>
      <c r="AR42" s="1">
        <v>0</v>
      </c>
      <c r="AS42" s="1">
        <v>0</v>
      </c>
    </row>
    <row r="43" spans="1:45"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t="str" cm="1">
        <f t="array" ref="AE43">_xlfn.IFS(AF43&lt;=6000,"LOW",AF43&lt;=12000,"AVERAGE",AF43&lt;=20000,"HIGH",AF43&gt;20000,"ABOVE AVERAGE")</f>
        <v>LOW</v>
      </c>
      <c r="AF43" s="1">
        <v>2341</v>
      </c>
      <c r="AG43" s="1">
        <v>19715</v>
      </c>
      <c r="AH43" s="1">
        <v>1</v>
      </c>
      <c r="AI43" s="1">
        <v>13</v>
      </c>
      <c r="AJ43" s="1">
        <v>3</v>
      </c>
      <c r="AK43" s="1">
        <v>4</v>
      </c>
      <c r="AL43" s="1">
        <v>80</v>
      </c>
      <c r="AM43" s="1">
        <v>1</v>
      </c>
      <c r="AN43" s="1">
        <v>1</v>
      </c>
      <c r="AO43" s="1">
        <v>3</v>
      </c>
      <c r="AP43" s="1">
        <v>1</v>
      </c>
      <c r="AQ43" s="1">
        <v>0</v>
      </c>
      <c r="AR43" s="1">
        <v>0</v>
      </c>
      <c r="AS43" s="1">
        <v>0</v>
      </c>
    </row>
    <row r="44" spans="1:45"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t="str" cm="1">
        <f t="array" ref="AE44">_xlfn.IFS(AF44&lt;=6000,"LOW",AF44&lt;=12000,"AVERAGE",AF44&lt;=20000,"HIGH",AF44&gt;20000,"ABOVE AVERAGE")</f>
        <v>LOW</v>
      </c>
      <c r="AF44" s="1">
        <v>2293</v>
      </c>
      <c r="AG44" s="1">
        <v>10558</v>
      </c>
      <c r="AH44" s="1">
        <v>1</v>
      </c>
      <c r="AI44" s="1">
        <v>12</v>
      </c>
      <c r="AJ44" s="1">
        <v>3</v>
      </c>
      <c r="AK44" s="1">
        <v>3</v>
      </c>
      <c r="AL44" s="1">
        <v>80</v>
      </c>
      <c r="AM44" s="1">
        <v>0</v>
      </c>
      <c r="AN44" s="1">
        <v>1</v>
      </c>
      <c r="AO44" s="1">
        <v>2</v>
      </c>
      <c r="AP44" s="1">
        <v>1</v>
      </c>
      <c r="AQ44" s="1">
        <v>0</v>
      </c>
      <c r="AR44" s="1">
        <v>0</v>
      </c>
      <c r="AS44" s="1">
        <v>1</v>
      </c>
    </row>
    <row r="45" spans="1:45"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t="str" cm="1">
        <f t="array" ref="AE45">_xlfn.IFS(AF45&lt;=6000,"LOW",AF45&lt;=12000,"AVERAGE",AF45&lt;=20000,"HIGH",AF45&gt;20000,"ABOVE AVERAGE")</f>
        <v>AVERAGE</v>
      </c>
      <c r="AF45" s="1">
        <v>8726</v>
      </c>
      <c r="AG45" s="1">
        <v>2975</v>
      </c>
      <c r="AH45" s="1">
        <v>1</v>
      </c>
      <c r="AI45" s="1">
        <v>15</v>
      </c>
      <c r="AJ45" s="1">
        <v>3</v>
      </c>
      <c r="AK45" s="1">
        <v>4</v>
      </c>
      <c r="AL45" s="1">
        <v>80</v>
      </c>
      <c r="AM45" s="1">
        <v>0</v>
      </c>
      <c r="AN45" s="1">
        <v>9</v>
      </c>
      <c r="AO45" s="1">
        <v>3</v>
      </c>
      <c r="AP45" s="1">
        <v>9</v>
      </c>
      <c r="AQ45" s="1">
        <v>8</v>
      </c>
      <c r="AR45" s="1">
        <v>1</v>
      </c>
      <c r="AS45" s="1">
        <v>7</v>
      </c>
    </row>
    <row r="46" spans="1:45"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t="str" cm="1">
        <f t="array" ref="AE46">_xlfn.IFS(AF46&lt;=6000,"LOW",AF46&lt;=12000,"AVERAGE",AF46&lt;=20000,"HIGH",AF46&gt;20000,"ABOVE AVERAGE")</f>
        <v>LOW</v>
      </c>
      <c r="AF46" s="1">
        <v>4011</v>
      </c>
      <c r="AG46" s="1">
        <v>10781</v>
      </c>
      <c r="AH46" s="1">
        <v>1</v>
      </c>
      <c r="AI46" s="1">
        <v>23</v>
      </c>
      <c r="AJ46" s="1">
        <v>4</v>
      </c>
      <c r="AK46" s="1">
        <v>4</v>
      </c>
      <c r="AL46" s="1">
        <v>80</v>
      </c>
      <c r="AM46" s="1">
        <v>0</v>
      </c>
      <c r="AN46" s="1">
        <v>12</v>
      </c>
      <c r="AO46" s="1">
        <v>3</v>
      </c>
      <c r="AP46" s="1">
        <v>12</v>
      </c>
      <c r="AQ46" s="1">
        <v>8</v>
      </c>
      <c r="AR46" s="1">
        <v>3</v>
      </c>
      <c r="AS46" s="1">
        <v>7</v>
      </c>
    </row>
    <row r="47" spans="1:45"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t="str" cm="1">
        <f t="array" ref="AE47">_xlfn.IFS(AF47&lt;=6000,"LOW",AF47&lt;=12000,"AVERAGE",AF47&lt;=20000,"HIGH",AF47&gt;20000,"ABOVE AVERAGE")</f>
        <v>HIGH</v>
      </c>
      <c r="AF47" s="1">
        <v>19545</v>
      </c>
      <c r="AG47" s="1">
        <v>16280</v>
      </c>
      <c r="AH47" s="1">
        <v>1</v>
      </c>
      <c r="AI47" s="1">
        <v>12</v>
      </c>
      <c r="AJ47" s="1">
        <v>3</v>
      </c>
      <c r="AK47" s="1">
        <v>4</v>
      </c>
      <c r="AL47" s="1">
        <v>80</v>
      </c>
      <c r="AM47" s="1">
        <v>0</v>
      </c>
      <c r="AN47" s="1">
        <v>23</v>
      </c>
      <c r="AO47" s="1">
        <v>3</v>
      </c>
      <c r="AP47" s="1">
        <v>22</v>
      </c>
      <c r="AQ47" s="1">
        <v>15</v>
      </c>
      <c r="AR47" s="1">
        <v>15</v>
      </c>
      <c r="AS47" s="1">
        <v>8</v>
      </c>
    </row>
    <row r="48" spans="1:45"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t="str" cm="1">
        <f t="array" ref="AE48">_xlfn.IFS(AF48&lt;=6000,"LOW",AF48&lt;=12000,"AVERAGE",AF48&lt;=20000,"HIGH",AF48&gt;20000,"ABOVE AVERAGE")</f>
        <v>LOW</v>
      </c>
      <c r="AF48" s="1">
        <v>4568</v>
      </c>
      <c r="AG48" s="1">
        <v>10034</v>
      </c>
      <c r="AH48" s="1">
        <v>0</v>
      </c>
      <c r="AI48" s="1">
        <v>20</v>
      </c>
      <c r="AJ48" s="1">
        <v>4</v>
      </c>
      <c r="AK48" s="1">
        <v>3</v>
      </c>
      <c r="AL48" s="1">
        <v>80</v>
      </c>
      <c r="AM48" s="1">
        <v>0</v>
      </c>
      <c r="AN48" s="1">
        <v>10</v>
      </c>
      <c r="AO48" s="1">
        <v>3</v>
      </c>
      <c r="AP48" s="1">
        <v>9</v>
      </c>
      <c r="AQ48" s="1">
        <v>5</v>
      </c>
      <c r="AR48" s="1">
        <v>8</v>
      </c>
      <c r="AS48" s="1">
        <v>7</v>
      </c>
    </row>
    <row r="49" spans="1:45"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t="str" cm="1">
        <f t="array" ref="AE49">_xlfn.IFS(AF49&lt;=6000,"LOW",AF49&lt;=12000,"AVERAGE",AF49&lt;=20000,"HIGH",AF49&gt;20000,"ABOVE AVERAGE")</f>
        <v>LOW</v>
      </c>
      <c r="AF49" s="1">
        <v>3022</v>
      </c>
      <c r="AG49" s="1">
        <v>10227</v>
      </c>
      <c r="AH49" s="1">
        <v>4</v>
      </c>
      <c r="AI49" s="1">
        <v>21</v>
      </c>
      <c r="AJ49" s="1">
        <v>4</v>
      </c>
      <c r="AK49" s="1">
        <v>1</v>
      </c>
      <c r="AL49" s="1">
        <v>80</v>
      </c>
      <c r="AM49" s="1">
        <v>0</v>
      </c>
      <c r="AN49" s="1">
        <v>8</v>
      </c>
      <c r="AO49" s="1">
        <v>3</v>
      </c>
      <c r="AP49" s="1">
        <v>1</v>
      </c>
      <c r="AQ49" s="1">
        <v>0</v>
      </c>
      <c r="AR49" s="1">
        <v>0</v>
      </c>
      <c r="AS49" s="1">
        <v>0</v>
      </c>
    </row>
    <row r="50" spans="1:45"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t="str" cm="1">
        <f t="array" ref="AE50">_xlfn.IFS(AF50&lt;=6000,"LOW",AF50&lt;=12000,"AVERAGE",AF50&lt;=20000,"HIGH",AF50&gt;20000,"ABOVE AVERAGE")</f>
        <v>LOW</v>
      </c>
      <c r="AF50" s="1">
        <v>5772</v>
      </c>
      <c r="AG50" s="1">
        <v>20445</v>
      </c>
      <c r="AH50" s="1">
        <v>4</v>
      </c>
      <c r="AI50" s="1">
        <v>21</v>
      </c>
      <c r="AJ50" s="1">
        <v>4</v>
      </c>
      <c r="AK50" s="1">
        <v>3</v>
      </c>
      <c r="AL50" s="1">
        <v>80</v>
      </c>
      <c r="AM50" s="1">
        <v>0</v>
      </c>
      <c r="AN50" s="1">
        <v>14</v>
      </c>
      <c r="AO50" s="1">
        <v>3</v>
      </c>
      <c r="AP50" s="1">
        <v>9</v>
      </c>
      <c r="AQ50" s="1">
        <v>6</v>
      </c>
      <c r="AR50" s="1">
        <v>0</v>
      </c>
      <c r="AS50" s="1">
        <v>8</v>
      </c>
    </row>
    <row r="51" spans="1:45"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t="str" cm="1">
        <f t="array" ref="AE51">_xlfn.IFS(AF51&lt;=6000,"LOW",AF51&lt;=12000,"AVERAGE",AF51&lt;=20000,"HIGH",AF51&gt;20000,"ABOVE AVERAGE")</f>
        <v>LOW</v>
      </c>
      <c r="AF51" s="1">
        <v>2269</v>
      </c>
      <c r="AG51" s="1">
        <v>4892</v>
      </c>
      <c r="AH51" s="1">
        <v>1</v>
      </c>
      <c r="AI51" s="1">
        <v>19</v>
      </c>
      <c r="AJ51" s="1">
        <v>3</v>
      </c>
      <c r="AK51" s="1">
        <v>4</v>
      </c>
      <c r="AL51" s="1">
        <v>80</v>
      </c>
      <c r="AM51" s="1">
        <v>0</v>
      </c>
      <c r="AN51" s="1">
        <v>1</v>
      </c>
      <c r="AO51" s="1">
        <v>3</v>
      </c>
      <c r="AP51" s="1">
        <v>1</v>
      </c>
      <c r="AQ51" s="1">
        <v>0</v>
      </c>
      <c r="AR51" s="1">
        <v>0</v>
      </c>
      <c r="AS51" s="1">
        <v>1</v>
      </c>
    </row>
    <row r="52" spans="1:45"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t="str" cm="1">
        <f t="array" ref="AE52">_xlfn.IFS(AF52&lt;=6000,"LOW",AF52&lt;=12000,"AVERAGE",AF52&lt;=20000,"HIGH",AF52&gt;20000,"ABOVE AVERAGE")</f>
        <v>LOW</v>
      </c>
      <c r="AF52" s="1">
        <v>5381</v>
      </c>
      <c r="AG52" s="1">
        <v>19294</v>
      </c>
      <c r="AH52" s="1">
        <v>9</v>
      </c>
      <c r="AI52" s="1">
        <v>13</v>
      </c>
      <c r="AJ52" s="1">
        <v>3</v>
      </c>
      <c r="AK52" s="1">
        <v>4</v>
      </c>
      <c r="AL52" s="1">
        <v>80</v>
      </c>
      <c r="AM52" s="1">
        <v>0</v>
      </c>
      <c r="AN52" s="1">
        <v>23</v>
      </c>
      <c r="AO52" s="1">
        <v>3</v>
      </c>
      <c r="AP52" s="1">
        <v>1</v>
      </c>
      <c r="AQ52" s="1">
        <v>0</v>
      </c>
      <c r="AR52" s="1">
        <v>0</v>
      </c>
      <c r="AS52" s="1">
        <v>0</v>
      </c>
    </row>
    <row r="53" spans="1:45"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t="str" cm="1">
        <f t="array" ref="AE53">_xlfn.IFS(AF53&lt;=6000,"LOW",AF53&lt;=12000,"AVERAGE",AF53&lt;=20000,"HIGH",AF53&gt;20000,"ABOVE AVERAGE")</f>
        <v>LOW</v>
      </c>
      <c r="AF53" s="1">
        <v>3441</v>
      </c>
      <c r="AG53" s="1">
        <v>11179</v>
      </c>
      <c r="AH53" s="1">
        <v>1</v>
      </c>
      <c r="AI53" s="1">
        <v>13</v>
      </c>
      <c r="AJ53" s="1">
        <v>3</v>
      </c>
      <c r="AK53" s="1">
        <v>3</v>
      </c>
      <c r="AL53" s="1">
        <v>80</v>
      </c>
      <c r="AM53" s="1">
        <v>0</v>
      </c>
      <c r="AN53" s="1">
        <v>2</v>
      </c>
      <c r="AO53" s="1">
        <v>2</v>
      </c>
      <c r="AP53" s="1">
        <v>2</v>
      </c>
      <c r="AQ53" s="1">
        <v>2</v>
      </c>
      <c r="AR53" s="1">
        <v>2</v>
      </c>
      <c r="AS53" s="1">
        <v>2</v>
      </c>
    </row>
    <row r="54" spans="1:45"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t="str" cm="1">
        <f t="array" ref="AE54">_xlfn.IFS(AF54&lt;=6000,"LOW",AF54&lt;=12000,"AVERAGE",AF54&lt;=20000,"HIGH",AF54&gt;20000,"ABOVE AVERAGE")</f>
        <v>LOW</v>
      </c>
      <c r="AF54" s="1">
        <v>5454</v>
      </c>
      <c r="AG54" s="1">
        <v>4009</v>
      </c>
      <c r="AH54" s="1">
        <v>5</v>
      </c>
      <c r="AI54" s="1">
        <v>21</v>
      </c>
      <c r="AJ54" s="1">
        <v>4</v>
      </c>
      <c r="AK54" s="1">
        <v>3</v>
      </c>
      <c r="AL54" s="1">
        <v>80</v>
      </c>
      <c r="AM54" s="1">
        <v>1</v>
      </c>
      <c r="AN54" s="1">
        <v>9</v>
      </c>
      <c r="AO54" s="1">
        <v>2</v>
      </c>
      <c r="AP54" s="1">
        <v>4</v>
      </c>
      <c r="AQ54" s="1">
        <v>3</v>
      </c>
      <c r="AR54" s="1">
        <v>1</v>
      </c>
      <c r="AS54" s="1">
        <v>3</v>
      </c>
    </row>
    <row r="55" spans="1:45"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t="str" cm="1">
        <f t="array" ref="AE55">_xlfn.IFS(AF55&lt;=6000,"LOW",AF55&lt;=12000,"AVERAGE",AF55&lt;=20000,"HIGH",AF55&gt;20000,"ABOVE AVERAGE")</f>
        <v>AVERAGE</v>
      </c>
      <c r="AF55" s="1">
        <v>9884</v>
      </c>
      <c r="AG55" s="1">
        <v>8302</v>
      </c>
      <c r="AH55" s="1">
        <v>2</v>
      </c>
      <c r="AI55" s="1">
        <v>13</v>
      </c>
      <c r="AJ55" s="1">
        <v>3</v>
      </c>
      <c r="AK55" s="1">
        <v>3</v>
      </c>
      <c r="AL55" s="1">
        <v>80</v>
      </c>
      <c r="AM55" s="1">
        <v>1</v>
      </c>
      <c r="AN55" s="1">
        <v>10</v>
      </c>
      <c r="AO55" s="1">
        <v>3</v>
      </c>
      <c r="AP55" s="1">
        <v>4</v>
      </c>
      <c r="AQ55" s="1">
        <v>0</v>
      </c>
      <c r="AR55" s="1">
        <v>2</v>
      </c>
      <c r="AS55" s="1">
        <v>3</v>
      </c>
    </row>
    <row r="56" spans="1:45"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t="str" cm="1">
        <f t="array" ref="AE56">_xlfn.IFS(AF56&lt;=6000,"LOW",AF56&lt;=12000,"AVERAGE",AF56&lt;=20000,"HIGH",AF56&gt;20000,"ABOVE AVERAGE")</f>
        <v>LOW</v>
      </c>
      <c r="AF56" s="1">
        <v>4157</v>
      </c>
      <c r="AG56" s="1">
        <v>21436</v>
      </c>
      <c r="AH56" s="1">
        <v>7</v>
      </c>
      <c r="AI56" s="1">
        <v>19</v>
      </c>
      <c r="AJ56" s="1">
        <v>3</v>
      </c>
      <c r="AK56" s="1">
        <v>3</v>
      </c>
      <c r="AL56" s="1">
        <v>80</v>
      </c>
      <c r="AM56" s="1">
        <v>1</v>
      </c>
      <c r="AN56" s="1">
        <v>5</v>
      </c>
      <c r="AO56" s="1">
        <v>2</v>
      </c>
      <c r="AP56" s="1">
        <v>2</v>
      </c>
      <c r="AQ56" s="1">
        <v>2</v>
      </c>
      <c r="AR56" s="1">
        <v>0</v>
      </c>
      <c r="AS56" s="1">
        <v>0</v>
      </c>
    </row>
    <row r="57" spans="1:45"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t="str" cm="1">
        <f t="array" ref="AE57">_xlfn.IFS(AF57&lt;=6000,"LOW",AF57&lt;=12000,"AVERAGE",AF57&lt;=20000,"HIGH",AF57&gt;20000,"ABOVE AVERAGE")</f>
        <v>HIGH</v>
      </c>
      <c r="AF57" s="1">
        <v>13458</v>
      </c>
      <c r="AG57" s="1">
        <v>15146</v>
      </c>
      <c r="AH57" s="1">
        <v>1</v>
      </c>
      <c r="AI57" s="1">
        <v>12</v>
      </c>
      <c r="AJ57" s="1">
        <v>3</v>
      </c>
      <c r="AK57" s="1">
        <v>3</v>
      </c>
      <c r="AL57" s="1">
        <v>80</v>
      </c>
      <c r="AM57" s="1">
        <v>0</v>
      </c>
      <c r="AN57" s="1">
        <v>15</v>
      </c>
      <c r="AO57" s="1">
        <v>3</v>
      </c>
      <c r="AP57" s="1">
        <v>15</v>
      </c>
      <c r="AQ57" s="1">
        <v>14</v>
      </c>
      <c r="AR57" s="1">
        <v>8</v>
      </c>
      <c r="AS57" s="1">
        <v>12</v>
      </c>
    </row>
    <row r="58" spans="1:45"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t="str" cm="1">
        <f t="array" ref="AE58">_xlfn.IFS(AF58&lt;=6000,"LOW",AF58&lt;=12000,"AVERAGE",AF58&lt;=20000,"HIGH",AF58&gt;20000,"ABOVE AVERAGE")</f>
        <v>AVERAGE</v>
      </c>
      <c r="AF58" s="1">
        <v>9069</v>
      </c>
      <c r="AG58" s="1">
        <v>11031</v>
      </c>
      <c r="AH58" s="1">
        <v>1</v>
      </c>
      <c r="AI58" s="1">
        <v>22</v>
      </c>
      <c r="AJ58" s="1">
        <v>4</v>
      </c>
      <c r="AK58" s="1">
        <v>4</v>
      </c>
      <c r="AL58" s="1">
        <v>80</v>
      </c>
      <c r="AM58" s="1">
        <v>1</v>
      </c>
      <c r="AN58" s="1">
        <v>9</v>
      </c>
      <c r="AO58" s="1">
        <v>2</v>
      </c>
      <c r="AP58" s="1">
        <v>9</v>
      </c>
      <c r="AQ58" s="1">
        <v>8</v>
      </c>
      <c r="AR58" s="1">
        <v>1</v>
      </c>
      <c r="AS58" s="1">
        <v>8</v>
      </c>
    </row>
    <row r="59" spans="1:45"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t="str" cm="1">
        <f t="array" ref="AE59">_xlfn.IFS(AF59&lt;=6000,"LOW",AF59&lt;=12000,"AVERAGE",AF59&lt;=20000,"HIGH",AF59&gt;20000,"ABOVE AVERAGE")</f>
        <v>LOW</v>
      </c>
      <c r="AF59" s="1">
        <v>4014</v>
      </c>
      <c r="AG59" s="1">
        <v>16002</v>
      </c>
      <c r="AH59" s="1">
        <v>3</v>
      </c>
      <c r="AI59" s="1">
        <v>15</v>
      </c>
      <c r="AJ59" s="1">
        <v>3</v>
      </c>
      <c r="AK59" s="1">
        <v>3</v>
      </c>
      <c r="AL59" s="1">
        <v>80</v>
      </c>
      <c r="AM59" s="1">
        <v>1</v>
      </c>
      <c r="AN59" s="1">
        <v>4</v>
      </c>
      <c r="AO59" s="1">
        <v>3</v>
      </c>
      <c r="AP59" s="1">
        <v>2</v>
      </c>
      <c r="AQ59" s="1">
        <v>2</v>
      </c>
      <c r="AR59" s="1">
        <v>2</v>
      </c>
      <c r="AS59" s="1">
        <v>2</v>
      </c>
    </row>
    <row r="60" spans="1:45"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t="str" cm="1">
        <f t="array" ref="AE60">_xlfn.IFS(AF60&lt;=6000,"LOW",AF60&lt;=12000,"AVERAGE",AF60&lt;=20000,"HIGH",AF60&gt;20000,"ABOVE AVERAGE")</f>
        <v>LOW</v>
      </c>
      <c r="AF60" s="1">
        <v>5915</v>
      </c>
      <c r="AG60" s="1">
        <v>9528</v>
      </c>
      <c r="AH60" s="1">
        <v>3</v>
      </c>
      <c r="AI60" s="1">
        <v>22</v>
      </c>
      <c r="AJ60" s="1">
        <v>4</v>
      </c>
      <c r="AK60" s="1">
        <v>4</v>
      </c>
      <c r="AL60" s="1">
        <v>80</v>
      </c>
      <c r="AM60" s="1">
        <v>1</v>
      </c>
      <c r="AN60" s="1">
        <v>10</v>
      </c>
      <c r="AO60" s="1">
        <v>2</v>
      </c>
      <c r="AP60" s="1">
        <v>7</v>
      </c>
      <c r="AQ60" s="1">
        <v>7</v>
      </c>
      <c r="AR60" s="1">
        <v>1</v>
      </c>
      <c r="AS60" s="1">
        <v>7</v>
      </c>
    </row>
    <row r="61" spans="1:45"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t="str" cm="1">
        <f t="array" ref="AE61">_xlfn.IFS(AF61&lt;=6000,"LOW",AF61&lt;=12000,"AVERAGE",AF61&lt;=20000,"HIGH",AF61&gt;20000,"ABOVE AVERAGE")</f>
        <v>LOW</v>
      </c>
      <c r="AF61" s="1">
        <v>5993</v>
      </c>
      <c r="AG61" s="1">
        <v>2689</v>
      </c>
      <c r="AH61" s="1">
        <v>1</v>
      </c>
      <c r="AI61" s="1">
        <v>18</v>
      </c>
      <c r="AJ61" s="1">
        <v>3</v>
      </c>
      <c r="AK61" s="1">
        <v>3</v>
      </c>
      <c r="AL61" s="1">
        <v>80</v>
      </c>
      <c r="AM61" s="1">
        <v>1</v>
      </c>
      <c r="AN61" s="1">
        <v>7</v>
      </c>
      <c r="AO61" s="1">
        <v>4</v>
      </c>
      <c r="AP61" s="1">
        <v>7</v>
      </c>
      <c r="AQ61" s="1">
        <v>5</v>
      </c>
      <c r="AR61" s="1">
        <v>0</v>
      </c>
      <c r="AS61" s="1">
        <v>7</v>
      </c>
    </row>
    <row r="62" spans="1:45"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t="str" cm="1">
        <f t="array" ref="AE62">_xlfn.IFS(AF62&lt;=6000,"LOW",AF62&lt;=12000,"AVERAGE",AF62&lt;=20000,"HIGH",AF62&gt;20000,"ABOVE AVERAGE")</f>
        <v>AVERAGE</v>
      </c>
      <c r="AF62" s="1">
        <v>6162</v>
      </c>
      <c r="AG62" s="1">
        <v>10877</v>
      </c>
      <c r="AH62" s="1">
        <v>1</v>
      </c>
      <c r="AI62" s="1">
        <v>22</v>
      </c>
      <c r="AJ62" s="1">
        <v>4</v>
      </c>
      <c r="AK62" s="1">
        <v>2</v>
      </c>
      <c r="AL62" s="1">
        <v>80</v>
      </c>
      <c r="AM62" s="1">
        <v>1</v>
      </c>
      <c r="AN62" s="1">
        <v>9</v>
      </c>
      <c r="AO62" s="1">
        <v>3</v>
      </c>
      <c r="AP62" s="1">
        <v>9</v>
      </c>
      <c r="AQ62" s="1">
        <v>8</v>
      </c>
      <c r="AR62" s="1">
        <v>7</v>
      </c>
      <c r="AS62" s="1">
        <v>8</v>
      </c>
    </row>
    <row r="63" spans="1:45"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t="str" cm="1">
        <f t="array" ref="AE63">_xlfn.IFS(AF63&lt;=6000,"LOW",AF63&lt;=12000,"AVERAGE",AF63&lt;=20000,"HIGH",AF63&gt;20000,"ABOVE AVERAGE")</f>
        <v>LOW</v>
      </c>
      <c r="AF63" s="1">
        <v>2406</v>
      </c>
      <c r="AG63" s="1">
        <v>5456</v>
      </c>
      <c r="AH63" s="1">
        <v>1</v>
      </c>
      <c r="AI63" s="1">
        <v>11</v>
      </c>
      <c r="AJ63" s="1">
        <v>3</v>
      </c>
      <c r="AK63" s="1">
        <v>4</v>
      </c>
      <c r="AL63" s="1">
        <v>80</v>
      </c>
      <c r="AM63" s="1">
        <v>0</v>
      </c>
      <c r="AN63" s="1">
        <v>10</v>
      </c>
      <c r="AO63" s="1">
        <v>3</v>
      </c>
      <c r="AP63" s="1">
        <v>10</v>
      </c>
      <c r="AQ63" s="1">
        <v>3</v>
      </c>
      <c r="AR63" s="1">
        <v>9</v>
      </c>
      <c r="AS63" s="1">
        <v>9</v>
      </c>
    </row>
    <row r="64" spans="1:45"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t="str" cm="1">
        <f t="array" ref="AE64">_xlfn.IFS(AF64&lt;=6000,"LOW",AF64&lt;=12000,"AVERAGE",AF64&lt;=20000,"HIGH",AF64&gt;20000,"ABOVE AVERAGE")</f>
        <v>HIGH</v>
      </c>
      <c r="AF64" s="1">
        <v>18740</v>
      </c>
      <c r="AG64" s="1">
        <v>16701</v>
      </c>
      <c r="AH64" s="1">
        <v>5</v>
      </c>
      <c r="AI64" s="1">
        <v>12</v>
      </c>
      <c r="AJ64" s="1">
        <v>3</v>
      </c>
      <c r="AK64" s="1">
        <v>4</v>
      </c>
      <c r="AL64" s="1">
        <v>80</v>
      </c>
      <c r="AM64" s="1">
        <v>1</v>
      </c>
      <c r="AN64" s="1">
        <v>29</v>
      </c>
      <c r="AO64" s="1">
        <v>2</v>
      </c>
      <c r="AP64" s="1">
        <v>27</v>
      </c>
      <c r="AQ64" s="1">
        <v>3</v>
      </c>
      <c r="AR64" s="1">
        <v>13</v>
      </c>
      <c r="AS64" s="1">
        <v>8</v>
      </c>
    </row>
    <row r="65" spans="1:45"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t="str" cm="1">
        <f t="array" ref="AE65">_xlfn.IFS(AF65&lt;=6000,"LOW",AF65&lt;=12000,"AVERAGE",AF65&lt;=20000,"HIGH",AF65&gt;20000,"ABOVE AVERAGE")</f>
        <v>AVERAGE</v>
      </c>
      <c r="AF65" s="1">
        <v>7637</v>
      </c>
      <c r="AG65" s="1">
        <v>2354</v>
      </c>
      <c r="AH65" s="1">
        <v>7</v>
      </c>
      <c r="AI65" s="1">
        <v>11</v>
      </c>
      <c r="AJ65" s="1">
        <v>3</v>
      </c>
      <c r="AK65" s="1">
        <v>4</v>
      </c>
      <c r="AL65" s="1">
        <v>80</v>
      </c>
      <c r="AM65" s="1">
        <v>0</v>
      </c>
      <c r="AN65" s="1">
        <v>28</v>
      </c>
      <c r="AO65" s="1">
        <v>2</v>
      </c>
      <c r="AP65" s="1">
        <v>21</v>
      </c>
      <c r="AQ65" s="1">
        <v>16</v>
      </c>
      <c r="AR65" s="1">
        <v>7</v>
      </c>
      <c r="AS65" s="1">
        <v>9</v>
      </c>
    </row>
    <row r="66" spans="1:45"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t="str" cm="1">
        <f t="array" ref="AE66">_xlfn.IFS(AF66&lt;=6000,"LOW",AF66&lt;=12000,"AVERAGE",AF66&lt;=20000,"HIGH",AF66&gt;20000,"ABOVE AVERAGE")</f>
        <v>AVERAGE</v>
      </c>
      <c r="AF66" s="1">
        <v>10096</v>
      </c>
      <c r="AG66" s="1">
        <v>8202</v>
      </c>
      <c r="AH66" s="1">
        <v>1</v>
      </c>
      <c r="AI66" s="1">
        <v>13</v>
      </c>
      <c r="AJ66" s="1">
        <v>3</v>
      </c>
      <c r="AK66" s="1">
        <v>2</v>
      </c>
      <c r="AL66" s="1">
        <v>80</v>
      </c>
      <c r="AM66" s="1">
        <v>3</v>
      </c>
      <c r="AN66" s="1">
        <v>17</v>
      </c>
      <c r="AO66" s="1">
        <v>3</v>
      </c>
      <c r="AP66" s="1">
        <v>17</v>
      </c>
      <c r="AQ66" s="1">
        <v>14</v>
      </c>
      <c r="AR66" s="1">
        <v>12</v>
      </c>
      <c r="AS66" s="1">
        <v>8</v>
      </c>
    </row>
    <row r="67" spans="1:45"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t="str" cm="1">
        <f t="array" ref="AE67">_xlfn.IFS(AF67&lt;=6000,"LOW",AF67&lt;=12000,"AVERAGE",AF67&lt;=20000,"HIGH",AF67&gt;20000,"ABOVE AVERAGE")</f>
        <v>HIGH</v>
      </c>
      <c r="AF67" s="1">
        <v>14756</v>
      </c>
      <c r="AG67" s="1">
        <v>19730</v>
      </c>
      <c r="AH67" s="1">
        <v>2</v>
      </c>
      <c r="AI67" s="1">
        <v>14</v>
      </c>
      <c r="AJ67" s="1">
        <v>3</v>
      </c>
      <c r="AK67" s="1">
        <v>3</v>
      </c>
      <c r="AL67" s="1">
        <v>80</v>
      </c>
      <c r="AM67" s="1">
        <v>3</v>
      </c>
      <c r="AN67" s="1">
        <v>21</v>
      </c>
      <c r="AO67" s="1">
        <v>3</v>
      </c>
      <c r="AP67" s="1">
        <v>5</v>
      </c>
      <c r="AQ67" s="1">
        <v>0</v>
      </c>
      <c r="AR67" s="1">
        <v>0</v>
      </c>
      <c r="AS67" s="1">
        <v>2</v>
      </c>
    </row>
    <row r="68" spans="1:45"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t="str" cm="1">
        <f t="array" ref="AE68">_xlfn.IFS(AF68&lt;=6000,"LOW",AF68&lt;=12000,"AVERAGE",AF68&lt;=20000,"HIGH",AF68&gt;20000,"ABOVE AVERAGE")</f>
        <v>AVERAGE</v>
      </c>
      <c r="AF68" s="1">
        <v>6499</v>
      </c>
      <c r="AG68" s="1">
        <v>22656</v>
      </c>
      <c r="AH68" s="1">
        <v>1</v>
      </c>
      <c r="AI68" s="1">
        <v>13</v>
      </c>
      <c r="AJ68" s="1">
        <v>3</v>
      </c>
      <c r="AK68" s="1">
        <v>3</v>
      </c>
      <c r="AL68" s="1">
        <v>80</v>
      </c>
      <c r="AM68" s="1">
        <v>0</v>
      </c>
      <c r="AN68" s="1">
        <v>6</v>
      </c>
      <c r="AO68" s="1">
        <v>3</v>
      </c>
      <c r="AP68" s="1">
        <v>6</v>
      </c>
      <c r="AQ68" s="1">
        <v>5</v>
      </c>
      <c r="AR68" s="1">
        <v>0</v>
      </c>
      <c r="AS68" s="1">
        <v>3</v>
      </c>
    </row>
    <row r="69" spans="1:45"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t="str" cm="1">
        <f t="array" ref="AE69">_xlfn.IFS(AF69&lt;=6000,"LOW",AF69&lt;=12000,"AVERAGE",AF69&lt;=20000,"HIGH",AF69&gt;20000,"ABOVE AVERAGE")</f>
        <v>AVERAGE</v>
      </c>
      <c r="AF69" s="1">
        <v>9724</v>
      </c>
      <c r="AG69" s="1">
        <v>18787</v>
      </c>
      <c r="AH69" s="1">
        <v>2</v>
      </c>
      <c r="AI69" s="1">
        <v>17</v>
      </c>
      <c r="AJ69" s="1">
        <v>3</v>
      </c>
      <c r="AK69" s="1">
        <v>3</v>
      </c>
      <c r="AL69" s="1">
        <v>80</v>
      </c>
      <c r="AM69" s="1">
        <v>1</v>
      </c>
      <c r="AN69" s="1">
        <v>25</v>
      </c>
      <c r="AO69" s="1">
        <v>3</v>
      </c>
      <c r="AP69" s="1">
        <v>1</v>
      </c>
      <c r="AQ69" s="1">
        <v>0</v>
      </c>
      <c r="AR69" s="1">
        <v>0</v>
      </c>
      <c r="AS69" s="1">
        <v>0</v>
      </c>
    </row>
    <row r="70" spans="1:45"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t="str" cm="1">
        <f t="array" ref="AE70">_xlfn.IFS(AF70&lt;=6000,"LOW",AF70&lt;=12000,"AVERAGE",AF70&lt;=20000,"HIGH",AF70&gt;20000,"ABOVE AVERAGE")</f>
        <v>LOW</v>
      </c>
      <c r="AF70" s="1">
        <v>2194</v>
      </c>
      <c r="AG70" s="1">
        <v>5868</v>
      </c>
      <c r="AH70" s="1">
        <v>4</v>
      </c>
      <c r="AI70" s="1">
        <v>13</v>
      </c>
      <c r="AJ70" s="1">
        <v>3</v>
      </c>
      <c r="AK70" s="1">
        <v>4</v>
      </c>
      <c r="AL70" s="1">
        <v>80</v>
      </c>
      <c r="AM70" s="1">
        <v>1</v>
      </c>
      <c r="AN70" s="1">
        <v>5</v>
      </c>
      <c r="AO70" s="1">
        <v>2</v>
      </c>
      <c r="AP70" s="1">
        <v>3</v>
      </c>
      <c r="AQ70" s="1">
        <v>2</v>
      </c>
      <c r="AR70" s="1">
        <v>1</v>
      </c>
      <c r="AS70" s="1">
        <v>2</v>
      </c>
    </row>
    <row r="71" spans="1:45"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t="str" cm="1">
        <f t="array" ref="AE71">_xlfn.IFS(AF71&lt;=6000,"LOW",AF71&lt;=12000,"AVERAGE",AF71&lt;=20000,"HIGH",AF71&gt;20000,"ABOVE AVERAGE")</f>
        <v>LOW</v>
      </c>
      <c r="AF71" s="1">
        <v>3388</v>
      </c>
      <c r="AG71" s="1">
        <v>21777</v>
      </c>
      <c r="AH71" s="1">
        <v>0</v>
      </c>
      <c r="AI71" s="1">
        <v>17</v>
      </c>
      <c r="AJ71" s="1">
        <v>3</v>
      </c>
      <c r="AK71" s="1">
        <v>1</v>
      </c>
      <c r="AL71" s="1">
        <v>80</v>
      </c>
      <c r="AM71" s="1">
        <v>1</v>
      </c>
      <c r="AN71" s="1">
        <v>2</v>
      </c>
      <c r="AO71" s="1">
        <v>2</v>
      </c>
      <c r="AP71" s="1">
        <v>1</v>
      </c>
      <c r="AQ71" s="1">
        <v>0</v>
      </c>
      <c r="AR71" s="1">
        <v>0</v>
      </c>
      <c r="AS71" s="1">
        <v>0</v>
      </c>
    </row>
    <row r="72" spans="1:45"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t="str" cm="1">
        <f t="array" ref="AE72">_xlfn.IFS(AF72&lt;=6000,"LOW",AF72&lt;=12000,"AVERAGE",AF72&lt;=20000,"HIGH",AF72&gt;20000,"ABOVE AVERAGE")</f>
        <v>LOW</v>
      </c>
      <c r="AF72" s="1">
        <v>5473</v>
      </c>
      <c r="AG72" s="1">
        <v>24668</v>
      </c>
      <c r="AH72" s="1">
        <v>7</v>
      </c>
      <c r="AI72" s="1">
        <v>11</v>
      </c>
      <c r="AJ72" s="1">
        <v>3</v>
      </c>
      <c r="AK72" s="1">
        <v>4</v>
      </c>
      <c r="AL72" s="1">
        <v>80</v>
      </c>
      <c r="AM72" s="1">
        <v>0</v>
      </c>
      <c r="AN72" s="1">
        <v>20</v>
      </c>
      <c r="AO72" s="1">
        <v>2</v>
      </c>
      <c r="AP72" s="1">
        <v>4</v>
      </c>
      <c r="AQ72" s="1">
        <v>3</v>
      </c>
      <c r="AR72" s="1">
        <v>1</v>
      </c>
      <c r="AS72" s="1">
        <v>3</v>
      </c>
    </row>
    <row r="73" spans="1:45"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t="str" cm="1">
        <f t="array" ref="AE73">_xlfn.IFS(AF73&lt;=6000,"LOW",AF73&lt;=12000,"AVERAGE",AF73&lt;=20000,"HIGH",AF73&gt;20000,"ABOVE AVERAGE")</f>
        <v>LOW</v>
      </c>
      <c r="AF73" s="1">
        <v>2703</v>
      </c>
      <c r="AG73" s="1">
        <v>4956</v>
      </c>
      <c r="AH73" s="1">
        <v>0</v>
      </c>
      <c r="AI73" s="1">
        <v>23</v>
      </c>
      <c r="AJ73" s="1">
        <v>4</v>
      </c>
      <c r="AK73" s="1">
        <v>4</v>
      </c>
      <c r="AL73" s="1">
        <v>80</v>
      </c>
      <c r="AM73" s="1">
        <v>1</v>
      </c>
      <c r="AN73" s="1">
        <v>6</v>
      </c>
      <c r="AO73" s="1">
        <v>3</v>
      </c>
      <c r="AP73" s="1">
        <v>5</v>
      </c>
      <c r="AQ73" s="1">
        <v>4</v>
      </c>
      <c r="AR73" s="1">
        <v>0</v>
      </c>
      <c r="AS73" s="1">
        <v>4</v>
      </c>
    </row>
    <row r="74" spans="1:45"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t="str" cm="1">
        <f t="array" ref="AE74">_xlfn.IFS(AF74&lt;=6000,"LOW",AF74&lt;=12000,"AVERAGE",AF74&lt;=20000,"HIGH",AF74&gt;20000,"ABOVE AVERAGE")</f>
        <v>LOW</v>
      </c>
      <c r="AF74" s="1">
        <v>2501</v>
      </c>
      <c r="AG74" s="1">
        <v>18775</v>
      </c>
      <c r="AH74" s="1">
        <v>1</v>
      </c>
      <c r="AI74" s="1">
        <v>17</v>
      </c>
      <c r="AJ74" s="1">
        <v>3</v>
      </c>
      <c r="AK74" s="1">
        <v>2</v>
      </c>
      <c r="AL74" s="1">
        <v>80</v>
      </c>
      <c r="AM74" s="1">
        <v>0</v>
      </c>
      <c r="AN74" s="1">
        <v>1</v>
      </c>
      <c r="AO74" s="1">
        <v>3</v>
      </c>
      <c r="AP74" s="1">
        <v>1</v>
      </c>
      <c r="AQ74" s="1">
        <v>1</v>
      </c>
      <c r="AR74" s="1">
        <v>1</v>
      </c>
      <c r="AS74" s="1">
        <v>0</v>
      </c>
    </row>
    <row r="75" spans="1:45"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t="str" cm="1">
        <f t="array" ref="AE75">_xlfn.IFS(AF75&lt;=6000,"LOW",AF75&lt;=12000,"AVERAGE",AF75&lt;=20000,"HIGH",AF75&gt;20000,"ABOVE AVERAGE")</f>
        <v>AVERAGE</v>
      </c>
      <c r="AF75" s="1">
        <v>6220</v>
      </c>
      <c r="AG75" s="1">
        <v>7346</v>
      </c>
      <c r="AH75" s="1">
        <v>1</v>
      </c>
      <c r="AI75" s="1">
        <v>17</v>
      </c>
      <c r="AJ75" s="1">
        <v>3</v>
      </c>
      <c r="AK75" s="1">
        <v>2</v>
      </c>
      <c r="AL75" s="1">
        <v>80</v>
      </c>
      <c r="AM75" s="1">
        <v>2</v>
      </c>
      <c r="AN75" s="1">
        <v>10</v>
      </c>
      <c r="AO75" s="1">
        <v>3</v>
      </c>
      <c r="AP75" s="1">
        <v>10</v>
      </c>
      <c r="AQ75" s="1">
        <v>4</v>
      </c>
      <c r="AR75" s="1">
        <v>0</v>
      </c>
      <c r="AS75" s="1">
        <v>9</v>
      </c>
    </row>
    <row r="76" spans="1:45"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t="str" cm="1">
        <f t="array" ref="AE76">_xlfn.IFS(AF76&lt;=6000,"LOW",AF76&lt;=12000,"AVERAGE",AF76&lt;=20000,"HIGH",AF76&gt;20000,"ABOVE AVERAGE")</f>
        <v>LOW</v>
      </c>
      <c r="AF76" s="1">
        <v>3038</v>
      </c>
      <c r="AG76" s="1">
        <v>22002</v>
      </c>
      <c r="AH76" s="1">
        <v>3</v>
      </c>
      <c r="AI76" s="1">
        <v>12</v>
      </c>
      <c r="AJ76" s="1">
        <v>3</v>
      </c>
      <c r="AK76" s="1">
        <v>2</v>
      </c>
      <c r="AL76" s="1">
        <v>80</v>
      </c>
      <c r="AM76" s="1">
        <v>0</v>
      </c>
      <c r="AN76" s="1">
        <v>5</v>
      </c>
      <c r="AO76" s="1">
        <v>3</v>
      </c>
      <c r="AP76" s="1">
        <v>1</v>
      </c>
      <c r="AQ76" s="1">
        <v>0</v>
      </c>
      <c r="AR76" s="1">
        <v>0</v>
      </c>
      <c r="AS76" s="1">
        <v>0</v>
      </c>
    </row>
    <row r="77" spans="1:45"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t="str" cm="1">
        <f t="array" ref="AE77">_xlfn.IFS(AF77&lt;=6000,"LOW",AF77&lt;=12000,"AVERAGE",AF77&lt;=20000,"HIGH",AF77&gt;20000,"ABOVE AVERAGE")</f>
        <v>LOW</v>
      </c>
      <c r="AF77" s="1">
        <v>4424</v>
      </c>
      <c r="AG77" s="1">
        <v>20682</v>
      </c>
      <c r="AH77" s="1">
        <v>1</v>
      </c>
      <c r="AI77" s="1">
        <v>23</v>
      </c>
      <c r="AJ77" s="1">
        <v>4</v>
      </c>
      <c r="AK77" s="1">
        <v>4</v>
      </c>
      <c r="AL77" s="1">
        <v>80</v>
      </c>
      <c r="AM77" s="1">
        <v>0</v>
      </c>
      <c r="AN77" s="1">
        <v>11</v>
      </c>
      <c r="AO77" s="1">
        <v>3</v>
      </c>
      <c r="AP77" s="1">
        <v>11</v>
      </c>
      <c r="AQ77" s="1">
        <v>7</v>
      </c>
      <c r="AR77" s="1">
        <v>1</v>
      </c>
      <c r="AS77" s="1">
        <v>8</v>
      </c>
    </row>
    <row r="78" spans="1:45"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t="str" cm="1">
        <f t="array" ref="AE78">_xlfn.IFS(AF78&lt;=6000,"LOW",AF78&lt;=12000,"AVERAGE",AF78&lt;=20000,"HIGH",AF78&gt;20000,"ABOVE AVERAGE")</f>
        <v>LOW</v>
      </c>
      <c r="AF78" s="1">
        <v>4312</v>
      </c>
      <c r="AG78" s="1">
        <v>23016</v>
      </c>
      <c r="AH78" s="1">
        <v>0</v>
      </c>
      <c r="AI78" s="1">
        <v>14</v>
      </c>
      <c r="AJ78" s="1">
        <v>3</v>
      </c>
      <c r="AK78" s="1">
        <v>2</v>
      </c>
      <c r="AL78" s="1">
        <v>80</v>
      </c>
      <c r="AM78" s="1">
        <v>0</v>
      </c>
      <c r="AN78" s="1">
        <v>16</v>
      </c>
      <c r="AO78" s="1">
        <v>3</v>
      </c>
      <c r="AP78" s="1">
        <v>15</v>
      </c>
      <c r="AQ78" s="1">
        <v>13</v>
      </c>
      <c r="AR78" s="1">
        <v>2</v>
      </c>
      <c r="AS78" s="1">
        <v>8</v>
      </c>
    </row>
    <row r="79" spans="1:45"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t="str" cm="1">
        <f t="array" ref="AE79">_xlfn.IFS(AF79&lt;=6000,"LOW",AF79&lt;=12000,"AVERAGE",AF79&lt;=20000,"HIGH",AF79&gt;20000,"ABOVE AVERAGE")</f>
        <v>HIGH</v>
      </c>
      <c r="AF79" s="1">
        <v>13245</v>
      </c>
      <c r="AG79" s="1">
        <v>15067</v>
      </c>
      <c r="AH79" s="1">
        <v>4</v>
      </c>
      <c r="AI79" s="1">
        <v>14</v>
      </c>
      <c r="AJ79" s="1">
        <v>3</v>
      </c>
      <c r="AK79" s="1">
        <v>2</v>
      </c>
      <c r="AL79" s="1">
        <v>80</v>
      </c>
      <c r="AM79" s="1">
        <v>0</v>
      </c>
      <c r="AN79" s="1">
        <v>17</v>
      </c>
      <c r="AO79" s="1">
        <v>4</v>
      </c>
      <c r="AP79" s="1">
        <v>0</v>
      </c>
      <c r="AQ79" s="1">
        <v>0</v>
      </c>
      <c r="AR79" s="1">
        <v>0</v>
      </c>
      <c r="AS79" s="1">
        <v>0</v>
      </c>
    </row>
    <row r="80" spans="1:45"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t="str" cm="1">
        <f t="array" ref="AE80">_xlfn.IFS(AF80&lt;=6000,"LOW",AF80&lt;=12000,"AVERAGE",AF80&lt;=20000,"HIGH",AF80&gt;20000,"ABOVE AVERAGE")</f>
        <v>HIGH</v>
      </c>
      <c r="AF80" s="1">
        <v>13664</v>
      </c>
      <c r="AG80" s="1">
        <v>25258</v>
      </c>
      <c r="AH80" s="1">
        <v>4</v>
      </c>
      <c r="AI80" s="1">
        <v>13</v>
      </c>
      <c r="AJ80" s="1">
        <v>3</v>
      </c>
      <c r="AK80" s="1">
        <v>1</v>
      </c>
      <c r="AL80" s="1">
        <v>80</v>
      </c>
      <c r="AM80" s="1">
        <v>0</v>
      </c>
      <c r="AN80" s="1">
        <v>16</v>
      </c>
      <c r="AO80" s="1">
        <v>4</v>
      </c>
      <c r="AP80" s="1">
        <v>5</v>
      </c>
      <c r="AQ80" s="1">
        <v>2</v>
      </c>
      <c r="AR80" s="1">
        <v>0</v>
      </c>
      <c r="AS80" s="1">
        <v>2</v>
      </c>
    </row>
    <row r="81" spans="1:45"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t="str" cm="1">
        <f t="array" ref="AE81">_xlfn.IFS(AF81&lt;=6000,"LOW",AF81&lt;=12000,"AVERAGE",AF81&lt;=20000,"HIGH",AF81&gt;20000,"ABOVE AVERAGE")</f>
        <v>LOW</v>
      </c>
      <c r="AF81" s="1">
        <v>5021</v>
      </c>
      <c r="AG81" s="1">
        <v>10425</v>
      </c>
      <c r="AH81" s="1">
        <v>8</v>
      </c>
      <c r="AI81" s="1">
        <v>22</v>
      </c>
      <c r="AJ81" s="1">
        <v>4</v>
      </c>
      <c r="AK81" s="1">
        <v>4</v>
      </c>
      <c r="AL81" s="1">
        <v>80</v>
      </c>
      <c r="AM81" s="1">
        <v>1</v>
      </c>
      <c r="AN81" s="1">
        <v>16</v>
      </c>
      <c r="AO81" s="1">
        <v>3</v>
      </c>
      <c r="AP81" s="1">
        <v>4</v>
      </c>
      <c r="AQ81" s="1">
        <v>2</v>
      </c>
      <c r="AR81" s="1">
        <v>0</v>
      </c>
      <c r="AS81" s="1">
        <v>2</v>
      </c>
    </row>
    <row r="82" spans="1:45"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t="str" cm="1">
        <f t="array" ref="AE82">_xlfn.IFS(AF82&lt;=6000,"LOW",AF82&lt;=12000,"AVERAGE",AF82&lt;=20000,"HIGH",AF82&gt;20000,"ABOVE AVERAGE")</f>
        <v>LOW</v>
      </c>
      <c r="AF82" s="1">
        <v>5126</v>
      </c>
      <c r="AG82" s="1">
        <v>15998</v>
      </c>
      <c r="AH82" s="1">
        <v>1</v>
      </c>
      <c r="AI82" s="1">
        <v>12</v>
      </c>
      <c r="AJ82" s="1">
        <v>3</v>
      </c>
      <c r="AK82" s="1">
        <v>3</v>
      </c>
      <c r="AL82" s="1">
        <v>80</v>
      </c>
      <c r="AM82" s="1">
        <v>2</v>
      </c>
      <c r="AN82" s="1">
        <v>10</v>
      </c>
      <c r="AO82" s="1">
        <v>2</v>
      </c>
      <c r="AP82" s="1">
        <v>10</v>
      </c>
      <c r="AQ82" s="1">
        <v>8</v>
      </c>
      <c r="AR82" s="1">
        <v>3</v>
      </c>
      <c r="AS82" s="1">
        <v>0</v>
      </c>
    </row>
    <row r="83" spans="1:45"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t="str" cm="1">
        <f t="array" ref="AE83">_xlfn.IFS(AF83&lt;=6000,"LOW",AF83&lt;=12000,"AVERAGE",AF83&lt;=20000,"HIGH",AF83&gt;20000,"ABOVE AVERAGE")</f>
        <v>LOW</v>
      </c>
      <c r="AF83" s="1">
        <v>2859</v>
      </c>
      <c r="AG83" s="1">
        <v>26278</v>
      </c>
      <c r="AH83" s="1">
        <v>1</v>
      </c>
      <c r="AI83" s="1">
        <v>18</v>
      </c>
      <c r="AJ83" s="1">
        <v>3</v>
      </c>
      <c r="AK83" s="1">
        <v>1</v>
      </c>
      <c r="AL83" s="1">
        <v>80</v>
      </c>
      <c r="AM83" s="1">
        <v>0</v>
      </c>
      <c r="AN83" s="1">
        <v>6</v>
      </c>
      <c r="AO83" s="1">
        <v>3</v>
      </c>
      <c r="AP83" s="1">
        <v>6</v>
      </c>
      <c r="AQ83" s="1">
        <v>4</v>
      </c>
      <c r="AR83" s="1">
        <v>0</v>
      </c>
      <c r="AS83" s="1">
        <v>4</v>
      </c>
    </row>
    <row r="84" spans="1:45"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t="str" cm="1">
        <f t="array" ref="AE84">_xlfn.IFS(AF84&lt;=6000,"LOW",AF84&lt;=12000,"AVERAGE",AF84&lt;=20000,"HIGH",AF84&gt;20000,"ABOVE AVERAGE")</f>
        <v>AVERAGE</v>
      </c>
      <c r="AF84" s="1">
        <v>10239</v>
      </c>
      <c r="AG84" s="1">
        <v>18092</v>
      </c>
      <c r="AH84" s="1">
        <v>3</v>
      </c>
      <c r="AI84" s="1">
        <v>14</v>
      </c>
      <c r="AJ84" s="1">
        <v>3</v>
      </c>
      <c r="AK84" s="1">
        <v>4</v>
      </c>
      <c r="AL84" s="1">
        <v>80</v>
      </c>
      <c r="AM84" s="1">
        <v>1</v>
      </c>
      <c r="AN84" s="1">
        <v>24</v>
      </c>
      <c r="AO84" s="1">
        <v>3</v>
      </c>
      <c r="AP84" s="1">
        <v>1</v>
      </c>
      <c r="AQ84" s="1">
        <v>0</v>
      </c>
      <c r="AR84" s="1">
        <v>1</v>
      </c>
      <c r="AS84" s="1">
        <v>0</v>
      </c>
    </row>
    <row r="85" spans="1:45"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t="str" cm="1">
        <f t="array" ref="AE85">_xlfn.IFS(AF85&lt;=6000,"LOW",AF85&lt;=12000,"AVERAGE",AF85&lt;=20000,"HIGH",AF85&gt;20000,"ABOVE AVERAGE")</f>
        <v>LOW</v>
      </c>
      <c r="AF85" s="1">
        <v>5329</v>
      </c>
      <c r="AG85" s="1">
        <v>15717</v>
      </c>
      <c r="AH85" s="1">
        <v>7</v>
      </c>
      <c r="AI85" s="1">
        <v>12</v>
      </c>
      <c r="AJ85" s="1">
        <v>3</v>
      </c>
      <c r="AK85" s="1">
        <v>4</v>
      </c>
      <c r="AL85" s="1">
        <v>80</v>
      </c>
      <c r="AM85" s="1">
        <v>3</v>
      </c>
      <c r="AN85" s="1">
        <v>17</v>
      </c>
      <c r="AO85" s="1">
        <v>3</v>
      </c>
      <c r="AP85" s="1">
        <v>13</v>
      </c>
      <c r="AQ85" s="1">
        <v>11</v>
      </c>
      <c r="AR85" s="1">
        <v>1</v>
      </c>
      <c r="AS85" s="1">
        <v>9</v>
      </c>
    </row>
    <row r="86" spans="1:45"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t="str" cm="1">
        <f t="array" ref="AE86">_xlfn.IFS(AF86&lt;=6000,"LOW",AF86&lt;=12000,"AVERAGE",AF86&lt;=20000,"HIGH",AF86&gt;20000,"ABOVE AVERAGE")</f>
        <v>LOW</v>
      </c>
      <c r="AF86" s="1">
        <v>4325</v>
      </c>
      <c r="AG86" s="1">
        <v>17736</v>
      </c>
      <c r="AH86" s="1">
        <v>1</v>
      </c>
      <c r="AI86" s="1">
        <v>15</v>
      </c>
      <c r="AJ86" s="1">
        <v>3</v>
      </c>
      <c r="AK86" s="1">
        <v>3</v>
      </c>
      <c r="AL86" s="1">
        <v>80</v>
      </c>
      <c r="AM86" s="1">
        <v>0</v>
      </c>
      <c r="AN86" s="1">
        <v>5</v>
      </c>
      <c r="AO86" s="1">
        <v>3</v>
      </c>
      <c r="AP86" s="1">
        <v>5</v>
      </c>
      <c r="AQ86" s="1">
        <v>2</v>
      </c>
      <c r="AR86" s="1">
        <v>1</v>
      </c>
      <c r="AS86" s="1">
        <v>3</v>
      </c>
    </row>
    <row r="87" spans="1:45"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t="str" cm="1">
        <f t="array" ref="AE87">_xlfn.IFS(AF87&lt;=6000,"LOW",AF87&lt;=12000,"AVERAGE",AF87&lt;=20000,"HIGH",AF87&gt;20000,"ABOVE AVERAGE")</f>
        <v>AVERAGE</v>
      </c>
      <c r="AF87" s="1">
        <v>7260</v>
      </c>
      <c r="AG87" s="1">
        <v>21698</v>
      </c>
      <c r="AH87" s="1">
        <v>4</v>
      </c>
      <c r="AI87" s="1">
        <v>11</v>
      </c>
      <c r="AJ87" s="1">
        <v>3</v>
      </c>
      <c r="AK87" s="1">
        <v>1</v>
      </c>
      <c r="AL87" s="1">
        <v>80</v>
      </c>
      <c r="AM87" s="1">
        <v>0</v>
      </c>
      <c r="AN87" s="1">
        <v>37</v>
      </c>
      <c r="AO87" s="1">
        <v>2</v>
      </c>
      <c r="AP87" s="1">
        <v>6</v>
      </c>
      <c r="AQ87" s="1">
        <v>4</v>
      </c>
      <c r="AR87" s="1">
        <v>0</v>
      </c>
      <c r="AS87" s="1">
        <v>2</v>
      </c>
    </row>
    <row r="88" spans="1:45"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t="str" cm="1">
        <f t="array" ref="AE88">_xlfn.IFS(AF88&lt;=6000,"LOW",AF88&lt;=12000,"AVERAGE",AF88&lt;=20000,"HIGH",AF88&gt;20000,"ABOVE AVERAGE")</f>
        <v>LOW</v>
      </c>
      <c r="AF88" s="1">
        <v>2322</v>
      </c>
      <c r="AG88" s="1">
        <v>9518</v>
      </c>
      <c r="AH88" s="1">
        <v>3</v>
      </c>
      <c r="AI88" s="1">
        <v>13</v>
      </c>
      <c r="AJ88" s="1">
        <v>3</v>
      </c>
      <c r="AK88" s="1">
        <v>3</v>
      </c>
      <c r="AL88" s="1">
        <v>80</v>
      </c>
      <c r="AM88" s="1">
        <v>1</v>
      </c>
      <c r="AN88" s="1">
        <v>3</v>
      </c>
      <c r="AO88" s="1">
        <v>3</v>
      </c>
      <c r="AP88" s="1">
        <v>0</v>
      </c>
      <c r="AQ88" s="1">
        <v>0</v>
      </c>
      <c r="AR88" s="1">
        <v>0</v>
      </c>
      <c r="AS88" s="1">
        <v>0</v>
      </c>
    </row>
    <row r="89" spans="1:45"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t="str" cm="1">
        <f t="array" ref="AE89">_xlfn.IFS(AF89&lt;=6000,"LOW",AF89&lt;=12000,"AVERAGE",AF89&lt;=20000,"HIGH",AF89&gt;20000,"ABOVE AVERAGE")</f>
        <v>LOW</v>
      </c>
      <c r="AF89" s="1">
        <v>2075</v>
      </c>
      <c r="AG89" s="1">
        <v>18725</v>
      </c>
      <c r="AH89" s="1">
        <v>3</v>
      </c>
      <c r="AI89" s="1">
        <v>23</v>
      </c>
      <c r="AJ89" s="1">
        <v>4</v>
      </c>
      <c r="AK89" s="1">
        <v>2</v>
      </c>
      <c r="AL89" s="1">
        <v>80</v>
      </c>
      <c r="AM89" s="1">
        <v>2</v>
      </c>
      <c r="AN89" s="1">
        <v>10</v>
      </c>
      <c r="AO89" s="1">
        <v>3</v>
      </c>
      <c r="AP89" s="1">
        <v>4</v>
      </c>
      <c r="AQ89" s="1">
        <v>2</v>
      </c>
      <c r="AR89" s="1">
        <v>0</v>
      </c>
      <c r="AS89" s="1">
        <v>3</v>
      </c>
    </row>
    <row r="90" spans="1:45"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t="str" cm="1">
        <f t="array" ref="AE90">_xlfn.IFS(AF90&lt;=6000,"LOW",AF90&lt;=12000,"AVERAGE",AF90&lt;=20000,"HIGH",AF90&gt;20000,"ABOVE AVERAGE")</f>
        <v>LOW</v>
      </c>
      <c r="AF90" s="1">
        <v>4152</v>
      </c>
      <c r="AG90" s="1">
        <v>15830</v>
      </c>
      <c r="AH90" s="1">
        <v>1</v>
      </c>
      <c r="AI90" s="1">
        <v>19</v>
      </c>
      <c r="AJ90" s="1">
        <v>3</v>
      </c>
      <c r="AK90" s="1">
        <v>1</v>
      </c>
      <c r="AL90" s="1">
        <v>80</v>
      </c>
      <c r="AM90" s="1">
        <v>3</v>
      </c>
      <c r="AN90" s="1">
        <v>11</v>
      </c>
      <c r="AO90" s="1">
        <v>3</v>
      </c>
      <c r="AP90" s="1">
        <v>11</v>
      </c>
      <c r="AQ90" s="1">
        <v>10</v>
      </c>
      <c r="AR90" s="1">
        <v>10</v>
      </c>
      <c r="AS90" s="1">
        <v>8</v>
      </c>
    </row>
    <row r="91" spans="1:45"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t="str" cm="1">
        <f t="array" ref="AE91">_xlfn.IFS(AF91&lt;=6000,"LOW",AF91&lt;=12000,"AVERAGE",AF91&lt;=20000,"HIGH",AF91&gt;20000,"ABOVE AVERAGE")</f>
        <v>AVERAGE</v>
      </c>
      <c r="AF91" s="1">
        <v>9619</v>
      </c>
      <c r="AG91" s="1">
        <v>13596</v>
      </c>
      <c r="AH91" s="1">
        <v>1</v>
      </c>
      <c r="AI91" s="1">
        <v>16</v>
      </c>
      <c r="AJ91" s="1">
        <v>3</v>
      </c>
      <c r="AK91" s="1">
        <v>4</v>
      </c>
      <c r="AL91" s="1">
        <v>80</v>
      </c>
      <c r="AM91" s="1">
        <v>0</v>
      </c>
      <c r="AN91" s="1">
        <v>9</v>
      </c>
      <c r="AO91" s="1">
        <v>3</v>
      </c>
      <c r="AP91" s="1">
        <v>9</v>
      </c>
      <c r="AQ91" s="1">
        <v>8</v>
      </c>
      <c r="AR91" s="1">
        <v>4</v>
      </c>
      <c r="AS91" s="1">
        <v>7</v>
      </c>
    </row>
    <row r="92" spans="1:45"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t="str" cm="1">
        <f t="array" ref="AE92">_xlfn.IFS(AF92&lt;=6000,"LOW",AF92&lt;=12000,"AVERAGE",AF92&lt;=20000,"HIGH",AF92&gt;20000,"ABOVE AVERAGE")</f>
        <v>HIGH</v>
      </c>
      <c r="AF92" s="1">
        <v>13503</v>
      </c>
      <c r="AG92" s="1">
        <v>14115</v>
      </c>
      <c r="AH92" s="1">
        <v>1</v>
      </c>
      <c r="AI92" s="1">
        <v>22</v>
      </c>
      <c r="AJ92" s="1">
        <v>4</v>
      </c>
      <c r="AK92" s="1">
        <v>4</v>
      </c>
      <c r="AL92" s="1">
        <v>80</v>
      </c>
      <c r="AM92" s="1">
        <v>1</v>
      </c>
      <c r="AN92" s="1">
        <v>22</v>
      </c>
      <c r="AO92" s="1">
        <v>2</v>
      </c>
      <c r="AP92" s="1">
        <v>22</v>
      </c>
      <c r="AQ92" s="1">
        <v>3</v>
      </c>
      <c r="AR92" s="1">
        <v>11</v>
      </c>
      <c r="AS92" s="1">
        <v>11</v>
      </c>
    </row>
    <row r="93" spans="1:45"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t="str" cm="1">
        <f t="array" ref="AE93">_xlfn.IFS(AF93&lt;=6000,"LOW",AF93&lt;=12000,"AVERAGE",AF93&lt;=20000,"HIGH",AF93&gt;20000,"ABOVE AVERAGE")</f>
        <v>LOW</v>
      </c>
      <c r="AF93" s="1">
        <v>5441</v>
      </c>
      <c r="AG93" s="1">
        <v>8423</v>
      </c>
      <c r="AH93" s="1">
        <v>0</v>
      </c>
      <c r="AI93" s="1">
        <v>22</v>
      </c>
      <c r="AJ93" s="1">
        <v>4</v>
      </c>
      <c r="AK93" s="1">
        <v>4</v>
      </c>
      <c r="AL93" s="1">
        <v>80</v>
      </c>
      <c r="AM93" s="1">
        <v>0</v>
      </c>
      <c r="AN93" s="1">
        <v>11</v>
      </c>
      <c r="AO93" s="1">
        <v>1</v>
      </c>
      <c r="AP93" s="1">
        <v>10</v>
      </c>
      <c r="AQ93" s="1">
        <v>7</v>
      </c>
      <c r="AR93" s="1">
        <v>1</v>
      </c>
      <c r="AS93" s="1">
        <v>0</v>
      </c>
    </row>
    <row r="94" spans="1:45"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t="str" cm="1">
        <f t="array" ref="AE94">_xlfn.IFS(AF94&lt;=6000,"LOW",AF94&lt;=12000,"AVERAGE",AF94&lt;=20000,"HIGH",AF94&gt;20000,"ABOVE AVERAGE")</f>
        <v>LOW</v>
      </c>
      <c r="AF94" s="1">
        <v>5209</v>
      </c>
      <c r="AG94" s="1">
        <v>19760</v>
      </c>
      <c r="AH94" s="1">
        <v>1</v>
      </c>
      <c r="AI94" s="1">
        <v>12</v>
      </c>
      <c r="AJ94" s="1">
        <v>3</v>
      </c>
      <c r="AK94" s="1">
        <v>2</v>
      </c>
      <c r="AL94" s="1">
        <v>80</v>
      </c>
      <c r="AM94" s="1">
        <v>3</v>
      </c>
      <c r="AN94" s="1">
        <v>11</v>
      </c>
      <c r="AO94" s="1">
        <v>2</v>
      </c>
      <c r="AP94" s="1">
        <v>11</v>
      </c>
      <c r="AQ94" s="1">
        <v>8</v>
      </c>
      <c r="AR94" s="1">
        <v>2</v>
      </c>
      <c r="AS94" s="1">
        <v>7</v>
      </c>
    </row>
    <row r="95" spans="1:45"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t="str" cm="1">
        <f t="array" ref="AE95">_xlfn.IFS(AF95&lt;=6000,"LOW",AF95&lt;=12000,"AVERAGE",AF95&lt;=20000,"HIGH",AF95&gt;20000,"ABOVE AVERAGE")</f>
        <v>AVERAGE</v>
      </c>
      <c r="AF95" s="1">
        <v>10673</v>
      </c>
      <c r="AG95" s="1">
        <v>3142</v>
      </c>
      <c r="AH95" s="1">
        <v>2</v>
      </c>
      <c r="AI95" s="1">
        <v>13</v>
      </c>
      <c r="AJ95" s="1">
        <v>3</v>
      </c>
      <c r="AK95" s="1">
        <v>3</v>
      </c>
      <c r="AL95" s="1">
        <v>80</v>
      </c>
      <c r="AM95" s="1">
        <v>1</v>
      </c>
      <c r="AN95" s="1">
        <v>21</v>
      </c>
      <c r="AO95" s="1">
        <v>2</v>
      </c>
      <c r="AP95" s="1">
        <v>10</v>
      </c>
      <c r="AQ95" s="1">
        <v>9</v>
      </c>
      <c r="AR95" s="1">
        <v>9</v>
      </c>
      <c r="AS95" s="1">
        <v>5</v>
      </c>
    </row>
    <row r="96" spans="1:45"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t="str" cm="1">
        <f t="array" ref="AE96">_xlfn.IFS(AF96&lt;=6000,"LOW",AF96&lt;=12000,"AVERAGE",AF96&lt;=20000,"HIGH",AF96&gt;20000,"ABOVE AVERAGE")</f>
        <v>LOW</v>
      </c>
      <c r="AF96" s="1">
        <v>5010</v>
      </c>
      <c r="AG96" s="1">
        <v>24301</v>
      </c>
      <c r="AH96" s="1">
        <v>1</v>
      </c>
      <c r="AI96" s="1">
        <v>16</v>
      </c>
      <c r="AJ96" s="1">
        <v>3</v>
      </c>
      <c r="AK96" s="1">
        <v>1</v>
      </c>
      <c r="AL96" s="1">
        <v>80</v>
      </c>
      <c r="AM96" s="1">
        <v>0</v>
      </c>
      <c r="AN96" s="1">
        <v>12</v>
      </c>
      <c r="AO96" s="1">
        <v>3</v>
      </c>
      <c r="AP96" s="1">
        <v>11</v>
      </c>
      <c r="AQ96" s="1">
        <v>8</v>
      </c>
      <c r="AR96" s="1">
        <v>5</v>
      </c>
      <c r="AS96" s="1">
        <v>7</v>
      </c>
    </row>
    <row r="97" spans="1:45"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t="str" cm="1">
        <f t="array" ref="AE97">_xlfn.IFS(AF97&lt;=6000,"LOW",AF97&lt;=12000,"AVERAGE",AF97&lt;=20000,"HIGH",AF97&gt;20000,"ABOVE AVERAGE")</f>
        <v>HIGH</v>
      </c>
      <c r="AF97" s="1">
        <v>13549</v>
      </c>
      <c r="AG97" s="1">
        <v>24001</v>
      </c>
      <c r="AH97" s="1">
        <v>9</v>
      </c>
      <c r="AI97" s="1">
        <v>12</v>
      </c>
      <c r="AJ97" s="1">
        <v>3</v>
      </c>
      <c r="AK97" s="1">
        <v>1</v>
      </c>
      <c r="AL97" s="1">
        <v>80</v>
      </c>
      <c r="AM97" s="1">
        <v>1</v>
      </c>
      <c r="AN97" s="1">
        <v>16</v>
      </c>
      <c r="AO97" s="1">
        <v>1</v>
      </c>
      <c r="AP97" s="1">
        <v>4</v>
      </c>
      <c r="AQ97" s="1">
        <v>3</v>
      </c>
      <c r="AR97" s="1">
        <v>0</v>
      </c>
      <c r="AS97" s="1">
        <v>3</v>
      </c>
    </row>
    <row r="98" spans="1:45"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t="str" cm="1">
        <f t="array" ref="AE98">_xlfn.IFS(AF98&lt;=6000,"LOW",AF98&lt;=12000,"AVERAGE",AF98&lt;=20000,"HIGH",AF98&gt;20000,"ABOVE AVERAGE")</f>
        <v>LOW</v>
      </c>
      <c r="AF98" s="1">
        <v>4999</v>
      </c>
      <c r="AG98" s="1">
        <v>17519</v>
      </c>
      <c r="AH98" s="1">
        <v>0</v>
      </c>
      <c r="AI98" s="1">
        <v>21</v>
      </c>
      <c r="AJ98" s="1">
        <v>4</v>
      </c>
      <c r="AK98" s="1">
        <v>1</v>
      </c>
      <c r="AL98" s="1">
        <v>80</v>
      </c>
      <c r="AM98" s="1">
        <v>1</v>
      </c>
      <c r="AN98" s="1">
        <v>4</v>
      </c>
      <c r="AO98" s="1">
        <v>2</v>
      </c>
      <c r="AP98" s="1">
        <v>3</v>
      </c>
      <c r="AQ98" s="1">
        <v>2</v>
      </c>
      <c r="AR98" s="1">
        <v>0</v>
      </c>
      <c r="AS98" s="1">
        <v>2</v>
      </c>
    </row>
    <row r="99" spans="1:45"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t="str" cm="1">
        <f t="array" ref="AE99">_xlfn.IFS(AF99&lt;=6000,"LOW",AF99&lt;=12000,"AVERAGE",AF99&lt;=20000,"HIGH",AF99&gt;20000,"ABOVE AVERAGE")</f>
        <v>LOW</v>
      </c>
      <c r="AF99" s="1">
        <v>4221</v>
      </c>
      <c r="AG99" s="1">
        <v>8863</v>
      </c>
      <c r="AH99" s="1">
        <v>1</v>
      </c>
      <c r="AI99" s="1">
        <v>15</v>
      </c>
      <c r="AJ99" s="1">
        <v>3</v>
      </c>
      <c r="AK99" s="1">
        <v>2</v>
      </c>
      <c r="AL99" s="1">
        <v>80</v>
      </c>
      <c r="AM99" s="1">
        <v>0</v>
      </c>
      <c r="AN99" s="1">
        <v>5</v>
      </c>
      <c r="AO99" s="1">
        <v>4</v>
      </c>
      <c r="AP99" s="1">
        <v>5</v>
      </c>
      <c r="AQ99" s="1">
        <v>4</v>
      </c>
      <c r="AR99" s="1">
        <v>0</v>
      </c>
      <c r="AS99" s="1">
        <v>4</v>
      </c>
    </row>
    <row r="100" spans="1:45"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t="str" cm="1">
        <f t="array" ref="AE100">_xlfn.IFS(AF100&lt;=6000,"LOW",AF100&lt;=12000,"AVERAGE",AF100&lt;=20000,"HIGH",AF100&gt;20000,"ABOVE AVERAGE")</f>
        <v>HIGH</v>
      </c>
      <c r="AF100" s="1">
        <v>13872</v>
      </c>
      <c r="AG100" s="1">
        <v>24409</v>
      </c>
      <c r="AH100" s="1">
        <v>0</v>
      </c>
      <c r="AI100" s="1">
        <v>13</v>
      </c>
      <c r="AJ100" s="1">
        <v>3</v>
      </c>
      <c r="AK100" s="1">
        <v>3</v>
      </c>
      <c r="AL100" s="1">
        <v>80</v>
      </c>
      <c r="AM100" s="1">
        <v>0</v>
      </c>
      <c r="AN100" s="1">
        <v>38</v>
      </c>
      <c r="AO100" s="1">
        <v>2</v>
      </c>
      <c r="AP100" s="1">
        <v>37</v>
      </c>
      <c r="AQ100" s="1">
        <v>10</v>
      </c>
      <c r="AR100" s="1">
        <v>1</v>
      </c>
      <c r="AS100" s="1">
        <v>8</v>
      </c>
    </row>
    <row r="101" spans="1:45"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t="str" cm="1">
        <f t="array" ref="AE101">_xlfn.IFS(AF101&lt;=6000,"LOW",AF101&lt;=12000,"AVERAGE",AF101&lt;=20000,"HIGH",AF101&gt;20000,"ABOVE AVERAGE")</f>
        <v>LOW</v>
      </c>
      <c r="AF101" s="1">
        <v>2042</v>
      </c>
      <c r="AG101" s="1">
        <v>25043</v>
      </c>
      <c r="AH101" s="1">
        <v>4</v>
      </c>
      <c r="AI101" s="1">
        <v>12</v>
      </c>
      <c r="AJ101" s="1">
        <v>3</v>
      </c>
      <c r="AK101" s="1">
        <v>3</v>
      </c>
      <c r="AL101" s="1">
        <v>80</v>
      </c>
      <c r="AM101" s="1">
        <v>1</v>
      </c>
      <c r="AN101" s="1">
        <v>17</v>
      </c>
      <c r="AO101" s="1">
        <v>4</v>
      </c>
      <c r="AP101" s="1">
        <v>3</v>
      </c>
      <c r="AQ101" s="1">
        <v>2</v>
      </c>
      <c r="AR101" s="1">
        <v>1</v>
      </c>
      <c r="AS101" s="1">
        <v>2</v>
      </c>
    </row>
    <row r="102" spans="1:45"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t="str" cm="1">
        <f t="array" ref="AE102">_xlfn.IFS(AF102&lt;=6000,"LOW",AF102&lt;=12000,"AVERAGE",AF102&lt;=20000,"HIGH",AF102&gt;20000,"ABOVE AVERAGE")</f>
        <v>LOW</v>
      </c>
      <c r="AF102" s="1">
        <v>2073</v>
      </c>
      <c r="AG102" s="1">
        <v>23648</v>
      </c>
      <c r="AH102" s="1">
        <v>4</v>
      </c>
      <c r="AI102" s="1">
        <v>22</v>
      </c>
      <c r="AJ102" s="1">
        <v>4</v>
      </c>
      <c r="AK102" s="1">
        <v>4</v>
      </c>
      <c r="AL102" s="1">
        <v>80</v>
      </c>
      <c r="AM102" s="1">
        <v>0</v>
      </c>
      <c r="AN102" s="1">
        <v>7</v>
      </c>
      <c r="AO102" s="1">
        <v>3</v>
      </c>
      <c r="AP102" s="1">
        <v>3</v>
      </c>
      <c r="AQ102" s="1">
        <v>2</v>
      </c>
      <c r="AR102" s="1">
        <v>0</v>
      </c>
      <c r="AS102" s="1">
        <v>2</v>
      </c>
    </row>
    <row r="103" spans="1:45"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t="str" cm="1">
        <f t="array" ref="AE103">_xlfn.IFS(AF103&lt;=6000,"LOW",AF103&lt;=12000,"AVERAGE",AF103&lt;=20000,"HIGH",AF103&gt;20000,"ABOVE AVERAGE")</f>
        <v>LOW</v>
      </c>
      <c r="AF103" s="1">
        <v>2956</v>
      </c>
      <c r="AG103" s="1">
        <v>15178</v>
      </c>
      <c r="AH103" s="1">
        <v>1</v>
      </c>
      <c r="AI103" s="1">
        <v>13</v>
      </c>
      <c r="AJ103" s="1">
        <v>3</v>
      </c>
      <c r="AK103" s="1">
        <v>4</v>
      </c>
      <c r="AL103" s="1">
        <v>80</v>
      </c>
      <c r="AM103" s="1">
        <v>0</v>
      </c>
      <c r="AN103" s="1">
        <v>1</v>
      </c>
      <c r="AO103" s="1">
        <v>3</v>
      </c>
      <c r="AP103" s="1">
        <v>1</v>
      </c>
      <c r="AQ103" s="1">
        <v>0</v>
      </c>
      <c r="AR103" s="1">
        <v>0</v>
      </c>
      <c r="AS103" s="1">
        <v>0</v>
      </c>
    </row>
    <row r="104" spans="1:45"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t="str" cm="1">
        <f t="array" ref="AE104">_xlfn.IFS(AF104&lt;=6000,"LOW",AF104&lt;=12000,"AVERAGE",AF104&lt;=20000,"HIGH",AF104&gt;20000,"ABOVE AVERAGE")</f>
        <v>LOW</v>
      </c>
      <c r="AF104" s="1">
        <v>2926</v>
      </c>
      <c r="AG104" s="1">
        <v>19783</v>
      </c>
      <c r="AH104" s="1">
        <v>1</v>
      </c>
      <c r="AI104" s="1">
        <v>18</v>
      </c>
      <c r="AJ104" s="1">
        <v>3</v>
      </c>
      <c r="AK104" s="1">
        <v>2</v>
      </c>
      <c r="AL104" s="1">
        <v>80</v>
      </c>
      <c r="AM104" s="1">
        <v>0</v>
      </c>
      <c r="AN104" s="1">
        <v>1</v>
      </c>
      <c r="AO104" s="1">
        <v>3</v>
      </c>
      <c r="AP104" s="1">
        <v>1</v>
      </c>
      <c r="AQ104" s="1">
        <v>0</v>
      </c>
      <c r="AR104" s="1">
        <v>1</v>
      </c>
      <c r="AS104" s="1">
        <v>0</v>
      </c>
    </row>
    <row r="105" spans="1:45"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t="str" cm="1">
        <f t="array" ref="AE105">_xlfn.IFS(AF105&lt;=6000,"LOW",AF105&lt;=12000,"AVERAGE",AF105&lt;=20000,"HIGH",AF105&gt;20000,"ABOVE AVERAGE")</f>
        <v>LOW</v>
      </c>
      <c r="AF105" s="1">
        <v>4809</v>
      </c>
      <c r="AG105" s="1">
        <v>12482</v>
      </c>
      <c r="AH105" s="1">
        <v>1</v>
      </c>
      <c r="AI105" s="1">
        <v>14</v>
      </c>
      <c r="AJ105" s="1">
        <v>3</v>
      </c>
      <c r="AK105" s="1">
        <v>3</v>
      </c>
      <c r="AL105" s="1">
        <v>80</v>
      </c>
      <c r="AM105" s="1">
        <v>0</v>
      </c>
      <c r="AN105" s="1">
        <v>16</v>
      </c>
      <c r="AO105" s="1">
        <v>3</v>
      </c>
      <c r="AP105" s="1">
        <v>16</v>
      </c>
      <c r="AQ105" s="1">
        <v>13</v>
      </c>
      <c r="AR105" s="1">
        <v>2</v>
      </c>
      <c r="AS105" s="1">
        <v>10</v>
      </c>
    </row>
    <row r="106" spans="1:45"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t="str" cm="1">
        <f t="array" ref="AE106">_xlfn.IFS(AF106&lt;=6000,"LOW",AF106&lt;=12000,"AVERAGE",AF106&lt;=20000,"HIGH",AF106&gt;20000,"ABOVE AVERAGE")</f>
        <v>LOW</v>
      </c>
      <c r="AF106" s="1">
        <v>5163</v>
      </c>
      <c r="AG106" s="1">
        <v>15850</v>
      </c>
      <c r="AH106" s="1">
        <v>5</v>
      </c>
      <c r="AI106" s="1">
        <v>14</v>
      </c>
      <c r="AJ106" s="1">
        <v>3</v>
      </c>
      <c r="AK106" s="1">
        <v>4</v>
      </c>
      <c r="AL106" s="1">
        <v>80</v>
      </c>
      <c r="AM106" s="1">
        <v>1</v>
      </c>
      <c r="AN106" s="1">
        <v>17</v>
      </c>
      <c r="AO106" s="1">
        <v>4</v>
      </c>
      <c r="AP106" s="1">
        <v>1</v>
      </c>
      <c r="AQ106" s="1">
        <v>0</v>
      </c>
      <c r="AR106" s="1">
        <v>0</v>
      </c>
      <c r="AS106" s="1">
        <v>0</v>
      </c>
    </row>
    <row r="107" spans="1:45"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t="str" cm="1">
        <f t="array" ref="AE107">_xlfn.IFS(AF107&lt;=6000,"LOW",AF107&lt;=12000,"AVERAGE",AF107&lt;=20000,"HIGH",AF107&gt;20000,"ABOVE AVERAGE")</f>
        <v>HIGH</v>
      </c>
      <c r="AF107" s="1">
        <v>18844</v>
      </c>
      <c r="AG107" s="1">
        <v>21922</v>
      </c>
      <c r="AH107" s="1">
        <v>9</v>
      </c>
      <c r="AI107" s="1">
        <v>21</v>
      </c>
      <c r="AJ107" s="1">
        <v>4</v>
      </c>
      <c r="AK107" s="1">
        <v>4</v>
      </c>
      <c r="AL107" s="1">
        <v>80</v>
      </c>
      <c r="AM107" s="1">
        <v>1</v>
      </c>
      <c r="AN107" s="1">
        <v>30</v>
      </c>
      <c r="AO107" s="1">
        <v>3</v>
      </c>
      <c r="AP107" s="1">
        <v>3</v>
      </c>
      <c r="AQ107" s="1">
        <v>2</v>
      </c>
      <c r="AR107" s="1">
        <v>2</v>
      </c>
      <c r="AS107" s="1">
        <v>2</v>
      </c>
    </row>
    <row r="108" spans="1:45"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t="str" cm="1">
        <f t="array" ref="AE108">_xlfn.IFS(AF108&lt;=6000,"LOW",AF108&lt;=12000,"AVERAGE",AF108&lt;=20000,"HIGH",AF108&gt;20000,"ABOVE AVERAGE")</f>
        <v>HIGH</v>
      </c>
      <c r="AF108" s="1">
        <v>18172</v>
      </c>
      <c r="AG108" s="1">
        <v>9755</v>
      </c>
      <c r="AH108" s="1">
        <v>3</v>
      </c>
      <c r="AI108" s="1">
        <v>19</v>
      </c>
      <c r="AJ108" s="1">
        <v>3</v>
      </c>
      <c r="AK108" s="1">
        <v>1</v>
      </c>
      <c r="AL108" s="1">
        <v>80</v>
      </c>
      <c r="AM108" s="1">
        <v>0</v>
      </c>
      <c r="AN108" s="1">
        <v>28</v>
      </c>
      <c r="AO108" s="1">
        <v>2</v>
      </c>
      <c r="AP108" s="1">
        <v>8</v>
      </c>
      <c r="AQ108" s="1">
        <v>3</v>
      </c>
      <c r="AR108" s="1">
        <v>0</v>
      </c>
      <c r="AS108" s="1">
        <v>7</v>
      </c>
    </row>
    <row r="109" spans="1:45"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t="str" cm="1">
        <f t="array" ref="AE109">_xlfn.IFS(AF109&lt;=6000,"LOW",AF109&lt;=12000,"AVERAGE",AF109&lt;=20000,"HIGH",AF109&gt;20000,"ABOVE AVERAGE")</f>
        <v>LOW</v>
      </c>
      <c r="AF109" s="1">
        <v>5744</v>
      </c>
      <c r="AG109" s="1">
        <v>26959</v>
      </c>
      <c r="AH109" s="1">
        <v>1</v>
      </c>
      <c r="AI109" s="1">
        <v>11</v>
      </c>
      <c r="AJ109" s="1">
        <v>3</v>
      </c>
      <c r="AK109" s="1">
        <v>4</v>
      </c>
      <c r="AL109" s="1">
        <v>80</v>
      </c>
      <c r="AM109" s="1">
        <v>0</v>
      </c>
      <c r="AN109" s="1">
        <v>6</v>
      </c>
      <c r="AO109" s="1">
        <v>3</v>
      </c>
      <c r="AP109" s="1">
        <v>6</v>
      </c>
      <c r="AQ109" s="1">
        <v>4</v>
      </c>
      <c r="AR109" s="1">
        <v>0</v>
      </c>
      <c r="AS109" s="1">
        <v>3</v>
      </c>
    </row>
    <row r="110" spans="1:45"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t="str" cm="1">
        <f t="array" ref="AE110">_xlfn.IFS(AF110&lt;=6000,"LOW",AF110&lt;=12000,"AVERAGE",AF110&lt;=20000,"HIGH",AF110&gt;20000,"ABOVE AVERAGE")</f>
        <v>LOW</v>
      </c>
      <c r="AF110" s="1">
        <v>2889</v>
      </c>
      <c r="AG110" s="1">
        <v>26897</v>
      </c>
      <c r="AH110" s="1">
        <v>1</v>
      </c>
      <c r="AI110" s="1">
        <v>11</v>
      </c>
      <c r="AJ110" s="1">
        <v>3</v>
      </c>
      <c r="AK110" s="1">
        <v>3</v>
      </c>
      <c r="AL110" s="1">
        <v>80</v>
      </c>
      <c r="AM110" s="1">
        <v>2</v>
      </c>
      <c r="AN110" s="1">
        <v>2</v>
      </c>
      <c r="AO110" s="1">
        <v>3</v>
      </c>
      <c r="AP110" s="1">
        <v>2</v>
      </c>
      <c r="AQ110" s="1">
        <v>2</v>
      </c>
      <c r="AR110" s="1">
        <v>2</v>
      </c>
      <c r="AS110" s="1">
        <v>1</v>
      </c>
    </row>
    <row r="111" spans="1:45"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t="str" cm="1">
        <f t="array" ref="AE111">_xlfn.IFS(AF111&lt;=6000,"LOW",AF111&lt;=12000,"AVERAGE",AF111&lt;=20000,"HIGH",AF111&gt;20000,"ABOVE AVERAGE")</f>
        <v>LOW</v>
      </c>
      <c r="AF111" s="1">
        <v>2871</v>
      </c>
      <c r="AG111" s="1">
        <v>23785</v>
      </c>
      <c r="AH111" s="1">
        <v>1</v>
      </c>
      <c r="AI111" s="1">
        <v>15</v>
      </c>
      <c r="AJ111" s="1">
        <v>3</v>
      </c>
      <c r="AK111" s="1">
        <v>3</v>
      </c>
      <c r="AL111" s="1">
        <v>80</v>
      </c>
      <c r="AM111" s="1">
        <v>0</v>
      </c>
      <c r="AN111" s="1">
        <v>1</v>
      </c>
      <c r="AO111" s="1">
        <v>3</v>
      </c>
      <c r="AP111" s="1">
        <v>0</v>
      </c>
      <c r="AQ111" s="1">
        <v>0</v>
      </c>
      <c r="AR111" s="1">
        <v>0</v>
      </c>
      <c r="AS111" s="1">
        <v>0</v>
      </c>
    </row>
    <row r="112" spans="1:45"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t="str" cm="1">
        <f t="array" ref="AE112">_xlfn.IFS(AF112&lt;=6000,"LOW",AF112&lt;=12000,"AVERAGE",AF112&lt;=20000,"HIGH",AF112&gt;20000,"ABOVE AVERAGE")</f>
        <v>AVERAGE</v>
      </c>
      <c r="AF112" s="1">
        <v>7484</v>
      </c>
      <c r="AG112" s="1">
        <v>25796</v>
      </c>
      <c r="AH112" s="1">
        <v>3</v>
      </c>
      <c r="AI112" s="1">
        <v>20</v>
      </c>
      <c r="AJ112" s="1">
        <v>4</v>
      </c>
      <c r="AK112" s="1">
        <v>3</v>
      </c>
      <c r="AL112" s="1">
        <v>80</v>
      </c>
      <c r="AM112" s="1">
        <v>0</v>
      </c>
      <c r="AN112" s="1">
        <v>23</v>
      </c>
      <c r="AO112" s="1">
        <v>2</v>
      </c>
      <c r="AP112" s="1">
        <v>13</v>
      </c>
      <c r="AQ112" s="1">
        <v>12</v>
      </c>
      <c r="AR112" s="1">
        <v>12</v>
      </c>
      <c r="AS112" s="1">
        <v>8</v>
      </c>
    </row>
    <row r="113" spans="1:45"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t="str" cm="1">
        <f t="array" ref="AE113">_xlfn.IFS(AF113&lt;=6000,"LOW",AF113&lt;=12000,"AVERAGE",AF113&lt;=20000,"HIGH",AF113&gt;20000,"ABOVE AVERAGE")</f>
        <v>AVERAGE</v>
      </c>
      <c r="AF113" s="1">
        <v>6074</v>
      </c>
      <c r="AG113" s="1">
        <v>22887</v>
      </c>
      <c r="AH113" s="1">
        <v>1</v>
      </c>
      <c r="AI113" s="1">
        <v>24</v>
      </c>
      <c r="AJ113" s="1">
        <v>4</v>
      </c>
      <c r="AK113" s="1">
        <v>4</v>
      </c>
      <c r="AL113" s="1">
        <v>80</v>
      </c>
      <c r="AM113" s="1">
        <v>0</v>
      </c>
      <c r="AN113" s="1">
        <v>9</v>
      </c>
      <c r="AO113" s="1">
        <v>3</v>
      </c>
      <c r="AP113" s="1">
        <v>9</v>
      </c>
      <c r="AQ113" s="1">
        <v>7</v>
      </c>
      <c r="AR113" s="1">
        <v>0</v>
      </c>
      <c r="AS113" s="1">
        <v>6</v>
      </c>
    </row>
    <row r="114" spans="1:45"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t="str" cm="1">
        <f t="array" ref="AE114">_xlfn.IFS(AF114&lt;=6000,"LOW",AF114&lt;=12000,"AVERAGE",AF114&lt;=20000,"HIGH",AF114&gt;20000,"ABOVE AVERAGE")</f>
        <v>HIGH</v>
      </c>
      <c r="AF114" s="1">
        <v>17328</v>
      </c>
      <c r="AG114" s="1">
        <v>13871</v>
      </c>
      <c r="AH114" s="1">
        <v>2</v>
      </c>
      <c r="AI114" s="1">
        <v>12</v>
      </c>
      <c r="AJ114" s="1">
        <v>3</v>
      </c>
      <c r="AK114" s="1">
        <v>3</v>
      </c>
      <c r="AL114" s="1">
        <v>80</v>
      </c>
      <c r="AM114" s="1">
        <v>0</v>
      </c>
      <c r="AN114" s="1">
        <v>23</v>
      </c>
      <c r="AO114" s="1">
        <v>3</v>
      </c>
      <c r="AP114" s="1">
        <v>5</v>
      </c>
      <c r="AQ114" s="1">
        <v>3</v>
      </c>
      <c r="AR114" s="1">
        <v>4</v>
      </c>
      <c r="AS114" s="1">
        <v>4</v>
      </c>
    </row>
    <row r="115" spans="1:45"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t="str" cm="1">
        <f t="array" ref="AE115">_xlfn.IFS(AF115&lt;=6000,"LOW",AF115&lt;=12000,"AVERAGE",AF115&lt;=20000,"HIGH",AF115&gt;20000,"ABOVE AVERAGE")</f>
        <v>LOW</v>
      </c>
      <c r="AF115" s="1">
        <v>2774</v>
      </c>
      <c r="AG115" s="1">
        <v>13257</v>
      </c>
      <c r="AH115" s="1">
        <v>0</v>
      </c>
      <c r="AI115" s="1">
        <v>12</v>
      </c>
      <c r="AJ115" s="1">
        <v>3</v>
      </c>
      <c r="AK115" s="1">
        <v>3</v>
      </c>
      <c r="AL115" s="1">
        <v>80</v>
      </c>
      <c r="AM115" s="1">
        <v>1</v>
      </c>
      <c r="AN115" s="1">
        <v>6</v>
      </c>
      <c r="AO115" s="1">
        <v>3</v>
      </c>
      <c r="AP115" s="1">
        <v>5</v>
      </c>
      <c r="AQ115" s="1">
        <v>3</v>
      </c>
      <c r="AR115" s="1">
        <v>1</v>
      </c>
      <c r="AS115" s="1">
        <v>2</v>
      </c>
    </row>
    <row r="116" spans="1:45"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t="str" cm="1">
        <f t="array" ref="AE116">_xlfn.IFS(AF116&lt;=6000,"LOW",AF116&lt;=12000,"AVERAGE",AF116&lt;=20000,"HIGH",AF116&gt;20000,"ABOVE AVERAGE")</f>
        <v>LOW</v>
      </c>
      <c r="AF116" s="1">
        <v>4505</v>
      </c>
      <c r="AG116" s="1">
        <v>15000</v>
      </c>
      <c r="AH116" s="1">
        <v>6</v>
      </c>
      <c r="AI116" s="1">
        <v>15</v>
      </c>
      <c r="AJ116" s="1">
        <v>3</v>
      </c>
      <c r="AK116" s="1">
        <v>3</v>
      </c>
      <c r="AL116" s="1">
        <v>80</v>
      </c>
      <c r="AM116" s="1">
        <v>1</v>
      </c>
      <c r="AN116" s="1">
        <v>12</v>
      </c>
      <c r="AO116" s="1">
        <v>3</v>
      </c>
      <c r="AP116" s="1">
        <v>1</v>
      </c>
      <c r="AQ116" s="1">
        <v>0</v>
      </c>
      <c r="AR116" s="1">
        <v>0</v>
      </c>
      <c r="AS116" s="1">
        <v>0</v>
      </c>
    </row>
    <row r="117" spans="1:45"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t="str" cm="1">
        <f t="array" ref="AE117">_xlfn.IFS(AF117&lt;=6000,"LOW",AF117&lt;=12000,"AVERAGE",AF117&lt;=20000,"HIGH",AF117&gt;20000,"ABOVE AVERAGE")</f>
        <v>AVERAGE</v>
      </c>
      <c r="AF117" s="1">
        <v>7428</v>
      </c>
      <c r="AG117" s="1">
        <v>14506</v>
      </c>
      <c r="AH117" s="1">
        <v>2</v>
      </c>
      <c r="AI117" s="1">
        <v>12</v>
      </c>
      <c r="AJ117" s="1">
        <v>3</v>
      </c>
      <c r="AK117" s="1">
        <v>1</v>
      </c>
      <c r="AL117" s="1">
        <v>80</v>
      </c>
      <c r="AM117" s="1">
        <v>0</v>
      </c>
      <c r="AN117" s="1">
        <v>12</v>
      </c>
      <c r="AO117" s="1">
        <v>3</v>
      </c>
      <c r="AP117" s="1">
        <v>5</v>
      </c>
      <c r="AQ117" s="1">
        <v>3</v>
      </c>
      <c r="AR117" s="1">
        <v>1</v>
      </c>
      <c r="AS117" s="1">
        <v>3</v>
      </c>
    </row>
    <row r="118" spans="1:45"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t="str" cm="1">
        <f t="array" ref="AE118">_xlfn.IFS(AF118&lt;=6000,"LOW",AF118&lt;=12000,"AVERAGE",AF118&lt;=20000,"HIGH",AF118&gt;20000,"ABOVE AVERAGE")</f>
        <v>AVERAGE</v>
      </c>
      <c r="AF118" s="1">
        <v>11631</v>
      </c>
      <c r="AG118" s="1">
        <v>5615</v>
      </c>
      <c r="AH118" s="1">
        <v>2</v>
      </c>
      <c r="AI118" s="1">
        <v>12</v>
      </c>
      <c r="AJ118" s="1">
        <v>3</v>
      </c>
      <c r="AK118" s="1">
        <v>4</v>
      </c>
      <c r="AL118" s="1">
        <v>80</v>
      </c>
      <c r="AM118" s="1">
        <v>0</v>
      </c>
      <c r="AN118" s="1">
        <v>14</v>
      </c>
      <c r="AO118" s="1">
        <v>3</v>
      </c>
      <c r="AP118" s="1">
        <v>11</v>
      </c>
      <c r="AQ118" s="1">
        <v>10</v>
      </c>
      <c r="AR118" s="1">
        <v>5</v>
      </c>
      <c r="AS118" s="1">
        <v>8</v>
      </c>
    </row>
    <row r="119" spans="1:45"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t="str" cm="1">
        <f t="array" ref="AE119">_xlfn.IFS(AF119&lt;=6000,"LOW",AF119&lt;=12000,"AVERAGE",AF119&lt;=20000,"HIGH",AF119&gt;20000,"ABOVE AVERAGE")</f>
        <v>AVERAGE</v>
      </c>
      <c r="AF119" s="1">
        <v>9738</v>
      </c>
      <c r="AG119" s="1">
        <v>22952</v>
      </c>
      <c r="AH119" s="1">
        <v>0</v>
      </c>
      <c r="AI119" s="1">
        <v>14</v>
      </c>
      <c r="AJ119" s="1">
        <v>3</v>
      </c>
      <c r="AK119" s="1">
        <v>3</v>
      </c>
      <c r="AL119" s="1">
        <v>80</v>
      </c>
      <c r="AM119" s="1">
        <v>1</v>
      </c>
      <c r="AN119" s="1">
        <v>10</v>
      </c>
      <c r="AO119" s="1">
        <v>3</v>
      </c>
      <c r="AP119" s="1">
        <v>9</v>
      </c>
      <c r="AQ119" s="1">
        <v>7</v>
      </c>
      <c r="AR119" s="1">
        <v>2</v>
      </c>
      <c r="AS119" s="1">
        <v>8</v>
      </c>
    </row>
    <row r="120" spans="1:45"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t="str" cm="1">
        <f t="array" ref="AE120">_xlfn.IFS(AF120&lt;=6000,"LOW",AF120&lt;=12000,"AVERAGE",AF120&lt;=20000,"HIGH",AF120&gt;20000,"ABOVE AVERAGE")</f>
        <v>LOW</v>
      </c>
      <c r="AF120" s="1">
        <v>2835</v>
      </c>
      <c r="AG120" s="1">
        <v>2561</v>
      </c>
      <c r="AH120" s="1">
        <v>5</v>
      </c>
      <c r="AI120" s="1">
        <v>22</v>
      </c>
      <c r="AJ120" s="1">
        <v>4</v>
      </c>
      <c r="AK120" s="1">
        <v>1</v>
      </c>
      <c r="AL120" s="1">
        <v>80</v>
      </c>
      <c r="AM120" s="1">
        <v>1</v>
      </c>
      <c r="AN120" s="1">
        <v>7</v>
      </c>
      <c r="AO120" s="1">
        <v>3</v>
      </c>
      <c r="AP120" s="1">
        <v>1</v>
      </c>
      <c r="AQ120" s="1">
        <v>0</v>
      </c>
      <c r="AR120" s="1">
        <v>0</v>
      </c>
      <c r="AS120" s="1">
        <v>0</v>
      </c>
    </row>
    <row r="121" spans="1:45"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t="str" cm="1">
        <f t="array" ref="AE121">_xlfn.IFS(AF121&lt;=6000,"LOW",AF121&lt;=12000,"AVERAGE",AF121&lt;=20000,"HIGH",AF121&gt;20000,"ABOVE AVERAGE")</f>
        <v>HIGH</v>
      </c>
      <c r="AF121" s="1">
        <v>16959</v>
      </c>
      <c r="AG121" s="1">
        <v>19494</v>
      </c>
      <c r="AH121" s="1">
        <v>1</v>
      </c>
      <c r="AI121" s="1">
        <v>12</v>
      </c>
      <c r="AJ121" s="1">
        <v>3</v>
      </c>
      <c r="AK121" s="1">
        <v>4</v>
      </c>
      <c r="AL121" s="1">
        <v>80</v>
      </c>
      <c r="AM121" s="1">
        <v>2</v>
      </c>
      <c r="AN121" s="1">
        <v>25</v>
      </c>
      <c r="AO121" s="1">
        <v>4</v>
      </c>
      <c r="AP121" s="1">
        <v>25</v>
      </c>
      <c r="AQ121" s="1">
        <v>12</v>
      </c>
      <c r="AR121" s="1">
        <v>4</v>
      </c>
      <c r="AS121" s="1">
        <v>12</v>
      </c>
    </row>
    <row r="122" spans="1:45"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t="str" cm="1">
        <f t="array" ref="AE122">_xlfn.IFS(AF122&lt;=6000,"LOW",AF122&lt;=12000,"AVERAGE",AF122&lt;=20000,"HIGH",AF122&gt;20000,"ABOVE AVERAGE")</f>
        <v>LOW</v>
      </c>
      <c r="AF122" s="1">
        <v>2613</v>
      </c>
      <c r="AG122" s="1">
        <v>22310</v>
      </c>
      <c r="AH122" s="1">
        <v>1</v>
      </c>
      <c r="AI122" s="1">
        <v>25</v>
      </c>
      <c r="AJ122" s="1">
        <v>4</v>
      </c>
      <c r="AK122" s="1">
        <v>3</v>
      </c>
      <c r="AL122" s="1">
        <v>80</v>
      </c>
      <c r="AM122" s="1">
        <v>3</v>
      </c>
      <c r="AN122" s="1">
        <v>10</v>
      </c>
      <c r="AO122" s="1">
        <v>2</v>
      </c>
      <c r="AP122" s="1">
        <v>10</v>
      </c>
      <c r="AQ122" s="1">
        <v>7</v>
      </c>
      <c r="AR122" s="1">
        <v>0</v>
      </c>
      <c r="AS122" s="1">
        <v>9</v>
      </c>
    </row>
    <row r="123" spans="1:45"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t="str" cm="1">
        <f t="array" ref="AE123">_xlfn.IFS(AF123&lt;=6000,"LOW",AF123&lt;=12000,"AVERAGE",AF123&lt;=20000,"HIGH",AF123&gt;20000,"ABOVE AVERAGE")</f>
        <v>AVERAGE</v>
      </c>
      <c r="AF123" s="1">
        <v>6146</v>
      </c>
      <c r="AG123" s="1">
        <v>15480</v>
      </c>
      <c r="AH123" s="1">
        <v>0</v>
      </c>
      <c r="AI123" s="1">
        <v>13</v>
      </c>
      <c r="AJ123" s="1">
        <v>3</v>
      </c>
      <c r="AK123" s="1">
        <v>1</v>
      </c>
      <c r="AL123" s="1">
        <v>80</v>
      </c>
      <c r="AM123" s="1">
        <v>1</v>
      </c>
      <c r="AN123" s="1">
        <v>8</v>
      </c>
      <c r="AO123" s="1">
        <v>4</v>
      </c>
      <c r="AP123" s="1">
        <v>7</v>
      </c>
      <c r="AQ123" s="1">
        <v>7</v>
      </c>
      <c r="AR123" s="1">
        <v>0</v>
      </c>
      <c r="AS123" s="1">
        <v>7</v>
      </c>
    </row>
    <row r="124" spans="1:45"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t="str" cm="1">
        <f t="array" ref="AE124">_xlfn.IFS(AF124&lt;=6000,"LOW",AF124&lt;=12000,"AVERAGE",AF124&lt;=20000,"HIGH",AF124&gt;20000,"ABOVE AVERAGE")</f>
        <v>LOW</v>
      </c>
      <c r="AF124" s="1">
        <v>4963</v>
      </c>
      <c r="AG124" s="1">
        <v>4510</v>
      </c>
      <c r="AH124" s="1">
        <v>9</v>
      </c>
      <c r="AI124" s="1">
        <v>18</v>
      </c>
      <c r="AJ124" s="1">
        <v>3</v>
      </c>
      <c r="AK124" s="1">
        <v>1</v>
      </c>
      <c r="AL124" s="1">
        <v>80</v>
      </c>
      <c r="AM124" s="1">
        <v>3</v>
      </c>
      <c r="AN124" s="1">
        <v>7</v>
      </c>
      <c r="AO124" s="1">
        <v>3</v>
      </c>
      <c r="AP124" s="1">
        <v>5</v>
      </c>
      <c r="AQ124" s="1">
        <v>4</v>
      </c>
      <c r="AR124" s="1">
        <v>4</v>
      </c>
      <c r="AS124" s="1">
        <v>3</v>
      </c>
    </row>
    <row r="125" spans="1:45"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t="str" cm="1">
        <f t="array" ref="AE125">_xlfn.IFS(AF125&lt;=6000,"LOW",AF125&lt;=12000,"AVERAGE",AF125&lt;=20000,"HIGH",AF125&gt;20000,"ABOVE AVERAGE")</f>
        <v>HIGH</v>
      </c>
      <c r="AF125" s="1">
        <v>19537</v>
      </c>
      <c r="AG125" s="1">
        <v>6462</v>
      </c>
      <c r="AH125" s="1">
        <v>7</v>
      </c>
      <c r="AI125" s="1">
        <v>13</v>
      </c>
      <c r="AJ125" s="1">
        <v>3</v>
      </c>
      <c r="AK125" s="1">
        <v>3</v>
      </c>
      <c r="AL125" s="1">
        <v>80</v>
      </c>
      <c r="AM125" s="1">
        <v>0</v>
      </c>
      <c r="AN125" s="1">
        <v>23</v>
      </c>
      <c r="AO125" s="1">
        <v>3</v>
      </c>
      <c r="AP125" s="1">
        <v>20</v>
      </c>
      <c r="AQ125" s="1">
        <v>18</v>
      </c>
      <c r="AR125" s="1">
        <v>15</v>
      </c>
      <c r="AS125" s="1">
        <v>15</v>
      </c>
    </row>
    <row r="126" spans="1:45"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t="str" cm="1">
        <f t="array" ref="AE126">_xlfn.IFS(AF126&lt;=6000,"LOW",AF126&lt;=12000,"AVERAGE",AF126&lt;=20000,"HIGH",AF126&gt;20000,"ABOVE AVERAGE")</f>
        <v>AVERAGE</v>
      </c>
      <c r="AF126" s="1">
        <v>6172</v>
      </c>
      <c r="AG126" s="1">
        <v>20739</v>
      </c>
      <c r="AH126" s="1">
        <v>4</v>
      </c>
      <c r="AI126" s="1">
        <v>18</v>
      </c>
      <c r="AJ126" s="1">
        <v>3</v>
      </c>
      <c r="AK126" s="1">
        <v>2</v>
      </c>
      <c r="AL126" s="1">
        <v>80</v>
      </c>
      <c r="AM126" s="1">
        <v>0</v>
      </c>
      <c r="AN126" s="1">
        <v>12</v>
      </c>
      <c r="AO126" s="1">
        <v>2</v>
      </c>
      <c r="AP126" s="1">
        <v>7</v>
      </c>
      <c r="AQ126" s="1">
        <v>7</v>
      </c>
      <c r="AR126" s="1">
        <v>7</v>
      </c>
      <c r="AS126" s="1">
        <v>7</v>
      </c>
    </row>
    <row r="127" spans="1:45"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t="str" cm="1">
        <f t="array" ref="AE127">_xlfn.IFS(AF127&lt;=6000,"LOW",AF127&lt;=12000,"AVERAGE",AF127&lt;=20000,"HIGH",AF127&gt;20000,"ABOVE AVERAGE")</f>
        <v>LOW</v>
      </c>
      <c r="AF127" s="1">
        <v>2368</v>
      </c>
      <c r="AG127" s="1">
        <v>23300</v>
      </c>
      <c r="AH127" s="1">
        <v>1</v>
      </c>
      <c r="AI127" s="1">
        <v>19</v>
      </c>
      <c r="AJ127" s="1">
        <v>3</v>
      </c>
      <c r="AK127" s="1">
        <v>3</v>
      </c>
      <c r="AL127" s="1">
        <v>80</v>
      </c>
      <c r="AM127" s="1">
        <v>0</v>
      </c>
      <c r="AN127" s="1">
        <v>5</v>
      </c>
      <c r="AO127" s="1">
        <v>2</v>
      </c>
      <c r="AP127" s="1">
        <v>5</v>
      </c>
      <c r="AQ127" s="1">
        <v>4</v>
      </c>
      <c r="AR127" s="1">
        <v>4</v>
      </c>
      <c r="AS127" s="1">
        <v>3</v>
      </c>
    </row>
    <row r="128" spans="1:45"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t="str" cm="1">
        <f t="array" ref="AE128">_xlfn.IFS(AF128&lt;=6000,"LOW",AF128&lt;=12000,"AVERAGE",AF128&lt;=20000,"HIGH",AF128&gt;20000,"ABOVE AVERAGE")</f>
        <v>AVERAGE</v>
      </c>
      <c r="AF128" s="1">
        <v>10312</v>
      </c>
      <c r="AG128" s="1">
        <v>3465</v>
      </c>
      <c r="AH128" s="1">
        <v>1</v>
      </c>
      <c r="AI128" s="1">
        <v>12</v>
      </c>
      <c r="AJ128" s="1">
        <v>3</v>
      </c>
      <c r="AK128" s="1">
        <v>4</v>
      </c>
      <c r="AL128" s="1">
        <v>80</v>
      </c>
      <c r="AM128" s="1">
        <v>1</v>
      </c>
      <c r="AN128" s="1">
        <v>40</v>
      </c>
      <c r="AO128" s="1">
        <v>2</v>
      </c>
      <c r="AP128" s="1">
        <v>40</v>
      </c>
      <c r="AQ128" s="1">
        <v>10</v>
      </c>
      <c r="AR128" s="1">
        <v>15</v>
      </c>
      <c r="AS128" s="1">
        <v>6</v>
      </c>
    </row>
    <row r="129" spans="1:45"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t="str" cm="1">
        <f t="array" ref="AE129">_xlfn.IFS(AF129&lt;=6000,"LOW",AF129&lt;=12000,"AVERAGE",AF129&lt;=20000,"HIGH",AF129&gt;20000,"ABOVE AVERAGE")</f>
        <v>LOW</v>
      </c>
      <c r="AF129" s="1">
        <v>1675</v>
      </c>
      <c r="AG129" s="1">
        <v>26820</v>
      </c>
      <c r="AH129" s="1">
        <v>1</v>
      </c>
      <c r="AI129" s="1">
        <v>19</v>
      </c>
      <c r="AJ129" s="1">
        <v>3</v>
      </c>
      <c r="AK129" s="1">
        <v>4</v>
      </c>
      <c r="AL129" s="1">
        <v>80</v>
      </c>
      <c r="AM129" s="1">
        <v>0</v>
      </c>
      <c r="AN129" s="1">
        <v>0</v>
      </c>
      <c r="AO129" s="1">
        <v>2</v>
      </c>
      <c r="AP129" s="1">
        <v>0</v>
      </c>
      <c r="AQ129" s="1">
        <v>0</v>
      </c>
      <c r="AR129" s="1">
        <v>0</v>
      </c>
      <c r="AS129" s="1">
        <v>0</v>
      </c>
    </row>
    <row r="130" spans="1:45"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t="str" cm="1">
        <f t="array" ref="AE130">_xlfn.IFS(AF130&lt;=6000,"LOW",AF130&lt;=12000,"AVERAGE",AF130&lt;=20000,"HIGH",AF130&gt;20000,"ABOVE AVERAGE")</f>
        <v>LOW</v>
      </c>
      <c r="AF130" s="1">
        <v>2523</v>
      </c>
      <c r="AG130" s="1">
        <v>19299</v>
      </c>
      <c r="AH130" s="1">
        <v>0</v>
      </c>
      <c r="AI130" s="1">
        <v>14</v>
      </c>
      <c r="AJ130" s="1">
        <v>3</v>
      </c>
      <c r="AK130" s="1">
        <v>3</v>
      </c>
      <c r="AL130" s="1">
        <v>80</v>
      </c>
      <c r="AM130" s="1">
        <v>1</v>
      </c>
      <c r="AN130" s="1">
        <v>3</v>
      </c>
      <c r="AO130" s="1">
        <v>3</v>
      </c>
      <c r="AP130" s="1">
        <v>2</v>
      </c>
      <c r="AQ130" s="1">
        <v>1</v>
      </c>
      <c r="AR130" s="1">
        <v>2</v>
      </c>
      <c r="AS130" s="1">
        <v>1</v>
      </c>
    </row>
    <row r="131" spans="1:45"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t="str" cm="1">
        <f t="array" ref="AE131">_xlfn.IFS(AF131&lt;=6000,"LOW",AF131&lt;=12000,"AVERAGE",AF131&lt;=20000,"HIGH",AF131&gt;20000,"ABOVE AVERAGE")</f>
        <v>AVERAGE</v>
      </c>
      <c r="AF131" s="1">
        <v>6567</v>
      </c>
      <c r="AG131" s="1">
        <v>5549</v>
      </c>
      <c r="AH131" s="1">
        <v>1</v>
      </c>
      <c r="AI131" s="1">
        <v>14</v>
      </c>
      <c r="AJ131" s="1">
        <v>3</v>
      </c>
      <c r="AK131" s="1">
        <v>3</v>
      </c>
      <c r="AL131" s="1">
        <v>80</v>
      </c>
      <c r="AM131" s="1">
        <v>0</v>
      </c>
      <c r="AN131" s="1">
        <v>16</v>
      </c>
      <c r="AO131" s="1">
        <v>2</v>
      </c>
      <c r="AP131" s="1">
        <v>15</v>
      </c>
      <c r="AQ131" s="1">
        <v>11</v>
      </c>
      <c r="AR131" s="1">
        <v>5</v>
      </c>
      <c r="AS131" s="1">
        <v>11</v>
      </c>
    </row>
    <row r="132" spans="1:45"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t="str" cm="1">
        <f t="array" ref="AE132">_xlfn.IFS(AF132&lt;=6000,"LOW",AF132&lt;=12000,"AVERAGE",AF132&lt;=20000,"HIGH",AF132&gt;20000,"ABOVE AVERAGE")</f>
        <v>LOW</v>
      </c>
      <c r="AF132" s="1">
        <v>4739</v>
      </c>
      <c r="AG132" s="1">
        <v>16090</v>
      </c>
      <c r="AH132" s="1">
        <v>4</v>
      </c>
      <c r="AI132" s="1">
        <v>12</v>
      </c>
      <c r="AJ132" s="1">
        <v>3</v>
      </c>
      <c r="AK132" s="1">
        <v>4</v>
      </c>
      <c r="AL132" s="1">
        <v>80</v>
      </c>
      <c r="AM132" s="1">
        <v>0</v>
      </c>
      <c r="AN132" s="1">
        <v>18</v>
      </c>
      <c r="AO132" s="1">
        <v>3</v>
      </c>
      <c r="AP132" s="1">
        <v>3</v>
      </c>
      <c r="AQ132" s="1">
        <v>2</v>
      </c>
      <c r="AR132" s="1">
        <v>1</v>
      </c>
      <c r="AS132" s="1">
        <v>2</v>
      </c>
    </row>
    <row r="133" spans="1:45"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t="str" cm="1">
        <f t="array" ref="AE133">_xlfn.IFS(AF133&lt;=6000,"LOW",AF133&lt;=12000,"AVERAGE",AF133&lt;=20000,"HIGH",AF133&gt;20000,"ABOVE AVERAGE")</f>
        <v>AVERAGE</v>
      </c>
      <c r="AF133" s="1">
        <v>9208</v>
      </c>
      <c r="AG133" s="1">
        <v>6645</v>
      </c>
      <c r="AH133" s="1">
        <v>4</v>
      </c>
      <c r="AI133" s="1">
        <v>11</v>
      </c>
      <c r="AJ133" s="1">
        <v>3</v>
      </c>
      <c r="AK133" s="1">
        <v>4</v>
      </c>
      <c r="AL133" s="1">
        <v>80</v>
      </c>
      <c r="AM133" s="1">
        <v>0</v>
      </c>
      <c r="AN133" s="1">
        <v>16</v>
      </c>
      <c r="AO133" s="1">
        <v>3</v>
      </c>
      <c r="AP133" s="1">
        <v>2</v>
      </c>
      <c r="AQ133" s="1">
        <v>2</v>
      </c>
      <c r="AR133" s="1">
        <v>2</v>
      </c>
      <c r="AS133" s="1">
        <v>1</v>
      </c>
    </row>
    <row r="134" spans="1:45"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t="str" cm="1">
        <f t="array" ref="AE134">_xlfn.IFS(AF134&lt;=6000,"LOW",AF134&lt;=12000,"AVERAGE",AF134&lt;=20000,"HIGH",AF134&gt;20000,"ABOVE AVERAGE")</f>
        <v>LOW</v>
      </c>
      <c r="AF134" s="1">
        <v>4559</v>
      </c>
      <c r="AG134" s="1">
        <v>24788</v>
      </c>
      <c r="AH134" s="1">
        <v>3</v>
      </c>
      <c r="AI134" s="1">
        <v>11</v>
      </c>
      <c r="AJ134" s="1">
        <v>3</v>
      </c>
      <c r="AK134" s="1">
        <v>3</v>
      </c>
      <c r="AL134" s="1">
        <v>80</v>
      </c>
      <c r="AM134" s="1">
        <v>1</v>
      </c>
      <c r="AN134" s="1">
        <v>4</v>
      </c>
      <c r="AO134" s="1">
        <v>3</v>
      </c>
      <c r="AP134" s="1">
        <v>2</v>
      </c>
      <c r="AQ134" s="1">
        <v>2</v>
      </c>
      <c r="AR134" s="1">
        <v>2</v>
      </c>
      <c r="AS134" s="1">
        <v>2</v>
      </c>
    </row>
    <row r="135" spans="1:45"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t="str" cm="1">
        <f t="array" ref="AE135">_xlfn.IFS(AF135&lt;=6000,"LOW",AF135&lt;=12000,"AVERAGE",AF135&lt;=20000,"HIGH",AF135&gt;20000,"ABOVE AVERAGE")</f>
        <v>AVERAGE</v>
      </c>
      <c r="AF135" s="1">
        <v>8189</v>
      </c>
      <c r="AG135" s="1">
        <v>21196</v>
      </c>
      <c r="AH135" s="1">
        <v>3</v>
      </c>
      <c r="AI135" s="1">
        <v>13</v>
      </c>
      <c r="AJ135" s="1">
        <v>3</v>
      </c>
      <c r="AK135" s="1">
        <v>3</v>
      </c>
      <c r="AL135" s="1">
        <v>80</v>
      </c>
      <c r="AM135" s="1">
        <v>1</v>
      </c>
      <c r="AN135" s="1">
        <v>12</v>
      </c>
      <c r="AO135" s="1">
        <v>3</v>
      </c>
      <c r="AP135" s="1">
        <v>9</v>
      </c>
      <c r="AQ135" s="1">
        <v>7</v>
      </c>
      <c r="AR135" s="1">
        <v>0</v>
      </c>
      <c r="AS135" s="1">
        <v>7</v>
      </c>
    </row>
    <row r="136" spans="1:45"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t="str" cm="1">
        <f t="array" ref="AE136">_xlfn.IFS(AF136&lt;=6000,"LOW",AF136&lt;=12000,"AVERAGE",AF136&lt;=20000,"HIGH",AF136&gt;20000,"ABOVE AVERAGE")</f>
        <v>LOW</v>
      </c>
      <c r="AF136" s="1">
        <v>2942</v>
      </c>
      <c r="AG136" s="1">
        <v>8916</v>
      </c>
      <c r="AH136" s="1">
        <v>1</v>
      </c>
      <c r="AI136" s="1">
        <v>23</v>
      </c>
      <c r="AJ136" s="1">
        <v>4</v>
      </c>
      <c r="AK136" s="1">
        <v>4</v>
      </c>
      <c r="AL136" s="1">
        <v>80</v>
      </c>
      <c r="AM136" s="1">
        <v>1</v>
      </c>
      <c r="AN136" s="1">
        <v>8</v>
      </c>
      <c r="AO136" s="1">
        <v>3</v>
      </c>
      <c r="AP136" s="1">
        <v>8</v>
      </c>
      <c r="AQ136" s="1">
        <v>7</v>
      </c>
      <c r="AR136" s="1">
        <v>5</v>
      </c>
      <c r="AS136" s="1">
        <v>7</v>
      </c>
    </row>
    <row r="137" spans="1:45"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t="str" cm="1">
        <f t="array" ref="AE137">_xlfn.IFS(AF137&lt;=6000,"LOW",AF137&lt;=12000,"AVERAGE",AF137&lt;=20000,"HIGH",AF137&gt;20000,"ABOVE AVERAGE")</f>
        <v>LOW</v>
      </c>
      <c r="AF137" s="1">
        <v>4941</v>
      </c>
      <c r="AG137" s="1">
        <v>2819</v>
      </c>
      <c r="AH137" s="1">
        <v>6</v>
      </c>
      <c r="AI137" s="1">
        <v>20</v>
      </c>
      <c r="AJ137" s="1">
        <v>4</v>
      </c>
      <c r="AK137" s="1">
        <v>4</v>
      </c>
      <c r="AL137" s="1">
        <v>80</v>
      </c>
      <c r="AM137" s="1">
        <v>2</v>
      </c>
      <c r="AN137" s="1">
        <v>7</v>
      </c>
      <c r="AO137" s="1">
        <v>3</v>
      </c>
      <c r="AP137" s="1">
        <v>3</v>
      </c>
      <c r="AQ137" s="1">
        <v>2</v>
      </c>
      <c r="AR137" s="1">
        <v>0</v>
      </c>
      <c r="AS137" s="1">
        <v>1</v>
      </c>
    </row>
    <row r="138" spans="1:45"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t="str" cm="1">
        <f t="array" ref="AE138">_xlfn.IFS(AF138&lt;=6000,"LOW",AF138&lt;=12000,"AVERAGE",AF138&lt;=20000,"HIGH",AF138&gt;20000,"ABOVE AVERAGE")</f>
        <v>AVERAGE</v>
      </c>
      <c r="AF138" s="1">
        <v>10650</v>
      </c>
      <c r="AG138" s="1">
        <v>25150</v>
      </c>
      <c r="AH138" s="1">
        <v>2</v>
      </c>
      <c r="AI138" s="1">
        <v>15</v>
      </c>
      <c r="AJ138" s="1">
        <v>3</v>
      </c>
      <c r="AK138" s="1">
        <v>4</v>
      </c>
      <c r="AL138" s="1">
        <v>80</v>
      </c>
      <c r="AM138" s="1">
        <v>0</v>
      </c>
      <c r="AN138" s="1">
        <v>18</v>
      </c>
      <c r="AO138" s="1">
        <v>3</v>
      </c>
      <c r="AP138" s="1">
        <v>4</v>
      </c>
      <c r="AQ138" s="1">
        <v>2</v>
      </c>
      <c r="AR138" s="1">
        <v>0</v>
      </c>
      <c r="AS138" s="1">
        <v>3</v>
      </c>
    </row>
    <row r="139" spans="1:45"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t="str" cm="1">
        <f t="array" ref="AE139">_xlfn.IFS(AF139&lt;=6000,"LOW",AF139&lt;=12000,"AVERAGE",AF139&lt;=20000,"HIGH",AF139&gt;20000,"ABOVE AVERAGE")</f>
        <v>LOW</v>
      </c>
      <c r="AF139" s="1">
        <v>5902</v>
      </c>
      <c r="AG139" s="1">
        <v>14590</v>
      </c>
      <c r="AH139" s="1">
        <v>4</v>
      </c>
      <c r="AI139" s="1">
        <v>14</v>
      </c>
      <c r="AJ139" s="1">
        <v>3</v>
      </c>
      <c r="AK139" s="1">
        <v>3</v>
      </c>
      <c r="AL139" s="1">
        <v>80</v>
      </c>
      <c r="AM139" s="1">
        <v>1</v>
      </c>
      <c r="AN139" s="1">
        <v>17</v>
      </c>
      <c r="AO139" s="1">
        <v>4</v>
      </c>
      <c r="AP139" s="1">
        <v>15</v>
      </c>
      <c r="AQ139" s="1">
        <v>11</v>
      </c>
      <c r="AR139" s="1">
        <v>5</v>
      </c>
      <c r="AS139" s="1">
        <v>9</v>
      </c>
    </row>
    <row r="140" spans="1:45"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t="str" cm="1">
        <f t="array" ref="AE140">_xlfn.IFS(AF140&lt;=6000,"LOW",AF140&lt;=12000,"AVERAGE",AF140&lt;=20000,"HIGH",AF140&gt;20000,"ABOVE AVERAGE")</f>
        <v>AVERAGE</v>
      </c>
      <c r="AF140" s="1">
        <v>8639</v>
      </c>
      <c r="AG140" s="1">
        <v>24835</v>
      </c>
      <c r="AH140" s="1">
        <v>2</v>
      </c>
      <c r="AI140" s="1">
        <v>18</v>
      </c>
      <c r="AJ140" s="1">
        <v>3</v>
      </c>
      <c r="AK140" s="1">
        <v>4</v>
      </c>
      <c r="AL140" s="1">
        <v>80</v>
      </c>
      <c r="AM140" s="1">
        <v>0</v>
      </c>
      <c r="AN140" s="1">
        <v>6</v>
      </c>
      <c r="AO140" s="1">
        <v>3</v>
      </c>
      <c r="AP140" s="1">
        <v>2</v>
      </c>
      <c r="AQ140" s="1">
        <v>2</v>
      </c>
      <c r="AR140" s="1">
        <v>2</v>
      </c>
      <c r="AS140" s="1">
        <v>2</v>
      </c>
    </row>
    <row r="141" spans="1:45"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t="str" cm="1">
        <f t="array" ref="AE141">_xlfn.IFS(AF141&lt;=6000,"LOW",AF141&lt;=12000,"AVERAGE",AF141&lt;=20000,"HIGH",AF141&gt;20000,"ABOVE AVERAGE")</f>
        <v>AVERAGE</v>
      </c>
      <c r="AF141" s="1">
        <v>6347</v>
      </c>
      <c r="AG141" s="1">
        <v>13982</v>
      </c>
      <c r="AH141" s="1">
        <v>0</v>
      </c>
      <c r="AI141" s="1">
        <v>19</v>
      </c>
      <c r="AJ141" s="1">
        <v>3</v>
      </c>
      <c r="AK141" s="1">
        <v>4</v>
      </c>
      <c r="AL141" s="1">
        <v>80</v>
      </c>
      <c r="AM141" s="1">
        <v>0</v>
      </c>
      <c r="AN141" s="1">
        <v>12</v>
      </c>
      <c r="AO141" s="1">
        <v>1</v>
      </c>
      <c r="AP141" s="1">
        <v>11</v>
      </c>
      <c r="AQ141" s="1">
        <v>9</v>
      </c>
      <c r="AR141" s="1">
        <v>4</v>
      </c>
      <c r="AS141" s="1">
        <v>7</v>
      </c>
    </row>
    <row r="142" spans="1:45"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t="str" cm="1">
        <f t="array" ref="AE142">_xlfn.IFS(AF142&lt;=6000,"LOW",AF142&lt;=12000,"AVERAGE",AF142&lt;=20000,"HIGH",AF142&gt;20000,"ABOVE AVERAGE")</f>
        <v>LOW</v>
      </c>
      <c r="AF142" s="1">
        <v>4200</v>
      </c>
      <c r="AG142" s="1">
        <v>10224</v>
      </c>
      <c r="AH142" s="1">
        <v>7</v>
      </c>
      <c r="AI142" s="1">
        <v>22</v>
      </c>
      <c r="AJ142" s="1">
        <v>4</v>
      </c>
      <c r="AK142" s="1">
        <v>1</v>
      </c>
      <c r="AL142" s="1">
        <v>80</v>
      </c>
      <c r="AM142" s="1">
        <v>0</v>
      </c>
      <c r="AN142" s="1">
        <v>10</v>
      </c>
      <c r="AO142" s="1">
        <v>4</v>
      </c>
      <c r="AP142" s="1">
        <v>5</v>
      </c>
      <c r="AQ142" s="1">
        <v>4</v>
      </c>
      <c r="AR142" s="1">
        <v>0</v>
      </c>
      <c r="AS142" s="1">
        <v>4</v>
      </c>
    </row>
    <row r="143" spans="1:45"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t="str" cm="1">
        <f t="array" ref="AE143">_xlfn.IFS(AF143&lt;=6000,"LOW",AF143&lt;=12000,"AVERAGE",AF143&lt;=20000,"HIGH",AF143&gt;20000,"ABOVE AVERAGE")</f>
        <v>LOW</v>
      </c>
      <c r="AF143" s="1">
        <v>3452</v>
      </c>
      <c r="AG143" s="1">
        <v>9752</v>
      </c>
      <c r="AH143" s="1">
        <v>5</v>
      </c>
      <c r="AI143" s="1">
        <v>13</v>
      </c>
      <c r="AJ143" s="1">
        <v>3</v>
      </c>
      <c r="AK143" s="1">
        <v>2</v>
      </c>
      <c r="AL143" s="1">
        <v>80</v>
      </c>
      <c r="AM143" s="1">
        <v>0</v>
      </c>
      <c r="AN143" s="1">
        <v>9</v>
      </c>
      <c r="AO143" s="1">
        <v>2</v>
      </c>
      <c r="AP143" s="1">
        <v>6</v>
      </c>
      <c r="AQ143" s="1">
        <v>5</v>
      </c>
      <c r="AR143" s="1">
        <v>0</v>
      </c>
      <c r="AS143" s="1">
        <v>3</v>
      </c>
    </row>
    <row r="144" spans="1:45"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t="str" cm="1">
        <f t="array" ref="AE144">_xlfn.IFS(AF144&lt;=6000,"LOW",AF144&lt;=12000,"AVERAGE",AF144&lt;=20000,"HIGH",AF144&gt;20000,"ABOVE AVERAGE")</f>
        <v>LOW</v>
      </c>
      <c r="AF144" s="1">
        <v>4317</v>
      </c>
      <c r="AG144" s="1">
        <v>2302</v>
      </c>
      <c r="AH144" s="1">
        <v>3</v>
      </c>
      <c r="AI144" s="1">
        <v>20</v>
      </c>
      <c r="AJ144" s="1">
        <v>4</v>
      </c>
      <c r="AK144" s="1">
        <v>2</v>
      </c>
      <c r="AL144" s="1">
        <v>80</v>
      </c>
      <c r="AM144" s="1">
        <v>0</v>
      </c>
      <c r="AN144" s="1">
        <v>19</v>
      </c>
      <c r="AO144" s="1">
        <v>3</v>
      </c>
      <c r="AP144" s="1">
        <v>3</v>
      </c>
      <c r="AQ144" s="1">
        <v>2</v>
      </c>
      <c r="AR144" s="1">
        <v>2</v>
      </c>
      <c r="AS144" s="1">
        <v>2</v>
      </c>
    </row>
    <row r="145" spans="1:45"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t="str" cm="1">
        <f t="array" ref="AE145">_xlfn.IFS(AF145&lt;=6000,"LOW",AF145&lt;=12000,"AVERAGE",AF145&lt;=20000,"HIGH",AF145&gt;20000,"ABOVE AVERAGE")</f>
        <v>LOW</v>
      </c>
      <c r="AF145" s="1">
        <v>2632</v>
      </c>
      <c r="AG145" s="1">
        <v>23910</v>
      </c>
      <c r="AH145" s="1">
        <v>1</v>
      </c>
      <c r="AI145" s="1">
        <v>14</v>
      </c>
      <c r="AJ145" s="1">
        <v>3</v>
      </c>
      <c r="AK145" s="1">
        <v>3</v>
      </c>
      <c r="AL145" s="1">
        <v>80</v>
      </c>
      <c r="AM145" s="1">
        <v>0</v>
      </c>
      <c r="AN145" s="1">
        <v>5</v>
      </c>
      <c r="AO145" s="1">
        <v>2</v>
      </c>
      <c r="AP145" s="1">
        <v>5</v>
      </c>
      <c r="AQ145" s="1">
        <v>4</v>
      </c>
      <c r="AR145" s="1">
        <v>0</v>
      </c>
      <c r="AS145" s="1">
        <v>4</v>
      </c>
    </row>
    <row r="146" spans="1:45"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t="str" cm="1">
        <f t="array" ref="AE146">_xlfn.IFS(AF146&lt;=6000,"LOW",AF146&lt;=12000,"AVERAGE",AF146&lt;=20000,"HIGH",AF146&gt;20000,"ABOVE AVERAGE")</f>
        <v>LOW</v>
      </c>
      <c r="AF146" s="1">
        <v>4668</v>
      </c>
      <c r="AG146" s="1">
        <v>22812</v>
      </c>
      <c r="AH146" s="1">
        <v>0</v>
      </c>
      <c r="AI146" s="1">
        <v>17</v>
      </c>
      <c r="AJ146" s="1">
        <v>3</v>
      </c>
      <c r="AK146" s="1">
        <v>4</v>
      </c>
      <c r="AL146" s="1">
        <v>80</v>
      </c>
      <c r="AM146" s="1">
        <v>3</v>
      </c>
      <c r="AN146" s="1">
        <v>9</v>
      </c>
      <c r="AO146" s="1">
        <v>4</v>
      </c>
      <c r="AP146" s="1">
        <v>8</v>
      </c>
      <c r="AQ146" s="1">
        <v>7</v>
      </c>
      <c r="AR146" s="1">
        <v>0</v>
      </c>
      <c r="AS146" s="1">
        <v>7</v>
      </c>
    </row>
    <row r="147" spans="1:45"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t="str" cm="1">
        <f t="array" ref="AE147">_xlfn.IFS(AF147&lt;=6000,"LOW",AF147&lt;=12000,"AVERAGE",AF147&lt;=20000,"HIGH",AF147&gt;20000,"ABOVE AVERAGE")</f>
        <v>LOW</v>
      </c>
      <c r="AF147" s="1">
        <v>3204</v>
      </c>
      <c r="AG147" s="1">
        <v>10415</v>
      </c>
      <c r="AH147" s="1">
        <v>5</v>
      </c>
      <c r="AI147" s="1">
        <v>14</v>
      </c>
      <c r="AJ147" s="1">
        <v>3</v>
      </c>
      <c r="AK147" s="1">
        <v>4</v>
      </c>
      <c r="AL147" s="1">
        <v>80</v>
      </c>
      <c r="AM147" s="1">
        <v>1</v>
      </c>
      <c r="AN147" s="1">
        <v>8</v>
      </c>
      <c r="AO147" s="1">
        <v>3</v>
      </c>
      <c r="AP147" s="1">
        <v>3</v>
      </c>
      <c r="AQ147" s="1">
        <v>2</v>
      </c>
      <c r="AR147" s="1">
        <v>2</v>
      </c>
      <c r="AS147" s="1">
        <v>2</v>
      </c>
    </row>
    <row r="148" spans="1:45"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t="str" cm="1">
        <f t="array" ref="AE148">_xlfn.IFS(AF148&lt;=6000,"LOW",AF148&lt;=12000,"AVERAGE",AF148&lt;=20000,"HIGH",AF148&gt;20000,"ABOVE AVERAGE")</f>
        <v>LOW</v>
      </c>
      <c r="AF148" s="1">
        <v>2720</v>
      </c>
      <c r="AG148" s="1">
        <v>11162</v>
      </c>
      <c r="AH148" s="1">
        <v>0</v>
      </c>
      <c r="AI148" s="1">
        <v>13</v>
      </c>
      <c r="AJ148" s="1">
        <v>3</v>
      </c>
      <c r="AK148" s="1">
        <v>4</v>
      </c>
      <c r="AL148" s="1">
        <v>80</v>
      </c>
      <c r="AM148" s="1">
        <v>0</v>
      </c>
      <c r="AN148" s="1">
        <v>6</v>
      </c>
      <c r="AO148" s="1">
        <v>3</v>
      </c>
      <c r="AP148" s="1">
        <v>5</v>
      </c>
      <c r="AQ148" s="1">
        <v>3</v>
      </c>
      <c r="AR148" s="1">
        <v>1</v>
      </c>
      <c r="AS148" s="1">
        <v>2</v>
      </c>
    </row>
    <row r="149" spans="1:45"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t="str" cm="1">
        <f t="array" ref="AE149">_xlfn.IFS(AF149&lt;=6000,"LOW",AF149&lt;=12000,"AVERAGE",AF149&lt;=20000,"HIGH",AF149&gt;20000,"ABOVE AVERAGE")</f>
        <v>HIGH</v>
      </c>
      <c r="AF149" s="1">
        <v>17181</v>
      </c>
      <c r="AG149" s="1">
        <v>12888</v>
      </c>
      <c r="AH149" s="1">
        <v>4</v>
      </c>
      <c r="AI149" s="1">
        <v>13</v>
      </c>
      <c r="AJ149" s="1">
        <v>3</v>
      </c>
      <c r="AK149" s="1">
        <v>2</v>
      </c>
      <c r="AL149" s="1">
        <v>80</v>
      </c>
      <c r="AM149" s="1">
        <v>1</v>
      </c>
      <c r="AN149" s="1">
        <v>21</v>
      </c>
      <c r="AO149" s="1">
        <v>2</v>
      </c>
      <c r="AP149" s="1">
        <v>7</v>
      </c>
      <c r="AQ149" s="1">
        <v>6</v>
      </c>
      <c r="AR149" s="1">
        <v>7</v>
      </c>
      <c r="AS149" s="1">
        <v>7</v>
      </c>
    </row>
    <row r="150" spans="1:45"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t="str" cm="1">
        <f t="array" ref="AE150">_xlfn.IFS(AF150&lt;=6000,"LOW",AF150&lt;=12000,"AVERAGE",AF150&lt;=20000,"HIGH",AF150&gt;20000,"ABOVE AVERAGE")</f>
        <v>LOW</v>
      </c>
      <c r="AF150" s="1">
        <v>2238</v>
      </c>
      <c r="AG150" s="1">
        <v>6961</v>
      </c>
      <c r="AH150" s="1">
        <v>2</v>
      </c>
      <c r="AI150" s="1">
        <v>21</v>
      </c>
      <c r="AJ150" s="1">
        <v>4</v>
      </c>
      <c r="AK150" s="1">
        <v>4</v>
      </c>
      <c r="AL150" s="1">
        <v>80</v>
      </c>
      <c r="AM150" s="1">
        <v>1</v>
      </c>
      <c r="AN150" s="1">
        <v>7</v>
      </c>
      <c r="AO150" s="1">
        <v>3</v>
      </c>
      <c r="AP150" s="1">
        <v>5</v>
      </c>
      <c r="AQ150" s="1">
        <v>0</v>
      </c>
      <c r="AR150" s="1">
        <v>1</v>
      </c>
      <c r="AS150" s="1">
        <v>4</v>
      </c>
    </row>
    <row r="151" spans="1:45"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t="str" cm="1">
        <f t="array" ref="AE151">_xlfn.IFS(AF151&lt;=6000,"LOW",AF151&lt;=12000,"AVERAGE",AF151&lt;=20000,"HIGH",AF151&gt;20000,"ABOVE AVERAGE")</f>
        <v>LOW</v>
      </c>
      <c r="AF151" s="1">
        <v>1483</v>
      </c>
      <c r="AG151" s="1">
        <v>16102</v>
      </c>
      <c r="AH151" s="1">
        <v>1</v>
      </c>
      <c r="AI151" s="1">
        <v>14</v>
      </c>
      <c r="AJ151" s="1">
        <v>3</v>
      </c>
      <c r="AK151" s="1">
        <v>4</v>
      </c>
      <c r="AL151" s="1">
        <v>80</v>
      </c>
      <c r="AM151" s="1">
        <v>0</v>
      </c>
      <c r="AN151" s="1">
        <v>1</v>
      </c>
      <c r="AO151" s="1">
        <v>3</v>
      </c>
      <c r="AP151" s="1">
        <v>1</v>
      </c>
      <c r="AQ151" s="1">
        <v>0</v>
      </c>
      <c r="AR151" s="1">
        <v>0</v>
      </c>
      <c r="AS151" s="1">
        <v>0</v>
      </c>
    </row>
    <row r="152" spans="1:45"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t="str" cm="1">
        <f t="array" ref="AE152">_xlfn.IFS(AF152&lt;=6000,"LOW",AF152&lt;=12000,"AVERAGE",AF152&lt;=20000,"HIGH",AF152&gt;20000,"ABOVE AVERAGE")</f>
        <v>LOW</v>
      </c>
      <c r="AF152" s="1">
        <v>5605</v>
      </c>
      <c r="AG152" s="1">
        <v>8504</v>
      </c>
      <c r="AH152" s="1">
        <v>1</v>
      </c>
      <c r="AI152" s="1">
        <v>11</v>
      </c>
      <c r="AJ152" s="1">
        <v>3</v>
      </c>
      <c r="AK152" s="1">
        <v>1</v>
      </c>
      <c r="AL152" s="1">
        <v>80</v>
      </c>
      <c r="AM152" s="1">
        <v>1</v>
      </c>
      <c r="AN152" s="1">
        <v>20</v>
      </c>
      <c r="AO152" s="1">
        <v>3</v>
      </c>
      <c r="AP152" s="1">
        <v>20</v>
      </c>
      <c r="AQ152" s="1">
        <v>7</v>
      </c>
      <c r="AR152" s="1">
        <v>2</v>
      </c>
      <c r="AS152" s="1">
        <v>13</v>
      </c>
    </row>
    <row r="153" spans="1:45"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t="str" cm="1">
        <f t="array" ref="AE153">_xlfn.IFS(AF153&lt;=6000,"LOW",AF153&lt;=12000,"AVERAGE",AF153&lt;=20000,"HIGH",AF153&gt;20000,"ABOVE AVERAGE")</f>
        <v>AVERAGE</v>
      </c>
      <c r="AF153" s="1">
        <v>7295</v>
      </c>
      <c r="AG153" s="1">
        <v>11439</v>
      </c>
      <c r="AH153" s="1">
        <v>1</v>
      </c>
      <c r="AI153" s="1">
        <v>13</v>
      </c>
      <c r="AJ153" s="1">
        <v>3</v>
      </c>
      <c r="AK153" s="1">
        <v>1</v>
      </c>
      <c r="AL153" s="1">
        <v>80</v>
      </c>
      <c r="AM153" s="1">
        <v>2</v>
      </c>
      <c r="AN153" s="1">
        <v>10</v>
      </c>
      <c r="AO153" s="1">
        <v>3</v>
      </c>
      <c r="AP153" s="1">
        <v>10</v>
      </c>
      <c r="AQ153" s="1">
        <v>8</v>
      </c>
      <c r="AR153" s="1">
        <v>0</v>
      </c>
      <c r="AS153" s="1">
        <v>6</v>
      </c>
    </row>
    <row r="154" spans="1:45"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t="str" cm="1">
        <f t="array" ref="AE154">_xlfn.IFS(AF154&lt;=6000,"LOW",AF154&lt;=12000,"AVERAGE",AF154&lt;=20000,"HIGH",AF154&gt;20000,"ABOVE AVERAGE")</f>
        <v>LOW</v>
      </c>
      <c r="AF154" s="1">
        <v>2306</v>
      </c>
      <c r="AG154" s="1">
        <v>16047</v>
      </c>
      <c r="AH154" s="1">
        <v>2</v>
      </c>
      <c r="AI154" s="1">
        <v>20</v>
      </c>
      <c r="AJ154" s="1">
        <v>4</v>
      </c>
      <c r="AK154" s="1">
        <v>4</v>
      </c>
      <c r="AL154" s="1">
        <v>80</v>
      </c>
      <c r="AM154" s="1">
        <v>1</v>
      </c>
      <c r="AN154" s="1">
        <v>13</v>
      </c>
      <c r="AO154" s="1">
        <v>1</v>
      </c>
      <c r="AP154" s="1">
        <v>7</v>
      </c>
      <c r="AQ154" s="1">
        <v>7</v>
      </c>
      <c r="AR154" s="1">
        <v>4</v>
      </c>
      <c r="AS154" s="1">
        <v>5</v>
      </c>
    </row>
    <row r="155" spans="1:45"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t="str" cm="1">
        <f t="array" ref="AE155">_xlfn.IFS(AF155&lt;=6000,"LOW",AF155&lt;=12000,"AVERAGE",AF155&lt;=20000,"HIGH",AF155&gt;20000,"ABOVE AVERAGE")</f>
        <v>LOW</v>
      </c>
      <c r="AF155" s="1">
        <v>2348</v>
      </c>
      <c r="AG155" s="1">
        <v>10901</v>
      </c>
      <c r="AH155" s="1">
        <v>8</v>
      </c>
      <c r="AI155" s="1">
        <v>18</v>
      </c>
      <c r="AJ155" s="1">
        <v>3</v>
      </c>
      <c r="AK155" s="1">
        <v>3</v>
      </c>
      <c r="AL155" s="1">
        <v>80</v>
      </c>
      <c r="AM155" s="1">
        <v>1</v>
      </c>
      <c r="AN155" s="1">
        <v>20</v>
      </c>
      <c r="AO155" s="1">
        <v>1</v>
      </c>
      <c r="AP155" s="1">
        <v>17</v>
      </c>
      <c r="AQ155" s="1">
        <v>9</v>
      </c>
      <c r="AR155" s="1">
        <v>0</v>
      </c>
      <c r="AS155" s="1">
        <v>15</v>
      </c>
    </row>
    <row r="156" spans="1:45"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t="str" cm="1">
        <f t="array" ref="AE156">_xlfn.IFS(AF156&lt;=6000,"LOW",AF156&lt;=12000,"AVERAGE",AF156&lt;=20000,"HIGH",AF156&gt;20000,"ABOVE AVERAGE")</f>
        <v>AVERAGE</v>
      </c>
      <c r="AF156" s="1">
        <v>8998</v>
      </c>
      <c r="AG156" s="1">
        <v>15589</v>
      </c>
      <c r="AH156" s="1">
        <v>1</v>
      </c>
      <c r="AI156" s="1">
        <v>14</v>
      </c>
      <c r="AJ156" s="1">
        <v>3</v>
      </c>
      <c r="AK156" s="1">
        <v>4</v>
      </c>
      <c r="AL156" s="1">
        <v>80</v>
      </c>
      <c r="AM156" s="1">
        <v>0</v>
      </c>
      <c r="AN156" s="1">
        <v>9</v>
      </c>
      <c r="AO156" s="1">
        <v>3</v>
      </c>
      <c r="AP156" s="1">
        <v>9</v>
      </c>
      <c r="AQ156" s="1">
        <v>8</v>
      </c>
      <c r="AR156" s="1">
        <v>3</v>
      </c>
      <c r="AS156" s="1">
        <v>7</v>
      </c>
    </row>
    <row r="157" spans="1:45"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t="str" cm="1">
        <f t="array" ref="AE157">_xlfn.IFS(AF157&lt;=6000,"LOW",AF157&lt;=12000,"AVERAGE",AF157&lt;=20000,"HIGH",AF157&gt;20000,"ABOVE AVERAGE")</f>
        <v>LOW</v>
      </c>
      <c r="AF157" s="1">
        <v>4319</v>
      </c>
      <c r="AG157" s="1">
        <v>26283</v>
      </c>
      <c r="AH157" s="1">
        <v>1</v>
      </c>
      <c r="AI157" s="1">
        <v>13</v>
      </c>
      <c r="AJ157" s="1">
        <v>3</v>
      </c>
      <c r="AK157" s="1">
        <v>1</v>
      </c>
      <c r="AL157" s="1">
        <v>80</v>
      </c>
      <c r="AM157" s="1">
        <v>1</v>
      </c>
      <c r="AN157" s="1">
        <v>10</v>
      </c>
      <c r="AO157" s="1">
        <v>3</v>
      </c>
      <c r="AP157" s="1">
        <v>10</v>
      </c>
      <c r="AQ157" s="1">
        <v>7</v>
      </c>
      <c r="AR157" s="1">
        <v>0</v>
      </c>
      <c r="AS157" s="1">
        <v>9</v>
      </c>
    </row>
    <row r="158" spans="1:45"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t="str" cm="1">
        <f t="array" ref="AE158">_xlfn.IFS(AF158&lt;=6000,"LOW",AF158&lt;=12000,"AVERAGE",AF158&lt;=20000,"HIGH",AF158&gt;20000,"ABOVE AVERAGE")</f>
        <v>AVERAGE</v>
      </c>
      <c r="AF158" s="1">
        <v>6132</v>
      </c>
      <c r="AG158" s="1">
        <v>13983</v>
      </c>
      <c r="AH158" s="1">
        <v>2</v>
      </c>
      <c r="AI158" s="1">
        <v>17</v>
      </c>
      <c r="AJ158" s="1">
        <v>3</v>
      </c>
      <c r="AK158" s="1">
        <v>3</v>
      </c>
      <c r="AL158" s="1">
        <v>80</v>
      </c>
      <c r="AM158" s="1">
        <v>0</v>
      </c>
      <c r="AN158" s="1">
        <v>10</v>
      </c>
      <c r="AO158" s="1">
        <v>3</v>
      </c>
      <c r="AP158" s="1">
        <v>1</v>
      </c>
      <c r="AQ158" s="1">
        <v>0</v>
      </c>
      <c r="AR158" s="1">
        <v>0</v>
      </c>
      <c r="AS158" s="1">
        <v>0</v>
      </c>
    </row>
    <row r="159" spans="1:45"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t="str" cm="1">
        <f t="array" ref="AE159">_xlfn.IFS(AF159&lt;=6000,"LOW",AF159&lt;=12000,"AVERAGE",AF159&lt;=20000,"HIGH",AF159&gt;20000,"ABOVE AVERAGE")</f>
        <v>LOW</v>
      </c>
      <c r="AF159" s="1">
        <v>3346</v>
      </c>
      <c r="AG159" s="1">
        <v>11873</v>
      </c>
      <c r="AH159" s="1">
        <v>4</v>
      </c>
      <c r="AI159" s="1">
        <v>20</v>
      </c>
      <c r="AJ159" s="1">
        <v>4</v>
      </c>
      <c r="AK159" s="1">
        <v>2</v>
      </c>
      <c r="AL159" s="1">
        <v>80</v>
      </c>
      <c r="AM159" s="1">
        <v>1</v>
      </c>
      <c r="AN159" s="1">
        <v>9</v>
      </c>
      <c r="AO159" s="1">
        <v>2</v>
      </c>
      <c r="AP159" s="1">
        <v>1</v>
      </c>
      <c r="AQ159" s="1">
        <v>0</v>
      </c>
      <c r="AR159" s="1">
        <v>0</v>
      </c>
      <c r="AS159" s="1">
        <v>0</v>
      </c>
    </row>
    <row r="160" spans="1:45"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t="str" cm="1">
        <f t="array" ref="AE160">_xlfn.IFS(AF160&lt;=6000,"LOW",AF160&lt;=12000,"AVERAGE",AF160&lt;=20000,"HIGH",AF160&gt;20000,"ABOVE AVERAGE")</f>
        <v>AVERAGE</v>
      </c>
      <c r="AF160" s="1">
        <v>10855</v>
      </c>
      <c r="AG160" s="1">
        <v>8552</v>
      </c>
      <c r="AH160" s="1">
        <v>7</v>
      </c>
      <c r="AI160" s="1">
        <v>11</v>
      </c>
      <c r="AJ160" s="1">
        <v>3</v>
      </c>
      <c r="AK160" s="1">
        <v>1</v>
      </c>
      <c r="AL160" s="1">
        <v>80</v>
      </c>
      <c r="AM160" s="1">
        <v>1</v>
      </c>
      <c r="AN160" s="1">
        <v>15</v>
      </c>
      <c r="AO160" s="1">
        <v>2</v>
      </c>
      <c r="AP160" s="1">
        <v>12</v>
      </c>
      <c r="AQ160" s="1">
        <v>11</v>
      </c>
      <c r="AR160" s="1">
        <v>2</v>
      </c>
      <c r="AS160" s="1">
        <v>11</v>
      </c>
    </row>
    <row r="161" spans="1:45"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t="str" cm="1">
        <f t="array" ref="AE161">_xlfn.IFS(AF161&lt;=6000,"LOW",AF161&lt;=12000,"AVERAGE",AF161&lt;=20000,"HIGH",AF161&gt;20000,"ABOVE AVERAGE")</f>
        <v>LOW</v>
      </c>
      <c r="AF161" s="1">
        <v>2231</v>
      </c>
      <c r="AG161" s="1">
        <v>11314</v>
      </c>
      <c r="AH161" s="1">
        <v>6</v>
      </c>
      <c r="AI161" s="1">
        <v>18</v>
      </c>
      <c r="AJ161" s="1">
        <v>3</v>
      </c>
      <c r="AK161" s="1">
        <v>4</v>
      </c>
      <c r="AL161" s="1">
        <v>80</v>
      </c>
      <c r="AM161" s="1">
        <v>1</v>
      </c>
      <c r="AN161" s="1">
        <v>6</v>
      </c>
      <c r="AO161" s="1">
        <v>3</v>
      </c>
      <c r="AP161" s="1">
        <v>4</v>
      </c>
      <c r="AQ161" s="1">
        <v>3</v>
      </c>
      <c r="AR161" s="1">
        <v>1</v>
      </c>
      <c r="AS161" s="1">
        <v>2</v>
      </c>
    </row>
    <row r="162" spans="1:45"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t="str" cm="1">
        <f t="array" ref="AE162">_xlfn.IFS(AF162&lt;=6000,"LOW",AF162&lt;=12000,"AVERAGE",AF162&lt;=20000,"HIGH",AF162&gt;20000,"ABOVE AVERAGE")</f>
        <v>LOW</v>
      </c>
      <c r="AF162" s="1">
        <v>2323</v>
      </c>
      <c r="AG162" s="1">
        <v>11992</v>
      </c>
      <c r="AH162" s="1">
        <v>1</v>
      </c>
      <c r="AI162" s="1">
        <v>24</v>
      </c>
      <c r="AJ162" s="1">
        <v>4</v>
      </c>
      <c r="AK162" s="1">
        <v>1</v>
      </c>
      <c r="AL162" s="1">
        <v>80</v>
      </c>
      <c r="AM162" s="1">
        <v>2</v>
      </c>
      <c r="AN162" s="1">
        <v>2</v>
      </c>
      <c r="AO162" s="1">
        <v>3</v>
      </c>
      <c r="AP162" s="1">
        <v>2</v>
      </c>
      <c r="AQ162" s="1">
        <v>2</v>
      </c>
      <c r="AR162" s="1">
        <v>2</v>
      </c>
      <c r="AS162" s="1">
        <v>2</v>
      </c>
    </row>
    <row r="163" spans="1:45"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t="str" cm="1">
        <f t="array" ref="AE163">_xlfn.IFS(AF163&lt;=6000,"LOW",AF163&lt;=12000,"AVERAGE",AF163&lt;=20000,"HIGH",AF163&gt;20000,"ABOVE AVERAGE")</f>
        <v>LOW</v>
      </c>
      <c r="AF163" s="1">
        <v>2024</v>
      </c>
      <c r="AG163" s="1">
        <v>5970</v>
      </c>
      <c r="AH163" s="1">
        <v>6</v>
      </c>
      <c r="AI163" s="1">
        <v>18</v>
      </c>
      <c r="AJ163" s="1">
        <v>3</v>
      </c>
      <c r="AK163" s="1">
        <v>4</v>
      </c>
      <c r="AL163" s="1">
        <v>80</v>
      </c>
      <c r="AM163" s="1">
        <v>1</v>
      </c>
      <c r="AN163" s="1">
        <v>6</v>
      </c>
      <c r="AO163" s="1">
        <v>1</v>
      </c>
      <c r="AP163" s="1">
        <v>2</v>
      </c>
      <c r="AQ163" s="1">
        <v>2</v>
      </c>
      <c r="AR163" s="1">
        <v>2</v>
      </c>
      <c r="AS163" s="1">
        <v>2</v>
      </c>
    </row>
    <row r="164" spans="1:45"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t="str" cm="1">
        <f t="array" ref="AE164">_xlfn.IFS(AF164&lt;=6000,"LOW",AF164&lt;=12000,"AVERAGE",AF164&lt;=20000,"HIGH",AF164&gt;20000,"ABOVE AVERAGE")</f>
        <v>LOW</v>
      </c>
      <c r="AF164" s="1">
        <v>2713</v>
      </c>
      <c r="AG164" s="1">
        <v>6672</v>
      </c>
      <c r="AH164" s="1">
        <v>1</v>
      </c>
      <c r="AI164" s="1">
        <v>11</v>
      </c>
      <c r="AJ164" s="1">
        <v>3</v>
      </c>
      <c r="AK164" s="1">
        <v>3</v>
      </c>
      <c r="AL164" s="1">
        <v>80</v>
      </c>
      <c r="AM164" s="1">
        <v>1</v>
      </c>
      <c r="AN164" s="1">
        <v>5</v>
      </c>
      <c r="AO164" s="1">
        <v>1</v>
      </c>
      <c r="AP164" s="1">
        <v>5</v>
      </c>
      <c r="AQ164" s="1">
        <v>2</v>
      </c>
      <c r="AR164" s="1">
        <v>0</v>
      </c>
      <c r="AS164" s="1">
        <v>2</v>
      </c>
    </row>
    <row r="165" spans="1:45"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t="str" cm="1">
        <f t="array" ref="AE165">_xlfn.IFS(AF165&lt;=6000,"LOW",AF165&lt;=12000,"AVERAGE",AF165&lt;=20000,"HIGH",AF165&gt;20000,"ABOVE AVERAGE")</f>
        <v>AVERAGE</v>
      </c>
      <c r="AF165" s="1">
        <v>9439</v>
      </c>
      <c r="AG165" s="1">
        <v>23402</v>
      </c>
      <c r="AH165" s="1">
        <v>3</v>
      </c>
      <c r="AI165" s="1">
        <v>16</v>
      </c>
      <c r="AJ165" s="1">
        <v>3</v>
      </c>
      <c r="AK165" s="1">
        <v>2</v>
      </c>
      <c r="AL165" s="1">
        <v>80</v>
      </c>
      <c r="AM165" s="1">
        <v>1</v>
      </c>
      <c r="AN165" s="1">
        <v>12</v>
      </c>
      <c r="AO165" s="1">
        <v>1</v>
      </c>
      <c r="AP165" s="1">
        <v>5</v>
      </c>
      <c r="AQ165" s="1">
        <v>3</v>
      </c>
      <c r="AR165" s="1">
        <v>1</v>
      </c>
      <c r="AS165" s="1">
        <v>4</v>
      </c>
    </row>
    <row r="166" spans="1:45"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t="str" cm="1">
        <f t="array" ref="AE166">_xlfn.IFS(AF166&lt;=6000,"LOW",AF166&lt;=12000,"AVERAGE",AF166&lt;=20000,"HIGH",AF166&gt;20000,"ABOVE AVERAGE")</f>
        <v>LOW</v>
      </c>
      <c r="AF166" s="1">
        <v>2566</v>
      </c>
      <c r="AG166" s="1">
        <v>25326</v>
      </c>
      <c r="AH166" s="1">
        <v>1</v>
      </c>
      <c r="AI166" s="1">
        <v>15</v>
      </c>
      <c r="AJ166" s="1">
        <v>3</v>
      </c>
      <c r="AK166" s="1">
        <v>4</v>
      </c>
      <c r="AL166" s="1">
        <v>80</v>
      </c>
      <c r="AM166" s="1">
        <v>1</v>
      </c>
      <c r="AN166" s="1">
        <v>1</v>
      </c>
      <c r="AO166" s="1">
        <v>2</v>
      </c>
      <c r="AP166" s="1">
        <v>1</v>
      </c>
      <c r="AQ166" s="1">
        <v>1</v>
      </c>
      <c r="AR166" s="1">
        <v>0</v>
      </c>
      <c r="AS166" s="1">
        <v>1</v>
      </c>
    </row>
    <row r="167" spans="1:45"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t="str" cm="1">
        <f t="array" ref="AE167">_xlfn.IFS(AF167&lt;=6000,"LOW",AF167&lt;=12000,"AVERAGE",AF167&lt;=20000,"HIGH",AF167&gt;20000,"ABOVE AVERAGE")</f>
        <v>HIGH</v>
      </c>
      <c r="AF167" s="1">
        <v>19926</v>
      </c>
      <c r="AG167" s="1">
        <v>17053</v>
      </c>
      <c r="AH167" s="1">
        <v>3</v>
      </c>
      <c r="AI167" s="1">
        <v>15</v>
      </c>
      <c r="AJ167" s="1">
        <v>3</v>
      </c>
      <c r="AK167" s="1">
        <v>2</v>
      </c>
      <c r="AL167" s="1">
        <v>80</v>
      </c>
      <c r="AM167" s="1">
        <v>0</v>
      </c>
      <c r="AN167" s="1">
        <v>21</v>
      </c>
      <c r="AO167" s="1">
        <v>3</v>
      </c>
      <c r="AP167" s="1">
        <v>5</v>
      </c>
      <c r="AQ167" s="1">
        <v>4</v>
      </c>
      <c r="AR167" s="1">
        <v>4</v>
      </c>
      <c r="AS167" s="1">
        <v>4</v>
      </c>
    </row>
    <row r="168" spans="1:45"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t="str" cm="1">
        <f t="array" ref="AE168">_xlfn.IFS(AF168&lt;=6000,"LOW",AF168&lt;=12000,"AVERAGE",AF168&lt;=20000,"HIGH",AF168&gt;20000,"ABOVE AVERAGE")</f>
        <v>LOW</v>
      </c>
      <c r="AF168" s="1">
        <v>2451</v>
      </c>
      <c r="AG168" s="1">
        <v>4609</v>
      </c>
      <c r="AH168" s="1">
        <v>4</v>
      </c>
      <c r="AI168" s="1">
        <v>12</v>
      </c>
      <c r="AJ168" s="1">
        <v>3</v>
      </c>
      <c r="AK168" s="1">
        <v>1</v>
      </c>
      <c r="AL168" s="1">
        <v>80</v>
      </c>
      <c r="AM168" s="1">
        <v>1</v>
      </c>
      <c r="AN168" s="1">
        <v>13</v>
      </c>
      <c r="AO168" s="1">
        <v>3</v>
      </c>
      <c r="AP168" s="1">
        <v>9</v>
      </c>
      <c r="AQ168" s="1">
        <v>8</v>
      </c>
      <c r="AR168" s="1">
        <v>1</v>
      </c>
      <c r="AS168" s="1">
        <v>8</v>
      </c>
    </row>
    <row r="169" spans="1:45"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t="str" cm="1">
        <f t="array" ref="AE169">_xlfn.IFS(AF169&lt;=6000,"LOW",AF169&lt;=12000,"AVERAGE",AF169&lt;=20000,"HIGH",AF169&gt;20000,"ABOVE AVERAGE")</f>
        <v>AVERAGE</v>
      </c>
      <c r="AF169" s="1">
        <v>9419</v>
      </c>
      <c r="AG169" s="1">
        <v>8053</v>
      </c>
      <c r="AH169" s="1">
        <v>2</v>
      </c>
      <c r="AI169" s="1">
        <v>12</v>
      </c>
      <c r="AJ169" s="1">
        <v>3</v>
      </c>
      <c r="AK169" s="1">
        <v>3</v>
      </c>
      <c r="AL169" s="1">
        <v>80</v>
      </c>
      <c r="AM169" s="1">
        <v>1</v>
      </c>
      <c r="AN169" s="1">
        <v>12</v>
      </c>
      <c r="AO169" s="1">
        <v>3</v>
      </c>
      <c r="AP169" s="1">
        <v>10</v>
      </c>
      <c r="AQ169" s="1">
        <v>9</v>
      </c>
      <c r="AR169" s="1">
        <v>7</v>
      </c>
      <c r="AS169" s="1">
        <v>4</v>
      </c>
    </row>
    <row r="170" spans="1:45"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t="str" cm="1">
        <f t="array" ref="AE170">_xlfn.IFS(AF170&lt;=6000,"LOW",AF170&lt;=12000,"AVERAGE",AF170&lt;=20000,"HIGH",AF170&gt;20000,"ABOVE AVERAGE")</f>
        <v>AVERAGE</v>
      </c>
      <c r="AF170" s="1">
        <v>8686</v>
      </c>
      <c r="AG170" s="1">
        <v>12930</v>
      </c>
      <c r="AH170" s="1">
        <v>4</v>
      </c>
      <c r="AI170" s="1">
        <v>22</v>
      </c>
      <c r="AJ170" s="1">
        <v>4</v>
      </c>
      <c r="AK170" s="1">
        <v>3</v>
      </c>
      <c r="AL170" s="1">
        <v>80</v>
      </c>
      <c r="AM170" s="1">
        <v>0</v>
      </c>
      <c r="AN170" s="1">
        <v>12</v>
      </c>
      <c r="AO170" s="1">
        <v>4</v>
      </c>
      <c r="AP170" s="1">
        <v>8</v>
      </c>
      <c r="AQ170" s="1">
        <v>3</v>
      </c>
      <c r="AR170" s="1">
        <v>0</v>
      </c>
      <c r="AS170" s="1">
        <v>7</v>
      </c>
    </row>
    <row r="171" spans="1:45"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t="str" cm="1">
        <f t="array" ref="AE171">_xlfn.IFS(AF171&lt;=6000,"LOW",AF171&lt;=12000,"AVERAGE",AF171&lt;=20000,"HIGH",AF171&gt;20000,"ABOVE AVERAGE")</f>
        <v>LOW</v>
      </c>
      <c r="AF171" s="1">
        <v>3038</v>
      </c>
      <c r="AG171" s="1">
        <v>12430</v>
      </c>
      <c r="AH171" s="1">
        <v>3</v>
      </c>
      <c r="AI171" s="1">
        <v>20</v>
      </c>
      <c r="AJ171" s="1">
        <v>4</v>
      </c>
      <c r="AK171" s="1">
        <v>1</v>
      </c>
      <c r="AL171" s="1">
        <v>80</v>
      </c>
      <c r="AM171" s="1">
        <v>0</v>
      </c>
      <c r="AN171" s="1">
        <v>8</v>
      </c>
      <c r="AO171" s="1">
        <v>3</v>
      </c>
      <c r="AP171" s="1">
        <v>5</v>
      </c>
      <c r="AQ171" s="1">
        <v>4</v>
      </c>
      <c r="AR171" s="1">
        <v>1</v>
      </c>
      <c r="AS171" s="1">
        <v>4</v>
      </c>
    </row>
    <row r="172" spans="1:45"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t="str" cm="1">
        <f t="array" ref="AE172">_xlfn.IFS(AF172&lt;=6000,"LOW",AF172&lt;=12000,"AVERAGE",AF172&lt;=20000,"HIGH",AF172&gt;20000,"ABOVE AVERAGE")</f>
        <v>LOW</v>
      </c>
      <c r="AF172" s="1">
        <v>3058</v>
      </c>
      <c r="AG172" s="1">
        <v>13364</v>
      </c>
      <c r="AH172" s="1">
        <v>0</v>
      </c>
      <c r="AI172" s="1">
        <v>16</v>
      </c>
      <c r="AJ172" s="1">
        <v>3</v>
      </c>
      <c r="AK172" s="1">
        <v>4</v>
      </c>
      <c r="AL172" s="1">
        <v>80</v>
      </c>
      <c r="AM172" s="1">
        <v>1</v>
      </c>
      <c r="AN172" s="1">
        <v>6</v>
      </c>
      <c r="AO172" s="1">
        <v>2</v>
      </c>
      <c r="AP172" s="1">
        <v>5</v>
      </c>
      <c r="AQ172" s="1">
        <v>2</v>
      </c>
      <c r="AR172" s="1">
        <v>1</v>
      </c>
      <c r="AS172" s="1">
        <v>1</v>
      </c>
    </row>
    <row r="173" spans="1:45"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t="str" cm="1">
        <f t="array" ref="AE173">_xlfn.IFS(AF173&lt;=6000,"LOW",AF173&lt;=12000,"AVERAGE",AF173&lt;=20000,"HIGH",AF173&gt;20000,"ABOVE AVERAGE")</f>
        <v>LOW</v>
      </c>
      <c r="AF173" s="1">
        <v>2325</v>
      </c>
      <c r="AG173" s="1">
        <v>20989</v>
      </c>
      <c r="AH173" s="1">
        <v>0</v>
      </c>
      <c r="AI173" s="1">
        <v>21</v>
      </c>
      <c r="AJ173" s="1">
        <v>4</v>
      </c>
      <c r="AK173" s="1">
        <v>1</v>
      </c>
      <c r="AL173" s="1">
        <v>80</v>
      </c>
      <c r="AM173" s="1">
        <v>0</v>
      </c>
      <c r="AN173" s="1">
        <v>1</v>
      </c>
      <c r="AO173" s="1">
        <v>4</v>
      </c>
      <c r="AP173" s="1">
        <v>0</v>
      </c>
      <c r="AQ173" s="1">
        <v>0</v>
      </c>
      <c r="AR173" s="1">
        <v>0</v>
      </c>
      <c r="AS173" s="1">
        <v>0</v>
      </c>
    </row>
    <row r="174" spans="1:45"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t="str" cm="1">
        <f t="array" ref="AE174">_xlfn.IFS(AF174&lt;=6000,"LOW",AF174&lt;=12000,"AVERAGE",AF174&lt;=20000,"HIGH",AF174&gt;20000,"ABOVE AVERAGE")</f>
        <v>LOW</v>
      </c>
      <c r="AF174" s="1">
        <v>2088</v>
      </c>
      <c r="AG174" s="1">
        <v>15062</v>
      </c>
      <c r="AH174" s="1">
        <v>4</v>
      </c>
      <c r="AI174" s="1">
        <v>12</v>
      </c>
      <c r="AJ174" s="1">
        <v>3</v>
      </c>
      <c r="AK174" s="1">
        <v>3</v>
      </c>
      <c r="AL174" s="1">
        <v>80</v>
      </c>
      <c r="AM174" s="1">
        <v>0</v>
      </c>
      <c r="AN174" s="1">
        <v>13</v>
      </c>
      <c r="AO174" s="1">
        <v>2</v>
      </c>
      <c r="AP174" s="1">
        <v>8</v>
      </c>
      <c r="AQ174" s="1">
        <v>7</v>
      </c>
      <c r="AR174" s="1">
        <v>7</v>
      </c>
      <c r="AS174" s="1">
        <v>2</v>
      </c>
    </row>
    <row r="175" spans="1:45"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t="str" cm="1">
        <f t="array" ref="AE175">_xlfn.IFS(AF175&lt;=6000,"LOW",AF175&lt;=12000,"AVERAGE",AF175&lt;=20000,"HIGH",AF175&gt;20000,"ABOVE AVERAGE")</f>
        <v>LOW</v>
      </c>
      <c r="AF175" s="1">
        <v>3072</v>
      </c>
      <c r="AG175" s="1">
        <v>11012</v>
      </c>
      <c r="AH175" s="1">
        <v>1</v>
      </c>
      <c r="AI175" s="1">
        <v>11</v>
      </c>
      <c r="AJ175" s="1">
        <v>3</v>
      </c>
      <c r="AK175" s="1">
        <v>3</v>
      </c>
      <c r="AL175" s="1">
        <v>80</v>
      </c>
      <c r="AM175" s="1">
        <v>2</v>
      </c>
      <c r="AN175" s="1">
        <v>12</v>
      </c>
      <c r="AO175" s="1">
        <v>3</v>
      </c>
      <c r="AP175" s="1">
        <v>12</v>
      </c>
      <c r="AQ175" s="1">
        <v>9</v>
      </c>
      <c r="AR175" s="1">
        <v>6</v>
      </c>
      <c r="AS175" s="1">
        <v>10</v>
      </c>
    </row>
    <row r="176" spans="1:45"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t="str" cm="1">
        <f t="array" ref="AE176">_xlfn.IFS(AF176&lt;=6000,"LOW",AF176&lt;=12000,"AVERAGE",AF176&lt;=20000,"HIGH",AF176&gt;20000,"ABOVE AVERAGE")</f>
        <v>LOW</v>
      </c>
      <c r="AF176" s="1">
        <v>5006</v>
      </c>
      <c r="AG176" s="1">
        <v>6319</v>
      </c>
      <c r="AH176" s="1">
        <v>4</v>
      </c>
      <c r="AI176" s="1">
        <v>11</v>
      </c>
      <c r="AJ176" s="1">
        <v>3</v>
      </c>
      <c r="AK176" s="1">
        <v>1</v>
      </c>
      <c r="AL176" s="1">
        <v>80</v>
      </c>
      <c r="AM176" s="1">
        <v>1</v>
      </c>
      <c r="AN176" s="1">
        <v>9</v>
      </c>
      <c r="AO176" s="1">
        <v>4</v>
      </c>
      <c r="AP176" s="1">
        <v>5</v>
      </c>
      <c r="AQ176" s="1">
        <v>4</v>
      </c>
      <c r="AR176" s="1">
        <v>0</v>
      </c>
      <c r="AS176" s="1">
        <v>3</v>
      </c>
    </row>
    <row r="177" spans="1:45"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t="str" cm="1">
        <f t="array" ref="AE177">_xlfn.IFS(AF177&lt;=6000,"LOW",AF177&lt;=12000,"AVERAGE",AF177&lt;=20000,"HIGH",AF177&gt;20000,"ABOVE AVERAGE")</f>
        <v>LOW</v>
      </c>
      <c r="AF177" s="1">
        <v>4257</v>
      </c>
      <c r="AG177" s="1">
        <v>13939</v>
      </c>
      <c r="AH177" s="1">
        <v>4</v>
      </c>
      <c r="AI177" s="1">
        <v>18</v>
      </c>
      <c r="AJ177" s="1">
        <v>3</v>
      </c>
      <c r="AK177" s="1">
        <v>3</v>
      </c>
      <c r="AL177" s="1">
        <v>80</v>
      </c>
      <c r="AM177" s="1">
        <v>1</v>
      </c>
      <c r="AN177" s="1">
        <v>19</v>
      </c>
      <c r="AO177" s="1">
        <v>3</v>
      </c>
      <c r="AP177" s="1">
        <v>2</v>
      </c>
      <c r="AQ177" s="1">
        <v>2</v>
      </c>
      <c r="AR177" s="1">
        <v>2</v>
      </c>
      <c r="AS177" s="1">
        <v>2</v>
      </c>
    </row>
    <row r="178" spans="1:45"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t="str" cm="1">
        <f t="array" ref="AE178">_xlfn.IFS(AF178&lt;=6000,"LOW",AF178&lt;=12000,"AVERAGE",AF178&lt;=20000,"HIGH",AF178&gt;20000,"ABOVE AVERAGE")</f>
        <v>LOW</v>
      </c>
      <c r="AF178" s="1">
        <v>2500</v>
      </c>
      <c r="AG178" s="1">
        <v>10515</v>
      </c>
      <c r="AH178" s="1">
        <v>0</v>
      </c>
      <c r="AI178" s="1">
        <v>14</v>
      </c>
      <c r="AJ178" s="1">
        <v>3</v>
      </c>
      <c r="AK178" s="1">
        <v>1</v>
      </c>
      <c r="AL178" s="1">
        <v>80</v>
      </c>
      <c r="AM178" s="1">
        <v>0</v>
      </c>
      <c r="AN178" s="1">
        <v>4</v>
      </c>
      <c r="AO178" s="1">
        <v>4</v>
      </c>
      <c r="AP178" s="1">
        <v>3</v>
      </c>
      <c r="AQ178" s="1">
        <v>1</v>
      </c>
      <c r="AR178" s="1">
        <v>0</v>
      </c>
      <c r="AS178" s="1">
        <v>2</v>
      </c>
    </row>
    <row r="179" spans="1:45"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t="str" cm="1">
        <f t="array" ref="AE179">_xlfn.IFS(AF179&lt;=6000,"LOW",AF179&lt;=12000,"AVERAGE",AF179&lt;=20000,"HIGH",AF179&gt;20000,"ABOVE AVERAGE")</f>
        <v>LOW</v>
      </c>
      <c r="AF179" s="1">
        <v>1102</v>
      </c>
      <c r="AG179" s="1">
        <v>9241</v>
      </c>
      <c r="AH179" s="1">
        <v>1</v>
      </c>
      <c r="AI179" s="1">
        <v>22</v>
      </c>
      <c r="AJ179" s="1">
        <v>4</v>
      </c>
      <c r="AK179" s="1">
        <v>3</v>
      </c>
      <c r="AL179" s="1">
        <v>80</v>
      </c>
      <c r="AM179" s="1">
        <v>0</v>
      </c>
      <c r="AN179" s="1">
        <v>1</v>
      </c>
      <c r="AO179" s="1">
        <v>2</v>
      </c>
      <c r="AP179" s="1">
        <v>1</v>
      </c>
      <c r="AQ179" s="1">
        <v>0</v>
      </c>
      <c r="AR179" s="1">
        <v>1</v>
      </c>
      <c r="AS179" s="1">
        <v>0</v>
      </c>
    </row>
    <row r="180" spans="1:45"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t="str" cm="1">
        <f t="array" ref="AE180">_xlfn.IFS(AF180&lt;=6000,"LOW",AF180&lt;=12000,"AVERAGE",AF180&lt;=20000,"HIGH",AF180&gt;20000,"ABOVE AVERAGE")</f>
        <v>AVERAGE</v>
      </c>
      <c r="AF180" s="1">
        <v>10453</v>
      </c>
      <c r="AG180" s="1">
        <v>2137</v>
      </c>
      <c r="AH180" s="1">
        <v>1</v>
      </c>
      <c r="AI180" s="1">
        <v>25</v>
      </c>
      <c r="AJ180" s="1">
        <v>4</v>
      </c>
      <c r="AK180" s="1">
        <v>3</v>
      </c>
      <c r="AL180" s="1">
        <v>80</v>
      </c>
      <c r="AM180" s="1">
        <v>3</v>
      </c>
      <c r="AN180" s="1">
        <v>24</v>
      </c>
      <c r="AO180" s="1">
        <v>3</v>
      </c>
      <c r="AP180" s="1">
        <v>24</v>
      </c>
      <c r="AQ180" s="1">
        <v>13</v>
      </c>
      <c r="AR180" s="1">
        <v>15</v>
      </c>
      <c r="AS180" s="1">
        <v>7</v>
      </c>
    </row>
    <row r="181" spans="1:45"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t="str" cm="1">
        <f t="array" ref="AE181">_xlfn.IFS(AF181&lt;=6000,"LOW",AF181&lt;=12000,"AVERAGE",AF181&lt;=20000,"HIGH",AF181&gt;20000,"ABOVE AVERAGE")</f>
        <v>LOW</v>
      </c>
      <c r="AF181" s="1">
        <v>2288</v>
      </c>
      <c r="AG181" s="1">
        <v>6319</v>
      </c>
      <c r="AH181" s="1">
        <v>1</v>
      </c>
      <c r="AI181" s="1">
        <v>12</v>
      </c>
      <c r="AJ181" s="1">
        <v>3</v>
      </c>
      <c r="AK181" s="1">
        <v>3</v>
      </c>
      <c r="AL181" s="1">
        <v>80</v>
      </c>
      <c r="AM181" s="1">
        <v>0</v>
      </c>
      <c r="AN181" s="1">
        <v>2</v>
      </c>
      <c r="AO181" s="1">
        <v>3</v>
      </c>
      <c r="AP181" s="1">
        <v>2</v>
      </c>
      <c r="AQ181" s="1">
        <v>2</v>
      </c>
      <c r="AR181" s="1">
        <v>2</v>
      </c>
      <c r="AS181" s="1">
        <v>1</v>
      </c>
    </row>
    <row r="182" spans="1:45"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t="str" cm="1">
        <f t="array" ref="AE182">_xlfn.IFS(AF182&lt;=6000,"LOW",AF182&lt;=12000,"AVERAGE",AF182&lt;=20000,"HIGH",AF182&gt;20000,"ABOVE AVERAGE")</f>
        <v>LOW</v>
      </c>
      <c r="AF182" s="1">
        <v>3929</v>
      </c>
      <c r="AG182" s="1">
        <v>6984</v>
      </c>
      <c r="AH182" s="1">
        <v>8</v>
      </c>
      <c r="AI182" s="1">
        <v>23</v>
      </c>
      <c r="AJ182" s="1">
        <v>4</v>
      </c>
      <c r="AK182" s="1">
        <v>3</v>
      </c>
      <c r="AL182" s="1">
        <v>80</v>
      </c>
      <c r="AM182" s="1">
        <v>1</v>
      </c>
      <c r="AN182" s="1">
        <v>7</v>
      </c>
      <c r="AO182" s="1">
        <v>3</v>
      </c>
      <c r="AP182" s="1">
        <v>4</v>
      </c>
      <c r="AQ182" s="1">
        <v>2</v>
      </c>
      <c r="AR182" s="1">
        <v>0</v>
      </c>
      <c r="AS182" s="1">
        <v>2</v>
      </c>
    </row>
    <row r="183" spans="1:45"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t="str" cm="1">
        <f t="array" ref="AE183">_xlfn.IFS(AF183&lt;=6000,"LOW",AF183&lt;=12000,"AVERAGE",AF183&lt;=20000,"HIGH",AF183&gt;20000,"ABOVE AVERAGE")</f>
        <v>LOW</v>
      </c>
      <c r="AF183" s="1">
        <v>2311</v>
      </c>
      <c r="AG183" s="1">
        <v>5711</v>
      </c>
      <c r="AH183" s="1">
        <v>2</v>
      </c>
      <c r="AI183" s="1">
        <v>15</v>
      </c>
      <c r="AJ183" s="1">
        <v>3</v>
      </c>
      <c r="AK183" s="1">
        <v>4</v>
      </c>
      <c r="AL183" s="1">
        <v>80</v>
      </c>
      <c r="AM183" s="1">
        <v>0</v>
      </c>
      <c r="AN183" s="1">
        <v>9</v>
      </c>
      <c r="AO183" s="1">
        <v>3</v>
      </c>
      <c r="AP183" s="1">
        <v>3</v>
      </c>
      <c r="AQ183" s="1">
        <v>2</v>
      </c>
      <c r="AR183" s="1">
        <v>1</v>
      </c>
      <c r="AS183" s="1">
        <v>2</v>
      </c>
    </row>
    <row r="184" spans="1:45"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t="str" cm="1">
        <f t="array" ref="AE184">_xlfn.IFS(AF184&lt;=6000,"LOW",AF184&lt;=12000,"AVERAGE",AF184&lt;=20000,"HIGH",AF184&gt;20000,"ABOVE AVERAGE")</f>
        <v>LOW</v>
      </c>
      <c r="AF184" s="1">
        <v>3140</v>
      </c>
      <c r="AG184" s="1">
        <v>21728</v>
      </c>
      <c r="AH184" s="1">
        <v>1</v>
      </c>
      <c r="AI184" s="1">
        <v>22</v>
      </c>
      <c r="AJ184" s="1">
        <v>4</v>
      </c>
      <c r="AK184" s="1">
        <v>4</v>
      </c>
      <c r="AL184" s="1">
        <v>80</v>
      </c>
      <c r="AM184" s="1">
        <v>0</v>
      </c>
      <c r="AN184" s="1">
        <v>4</v>
      </c>
      <c r="AO184" s="1">
        <v>2</v>
      </c>
      <c r="AP184" s="1">
        <v>4</v>
      </c>
      <c r="AQ184" s="1">
        <v>3</v>
      </c>
      <c r="AR184" s="1">
        <v>0</v>
      </c>
      <c r="AS184" s="1">
        <v>2</v>
      </c>
    </row>
    <row r="185" spans="1:45"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t="str" cm="1">
        <f t="array" ref="AE185">_xlfn.IFS(AF185&lt;=6000,"LOW",AF185&lt;=12000,"AVERAGE",AF185&lt;=20000,"HIGH",AF185&gt;20000,"ABOVE AVERAGE")</f>
        <v>LOW</v>
      </c>
      <c r="AF185" s="1">
        <v>3690</v>
      </c>
      <c r="AG185" s="1">
        <v>3425</v>
      </c>
      <c r="AH185" s="1">
        <v>2</v>
      </c>
      <c r="AI185" s="1">
        <v>15</v>
      </c>
      <c r="AJ185" s="1">
        <v>3</v>
      </c>
      <c r="AK185" s="1">
        <v>4</v>
      </c>
      <c r="AL185" s="1">
        <v>80</v>
      </c>
      <c r="AM185" s="1">
        <v>1</v>
      </c>
      <c r="AN185" s="1">
        <v>5</v>
      </c>
      <c r="AO185" s="1">
        <v>2</v>
      </c>
      <c r="AP185" s="1">
        <v>3</v>
      </c>
      <c r="AQ185" s="1">
        <v>2</v>
      </c>
      <c r="AR185" s="1">
        <v>0</v>
      </c>
      <c r="AS185" s="1">
        <v>2</v>
      </c>
    </row>
    <row r="186" spans="1:45"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t="str" cm="1">
        <f t="array" ref="AE186">_xlfn.IFS(AF186&lt;=6000,"LOW",AF186&lt;=12000,"AVERAGE",AF186&lt;=20000,"HIGH",AF186&gt;20000,"ABOVE AVERAGE")</f>
        <v>LOW</v>
      </c>
      <c r="AF186" s="1">
        <v>4450</v>
      </c>
      <c r="AG186" s="1">
        <v>26250</v>
      </c>
      <c r="AH186" s="1">
        <v>1</v>
      </c>
      <c r="AI186" s="1">
        <v>11</v>
      </c>
      <c r="AJ186" s="1">
        <v>3</v>
      </c>
      <c r="AK186" s="1">
        <v>3</v>
      </c>
      <c r="AL186" s="1">
        <v>80</v>
      </c>
      <c r="AM186" s="1">
        <v>2</v>
      </c>
      <c r="AN186" s="1">
        <v>5</v>
      </c>
      <c r="AO186" s="1">
        <v>3</v>
      </c>
      <c r="AP186" s="1">
        <v>4</v>
      </c>
      <c r="AQ186" s="1">
        <v>2</v>
      </c>
      <c r="AR186" s="1">
        <v>1</v>
      </c>
      <c r="AS186" s="1">
        <v>3</v>
      </c>
    </row>
    <row r="187" spans="1:45"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t="str" cm="1">
        <f t="array" ref="AE187">_xlfn.IFS(AF187&lt;=6000,"LOW",AF187&lt;=12000,"AVERAGE",AF187&lt;=20000,"HIGH",AF187&gt;20000,"ABOVE AVERAGE")</f>
        <v>LOW</v>
      </c>
      <c r="AF187" s="1">
        <v>2756</v>
      </c>
      <c r="AG187" s="1">
        <v>4673</v>
      </c>
      <c r="AH187" s="1">
        <v>1</v>
      </c>
      <c r="AI187" s="1">
        <v>13</v>
      </c>
      <c r="AJ187" s="1">
        <v>3</v>
      </c>
      <c r="AK187" s="1">
        <v>4</v>
      </c>
      <c r="AL187" s="1">
        <v>80</v>
      </c>
      <c r="AM187" s="1">
        <v>1</v>
      </c>
      <c r="AN187" s="1">
        <v>8</v>
      </c>
      <c r="AO187" s="1">
        <v>3</v>
      </c>
      <c r="AP187" s="1">
        <v>8</v>
      </c>
      <c r="AQ187" s="1">
        <v>7</v>
      </c>
      <c r="AR187" s="1">
        <v>1</v>
      </c>
      <c r="AS187" s="1">
        <v>6</v>
      </c>
    </row>
    <row r="188" spans="1:45"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t="str" cm="1">
        <f t="array" ref="AE188">_xlfn.IFS(AF188&lt;=6000,"LOW",AF188&lt;=12000,"AVERAGE",AF188&lt;=20000,"HIGH",AF188&gt;20000,"ABOVE AVERAGE")</f>
        <v>HIGH</v>
      </c>
      <c r="AF188" s="1">
        <v>19033</v>
      </c>
      <c r="AG188" s="1">
        <v>6499</v>
      </c>
      <c r="AH188" s="1">
        <v>1</v>
      </c>
      <c r="AI188" s="1">
        <v>14</v>
      </c>
      <c r="AJ188" s="1">
        <v>3</v>
      </c>
      <c r="AK188" s="1">
        <v>2</v>
      </c>
      <c r="AL188" s="1">
        <v>80</v>
      </c>
      <c r="AM188" s="1">
        <v>1</v>
      </c>
      <c r="AN188" s="1">
        <v>21</v>
      </c>
      <c r="AO188" s="1">
        <v>3</v>
      </c>
      <c r="AP188" s="1">
        <v>20</v>
      </c>
      <c r="AQ188" s="1">
        <v>8</v>
      </c>
      <c r="AR188" s="1">
        <v>9</v>
      </c>
      <c r="AS188" s="1">
        <v>9</v>
      </c>
    </row>
    <row r="189" spans="1:45"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t="str" cm="1">
        <f t="array" ref="AE189">_xlfn.IFS(AF189&lt;=6000,"LOW",AF189&lt;=12000,"AVERAGE",AF189&lt;=20000,"HIGH",AF189&gt;20000,"ABOVE AVERAGE")</f>
        <v>HIGH</v>
      </c>
      <c r="AF189" s="1">
        <v>18722</v>
      </c>
      <c r="AG189" s="1">
        <v>13339</v>
      </c>
      <c r="AH189" s="1">
        <v>8</v>
      </c>
      <c r="AI189" s="1">
        <v>11</v>
      </c>
      <c r="AJ189" s="1">
        <v>3</v>
      </c>
      <c r="AK189" s="1">
        <v>4</v>
      </c>
      <c r="AL189" s="1">
        <v>80</v>
      </c>
      <c r="AM189" s="1">
        <v>0</v>
      </c>
      <c r="AN189" s="1">
        <v>36</v>
      </c>
      <c r="AO189" s="1">
        <v>3</v>
      </c>
      <c r="AP189" s="1">
        <v>24</v>
      </c>
      <c r="AQ189" s="1">
        <v>15</v>
      </c>
      <c r="AR189" s="1">
        <v>2</v>
      </c>
      <c r="AS189" s="1">
        <v>15</v>
      </c>
    </row>
    <row r="190" spans="1:45"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t="str" cm="1">
        <f t="array" ref="AE190">_xlfn.IFS(AF190&lt;=6000,"LOW",AF190&lt;=12000,"AVERAGE",AF190&lt;=20000,"HIGH",AF190&gt;20000,"ABOVE AVERAGE")</f>
        <v>AVERAGE</v>
      </c>
      <c r="AF190" s="1">
        <v>9547</v>
      </c>
      <c r="AG190" s="1">
        <v>14074</v>
      </c>
      <c r="AH190" s="1">
        <v>1</v>
      </c>
      <c r="AI190" s="1">
        <v>17</v>
      </c>
      <c r="AJ190" s="1">
        <v>3</v>
      </c>
      <c r="AK190" s="1">
        <v>3</v>
      </c>
      <c r="AL190" s="1">
        <v>80</v>
      </c>
      <c r="AM190" s="1">
        <v>0</v>
      </c>
      <c r="AN190" s="1">
        <v>10</v>
      </c>
      <c r="AO190" s="1">
        <v>2</v>
      </c>
      <c r="AP190" s="1">
        <v>10</v>
      </c>
      <c r="AQ190" s="1">
        <v>9</v>
      </c>
      <c r="AR190" s="1">
        <v>1</v>
      </c>
      <c r="AS190" s="1">
        <v>9</v>
      </c>
    </row>
    <row r="191" spans="1:45"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t="str" cm="1">
        <f t="array" ref="AE191">_xlfn.IFS(AF191&lt;=6000,"LOW",AF191&lt;=12000,"AVERAGE",AF191&lt;=20000,"HIGH",AF191&gt;20000,"ABOVE AVERAGE")</f>
        <v>HIGH</v>
      </c>
      <c r="AF191" s="1">
        <v>13734</v>
      </c>
      <c r="AG191" s="1">
        <v>7192</v>
      </c>
      <c r="AH191" s="1">
        <v>3</v>
      </c>
      <c r="AI191" s="1">
        <v>18</v>
      </c>
      <c r="AJ191" s="1">
        <v>3</v>
      </c>
      <c r="AK191" s="1">
        <v>3</v>
      </c>
      <c r="AL191" s="1">
        <v>80</v>
      </c>
      <c r="AM191" s="1">
        <v>0</v>
      </c>
      <c r="AN191" s="1">
        <v>21</v>
      </c>
      <c r="AO191" s="1">
        <v>3</v>
      </c>
      <c r="AP191" s="1">
        <v>7</v>
      </c>
      <c r="AQ191" s="1">
        <v>7</v>
      </c>
      <c r="AR191" s="1">
        <v>1</v>
      </c>
      <c r="AS191" s="1">
        <v>0</v>
      </c>
    </row>
    <row r="192" spans="1:45"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t="str" cm="1">
        <f t="array" ref="AE192">_xlfn.IFS(AF192&lt;=6000,"LOW",AF192&lt;=12000,"AVERAGE",AF192&lt;=20000,"HIGH",AF192&gt;20000,"ABOVE AVERAGE")</f>
        <v>HIGH</v>
      </c>
      <c r="AF192" s="1">
        <v>19999</v>
      </c>
      <c r="AG192" s="1">
        <v>5678</v>
      </c>
      <c r="AH192" s="1">
        <v>0</v>
      </c>
      <c r="AI192" s="1">
        <v>14</v>
      </c>
      <c r="AJ192" s="1">
        <v>3</v>
      </c>
      <c r="AK192" s="1">
        <v>1</v>
      </c>
      <c r="AL192" s="1">
        <v>80</v>
      </c>
      <c r="AM192" s="1">
        <v>1</v>
      </c>
      <c r="AN192" s="1">
        <v>34</v>
      </c>
      <c r="AO192" s="1">
        <v>3</v>
      </c>
      <c r="AP192" s="1">
        <v>33</v>
      </c>
      <c r="AQ192" s="1">
        <v>18</v>
      </c>
      <c r="AR192" s="1">
        <v>11</v>
      </c>
      <c r="AS192" s="1">
        <v>9</v>
      </c>
    </row>
    <row r="193" spans="1:45"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t="str" cm="1">
        <f t="array" ref="AE193">_xlfn.IFS(AF193&lt;=6000,"LOW",AF193&lt;=12000,"AVERAGE",AF193&lt;=20000,"HIGH",AF193&gt;20000,"ABOVE AVERAGE")</f>
        <v>LOW</v>
      </c>
      <c r="AF193" s="1">
        <v>2279</v>
      </c>
      <c r="AG193" s="1">
        <v>11781</v>
      </c>
      <c r="AH193" s="1">
        <v>1</v>
      </c>
      <c r="AI193" s="1">
        <v>16</v>
      </c>
      <c r="AJ193" s="1">
        <v>3</v>
      </c>
      <c r="AK193" s="1">
        <v>4</v>
      </c>
      <c r="AL193" s="1">
        <v>80</v>
      </c>
      <c r="AM193" s="1">
        <v>0</v>
      </c>
      <c r="AN193" s="1">
        <v>7</v>
      </c>
      <c r="AO193" s="1">
        <v>2</v>
      </c>
      <c r="AP193" s="1">
        <v>7</v>
      </c>
      <c r="AQ193" s="1">
        <v>7</v>
      </c>
      <c r="AR193" s="1">
        <v>0</v>
      </c>
      <c r="AS193" s="1">
        <v>3</v>
      </c>
    </row>
    <row r="194" spans="1:45"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t="str" cm="1">
        <f t="array" ref="AE194">_xlfn.IFS(AF194&lt;=6000,"LOW",AF194&lt;=12000,"AVERAGE",AF194&lt;=20000,"HIGH",AF194&gt;20000,"ABOVE AVERAGE")</f>
        <v>LOW</v>
      </c>
      <c r="AF194" s="1">
        <v>5916</v>
      </c>
      <c r="AG194" s="1">
        <v>15497</v>
      </c>
      <c r="AH194" s="1">
        <v>3</v>
      </c>
      <c r="AI194" s="1">
        <v>13</v>
      </c>
      <c r="AJ194" s="1">
        <v>3</v>
      </c>
      <c r="AK194" s="1">
        <v>1</v>
      </c>
      <c r="AL194" s="1">
        <v>80</v>
      </c>
      <c r="AM194" s="1">
        <v>0</v>
      </c>
      <c r="AN194" s="1">
        <v>8</v>
      </c>
      <c r="AO194" s="1">
        <v>3</v>
      </c>
      <c r="AP194" s="1">
        <v>1</v>
      </c>
      <c r="AQ194" s="1">
        <v>0</v>
      </c>
      <c r="AR194" s="1">
        <v>0</v>
      </c>
      <c r="AS194" s="1">
        <v>1</v>
      </c>
    </row>
    <row r="195" spans="1:45"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t="str" cm="1">
        <f t="array" ref="AE195">_xlfn.IFS(AF195&lt;=6000,"LOW",AF195&lt;=12000,"AVERAGE",AF195&lt;=20000,"HIGH",AF195&gt;20000,"ABOVE AVERAGE")</f>
        <v>LOW</v>
      </c>
      <c r="AF195" s="1">
        <v>2089</v>
      </c>
      <c r="AG195" s="1">
        <v>5228</v>
      </c>
      <c r="AH195" s="1">
        <v>4</v>
      </c>
      <c r="AI195" s="1">
        <v>14</v>
      </c>
      <c r="AJ195" s="1">
        <v>3</v>
      </c>
      <c r="AK195" s="1">
        <v>4</v>
      </c>
      <c r="AL195" s="1">
        <v>80</v>
      </c>
      <c r="AM195" s="1">
        <v>3</v>
      </c>
      <c r="AN195" s="1">
        <v>7</v>
      </c>
      <c r="AO195" s="1">
        <v>4</v>
      </c>
      <c r="AP195" s="1">
        <v>5</v>
      </c>
      <c r="AQ195" s="1">
        <v>4</v>
      </c>
      <c r="AR195" s="1">
        <v>2</v>
      </c>
      <c r="AS195" s="1">
        <v>2</v>
      </c>
    </row>
    <row r="196" spans="1:45"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t="str" cm="1">
        <f t="array" ref="AE196">_xlfn.IFS(AF196&lt;=6000,"LOW",AF196&lt;=12000,"AVERAGE",AF196&lt;=20000,"HIGH",AF196&gt;20000,"ABOVE AVERAGE")</f>
        <v>HIGH</v>
      </c>
      <c r="AF196" s="1">
        <v>16792</v>
      </c>
      <c r="AG196" s="1">
        <v>20462</v>
      </c>
      <c r="AH196" s="1">
        <v>9</v>
      </c>
      <c r="AI196" s="1">
        <v>23</v>
      </c>
      <c r="AJ196" s="1">
        <v>4</v>
      </c>
      <c r="AK196" s="1">
        <v>4</v>
      </c>
      <c r="AL196" s="1">
        <v>80</v>
      </c>
      <c r="AM196" s="1">
        <v>1</v>
      </c>
      <c r="AN196" s="1">
        <v>22</v>
      </c>
      <c r="AO196" s="1">
        <v>3</v>
      </c>
      <c r="AP196" s="1">
        <v>20</v>
      </c>
      <c r="AQ196" s="1">
        <v>8</v>
      </c>
      <c r="AR196" s="1">
        <v>11</v>
      </c>
      <c r="AS196" s="1">
        <v>8</v>
      </c>
    </row>
    <row r="197" spans="1:45"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t="str" cm="1">
        <f t="array" ref="AE197">_xlfn.IFS(AF197&lt;=6000,"LOW",AF197&lt;=12000,"AVERAGE",AF197&lt;=20000,"HIGH",AF197&gt;20000,"ABOVE AVERAGE")</f>
        <v>LOW</v>
      </c>
      <c r="AF197" s="1">
        <v>3564</v>
      </c>
      <c r="AG197" s="1">
        <v>22977</v>
      </c>
      <c r="AH197" s="1">
        <v>1</v>
      </c>
      <c r="AI197" s="1">
        <v>12</v>
      </c>
      <c r="AJ197" s="1">
        <v>3</v>
      </c>
      <c r="AK197" s="1">
        <v>1</v>
      </c>
      <c r="AL197" s="1">
        <v>80</v>
      </c>
      <c r="AM197" s="1">
        <v>1</v>
      </c>
      <c r="AN197" s="1">
        <v>8</v>
      </c>
      <c r="AO197" s="1">
        <v>2</v>
      </c>
      <c r="AP197" s="1">
        <v>8</v>
      </c>
      <c r="AQ197" s="1">
        <v>7</v>
      </c>
      <c r="AR197" s="1">
        <v>1</v>
      </c>
      <c r="AS197" s="1">
        <v>7</v>
      </c>
    </row>
    <row r="198" spans="1:45"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t="str" cm="1">
        <f t="array" ref="AE198">_xlfn.IFS(AF198&lt;=6000,"LOW",AF198&lt;=12000,"AVERAGE",AF198&lt;=20000,"HIGH",AF198&gt;20000,"ABOVE AVERAGE")</f>
        <v>LOW</v>
      </c>
      <c r="AF198" s="1">
        <v>4425</v>
      </c>
      <c r="AG198" s="1">
        <v>15986</v>
      </c>
      <c r="AH198" s="1">
        <v>5</v>
      </c>
      <c r="AI198" s="1">
        <v>11</v>
      </c>
      <c r="AJ198" s="1">
        <v>3</v>
      </c>
      <c r="AK198" s="1">
        <v>4</v>
      </c>
      <c r="AL198" s="1">
        <v>80</v>
      </c>
      <c r="AM198" s="1">
        <v>0</v>
      </c>
      <c r="AN198" s="1">
        <v>10</v>
      </c>
      <c r="AO198" s="1">
        <v>3</v>
      </c>
      <c r="AP198" s="1">
        <v>6</v>
      </c>
      <c r="AQ198" s="1">
        <v>2</v>
      </c>
      <c r="AR198" s="1">
        <v>1</v>
      </c>
      <c r="AS198" s="1">
        <v>2</v>
      </c>
    </row>
    <row r="199" spans="1:45"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t="str" cm="1">
        <f t="array" ref="AE199">_xlfn.IFS(AF199&lt;=6000,"LOW",AF199&lt;=12000,"AVERAGE",AF199&lt;=20000,"HIGH",AF199&gt;20000,"ABOVE AVERAGE")</f>
        <v>LOW</v>
      </c>
      <c r="AF199" s="1">
        <v>5265</v>
      </c>
      <c r="AG199" s="1">
        <v>16439</v>
      </c>
      <c r="AH199" s="1">
        <v>2</v>
      </c>
      <c r="AI199" s="1">
        <v>16</v>
      </c>
      <c r="AJ199" s="1">
        <v>3</v>
      </c>
      <c r="AK199" s="1">
        <v>2</v>
      </c>
      <c r="AL199" s="1">
        <v>80</v>
      </c>
      <c r="AM199" s="1">
        <v>1</v>
      </c>
      <c r="AN199" s="1">
        <v>11</v>
      </c>
      <c r="AO199" s="1">
        <v>3</v>
      </c>
      <c r="AP199" s="1">
        <v>5</v>
      </c>
      <c r="AQ199" s="1">
        <v>3</v>
      </c>
      <c r="AR199" s="1">
        <v>0</v>
      </c>
      <c r="AS199" s="1">
        <v>2</v>
      </c>
    </row>
    <row r="200" spans="1:45"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t="str" cm="1">
        <f t="array" ref="AE200">_xlfn.IFS(AF200&lt;=6000,"LOW",AF200&lt;=12000,"AVERAGE",AF200&lt;=20000,"HIGH",AF200&gt;20000,"ABOVE AVERAGE")</f>
        <v>AVERAGE</v>
      </c>
      <c r="AF200" s="1">
        <v>6553</v>
      </c>
      <c r="AG200" s="1">
        <v>7259</v>
      </c>
      <c r="AH200" s="1">
        <v>9</v>
      </c>
      <c r="AI200" s="1">
        <v>14</v>
      </c>
      <c r="AJ200" s="1">
        <v>3</v>
      </c>
      <c r="AK200" s="1">
        <v>2</v>
      </c>
      <c r="AL200" s="1">
        <v>80</v>
      </c>
      <c r="AM200" s="1">
        <v>0</v>
      </c>
      <c r="AN200" s="1">
        <v>14</v>
      </c>
      <c r="AO200" s="1">
        <v>3</v>
      </c>
      <c r="AP200" s="1">
        <v>1</v>
      </c>
      <c r="AQ200" s="1">
        <v>0</v>
      </c>
      <c r="AR200" s="1">
        <v>0</v>
      </c>
      <c r="AS200" s="1">
        <v>0</v>
      </c>
    </row>
    <row r="201" spans="1:45"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t="str" cm="1">
        <f t="array" ref="AE201">_xlfn.IFS(AF201&lt;=6000,"LOW",AF201&lt;=12000,"AVERAGE",AF201&lt;=20000,"HIGH",AF201&gt;20000,"ABOVE AVERAGE")</f>
        <v>AVERAGE</v>
      </c>
      <c r="AF201" s="1">
        <v>6261</v>
      </c>
      <c r="AG201" s="1">
        <v>4185</v>
      </c>
      <c r="AH201" s="1">
        <v>3</v>
      </c>
      <c r="AI201" s="1">
        <v>18</v>
      </c>
      <c r="AJ201" s="1">
        <v>3</v>
      </c>
      <c r="AK201" s="1">
        <v>1</v>
      </c>
      <c r="AL201" s="1">
        <v>80</v>
      </c>
      <c r="AM201" s="1">
        <v>1</v>
      </c>
      <c r="AN201" s="1">
        <v>9</v>
      </c>
      <c r="AO201" s="1">
        <v>1</v>
      </c>
      <c r="AP201" s="1">
        <v>7</v>
      </c>
      <c r="AQ201" s="1">
        <v>7</v>
      </c>
      <c r="AR201" s="1">
        <v>1</v>
      </c>
      <c r="AS201" s="1">
        <v>7</v>
      </c>
    </row>
    <row r="202" spans="1:45"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t="str" cm="1">
        <f t="array" ref="AE202">_xlfn.IFS(AF202&lt;=6000,"LOW",AF202&lt;=12000,"AVERAGE",AF202&lt;=20000,"HIGH",AF202&gt;20000,"ABOVE AVERAGE")</f>
        <v>LOW</v>
      </c>
      <c r="AF202" s="1">
        <v>4298</v>
      </c>
      <c r="AG202" s="1">
        <v>9679</v>
      </c>
      <c r="AH202" s="1">
        <v>5</v>
      </c>
      <c r="AI202" s="1">
        <v>19</v>
      </c>
      <c r="AJ202" s="1">
        <v>3</v>
      </c>
      <c r="AK202" s="1">
        <v>3</v>
      </c>
      <c r="AL202" s="1">
        <v>80</v>
      </c>
      <c r="AM202" s="1">
        <v>1</v>
      </c>
      <c r="AN202" s="1">
        <v>6</v>
      </c>
      <c r="AO202" s="1">
        <v>3</v>
      </c>
      <c r="AP202" s="1">
        <v>2</v>
      </c>
      <c r="AQ202" s="1">
        <v>2</v>
      </c>
      <c r="AR202" s="1">
        <v>2</v>
      </c>
      <c r="AS202" s="1">
        <v>0</v>
      </c>
    </row>
    <row r="203" spans="1:45"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t="str" cm="1">
        <f t="array" ref="AE203">_xlfn.IFS(AF203&lt;=6000,"LOW",AF203&lt;=12000,"AVERAGE",AF203&lt;=20000,"HIGH",AF203&gt;20000,"ABOVE AVERAGE")</f>
        <v>AVERAGE</v>
      </c>
      <c r="AF203" s="1">
        <v>6804</v>
      </c>
      <c r="AG203" s="1">
        <v>23793</v>
      </c>
      <c r="AH203" s="1">
        <v>1</v>
      </c>
      <c r="AI203" s="1">
        <v>15</v>
      </c>
      <c r="AJ203" s="1">
        <v>3</v>
      </c>
      <c r="AK203" s="1">
        <v>1</v>
      </c>
      <c r="AL203" s="1">
        <v>80</v>
      </c>
      <c r="AM203" s="1">
        <v>2</v>
      </c>
      <c r="AN203" s="1">
        <v>7</v>
      </c>
      <c r="AO203" s="1">
        <v>3</v>
      </c>
      <c r="AP203" s="1">
        <v>7</v>
      </c>
      <c r="AQ203" s="1">
        <v>7</v>
      </c>
      <c r="AR203" s="1">
        <v>1</v>
      </c>
      <c r="AS203" s="1">
        <v>7</v>
      </c>
    </row>
    <row r="204" spans="1:45"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t="str" cm="1">
        <f t="array" ref="AE204">_xlfn.IFS(AF204&lt;=6000,"LOW",AF204&lt;=12000,"AVERAGE",AF204&lt;=20000,"HIGH",AF204&gt;20000,"ABOVE AVERAGE")</f>
        <v>LOW</v>
      </c>
      <c r="AF204" s="1">
        <v>3815</v>
      </c>
      <c r="AG204" s="1">
        <v>5972</v>
      </c>
      <c r="AH204" s="1">
        <v>1</v>
      </c>
      <c r="AI204" s="1">
        <v>17</v>
      </c>
      <c r="AJ204" s="1">
        <v>3</v>
      </c>
      <c r="AK204" s="1">
        <v>4</v>
      </c>
      <c r="AL204" s="1">
        <v>80</v>
      </c>
      <c r="AM204" s="1">
        <v>1</v>
      </c>
      <c r="AN204" s="1">
        <v>5</v>
      </c>
      <c r="AO204" s="1">
        <v>4</v>
      </c>
      <c r="AP204" s="1">
        <v>5</v>
      </c>
      <c r="AQ204" s="1">
        <v>3</v>
      </c>
      <c r="AR204" s="1">
        <v>2</v>
      </c>
      <c r="AS204" s="1">
        <v>0</v>
      </c>
    </row>
    <row r="205" spans="1:45"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t="str" cm="1">
        <f t="array" ref="AE205">_xlfn.IFS(AF205&lt;=6000,"LOW",AF205&lt;=12000,"AVERAGE",AF205&lt;=20000,"HIGH",AF205&gt;20000,"ABOVE AVERAGE")</f>
        <v>LOW</v>
      </c>
      <c r="AF205" s="1">
        <v>2741</v>
      </c>
      <c r="AG205" s="1">
        <v>16523</v>
      </c>
      <c r="AH205" s="1">
        <v>8</v>
      </c>
      <c r="AI205" s="1">
        <v>15</v>
      </c>
      <c r="AJ205" s="1">
        <v>3</v>
      </c>
      <c r="AK205" s="1">
        <v>3</v>
      </c>
      <c r="AL205" s="1">
        <v>80</v>
      </c>
      <c r="AM205" s="1">
        <v>1</v>
      </c>
      <c r="AN205" s="1">
        <v>15</v>
      </c>
      <c r="AO205" s="1">
        <v>4</v>
      </c>
      <c r="AP205" s="1">
        <v>7</v>
      </c>
      <c r="AQ205" s="1">
        <v>2</v>
      </c>
      <c r="AR205" s="1">
        <v>3</v>
      </c>
      <c r="AS205" s="1">
        <v>7</v>
      </c>
    </row>
    <row r="206" spans="1:45"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t="str" cm="1">
        <f t="array" ref="AE206">_xlfn.IFS(AF206&lt;=6000,"LOW",AF206&lt;=12000,"AVERAGE",AF206&lt;=20000,"HIGH",AF206&gt;20000,"ABOVE AVERAGE")</f>
        <v>AVERAGE</v>
      </c>
      <c r="AF206" s="1">
        <v>6673</v>
      </c>
      <c r="AG206" s="1">
        <v>11354</v>
      </c>
      <c r="AH206" s="1">
        <v>7</v>
      </c>
      <c r="AI206" s="1">
        <v>19</v>
      </c>
      <c r="AJ206" s="1">
        <v>3</v>
      </c>
      <c r="AK206" s="1">
        <v>2</v>
      </c>
      <c r="AL206" s="1">
        <v>80</v>
      </c>
      <c r="AM206" s="1">
        <v>0</v>
      </c>
      <c r="AN206" s="1">
        <v>17</v>
      </c>
      <c r="AO206" s="1">
        <v>3</v>
      </c>
      <c r="AP206" s="1">
        <v>1</v>
      </c>
      <c r="AQ206" s="1">
        <v>0</v>
      </c>
      <c r="AR206" s="1">
        <v>0</v>
      </c>
      <c r="AS206" s="1">
        <v>0</v>
      </c>
    </row>
    <row r="207" spans="1:45"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t="str" cm="1">
        <f t="array" ref="AE207">_xlfn.IFS(AF207&lt;=6000,"LOW",AF207&lt;=12000,"AVERAGE",AF207&lt;=20000,"HIGH",AF207&gt;20000,"ABOVE AVERAGE")</f>
        <v>AVERAGE</v>
      </c>
      <c r="AF207" s="1">
        <v>7639</v>
      </c>
      <c r="AG207" s="1">
        <v>24525</v>
      </c>
      <c r="AH207" s="1">
        <v>1</v>
      </c>
      <c r="AI207" s="1">
        <v>22</v>
      </c>
      <c r="AJ207" s="1">
        <v>4</v>
      </c>
      <c r="AK207" s="1">
        <v>4</v>
      </c>
      <c r="AL207" s="1">
        <v>80</v>
      </c>
      <c r="AM207" s="1">
        <v>3</v>
      </c>
      <c r="AN207" s="1">
        <v>10</v>
      </c>
      <c r="AO207" s="1">
        <v>2</v>
      </c>
      <c r="AP207" s="1">
        <v>10</v>
      </c>
      <c r="AQ207" s="1">
        <v>4</v>
      </c>
      <c r="AR207" s="1">
        <v>1</v>
      </c>
      <c r="AS207" s="1">
        <v>9</v>
      </c>
    </row>
    <row r="208" spans="1:45"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t="str" cm="1">
        <f t="array" ref="AE208">_xlfn.IFS(AF208&lt;=6000,"LOW",AF208&lt;=12000,"AVERAGE",AF208&lt;=20000,"HIGH",AF208&gt;20000,"ABOVE AVERAGE")</f>
        <v>LOW</v>
      </c>
      <c r="AF208" s="1">
        <v>2328</v>
      </c>
      <c r="AG208" s="1">
        <v>12392</v>
      </c>
      <c r="AH208" s="1">
        <v>1</v>
      </c>
      <c r="AI208" s="1">
        <v>16</v>
      </c>
      <c r="AJ208" s="1">
        <v>3</v>
      </c>
      <c r="AK208" s="1">
        <v>1</v>
      </c>
      <c r="AL208" s="1">
        <v>80</v>
      </c>
      <c r="AM208" s="1">
        <v>1</v>
      </c>
      <c r="AN208" s="1">
        <v>4</v>
      </c>
      <c r="AO208" s="1">
        <v>2</v>
      </c>
      <c r="AP208" s="1">
        <v>4</v>
      </c>
      <c r="AQ208" s="1">
        <v>2</v>
      </c>
      <c r="AR208" s="1">
        <v>2</v>
      </c>
      <c r="AS208" s="1">
        <v>2</v>
      </c>
    </row>
    <row r="209" spans="1:45"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t="str" cm="1">
        <f t="array" ref="AE209">_xlfn.IFS(AF209&lt;=6000,"LOW",AF209&lt;=12000,"AVERAGE",AF209&lt;=20000,"HIGH",AF209&gt;20000,"ABOVE AVERAGE")</f>
        <v>LOW</v>
      </c>
      <c r="AF209" s="1">
        <v>2153</v>
      </c>
      <c r="AG209" s="1">
        <v>7703</v>
      </c>
      <c r="AH209" s="1">
        <v>1</v>
      </c>
      <c r="AI209" s="1">
        <v>13</v>
      </c>
      <c r="AJ209" s="1">
        <v>3</v>
      </c>
      <c r="AK209" s="1">
        <v>1</v>
      </c>
      <c r="AL209" s="1">
        <v>80</v>
      </c>
      <c r="AM209" s="1">
        <v>0</v>
      </c>
      <c r="AN209" s="1">
        <v>8</v>
      </c>
      <c r="AO209" s="1">
        <v>3</v>
      </c>
      <c r="AP209" s="1">
        <v>8</v>
      </c>
      <c r="AQ209" s="1">
        <v>1</v>
      </c>
      <c r="AR209" s="1">
        <v>1</v>
      </c>
      <c r="AS209" s="1">
        <v>7</v>
      </c>
    </row>
    <row r="210" spans="1:45"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t="str" cm="1">
        <f t="array" ref="AE210">_xlfn.IFS(AF210&lt;=6000,"LOW",AF210&lt;=12000,"AVERAGE",AF210&lt;=20000,"HIGH",AF210&gt;20000,"ABOVE AVERAGE")</f>
        <v>LOW</v>
      </c>
      <c r="AF210" s="1">
        <v>4876</v>
      </c>
      <c r="AG210" s="1">
        <v>14242</v>
      </c>
      <c r="AH210" s="1">
        <v>9</v>
      </c>
      <c r="AI210" s="1">
        <v>14</v>
      </c>
      <c r="AJ210" s="1">
        <v>3</v>
      </c>
      <c r="AK210" s="1">
        <v>4</v>
      </c>
      <c r="AL210" s="1">
        <v>80</v>
      </c>
      <c r="AM210" s="1">
        <v>1</v>
      </c>
      <c r="AN210" s="1">
        <v>5</v>
      </c>
      <c r="AO210" s="1">
        <v>1</v>
      </c>
      <c r="AP210" s="1">
        <v>3</v>
      </c>
      <c r="AQ210" s="1">
        <v>2</v>
      </c>
      <c r="AR210" s="1">
        <v>0</v>
      </c>
      <c r="AS210" s="1">
        <v>2</v>
      </c>
    </row>
    <row r="211" spans="1:45"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t="str" cm="1">
        <f t="array" ref="AE211">_xlfn.IFS(AF211&lt;=6000,"LOW",AF211&lt;=12000,"AVERAGE",AF211&lt;=20000,"HIGH",AF211&gt;20000,"ABOVE AVERAGE")</f>
        <v>AVERAGE</v>
      </c>
      <c r="AF211" s="1">
        <v>9396</v>
      </c>
      <c r="AG211" s="1">
        <v>12368</v>
      </c>
      <c r="AH211" s="1">
        <v>7</v>
      </c>
      <c r="AI211" s="1">
        <v>16</v>
      </c>
      <c r="AJ211" s="1">
        <v>3</v>
      </c>
      <c r="AK211" s="1">
        <v>3</v>
      </c>
      <c r="AL211" s="1">
        <v>80</v>
      </c>
      <c r="AM211" s="1">
        <v>1</v>
      </c>
      <c r="AN211" s="1">
        <v>17</v>
      </c>
      <c r="AO211" s="1">
        <v>3</v>
      </c>
      <c r="AP211" s="1">
        <v>4</v>
      </c>
      <c r="AQ211" s="1">
        <v>2</v>
      </c>
      <c r="AR211" s="1">
        <v>0</v>
      </c>
      <c r="AS211" s="1">
        <v>3</v>
      </c>
    </row>
    <row r="212" spans="1:45"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t="str" cm="1">
        <f t="array" ref="AE212">_xlfn.IFS(AF212&lt;=6000,"LOW",AF212&lt;=12000,"AVERAGE",AF212&lt;=20000,"HIGH",AF212&gt;20000,"ABOVE AVERAGE")</f>
        <v>AVERAGE</v>
      </c>
      <c r="AF212" s="1">
        <v>10400</v>
      </c>
      <c r="AG212" s="1">
        <v>25812</v>
      </c>
      <c r="AH212" s="1">
        <v>1</v>
      </c>
      <c r="AI212" s="1">
        <v>11</v>
      </c>
      <c r="AJ212" s="1">
        <v>3</v>
      </c>
      <c r="AK212" s="1">
        <v>3</v>
      </c>
      <c r="AL212" s="1">
        <v>80</v>
      </c>
      <c r="AM212" s="1">
        <v>0</v>
      </c>
      <c r="AN212" s="1">
        <v>14</v>
      </c>
      <c r="AO212" s="1">
        <v>2</v>
      </c>
      <c r="AP212" s="1">
        <v>14</v>
      </c>
      <c r="AQ212" s="1">
        <v>8</v>
      </c>
      <c r="AR212" s="1">
        <v>9</v>
      </c>
      <c r="AS212" s="1">
        <v>8</v>
      </c>
    </row>
    <row r="213" spans="1:45"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t="str" cm="1">
        <f t="array" ref="AE213">_xlfn.IFS(AF213&lt;=6000,"LOW",AF213&lt;=12000,"AVERAGE",AF213&lt;=20000,"HIGH",AF213&gt;20000,"ABOVE AVERAGE")</f>
        <v>AVERAGE</v>
      </c>
      <c r="AF213" s="1">
        <v>8474</v>
      </c>
      <c r="AG213" s="1">
        <v>20925</v>
      </c>
      <c r="AH213" s="1">
        <v>1</v>
      </c>
      <c r="AI213" s="1">
        <v>22</v>
      </c>
      <c r="AJ213" s="1">
        <v>4</v>
      </c>
      <c r="AK213" s="1">
        <v>3</v>
      </c>
      <c r="AL213" s="1">
        <v>80</v>
      </c>
      <c r="AM213" s="1">
        <v>0</v>
      </c>
      <c r="AN213" s="1">
        <v>12</v>
      </c>
      <c r="AO213" s="1">
        <v>3</v>
      </c>
      <c r="AP213" s="1">
        <v>11</v>
      </c>
      <c r="AQ213" s="1">
        <v>8</v>
      </c>
      <c r="AR213" s="1">
        <v>5</v>
      </c>
      <c r="AS213" s="1">
        <v>8</v>
      </c>
    </row>
    <row r="214" spans="1:45"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t="str" cm="1">
        <f t="array" ref="AE214">_xlfn.IFS(AF214&lt;=6000,"LOW",AF214&lt;=12000,"AVERAGE",AF214&lt;=20000,"HIGH",AF214&gt;20000,"ABOVE AVERAGE")</f>
        <v>AVERAGE</v>
      </c>
      <c r="AF214" s="1">
        <v>9981</v>
      </c>
      <c r="AG214" s="1">
        <v>12916</v>
      </c>
      <c r="AH214" s="1">
        <v>1</v>
      </c>
      <c r="AI214" s="1">
        <v>14</v>
      </c>
      <c r="AJ214" s="1">
        <v>3</v>
      </c>
      <c r="AK214" s="1">
        <v>4</v>
      </c>
      <c r="AL214" s="1">
        <v>80</v>
      </c>
      <c r="AM214" s="1">
        <v>0</v>
      </c>
      <c r="AN214" s="1">
        <v>7</v>
      </c>
      <c r="AO214" s="1">
        <v>3</v>
      </c>
      <c r="AP214" s="1">
        <v>7</v>
      </c>
      <c r="AQ214" s="1">
        <v>7</v>
      </c>
      <c r="AR214" s="1">
        <v>0</v>
      </c>
      <c r="AS214" s="1">
        <v>7</v>
      </c>
    </row>
    <row r="215" spans="1:45"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t="str" cm="1">
        <f t="array" ref="AE215">_xlfn.IFS(AF215&lt;=6000,"LOW",AF215&lt;=12000,"AVERAGE",AF215&lt;=20000,"HIGH",AF215&gt;20000,"ABOVE AVERAGE")</f>
        <v>HIGH</v>
      </c>
      <c r="AF215" s="1">
        <v>12490</v>
      </c>
      <c r="AG215" s="1">
        <v>15736</v>
      </c>
      <c r="AH215" s="1">
        <v>5</v>
      </c>
      <c r="AI215" s="1">
        <v>16</v>
      </c>
      <c r="AJ215" s="1">
        <v>3</v>
      </c>
      <c r="AK215" s="1">
        <v>4</v>
      </c>
      <c r="AL215" s="1">
        <v>80</v>
      </c>
      <c r="AM215" s="1">
        <v>2</v>
      </c>
      <c r="AN215" s="1">
        <v>16</v>
      </c>
      <c r="AO215" s="1">
        <v>1</v>
      </c>
      <c r="AP215" s="1">
        <v>10</v>
      </c>
      <c r="AQ215" s="1">
        <v>9</v>
      </c>
      <c r="AR215" s="1">
        <v>4</v>
      </c>
      <c r="AS215" s="1">
        <v>7</v>
      </c>
    </row>
    <row r="216" spans="1:45"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t="str" cm="1">
        <f t="array" ref="AE216">_xlfn.IFS(AF216&lt;=6000,"LOW",AF216&lt;=12000,"AVERAGE",AF216&lt;=20000,"HIGH",AF216&gt;20000,"ABOVE AVERAGE")</f>
        <v>LOW</v>
      </c>
      <c r="AF216" s="1">
        <v>2657</v>
      </c>
      <c r="AG216" s="1">
        <v>8556</v>
      </c>
      <c r="AH216" s="1">
        <v>5</v>
      </c>
      <c r="AI216" s="1">
        <v>11</v>
      </c>
      <c r="AJ216" s="1">
        <v>3</v>
      </c>
      <c r="AK216" s="1">
        <v>3</v>
      </c>
      <c r="AL216" s="1">
        <v>80</v>
      </c>
      <c r="AM216" s="1">
        <v>0</v>
      </c>
      <c r="AN216" s="1">
        <v>8</v>
      </c>
      <c r="AO216" s="1">
        <v>3</v>
      </c>
      <c r="AP216" s="1">
        <v>5</v>
      </c>
      <c r="AQ216" s="1">
        <v>2</v>
      </c>
      <c r="AR216" s="1">
        <v>0</v>
      </c>
      <c r="AS216" s="1">
        <v>4</v>
      </c>
    </row>
    <row r="217" spans="1:45"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t="str" cm="1">
        <f t="array" ref="AE217">_xlfn.IFS(AF217&lt;=6000,"LOW",AF217&lt;=12000,"AVERAGE",AF217&lt;=20000,"HIGH",AF217&gt;20000,"ABOVE AVERAGE")</f>
        <v>HIGH</v>
      </c>
      <c r="AF217" s="1">
        <v>13591</v>
      </c>
      <c r="AG217" s="1">
        <v>14674</v>
      </c>
      <c r="AH217" s="1">
        <v>3</v>
      </c>
      <c r="AI217" s="1">
        <v>18</v>
      </c>
      <c r="AJ217" s="1">
        <v>3</v>
      </c>
      <c r="AK217" s="1">
        <v>3</v>
      </c>
      <c r="AL217" s="1">
        <v>80</v>
      </c>
      <c r="AM217" s="1">
        <v>0</v>
      </c>
      <c r="AN217" s="1">
        <v>16</v>
      </c>
      <c r="AO217" s="1">
        <v>3</v>
      </c>
      <c r="AP217" s="1">
        <v>1</v>
      </c>
      <c r="AQ217" s="1">
        <v>0</v>
      </c>
      <c r="AR217" s="1">
        <v>0</v>
      </c>
      <c r="AS217" s="1">
        <v>0</v>
      </c>
    </row>
    <row r="218" spans="1:45"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t="str" cm="1">
        <f t="array" ref="AE218">_xlfn.IFS(AF218&lt;=6000,"LOW",AF218&lt;=12000,"AVERAGE",AF218&lt;=20000,"HIGH",AF218&gt;20000,"ABOVE AVERAGE")</f>
        <v>AVERAGE</v>
      </c>
      <c r="AF218" s="1">
        <v>6696</v>
      </c>
      <c r="AG218" s="1">
        <v>22967</v>
      </c>
      <c r="AH218" s="1">
        <v>5</v>
      </c>
      <c r="AI218" s="1">
        <v>15</v>
      </c>
      <c r="AJ218" s="1">
        <v>3</v>
      </c>
      <c r="AK218" s="1">
        <v>3</v>
      </c>
      <c r="AL218" s="1">
        <v>80</v>
      </c>
      <c r="AM218" s="1">
        <v>0</v>
      </c>
      <c r="AN218" s="1">
        <v>9</v>
      </c>
      <c r="AO218" s="1">
        <v>2</v>
      </c>
      <c r="AP218" s="1">
        <v>6</v>
      </c>
      <c r="AQ218" s="1">
        <v>3</v>
      </c>
      <c r="AR218" s="1">
        <v>0</v>
      </c>
      <c r="AS218" s="1">
        <v>1</v>
      </c>
    </row>
    <row r="219" spans="1:45"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t="str" cm="1">
        <f t="array" ref="AE219">_xlfn.IFS(AF219&lt;=6000,"LOW",AF219&lt;=12000,"AVERAGE",AF219&lt;=20000,"HIGH",AF219&gt;20000,"ABOVE AVERAGE")</f>
        <v>LOW</v>
      </c>
      <c r="AF219" s="1">
        <v>2058</v>
      </c>
      <c r="AG219" s="1">
        <v>19757</v>
      </c>
      <c r="AH219" s="1">
        <v>0</v>
      </c>
      <c r="AI219" s="1">
        <v>14</v>
      </c>
      <c r="AJ219" s="1">
        <v>3</v>
      </c>
      <c r="AK219" s="1">
        <v>4</v>
      </c>
      <c r="AL219" s="1">
        <v>80</v>
      </c>
      <c r="AM219" s="1">
        <v>0</v>
      </c>
      <c r="AN219" s="1">
        <v>7</v>
      </c>
      <c r="AO219" s="1">
        <v>2</v>
      </c>
      <c r="AP219" s="1">
        <v>6</v>
      </c>
      <c r="AQ219" s="1">
        <v>2</v>
      </c>
      <c r="AR219" s="1">
        <v>1</v>
      </c>
      <c r="AS219" s="1">
        <v>5</v>
      </c>
    </row>
    <row r="220" spans="1:45"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t="str" cm="1">
        <f t="array" ref="AE220">_xlfn.IFS(AF220&lt;=6000,"LOW",AF220&lt;=12000,"AVERAGE",AF220&lt;=20000,"HIGH",AF220&gt;20000,"ABOVE AVERAGE")</f>
        <v>AVERAGE</v>
      </c>
      <c r="AF220" s="1">
        <v>8865</v>
      </c>
      <c r="AG220" s="1">
        <v>16840</v>
      </c>
      <c r="AH220" s="1">
        <v>6</v>
      </c>
      <c r="AI220" s="1">
        <v>12</v>
      </c>
      <c r="AJ220" s="1">
        <v>3</v>
      </c>
      <c r="AK220" s="1">
        <v>4</v>
      </c>
      <c r="AL220" s="1">
        <v>80</v>
      </c>
      <c r="AM220" s="1">
        <v>0</v>
      </c>
      <c r="AN220" s="1">
        <v>23</v>
      </c>
      <c r="AO220" s="1">
        <v>3</v>
      </c>
      <c r="AP220" s="1">
        <v>19</v>
      </c>
      <c r="AQ220" s="1">
        <v>7</v>
      </c>
      <c r="AR220" s="1">
        <v>12</v>
      </c>
      <c r="AS220" s="1">
        <v>8</v>
      </c>
    </row>
    <row r="221" spans="1:45"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t="str" cm="1">
        <f t="array" ref="AE221">_xlfn.IFS(AF221&lt;=6000,"LOW",AF221&lt;=12000,"AVERAGE",AF221&lt;=20000,"HIGH",AF221&gt;20000,"ABOVE AVERAGE")</f>
        <v>LOW</v>
      </c>
      <c r="AF221" s="1">
        <v>5940</v>
      </c>
      <c r="AG221" s="1">
        <v>17011</v>
      </c>
      <c r="AH221" s="1">
        <v>2</v>
      </c>
      <c r="AI221" s="1">
        <v>14</v>
      </c>
      <c r="AJ221" s="1">
        <v>3</v>
      </c>
      <c r="AK221" s="1">
        <v>4</v>
      </c>
      <c r="AL221" s="1">
        <v>80</v>
      </c>
      <c r="AM221" s="1">
        <v>1</v>
      </c>
      <c r="AN221" s="1">
        <v>16</v>
      </c>
      <c r="AO221" s="1">
        <v>3</v>
      </c>
      <c r="AP221" s="1">
        <v>6</v>
      </c>
      <c r="AQ221" s="1">
        <v>2</v>
      </c>
      <c r="AR221" s="1">
        <v>0</v>
      </c>
      <c r="AS221" s="1">
        <v>5</v>
      </c>
    </row>
    <row r="222" spans="1:45"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t="str" cm="1">
        <f t="array" ref="AE222">_xlfn.IFS(AF222&lt;=6000,"LOW",AF222&lt;=12000,"AVERAGE",AF222&lt;=20000,"HIGH",AF222&gt;20000,"ABOVE AVERAGE")</f>
        <v>LOW</v>
      </c>
      <c r="AF222" s="1">
        <v>5914</v>
      </c>
      <c r="AG222" s="1">
        <v>9945</v>
      </c>
      <c r="AH222" s="1">
        <v>8</v>
      </c>
      <c r="AI222" s="1">
        <v>16</v>
      </c>
      <c r="AJ222" s="1">
        <v>3</v>
      </c>
      <c r="AK222" s="1">
        <v>4</v>
      </c>
      <c r="AL222" s="1">
        <v>80</v>
      </c>
      <c r="AM222" s="1">
        <v>0</v>
      </c>
      <c r="AN222" s="1">
        <v>16</v>
      </c>
      <c r="AO222" s="1">
        <v>4</v>
      </c>
      <c r="AP222" s="1">
        <v>13</v>
      </c>
      <c r="AQ222" s="1">
        <v>11</v>
      </c>
      <c r="AR222" s="1">
        <v>3</v>
      </c>
      <c r="AS222" s="1">
        <v>7</v>
      </c>
    </row>
    <row r="223" spans="1:45"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t="str" cm="1">
        <f t="array" ref="AE223">_xlfn.IFS(AF223&lt;=6000,"LOW",AF223&lt;=12000,"AVERAGE",AF223&lt;=20000,"HIGH",AF223&gt;20000,"ABOVE AVERAGE")</f>
        <v>LOW</v>
      </c>
      <c r="AF223" s="1">
        <v>2622</v>
      </c>
      <c r="AG223" s="1">
        <v>13248</v>
      </c>
      <c r="AH223" s="1">
        <v>6</v>
      </c>
      <c r="AI223" s="1">
        <v>21</v>
      </c>
      <c r="AJ223" s="1">
        <v>4</v>
      </c>
      <c r="AK223" s="1">
        <v>4</v>
      </c>
      <c r="AL223" s="1">
        <v>80</v>
      </c>
      <c r="AM223" s="1">
        <v>0</v>
      </c>
      <c r="AN223" s="1">
        <v>7</v>
      </c>
      <c r="AO223" s="1">
        <v>3</v>
      </c>
      <c r="AP223" s="1">
        <v>3</v>
      </c>
      <c r="AQ223" s="1">
        <v>2</v>
      </c>
      <c r="AR223" s="1">
        <v>1</v>
      </c>
      <c r="AS223" s="1">
        <v>1</v>
      </c>
    </row>
    <row r="224" spans="1:45"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t="str" cm="1">
        <f t="array" ref="AE224">_xlfn.IFS(AF224&lt;=6000,"LOW",AF224&lt;=12000,"AVERAGE",AF224&lt;=20000,"HIGH",AF224&gt;20000,"ABOVE AVERAGE")</f>
        <v>HIGH</v>
      </c>
      <c r="AF224" s="1">
        <v>12185</v>
      </c>
      <c r="AG224" s="1">
        <v>10056</v>
      </c>
      <c r="AH224" s="1">
        <v>1</v>
      </c>
      <c r="AI224" s="1">
        <v>14</v>
      </c>
      <c r="AJ224" s="1">
        <v>3</v>
      </c>
      <c r="AK224" s="1">
        <v>3</v>
      </c>
      <c r="AL224" s="1">
        <v>80</v>
      </c>
      <c r="AM224" s="1">
        <v>3</v>
      </c>
      <c r="AN224" s="1">
        <v>10</v>
      </c>
      <c r="AO224" s="1">
        <v>3</v>
      </c>
      <c r="AP224" s="1">
        <v>10</v>
      </c>
      <c r="AQ224" s="1">
        <v>8</v>
      </c>
      <c r="AR224" s="1">
        <v>0</v>
      </c>
      <c r="AS224" s="1">
        <v>7</v>
      </c>
    </row>
    <row r="225" spans="1:45"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t="str" cm="1">
        <f t="array" ref="AE225">_xlfn.IFS(AF225&lt;=6000,"LOW",AF225&lt;=12000,"AVERAGE",AF225&lt;=20000,"HIGH",AF225&gt;20000,"ABOVE AVERAGE")</f>
        <v>AVERAGE</v>
      </c>
      <c r="AF225" s="1">
        <v>10609</v>
      </c>
      <c r="AG225" s="1">
        <v>9647</v>
      </c>
      <c r="AH225" s="1">
        <v>0</v>
      </c>
      <c r="AI225" s="1">
        <v>12</v>
      </c>
      <c r="AJ225" s="1">
        <v>3</v>
      </c>
      <c r="AK225" s="1">
        <v>3</v>
      </c>
      <c r="AL225" s="1">
        <v>80</v>
      </c>
      <c r="AM225" s="1">
        <v>2</v>
      </c>
      <c r="AN225" s="1">
        <v>17</v>
      </c>
      <c r="AO225" s="1">
        <v>2</v>
      </c>
      <c r="AP225" s="1">
        <v>16</v>
      </c>
      <c r="AQ225" s="1">
        <v>10</v>
      </c>
      <c r="AR225" s="1">
        <v>5</v>
      </c>
      <c r="AS225" s="1">
        <v>13</v>
      </c>
    </row>
    <row r="226" spans="1:45"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t="str" cm="1">
        <f t="array" ref="AE226">_xlfn.IFS(AF226&lt;=6000,"LOW",AF226&lt;=12000,"AVERAGE",AF226&lt;=20000,"HIGH",AF226&gt;20000,"ABOVE AVERAGE")</f>
        <v>LOW</v>
      </c>
      <c r="AF226" s="1">
        <v>4345</v>
      </c>
      <c r="AG226" s="1">
        <v>4381</v>
      </c>
      <c r="AH226" s="1">
        <v>0</v>
      </c>
      <c r="AI226" s="1">
        <v>12</v>
      </c>
      <c r="AJ226" s="1">
        <v>3</v>
      </c>
      <c r="AK226" s="1">
        <v>4</v>
      </c>
      <c r="AL226" s="1">
        <v>80</v>
      </c>
      <c r="AM226" s="1">
        <v>1</v>
      </c>
      <c r="AN226" s="1">
        <v>6</v>
      </c>
      <c r="AO226" s="1">
        <v>3</v>
      </c>
      <c r="AP226" s="1">
        <v>5</v>
      </c>
      <c r="AQ226" s="1">
        <v>4</v>
      </c>
      <c r="AR226" s="1">
        <v>1</v>
      </c>
      <c r="AS226" s="1">
        <v>4</v>
      </c>
    </row>
    <row r="227" spans="1:45"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t="str" cm="1">
        <f t="array" ref="AE227">_xlfn.IFS(AF227&lt;=6000,"LOW",AF227&lt;=12000,"AVERAGE",AF227&lt;=20000,"HIGH",AF227&gt;20000,"ABOVE AVERAGE")</f>
        <v>LOW</v>
      </c>
      <c r="AF227" s="1">
        <v>2177</v>
      </c>
      <c r="AG227" s="1">
        <v>8456</v>
      </c>
      <c r="AH227" s="1">
        <v>3</v>
      </c>
      <c r="AI227" s="1">
        <v>17</v>
      </c>
      <c r="AJ227" s="1">
        <v>3</v>
      </c>
      <c r="AK227" s="1">
        <v>1</v>
      </c>
      <c r="AL227" s="1">
        <v>80</v>
      </c>
      <c r="AM227" s="1">
        <v>1</v>
      </c>
      <c r="AN227" s="1">
        <v>7</v>
      </c>
      <c r="AO227" s="1">
        <v>3</v>
      </c>
      <c r="AP227" s="1">
        <v>1</v>
      </c>
      <c r="AQ227" s="1">
        <v>0</v>
      </c>
      <c r="AR227" s="1">
        <v>0</v>
      </c>
      <c r="AS227" s="1">
        <v>0</v>
      </c>
    </row>
    <row r="228" spans="1:45"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t="str" cm="1">
        <f t="array" ref="AE228">_xlfn.IFS(AF228&lt;=6000,"LOW",AF228&lt;=12000,"AVERAGE",AF228&lt;=20000,"HIGH",AF228&gt;20000,"ABOVE AVERAGE")</f>
        <v>LOW</v>
      </c>
      <c r="AF228" s="1">
        <v>2793</v>
      </c>
      <c r="AG228" s="1">
        <v>2539</v>
      </c>
      <c r="AH228" s="1">
        <v>4</v>
      </c>
      <c r="AI228" s="1">
        <v>17</v>
      </c>
      <c r="AJ228" s="1">
        <v>3</v>
      </c>
      <c r="AK228" s="1">
        <v>3</v>
      </c>
      <c r="AL228" s="1">
        <v>80</v>
      </c>
      <c r="AM228" s="1">
        <v>1</v>
      </c>
      <c r="AN228" s="1">
        <v>13</v>
      </c>
      <c r="AO228" s="1">
        <v>3</v>
      </c>
      <c r="AP228" s="1">
        <v>9</v>
      </c>
      <c r="AQ228" s="1">
        <v>8</v>
      </c>
      <c r="AR228" s="1">
        <v>5</v>
      </c>
      <c r="AS228" s="1">
        <v>8</v>
      </c>
    </row>
    <row r="229" spans="1:45"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t="str" cm="1">
        <f t="array" ref="AE229">_xlfn.IFS(AF229&lt;=6000,"LOW",AF229&lt;=12000,"AVERAGE",AF229&lt;=20000,"HIGH",AF229&gt;20000,"ABOVE AVERAGE")</f>
        <v>AVERAGE</v>
      </c>
      <c r="AF229" s="1">
        <v>7918</v>
      </c>
      <c r="AG229" s="1">
        <v>6599</v>
      </c>
      <c r="AH229" s="1">
        <v>1</v>
      </c>
      <c r="AI229" s="1">
        <v>14</v>
      </c>
      <c r="AJ229" s="1">
        <v>3</v>
      </c>
      <c r="AK229" s="1">
        <v>4</v>
      </c>
      <c r="AL229" s="1">
        <v>80</v>
      </c>
      <c r="AM229" s="1">
        <v>1</v>
      </c>
      <c r="AN229" s="1">
        <v>11</v>
      </c>
      <c r="AO229" s="1">
        <v>3</v>
      </c>
      <c r="AP229" s="1">
        <v>11</v>
      </c>
      <c r="AQ229" s="1">
        <v>10</v>
      </c>
      <c r="AR229" s="1">
        <v>4</v>
      </c>
      <c r="AS229" s="1">
        <v>1</v>
      </c>
    </row>
    <row r="230" spans="1:45"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t="str" cm="1">
        <f t="array" ref="AE230">_xlfn.IFS(AF230&lt;=6000,"LOW",AF230&lt;=12000,"AVERAGE",AF230&lt;=20000,"HIGH",AF230&gt;20000,"ABOVE AVERAGE")</f>
        <v>AVERAGE</v>
      </c>
      <c r="AF230" s="1">
        <v>8789</v>
      </c>
      <c r="AG230" s="1">
        <v>9096</v>
      </c>
      <c r="AH230" s="1">
        <v>1</v>
      </c>
      <c r="AI230" s="1">
        <v>14</v>
      </c>
      <c r="AJ230" s="1">
        <v>3</v>
      </c>
      <c r="AK230" s="1">
        <v>1</v>
      </c>
      <c r="AL230" s="1">
        <v>80</v>
      </c>
      <c r="AM230" s="1">
        <v>0</v>
      </c>
      <c r="AN230" s="1">
        <v>10</v>
      </c>
      <c r="AO230" s="1">
        <v>4</v>
      </c>
      <c r="AP230" s="1">
        <v>10</v>
      </c>
      <c r="AQ230" s="1">
        <v>7</v>
      </c>
      <c r="AR230" s="1">
        <v>0</v>
      </c>
      <c r="AS230" s="1">
        <v>8</v>
      </c>
    </row>
    <row r="231" spans="1:45"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t="str" cm="1">
        <f t="array" ref="AE231">_xlfn.IFS(AF231&lt;=6000,"LOW",AF231&lt;=12000,"AVERAGE",AF231&lt;=20000,"HIGH",AF231&gt;20000,"ABOVE AVERAGE")</f>
        <v>LOW</v>
      </c>
      <c r="AF231" s="1">
        <v>2389</v>
      </c>
      <c r="AG231" s="1">
        <v>14961</v>
      </c>
      <c r="AH231" s="1">
        <v>1</v>
      </c>
      <c r="AI231" s="1">
        <v>13</v>
      </c>
      <c r="AJ231" s="1">
        <v>3</v>
      </c>
      <c r="AK231" s="1">
        <v>3</v>
      </c>
      <c r="AL231" s="1">
        <v>80</v>
      </c>
      <c r="AM231" s="1">
        <v>0</v>
      </c>
      <c r="AN231" s="1">
        <v>4</v>
      </c>
      <c r="AO231" s="1">
        <v>2</v>
      </c>
      <c r="AP231" s="1">
        <v>4</v>
      </c>
      <c r="AQ231" s="1">
        <v>3</v>
      </c>
      <c r="AR231" s="1">
        <v>0</v>
      </c>
      <c r="AS231" s="1">
        <v>1</v>
      </c>
    </row>
    <row r="232" spans="1:45"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t="str" cm="1">
        <f t="array" ref="AE232">_xlfn.IFS(AF232&lt;=6000,"LOW",AF232&lt;=12000,"AVERAGE",AF232&lt;=20000,"HIGH",AF232&gt;20000,"ABOVE AVERAGE")</f>
        <v>LOW</v>
      </c>
      <c r="AF232" s="1">
        <v>3212</v>
      </c>
      <c r="AG232" s="1">
        <v>3300</v>
      </c>
      <c r="AH232" s="1">
        <v>7</v>
      </c>
      <c r="AI232" s="1">
        <v>15</v>
      </c>
      <c r="AJ232" s="1">
        <v>3</v>
      </c>
      <c r="AK232" s="1">
        <v>2</v>
      </c>
      <c r="AL232" s="1">
        <v>80</v>
      </c>
      <c r="AM232" s="1">
        <v>0</v>
      </c>
      <c r="AN232" s="1">
        <v>6</v>
      </c>
      <c r="AO232" s="1">
        <v>2</v>
      </c>
      <c r="AP232" s="1">
        <v>2</v>
      </c>
      <c r="AQ232" s="1">
        <v>2</v>
      </c>
      <c r="AR232" s="1">
        <v>2</v>
      </c>
      <c r="AS232" s="1">
        <v>2</v>
      </c>
    </row>
    <row r="233" spans="1:45"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t="str" cm="1">
        <f t="array" ref="AE233">_xlfn.IFS(AF233&lt;=6000,"LOW",AF233&lt;=12000,"AVERAGE",AF233&lt;=20000,"HIGH",AF233&gt;20000,"ABOVE AVERAGE")</f>
        <v>HIGH</v>
      </c>
      <c r="AF233" s="1">
        <v>19232</v>
      </c>
      <c r="AG233" s="1">
        <v>4933</v>
      </c>
      <c r="AH233" s="1">
        <v>1</v>
      </c>
      <c r="AI233" s="1">
        <v>11</v>
      </c>
      <c r="AJ233" s="1">
        <v>3</v>
      </c>
      <c r="AK233" s="1">
        <v>4</v>
      </c>
      <c r="AL233" s="1">
        <v>80</v>
      </c>
      <c r="AM233" s="1">
        <v>0</v>
      </c>
      <c r="AN233" s="1">
        <v>22</v>
      </c>
      <c r="AO233" s="1">
        <v>3</v>
      </c>
      <c r="AP233" s="1">
        <v>22</v>
      </c>
      <c r="AQ233" s="1">
        <v>17</v>
      </c>
      <c r="AR233" s="1">
        <v>11</v>
      </c>
      <c r="AS233" s="1">
        <v>15</v>
      </c>
    </row>
    <row r="234" spans="1:45"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t="str" cm="1">
        <f t="array" ref="AE234">_xlfn.IFS(AF234&lt;=6000,"LOW",AF234&lt;=12000,"AVERAGE",AF234&lt;=20000,"HIGH",AF234&gt;20000,"ABOVE AVERAGE")</f>
        <v>LOW</v>
      </c>
      <c r="AF234" s="1">
        <v>2267</v>
      </c>
      <c r="AG234" s="1">
        <v>25657</v>
      </c>
      <c r="AH234" s="1">
        <v>8</v>
      </c>
      <c r="AI234" s="1">
        <v>17</v>
      </c>
      <c r="AJ234" s="1">
        <v>3</v>
      </c>
      <c r="AK234" s="1">
        <v>4</v>
      </c>
      <c r="AL234" s="1">
        <v>80</v>
      </c>
      <c r="AM234" s="1">
        <v>0</v>
      </c>
      <c r="AN234" s="1">
        <v>7</v>
      </c>
      <c r="AO234" s="1">
        <v>2</v>
      </c>
      <c r="AP234" s="1">
        <v>2</v>
      </c>
      <c r="AQ234" s="1">
        <v>2</v>
      </c>
      <c r="AR234" s="1">
        <v>2</v>
      </c>
      <c r="AS234" s="1">
        <v>2</v>
      </c>
    </row>
    <row r="235" spans="1:45"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t="str" cm="1">
        <f t="array" ref="AE235">_xlfn.IFS(AF235&lt;=6000,"LOW",AF235&lt;=12000,"AVERAGE",AF235&lt;=20000,"HIGH",AF235&gt;20000,"ABOVE AVERAGE")</f>
        <v>HIGH</v>
      </c>
      <c r="AF235" s="1">
        <v>19517</v>
      </c>
      <c r="AG235" s="1">
        <v>24118</v>
      </c>
      <c r="AH235" s="1">
        <v>3</v>
      </c>
      <c r="AI235" s="1">
        <v>11</v>
      </c>
      <c r="AJ235" s="1">
        <v>3</v>
      </c>
      <c r="AK235" s="1">
        <v>3</v>
      </c>
      <c r="AL235" s="1">
        <v>80</v>
      </c>
      <c r="AM235" s="1">
        <v>1</v>
      </c>
      <c r="AN235" s="1">
        <v>32</v>
      </c>
      <c r="AO235" s="1">
        <v>2</v>
      </c>
      <c r="AP235" s="1">
        <v>7</v>
      </c>
      <c r="AQ235" s="1">
        <v>0</v>
      </c>
      <c r="AR235" s="1">
        <v>0</v>
      </c>
      <c r="AS235" s="1">
        <v>6</v>
      </c>
    </row>
    <row r="236" spans="1:45"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t="str" cm="1">
        <f t="array" ref="AE236">_xlfn.IFS(AF236&lt;=6000,"LOW",AF236&lt;=12000,"AVERAGE",AF236&lt;=20000,"HIGH",AF236&gt;20000,"ABOVE AVERAGE")</f>
        <v>LOW</v>
      </c>
      <c r="AF236" s="1">
        <v>2436</v>
      </c>
      <c r="AG236" s="1">
        <v>22149</v>
      </c>
      <c r="AH236" s="1">
        <v>5</v>
      </c>
      <c r="AI236" s="1">
        <v>13</v>
      </c>
      <c r="AJ236" s="1">
        <v>3</v>
      </c>
      <c r="AK236" s="1">
        <v>3</v>
      </c>
      <c r="AL236" s="1">
        <v>80</v>
      </c>
      <c r="AM236" s="1">
        <v>1</v>
      </c>
      <c r="AN236" s="1">
        <v>8</v>
      </c>
      <c r="AO236" s="1">
        <v>1</v>
      </c>
      <c r="AP236" s="1">
        <v>5</v>
      </c>
      <c r="AQ236" s="1">
        <v>4</v>
      </c>
      <c r="AR236" s="1">
        <v>0</v>
      </c>
      <c r="AS236" s="1">
        <v>4</v>
      </c>
    </row>
    <row r="237" spans="1:45"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t="str" cm="1">
        <f t="array" ref="AE237">_xlfn.IFS(AF237&lt;=6000,"LOW",AF237&lt;=12000,"AVERAGE",AF237&lt;=20000,"HIGH",AF237&gt;20000,"ABOVE AVERAGE")</f>
        <v>HIGH</v>
      </c>
      <c r="AF237" s="1">
        <v>16064</v>
      </c>
      <c r="AG237" s="1">
        <v>7744</v>
      </c>
      <c r="AH237" s="1">
        <v>5</v>
      </c>
      <c r="AI237" s="1">
        <v>22</v>
      </c>
      <c r="AJ237" s="1">
        <v>4</v>
      </c>
      <c r="AK237" s="1">
        <v>3</v>
      </c>
      <c r="AL237" s="1">
        <v>80</v>
      </c>
      <c r="AM237" s="1">
        <v>1</v>
      </c>
      <c r="AN237" s="1">
        <v>22</v>
      </c>
      <c r="AO237" s="1">
        <v>3</v>
      </c>
      <c r="AP237" s="1">
        <v>17</v>
      </c>
      <c r="AQ237" s="1">
        <v>13</v>
      </c>
      <c r="AR237" s="1">
        <v>1</v>
      </c>
      <c r="AS237" s="1">
        <v>9</v>
      </c>
    </row>
    <row r="238" spans="1:45"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t="str" cm="1">
        <f t="array" ref="AE238">_xlfn.IFS(AF238&lt;=6000,"LOW",AF238&lt;=12000,"AVERAGE",AF238&lt;=20000,"HIGH",AF238&gt;20000,"ABOVE AVERAGE")</f>
        <v>LOW</v>
      </c>
      <c r="AF238" s="1">
        <v>2707</v>
      </c>
      <c r="AG238" s="1">
        <v>21509</v>
      </c>
      <c r="AH238" s="1">
        <v>7</v>
      </c>
      <c r="AI238" s="1">
        <v>20</v>
      </c>
      <c r="AJ238" s="1">
        <v>4</v>
      </c>
      <c r="AK238" s="1">
        <v>1</v>
      </c>
      <c r="AL238" s="1">
        <v>80</v>
      </c>
      <c r="AM238" s="1">
        <v>0</v>
      </c>
      <c r="AN238" s="1">
        <v>13</v>
      </c>
      <c r="AO238" s="1">
        <v>4</v>
      </c>
      <c r="AP238" s="1">
        <v>9</v>
      </c>
      <c r="AQ238" s="1">
        <v>7</v>
      </c>
      <c r="AR238" s="1">
        <v>1</v>
      </c>
      <c r="AS238" s="1">
        <v>7</v>
      </c>
    </row>
    <row r="239" spans="1:45"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t="str" cm="1">
        <f t="array" ref="AE239">_xlfn.IFS(AF239&lt;=6000,"LOW",AF239&lt;=12000,"AVERAGE",AF239&lt;=20000,"HIGH",AF239&gt;20000,"ABOVE AVERAGE")</f>
        <v>HIGH</v>
      </c>
      <c r="AF239" s="1">
        <v>19068</v>
      </c>
      <c r="AG239" s="1">
        <v>21030</v>
      </c>
      <c r="AH239" s="1">
        <v>1</v>
      </c>
      <c r="AI239" s="1">
        <v>18</v>
      </c>
      <c r="AJ239" s="1">
        <v>3</v>
      </c>
      <c r="AK239" s="1">
        <v>4</v>
      </c>
      <c r="AL239" s="1">
        <v>80</v>
      </c>
      <c r="AM239" s="1">
        <v>0</v>
      </c>
      <c r="AN239" s="1">
        <v>33</v>
      </c>
      <c r="AO239" s="1">
        <v>4</v>
      </c>
      <c r="AP239" s="1">
        <v>33</v>
      </c>
      <c r="AQ239" s="1">
        <v>7</v>
      </c>
      <c r="AR239" s="1">
        <v>15</v>
      </c>
      <c r="AS239" s="1">
        <v>12</v>
      </c>
    </row>
    <row r="240" spans="1:45"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t="str" cm="1">
        <f t="array" ref="AE240">_xlfn.IFS(AF240&lt;=6000,"LOW",AF240&lt;=12000,"AVERAGE",AF240&lt;=20000,"HIGH",AF240&gt;20000,"ABOVE AVERAGE")</f>
        <v>LOW</v>
      </c>
      <c r="AF240" s="1">
        <v>3931</v>
      </c>
      <c r="AG240" s="1">
        <v>20990</v>
      </c>
      <c r="AH240" s="1">
        <v>2</v>
      </c>
      <c r="AI240" s="1">
        <v>11</v>
      </c>
      <c r="AJ240" s="1">
        <v>3</v>
      </c>
      <c r="AK240" s="1">
        <v>1</v>
      </c>
      <c r="AL240" s="1">
        <v>80</v>
      </c>
      <c r="AM240" s="1">
        <v>1</v>
      </c>
      <c r="AN240" s="1">
        <v>6</v>
      </c>
      <c r="AO240" s="1">
        <v>3</v>
      </c>
      <c r="AP240" s="1">
        <v>4</v>
      </c>
      <c r="AQ240" s="1">
        <v>3</v>
      </c>
      <c r="AR240" s="1">
        <v>1</v>
      </c>
      <c r="AS240" s="1">
        <v>2</v>
      </c>
    </row>
    <row r="241" spans="1:45"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t="str" cm="1">
        <f t="array" ref="AE241">_xlfn.IFS(AF241&lt;=6000,"LOW",AF241&lt;=12000,"AVERAGE",AF241&lt;=20000,"HIGH",AF241&gt;20000,"ABOVE AVERAGE")</f>
        <v>LOW</v>
      </c>
      <c r="AF241" s="1">
        <v>3730</v>
      </c>
      <c r="AG241" s="1">
        <v>9571</v>
      </c>
      <c r="AH241" s="1">
        <v>0</v>
      </c>
      <c r="AI241" s="1">
        <v>14</v>
      </c>
      <c r="AJ241" s="1">
        <v>3</v>
      </c>
      <c r="AK241" s="1">
        <v>4</v>
      </c>
      <c r="AL241" s="1">
        <v>80</v>
      </c>
      <c r="AM241" s="1">
        <v>0</v>
      </c>
      <c r="AN241" s="1">
        <v>4</v>
      </c>
      <c r="AO241" s="1">
        <v>1</v>
      </c>
      <c r="AP241" s="1">
        <v>3</v>
      </c>
      <c r="AQ241" s="1">
        <v>2</v>
      </c>
      <c r="AR241" s="1">
        <v>1</v>
      </c>
      <c r="AS241" s="1">
        <v>2</v>
      </c>
    </row>
    <row r="242" spans="1:45"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t="str" cm="1">
        <f t="array" ref="AE242">_xlfn.IFS(AF242&lt;=6000,"LOW",AF242&lt;=12000,"AVERAGE",AF242&lt;=20000,"HIGH",AF242&gt;20000,"ABOVE AVERAGE")</f>
        <v>LOW</v>
      </c>
      <c r="AF242" s="1">
        <v>2232</v>
      </c>
      <c r="AG242" s="1">
        <v>15417</v>
      </c>
      <c r="AH242" s="1">
        <v>7</v>
      </c>
      <c r="AI242" s="1">
        <v>14</v>
      </c>
      <c r="AJ242" s="1">
        <v>3</v>
      </c>
      <c r="AK242" s="1">
        <v>3</v>
      </c>
      <c r="AL242" s="1">
        <v>80</v>
      </c>
      <c r="AM242" s="1">
        <v>3</v>
      </c>
      <c r="AN242" s="1">
        <v>7</v>
      </c>
      <c r="AO242" s="1">
        <v>3</v>
      </c>
      <c r="AP242" s="1">
        <v>3</v>
      </c>
      <c r="AQ242" s="1">
        <v>2</v>
      </c>
      <c r="AR242" s="1">
        <v>1</v>
      </c>
      <c r="AS242" s="1">
        <v>2</v>
      </c>
    </row>
    <row r="243" spans="1:45"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t="str" cm="1">
        <f t="array" ref="AE243">_xlfn.IFS(AF243&lt;=6000,"LOW",AF243&lt;=12000,"AVERAGE",AF243&lt;=20000,"HIGH",AF243&gt;20000,"ABOVE AVERAGE")</f>
        <v>LOW</v>
      </c>
      <c r="AF243" s="1">
        <v>4465</v>
      </c>
      <c r="AG243" s="1">
        <v>12069</v>
      </c>
      <c r="AH243" s="1">
        <v>0</v>
      </c>
      <c r="AI243" s="1">
        <v>18</v>
      </c>
      <c r="AJ243" s="1">
        <v>3</v>
      </c>
      <c r="AK243" s="1">
        <v>1</v>
      </c>
      <c r="AL243" s="1">
        <v>80</v>
      </c>
      <c r="AM243" s="1">
        <v>0</v>
      </c>
      <c r="AN243" s="1">
        <v>4</v>
      </c>
      <c r="AO243" s="1">
        <v>3</v>
      </c>
      <c r="AP243" s="1">
        <v>3</v>
      </c>
      <c r="AQ243" s="1">
        <v>2</v>
      </c>
      <c r="AR243" s="1">
        <v>2</v>
      </c>
      <c r="AS243" s="1">
        <v>2</v>
      </c>
    </row>
    <row r="244" spans="1:45"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t="str" cm="1">
        <f t="array" ref="AE244">_xlfn.IFS(AF244&lt;=6000,"LOW",AF244&lt;=12000,"AVERAGE",AF244&lt;=20000,"HIGH",AF244&gt;20000,"ABOVE AVERAGE")</f>
        <v>LOW</v>
      </c>
      <c r="AF244" s="1">
        <v>3072</v>
      </c>
      <c r="AG244" s="1">
        <v>19877</v>
      </c>
      <c r="AH244" s="1">
        <v>2</v>
      </c>
      <c r="AI244" s="1">
        <v>16</v>
      </c>
      <c r="AJ244" s="1">
        <v>3</v>
      </c>
      <c r="AK244" s="1">
        <v>1</v>
      </c>
      <c r="AL244" s="1">
        <v>80</v>
      </c>
      <c r="AM244" s="1">
        <v>2</v>
      </c>
      <c r="AN244" s="1">
        <v>17</v>
      </c>
      <c r="AO244" s="1">
        <v>2</v>
      </c>
      <c r="AP244" s="1">
        <v>1</v>
      </c>
      <c r="AQ244" s="1">
        <v>0</v>
      </c>
      <c r="AR244" s="1">
        <v>0</v>
      </c>
      <c r="AS244" s="1">
        <v>0</v>
      </c>
    </row>
    <row r="245" spans="1:45"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t="str" cm="1">
        <f t="array" ref="AE245">_xlfn.IFS(AF245&lt;=6000,"LOW",AF245&lt;=12000,"AVERAGE",AF245&lt;=20000,"HIGH",AF245&gt;20000,"ABOVE AVERAGE")</f>
        <v>LOW</v>
      </c>
      <c r="AF245" s="1">
        <v>3319</v>
      </c>
      <c r="AG245" s="1">
        <v>24447</v>
      </c>
      <c r="AH245" s="1">
        <v>1</v>
      </c>
      <c r="AI245" s="1">
        <v>17</v>
      </c>
      <c r="AJ245" s="1">
        <v>3</v>
      </c>
      <c r="AK245" s="1">
        <v>1</v>
      </c>
      <c r="AL245" s="1">
        <v>80</v>
      </c>
      <c r="AM245" s="1">
        <v>2</v>
      </c>
      <c r="AN245" s="1">
        <v>9</v>
      </c>
      <c r="AO245" s="1">
        <v>3</v>
      </c>
      <c r="AP245" s="1">
        <v>9</v>
      </c>
      <c r="AQ245" s="1">
        <v>8</v>
      </c>
      <c r="AR245" s="1">
        <v>4</v>
      </c>
      <c r="AS245" s="1">
        <v>7</v>
      </c>
    </row>
    <row r="246" spans="1:45"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t="str" cm="1">
        <f t="array" ref="AE246">_xlfn.IFS(AF246&lt;=6000,"LOW",AF246&lt;=12000,"AVERAGE",AF246&lt;=20000,"HIGH",AF246&gt;20000,"ABOVE AVERAGE")</f>
        <v>HIGH</v>
      </c>
      <c r="AF246" s="1">
        <v>19202</v>
      </c>
      <c r="AG246" s="1">
        <v>15970</v>
      </c>
      <c r="AH246" s="1">
        <v>0</v>
      </c>
      <c r="AI246" s="1">
        <v>11</v>
      </c>
      <c r="AJ246" s="1">
        <v>3</v>
      </c>
      <c r="AK246" s="1">
        <v>3</v>
      </c>
      <c r="AL246" s="1">
        <v>80</v>
      </c>
      <c r="AM246" s="1">
        <v>1</v>
      </c>
      <c r="AN246" s="1">
        <v>25</v>
      </c>
      <c r="AO246" s="1">
        <v>3</v>
      </c>
      <c r="AP246" s="1">
        <v>24</v>
      </c>
      <c r="AQ246" s="1">
        <v>0</v>
      </c>
      <c r="AR246" s="1">
        <v>1</v>
      </c>
      <c r="AS246" s="1">
        <v>7</v>
      </c>
    </row>
    <row r="247" spans="1:45"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t="str" cm="1">
        <f t="array" ref="AE247">_xlfn.IFS(AF247&lt;=6000,"LOW",AF247&lt;=12000,"AVERAGE",AF247&lt;=20000,"HIGH",AF247&gt;20000,"ABOVE AVERAGE")</f>
        <v>HIGH</v>
      </c>
      <c r="AF247" s="1">
        <v>13675</v>
      </c>
      <c r="AG247" s="1">
        <v>13523</v>
      </c>
      <c r="AH247" s="1">
        <v>9</v>
      </c>
      <c r="AI247" s="1">
        <v>12</v>
      </c>
      <c r="AJ247" s="1">
        <v>3</v>
      </c>
      <c r="AK247" s="1">
        <v>1</v>
      </c>
      <c r="AL247" s="1">
        <v>80</v>
      </c>
      <c r="AM247" s="1">
        <v>1</v>
      </c>
      <c r="AN247" s="1">
        <v>9</v>
      </c>
      <c r="AO247" s="1">
        <v>3</v>
      </c>
      <c r="AP247" s="1">
        <v>2</v>
      </c>
      <c r="AQ247" s="1">
        <v>2</v>
      </c>
      <c r="AR247" s="1">
        <v>2</v>
      </c>
      <c r="AS247" s="1">
        <v>2</v>
      </c>
    </row>
    <row r="248" spans="1:45"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t="str" cm="1">
        <f t="array" ref="AE248">_xlfn.IFS(AF248&lt;=6000,"LOW",AF248&lt;=12000,"AVERAGE",AF248&lt;=20000,"HIGH",AF248&gt;20000,"ABOVE AVERAGE")</f>
        <v>LOW</v>
      </c>
      <c r="AF248" s="1">
        <v>2911</v>
      </c>
      <c r="AG248" s="1">
        <v>14776</v>
      </c>
      <c r="AH248" s="1">
        <v>1</v>
      </c>
      <c r="AI248" s="1">
        <v>13</v>
      </c>
      <c r="AJ248" s="1">
        <v>3</v>
      </c>
      <c r="AK248" s="1">
        <v>3</v>
      </c>
      <c r="AL248" s="1">
        <v>80</v>
      </c>
      <c r="AM248" s="1">
        <v>1</v>
      </c>
      <c r="AN248" s="1">
        <v>2</v>
      </c>
      <c r="AO248" s="1">
        <v>2</v>
      </c>
      <c r="AP248" s="1">
        <v>2</v>
      </c>
      <c r="AQ248" s="1">
        <v>2</v>
      </c>
      <c r="AR248" s="1">
        <v>0</v>
      </c>
      <c r="AS248" s="1">
        <v>2</v>
      </c>
    </row>
    <row r="249" spans="1:45"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t="str" cm="1">
        <f t="array" ref="AE249">_xlfn.IFS(AF249&lt;=6000,"LOW",AF249&lt;=12000,"AVERAGE",AF249&lt;=20000,"HIGH",AF249&gt;20000,"ABOVE AVERAGE")</f>
        <v>LOW</v>
      </c>
      <c r="AF249" s="1">
        <v>5957</v>
      </c>
      <c r="AG249" s="1">
        <v>23687</v>
      </c>
      <c r="AH249" s="1">
        <v>6</v>
      </c>
      <c r="AI249" s="1">
        <v>13</v>
      </c>
      <c r="AJ249" s="1">
        <v>3</v>
      </c>
      <c r="AK249" s="1">
        <v>2</v>
      </c>
      <c r="AL249" s="1">
        <v>80</v>
      </c>
      <c r="AM249" s="1">
        <v>1</v>
      </c>
      <c r="AN249" s="1">
        <v>13</v>
      </c>
      <c r="AO249" s="1">
        <v>3</v>
      </c>
      <c r="AP249" s="1">
        <v>11</v>
      </c>
      <c r="AQ249" s="1">
        <v>9</v>
      </c>
      <c r="AR249" s="1">
        <v>5</v>
      </c>
      <c r="AS249" s="1">
        <v>9</v>
      </c>
    </row>
    <row r="250" spans="1:45"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t="str" cm="1">
        <f t="array" ref="AE250">_xlfn.IFS(AF250&lt;=6000,"LOW",AF250&lt;=12000,"AVERAGE",AF250&lt;=20000,"HIGH",AF250&gt;20000,"ABOVE AVERAGE")</f>
        <v>LOW</v>
      </c>
      <c r="AF250" s="1">
        <v>3920</v>
      </c>
      <c r="AG250" s="1">
        <v>18697</v>
      </c>
      <c r="AH250" s="1">
        <v>2</v>
      </c>
      <c r="AI250" s="1">
        <v>14</v>
      </c>
      <c r="AJ250" s="1">
        <v>3</v>
      </c>
      <c r="AK250" s="1">
        <v>1</v>
      </c>
      <c r="AL250" s="1">
        <v>80</v>
      </c>
      <c r="AM250" s="1">
        <v>1</v>
      </c>
      <c r="AN250" s="1">
        <v>17</v>
      </c>
      <c r="AO250" s="1">
        <v>2</v>
      </c>
      <c r="AP250" s="1">
        <v>3</v>
      </c>
      <c r="AQ250" s="1">
        <v>1</v>
      </c>
      <c r="AR250" s="1">
        <v>0</v>
      </c>
      <c r="AS250" s="1">
        <v>2</v>
      </c>
    </row>
    <row r="251" spans="1:45"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t="str" cm="1">
        <f t="array" ref="AE251">_xlfn.IFS(AF251&lt;=6000,"LOW",AF251&lt;=12000,"AVERAGE",AF251&lt;=20000,"HIGH",AF251&gt;20000,"ABOVE AVERAGE")</f>
        <v>AVERAGE</v>
      </c>
      <c r="AF251" s="1">
        <v>6434</v>
      </c>
      <c r="AG251" s="1">
        <v>5118</v>
      </c>
      <c r="AH251" s="1">
        <v>4</v>
      </c>
      <c r="AI251" s="1">
        <v>17</v>
      </c>
      <c r="AJ251" s="1">
        <v>3</v>
      </c>
      <c r="AK251" s="1">
        <v>4</v>
      </c>
      <c r="AL251" s="1">
        <v>80</v>
      </c>
      <c r="AM251" s="1">
        <v>1</v>
      </c>
      <c r="AN251" s="1">
        <v>9</v>
      </c>
      <c r="AO251" s="1">
        <v>3</v>
      </c>
      <c r="AP251" s="1">
        <v>3</v>
      </c>
      <c r="AQ251" s="1">
        <v>2</v>
      </c>
      <c r="AR251" s="1">
        <v>0</v>
      </c>
      <c r="AS251" s="1">
        <v>2</v>
      </c>
    </row>
    <row r="252" spans="1:45"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t="str" cm="1">
        <f t="array" ref="AE252">_xlfn.IFS(AF252&lt;=6000,"LOW",AF252&lt;=12000,"AVERAGE",AF252&lt;=20000,"HIGH",AF252&gt;20000,"ABOVE AVERAGE")</f>
        <v>AVERAGE</v>
      </c>
      <c r="AF252" s="1">
        <v>10048</v>
      </c>
      <c r="AG252" s="1">
        <v>22573</v>
      </c>
      <c r="AH252" s="1">
        <v>6</v>
      </c>
      <c r="AI252" s="1">
        <v>11</v>
      </c>
      <c r="AJ252" s="1">
        <v>3</v>
      </c>
      <c r="AK252" s="1">
        <v>2</v>
      </c>
      <c r="AL252" s="1">
        <v>80</v>
      </c>
      <c r="AM252" s="1">
        <v>2</v>
      </c>
      <c r="AN252" s="1">
        <v>17</v>
      </c>
      <c r="AO252" s="1">
        <v>3</v>
      </c>
      <c r="AP252" s="1">
        <v>1</v>
      </c>
      <c r="AQ252" s="1">
        <v>0</v>
      </c>
      <c r="AR252" s="1">
        <v>0</v>
      </c>
      <c r="AS252" s="1">
        <v>0</v>
      </c>
    </row>
    <row r="253" spans="1:45"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t="str" cm="1">
        <f t="array" ref="AE253">_xlfn.IFS(AF253&lt;=6000,"LOW",AF253&lt;=12000,"AVERAGE",AF253&lt;=20000,"HIGH",AF253&gt;20000,"ABOVE AVERAGE")</f>
        <v>AVERAGE</v>
      </c>
      <c r="AF253" s="1">
        <v>10938</v>
      </c>
      <c r="AG253" s="1">
        <v>6420</v>
      </c>
      <c r="AH253" s="1">
        <v>0</v>
      </c>
      <c r="AI253" s="1">
        <v>25</v>
      </c>
      <c r="AJ253" s="1">
        <v>4</v>
      </c>
      <c r="AK253" s="1">
        <v>4</v>
      </c>
      <c r="AL253" s="1">
        <v>80</v>
      </c>
      <c r="AM253" s="1">
        <v>0</v>
      </c>
      <c r="AN253" s="1">
        <v>20</v>
      </c>
      <c r="AO253" s="1">
        <v>3</v>
      </c>
      <c r="AP253" s="1">
        <v>19</v>
      </c>
      <c r="AQ253" s="1">
        <v>6</v>
      </c>
      <c r="AR253" s="1">
        <v>11</v>
      </c>
      <c r="AS253" s="1">
        <v>8</v>
      </c>
    </row>
    <row r="254" spans="1:45"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t="str" cm="1">
        <f t="array" ref="AE254">_xlfn.IFS(AF254&lt;=6000,"LOW",AF254&lt;=12000,"AVERAGE",AF254&lt;=20000,"HIGH",AF254&gt;20000,"ABOVE AVERAGE")</f>
        <v>LOW</v>
      </c>
      <c r="AF254" s="1">
        <v>2340</v>
      </c>
      <c r="AG254" s="1">
        <v>22673</v>
      </c>
      <c r="AH254" s="1">
        <v>1</v>
      </c>
      <c r="AI254" s="1">
        <v>19</v>
      </c>
      <c r="AJ254" s="1">
        <v>3</v>
      </c>
      <c r="AK254" s="1">
        <v>1</v>
      </c>
      <c r="AL254" s="1">
        <v>80</v>
      </c>
      <c r="AM254" s="1">
        <v>0</v>
      </c>
      <c r="AN254" s="1">
        <v>6</v>
      </c>
      <c r="AO254" s="1">
        <v>3</v>
      </c>
      <c r="AP254" s="1">
        <v>6</v>
      </c>
      <c r="AQ254" s="1">
        <v>5</v>
      </c>
      <c r="AR254" s="1">
        <v>1</v>
      </c>
      <c r="AS254" s="1">
        <v>5</v>
      </c>
    </row>
    <row r="255" spans="1:45"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t="str" cm="1">
        <f t="array" ref="AE255">_xlfn.IFS(AF255&lt;=6000,"LOW",AF255&lt;=12000,"AVERAGE",AF255&lt;=20000,"HIGH",AF255&gt;20000,"ABOVE AVERAGE")</f>
        <v>AVERAGE</v>
      </c>
      <c r="AF255" s="1">
        <v>6545</v>
      </c>
      <c r="AG255" s="1">
        <v>23016</v>
      </c>
      <c r="AH255" s="1">
        <v>3</v>
      </c>
      <c r="AI255" s="1">
        <v>13</v>
      </c>
      <c r="AJ255" s="1">
        <v>3</v>
      </c>
      <c r="AK255" s="1">
        <v>3</v>
      </c>
      <c r="AL255" s="1">
        <v>80</v>
      </c>
      <c r="AM255" s="1">
        <v>0</v>
      </c>
      <c r="AN255" s="1">
        <v>10</v>
      </c>
      <c r="AO255" s="1">
        <v>3</v>
      </c>
      <c r="AP255" s="1">
        <v>3</v>
      </c>
      <c r="AQ255" s="1">
        <v>2</v>
      </c>
      <c r="AR255" s="1">
        <v>0</v>
      </c>
      <c r="AS255" s="1">
        <v>2</v>
      </c>
    </row>
    <row r="256" spans="1:45"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t="str" cm="1">
        <f t="array" ref="AE256">_xlfn.IFS(AF256&lt;=6000,"LOW",AF256&lt;=12000,"AVERAGE",AF256&lt;=20000,"HIGH",AF256&gt;20000,"ABOVE AVERAGE")</f>
        <v>AVERAGE</v>
      </c>
      <c r="AF256" s="1">
        <v>6931</v>
      </c>
      <c r="AG256" s="1">
        <v>10732</v>
      </c>
      <c r="AH256" s="1">
        <v>2</v>
      </c>
      <c r="AI256" s="1">
        <v>14</v>
      </c>
      <c r="AJ256" s="1">
        <v>3</v>
      </c>
      <c r="AK256" s="1">
        <v>4</v>
      </c>
      <c r="AL256" s="1">
        <v>80</v>
      </c>
      <c r="AM256" s="1">
        <v>1</v>
      </c>
      <c r="AN256" s="1">
        <v>10</v>
      </c>
      <c r="AO256" s="1">
        <v>3</v>
      </c>
      <c r="AP256" s="1">
        <v>3</v>
      </c>
      <c r="AQ256" s="1">
        <v>2</v>
      </c>
      <c r="AR256" s="1">
        <v>0</v>
      </c>
      <c r="AS256" s="1">
        <v>2</v>
      </c>
    </row>
    <row r="257" spans="1:45"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t="str" cm="1">
        <f t="array" ref="AE257">_xlfn.IFS(AF257&lt;=6000,"LOW",AF257&lt;=12000,"AVERAGE",AF257&lt;=20000,"HIGH",AF257&gt;20000,"ABOVE AVERAGE")</f>
        <v>LOW</v>
      </c>
      <c r="AF257" s="1">
        <v>4898</v>
      </c>
      <c r="AG257" s="1">
        <v>7505</v>
      </c>
      <c r="AH257" s="1">
        <v>0</v>
      </c>
      <c r="AI257" s="1">
        <v>12</v>
      </c>
      <c r="AJ257" s="1">
        <v>3</v>
      </c>
      <c r="AK257" s="1">
        <v>4</v>
      </c>
      <c r="AL257" s="1">
        <v>80</v>
      </c>
      <c r="AM257" s="1">
        <v>2</v>
      </c>
      <c r="AN257" s="1">
        <v>5</v>
      </c>
      <c r="AO257" s="1">
        <v>3</v>
      </c>
      <c r="AP257" s="1">
        <v>4</v>
      </c>
      <c r="AQ257" s="1">
        <v>2</v>
      </c>
      <c r="AR257" s="1">
        <v>1</v>
      </c>
      <c r="AS257" s="1">
        <v>2</v>
      </c>
    </row>
    <row r="258" spans="1:45"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t="str" cm="1">
        <f t="array" ref="AE258">_xlfn.IFS(AF258&lt;=6000,"LOW",AF258&lt;=12000,"AVERAGE",AF258&lt;=20000,"HIGH",AF258&gt;20000,"ABOVE AVERAGE")</f>
        <v>LOW</v>
      </c>
      <c r="AF258" s="1">
        <v>2593</v>
      </c>
      <c r="AG258" s="1">
        <v>8007</v>
      </c>
      <c r="AH258" s="1">
        <v>0</v>
      </c>
      <c r="AI258" s="1">
        <v>11</v>
      </c>
      <c r="AJ258" s="1">
        <v>3</v>
      </c>
      <c r="AK258" s="1">
        <v>3</v>
      </c>
      <c r="AL258" s="1">
        <v>80</v>
      </c>
      <c r="AM258" s="1">
        <v>1</v>
      </c>
      <c r="AN258" s="1">
        <v>10</v>
      </c>
      <c r="AO258" s="1">
        <v>3</v>
      </c>
      <c r="AP258" s="1">
        <v>9</v>
      </c>
      <c r="AQ258" s="1">
        <v>6</v>
      </c>
      <c r="AR258" s="1">
        <v>7</v>
      </c>
      <c r="AS258" s="1">
        <v>8</v>
      </c>
    </row>
    <row r="259" spans="1:45"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t="str" cm="1">
        <f t="array" ref="AE259">_xlfn.IFS(AF259&lt;=6000,"LOW",AF259&lt;=12000,"AVERAGE",AF259&lt;=20000,"HIGH",AF259&gt;20000,"ABOVE AVERAGE")</f>
        <v>HIGH</v>
      </c>
      <c r="AF259" s="1">
        <v>19436</v>
      </c>
      <c r="AG259" s="1">
        <v>5949</v>
      </c>
      <c r="AH259" s="1">
        <v>0</v>
      </c>
      <c r="AI259" s="1">
        <v>19</v>
      </c>
      <c r="AJ259" s="1">
        <v>3</v>
      </c>
      <c r="AK259" s="1">
        <v>4</v>
      </c>
      <c r="AL259" s="1">
        <v>80</v>
      </c>
      <c r="AM259" s="1">
        <v>1</v>
      </c>
      <c r="AN259" s="1">
        <v>22</v>
      </c>
      <c r="AO259" s="1">
        <v>3</v>
      </c>
      <c r="AP259" s="1">
        <v>21</v>
      </c>
      <c r="AQ259" s="1">
        <v>7</v>
      </c>
      <c r="AR259" s="1">
        <v>3</v>
      </c>
      <c r="AS259" s="1">
        <v>9</v>
      </c>
    </row>
    <row r="260" spans="1:45"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t="str" cm="1">
        <f t="array" ref="AE260">_xlfn.IFS(AF260&lt;=6000,"LOW",AF260&lt;=12000,"AVERAGE",AF260&lt;=20000,"HIGH",AF260&gt;20000,"ABOVE AVERAGE")</f>
        <v>LOW</v>
      </c>
      <c r="AF260" s="1">
        <v>2723</v>
      </c>
      <c r="AG260" s="1">
        <v>23231</v>
      </c>
      <c r="AH260" s="1">
        <v>1</v>
      </c>
      <c r="AI260" s="1">
        <v>11</v>
      </c>
      <c r="AJ260" s="1">
        <v>3</v>
      </c>
      <c r="AK260" s="1">
        <v>2</v>
      </c>
      <c r="AL260" s="1">
        <v>80</v>
      </c>
      <c r="AM260" s="1">
        <v>0</v>
      </c>
      <c r="AN260" s="1">
        <v>1</v>
      </c>
      <c r="AO260" s="1">
        <v>2</v>
      </c>
      <c r="AP260" s="1">
        <v>1</v>
      </c>
      <c r="AQ260" s="1">
        <v>0</v>
      </c>
      <c r="AR260" s="1">
        <v>0</v>
      </c>
      <c r="AS260" s="1">
        <v>0</v>
      </c>
    </row>
    <row r="261" spans="1:45"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t="str" cm="1">
        <f t="array" ref="AE261">_xlfn.IFS(AF261&lt;=6000,"LOW",AF261&lt;=12000,"AVERAGE",AF261&lt;=20000,"HIGH",AF261&gt;20000,"ABOVE AVERAGE")</f>
        <v>LOW</v>
      </c>
      <c r="AF261" s="1">
        <v>3479</v>
      </c>
      <c r="AG261" s="1">
        <v>11652</v>
      </c>
      <c r="AH261" s="1">
        <v>0</v>
      </c>
      <c r="AI261" s="1">
        <v>11</v>
      </c>
      <c r="AJ261" s="1">
        <v>3</v>
      </c>
      <c r="AK261" s="1">
        <v>2</v>
      </c>
      <c r="AL261" s="1">
        <v>80</v>
      </c>
      <c r="AM261" s="1">
        <v>0</v>
      </c>
      <c r="AN261" s="1">
        <v>6</v>
      </c>
      <c r="AO261" s="1">
        <v>4</v>
      </c>
      <c r="AP261" s="1">
        <v>5</v>
      </c>
      <c r="AQ261" s="1">
        <v>4</v>
      </c>
      <c r="AR261" s="1">
        <v>1</v>
      </c>
      <c r="AS261" s="1">
        <v>4</v>
      </c>
    </row>
    <row r="262" spans="1:45"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t="str" cm="1">
        <f t="array" ref="AE262">_xlfn.IFS(AF262&lt;=6000,"LOW",AF262&lt;=12000,"AVERAGE",AF262&lt;=20000,"HIGH",AF262&gt;20000,"ABOVE AVERAGE")</f>
        <v>LOW</v>
      </c>
      <c r="AF262" s="1">
        <v>2794</v>
      </c>
      <c r="AG262" s="1">
        <v>26062</v>
      </c>
      <c r="AH262" s="1">
        <v>1</v>
      </c>
      <c r="AI262" s="1">
        <v>20</v>
      </c>
      <c r="AJ262" s="1">
        <v>4</v>
      </c>
      <c r="AK262" s="1">
        <v>3</v>
      </c>
      <c r="AL262" s="1">
        <v>80</v>
      </c>
      <c r="AM262" s="1">
        <v>0</v>
      </c>
      <c r="AN262" s="1">
        <v>5</v>
      </c>
      <c r="AO262" s="1">
        <v>1</v>
      </c>
      <c r="AP262" s="1">
        <v>5</v>
      </c>
      <c r="AQ262" s="1">
        <v>1</v>
      </c>
      <c r="AR262" s="1">
        <v>0</v>
      </c>
      <c r="AS262" s="1">
        <v>3</v>
      </c>
    </row>
    <row r="263" spans="1:45"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t="str" cm="1">
        <f t="array" ref="AE263">_xlfn.IFS(AF263&lt;=6000,"LOW",AF263&lt;=12000,"AVERAGE",AF263&lt;=20000,"HIGH",AF263&gt;20000,"ABOVE AVERAGE")</f>
        <v>LOW</v>
      </c>
      <c r="AF263" s="1">
        <v>5249</v>
      </c>
      <c r="AG263" s="1">
        <v>19682</v>
      </c>
      <c r="AH263" s="1">
        <v>3</v>
      </c>
      <c r="AI263" s="1">
        <v>18</v>
      </c>
      <c r="AJ263" s="1">
        <v>3</v>
      </c>
      <c r="AK263" s="1">
        <v>4</v>
      </c>
      <c r="AL263" s="1">
        <v>80</v>
      </c>
      <c r="AM263" s="1">
        <v>1</v>
      </c>
      <c r="AN263" s="1">
        <v>13</v>
      </c>
      <c r="AO263" s="1">
        <v>3</v>
      </c>
      <c r="AP263" s="1">
        <v>8</v>
      </c>
      <c r="AQ263" s="1">
        <v>7</v>
      </c>
      <c r="AR263" s="1">
        <v>7</v>
      </c>
      <c r="AS263" s="1">
        <v>5</v>
      </c>
    </row>
    <row r="264" spans="1:45"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t="str" cm="1">
        <f t="array" ref="AE264">_xlfn.IFS(AF264&lt;=6000,"LOW",AF264&lt;=12000,"AVERAGE",AF264&lt;=20000,"HIGH",AF264&gt;20000,"ABOVE AVERAGE")</f>
        <v>LOW</v>
      </c>
      <c r="AF264" s="1">
        <v>2176</v>
      </c>
      <c r="AG264" s="1">
        <v>19737</v>
      </c>
      <c r="AH264" s="1">
        <v>4</v>
      </c>
      <c r="AI264" s="1">
        <v>13</v>
      </c>
      <c r="AJ264" s="1">
        <v>3</v>
      </c>
      <c r="AK264" s="1">
        <v>4</v>
      </c>
      <c r="AL264" s="1">
        <v>80</v>
      </c>
      <c r="AM264" s="1">
        <v>0</v>
      </c>
      <c r="AN264" s="1">
        <v>9</v>
      </c>
      <c r="AO264" s="1">
        <v>3</v>
      </c>
      <c r="AP264" s="1">
        <v>6</v>
      </c>
      <c r="AQ264" s="1">
        <v>2</v>
      </c>
      <c r="AR264" s="1">
        <v>0</v>
      </c>
      <c r="AS264" s="1">
        <v>4</v>
      </c>
    </row>
    <row r="265" spans="1:45"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t="str" cm="1">
        <f t="array" ref="AE265">_xlfn.IFS(AF265&lt;=6000,"LOW",AF265&lt;=12000,"AVERAGE",AF265&lt;=20000,"HIGH",AF265&gt;20000,"ABOVE AVERAGE")</f>
        <v>HIGH</v>
      </c>
      <c r="AF265" s="1">
        <v>16872</v>
      </c>
      <c r="AG265" s="1">
        <v>14977</v>
      </c>
      <c r="AH265" s="1">
        <v>3</v>
      </c>
      <c r="AI265" s="1">
        <v>12</v>
      </c>
      <c r="AJ265" s="1">
        <v>3</v>
      </c>
      <c r="AK265" s="1">
        <v>2</v>
      </c>
      <c r="AL265" s="1">
        <v>80</v>
      </c>
      <c r="AM265" s="1">
        <v>1</v>
      </c>
      <c r="AN265" s="1">
        <v>28</v>
      </c>
      <c r="AO265" s="1">
        <v>2</v>
      </c>
      <c r="AP265" s="1">
        <v>7</v>
      </c>
      <c r="AQ265" s="1">
        <v>7</v>
      </c>
      <c r="AR265" s="1">
        <v>7</v>
      </c>
      <c r="AS265" s="1">
        <v>7</v>
      </c>
    </row>
    <row r="266" spans="1:45"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t="str" cm="1">
        <f t="array" ref="AE266">_xlfn.IFS(AF266&lt;=6000,"LOW",AF266&lt;=12000,"AVERAGE",AF266&lt;=20000,"HIGH",AF266&gt;20000,"ABOVE AVERAGE")</f>
        <v>LOW</v>
      </c>
      <c r="AF266" s="1">
        <v>3485</v>
      </c>
      <c r="AG266" s="1">
        <v>14935</v>
      </c>
      <c r="AH266" s="1">
        <v>2</v>
      </c>
      <c r="AI266" s="1">
        <v>11</v>
      </c>
      <c r="AJ266" s="1">
        <v>3</v>
      </c>
      <c r="AK266" s="1">
        <v>3</v>
      </c>
      <c r="AL266" s="1">
        <v>80</v>
      </c>
      <c r="AM266" s="1">
        <v>0</v>
      </c>
      <c r="AN266" s="1">
        <v>5</v>
      </c>
      <c r="AO266" s="1">
        <v>1</v>
      </c>
      <c r="AP266" s="1">
        <v>0</v>
      </c>
      <c r="AQ266" s="1">
        <v>0</v>
      </c>
      <c r="AR266" s="1">
        <v>0</v>
      </c>
      <c r="AS266" s="1">
        <v>0</v>
      </c>
    </row>
    <row r="267" spans="1:45"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t="str" cm="1">
        <f t="array" ref="AE267">_xlfn.IFS(AF267&lt;=6000,"LOW",AF267&lt;=12000,"AVERAGE",AF267&lt;=20000,"HIGH",AF267&gt;20000,"ABOVE AVERAGE")</f>
        <v>AVERAGE</v>
      </c>
      <c r="AF267" s="1">
        <v>6644</v>
      </c>
      <c r="AG267" s="1">
        <v>3687</v>
      </c>
      <c r="AH267" s="1">
        <v>2</v>
      </c>
      <c r="AI267" s="1">
        <v>19</v>
      </c>
      <c r="AJ267" s="1">
        <v>3</v>
      </c>
      <c r="AK267" s="1">
        <v>2</v>
      </c>
      <c r="AL267" s="1">
        <v>80</v>
      </c>
      <c r="AM267" s="1">
        <v>2</v>
      </c>
      <c r="AN267" s="1">
        <v>10</v>
      </c>
      <c r="AO267" s="1">
        <v>3</v>
      </c>
      <c r="AP267" s="1">
        <v>0</v>
      </c>
      <c r="AQ267" s="1">
        <v>0</v>
      </c>
      <c r="AR267" s="1">
        <v>0</v>
      </c>
      <c r="AS267" s="1">
        <v>0</v>
      </c>
    </row>
    <row r="268" spans="1:45"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t="str" cm="1">
        <f t="array" ref="AE268">_xlfn.IFS(AF268&lt;=6000,"LOW",AF268&lt;=12000,"AVERAGE",AF268&lt;=20000,"HIGH",AF268&gt;20000,"ABOVE AVERAGE")</f>
        <v>LOW</v>
      </c>
      <c r="AF268" s="1">
        <v>5582</v>
      </c>
      <c r="AG268" s="1">
        <v>14408</v>
      </c>
      <c r="AH268" s="1">
        <v>0</v>
      </c>
      <c r="AI268" s="1">
        <v>21</v>
      </c>
      <c r="AJ268" s="1">
        <v>4</v>
      </c>
      <c r="AK268" s="1">
        <v>2</v>
      </c>
      <c r="AL268" s="1">
        <v>80</v>
      </c>
      <c r="AM268" s="1">
        <v>1</v>
      </c>
      <c r="AN268" s="1">
        <v>10</v>
      </c>
      <c r="AO268" s="1">
        <v>3</v>
      </c>
      <c r="AP268" s="1">
        <v>9</v>
      </c>
      <c r="AQ268" s="1">
        <v>0</v>
      </c>
      <c r="AR268" s="1">
        <v>7</v>
      </c>
      <c r="AS268" s="1">
        <v>8</v>
      </c>
    </row>
    <row r="269" spans="1:45"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t="str" cm="1">
        <f t="array" ref="AE269">_xlfn.IFS(AF269&lt;=6000,"LOW",AF269&lt;=12000,"AVERAGE",AF269&lt;=20000,"HIGH",AF269&gt;20000,"ABOVE AVERAGE")</f>
        <v>LOW</v>
      </c>
      <c r="AF269" s="1">
        <v>4000</v>
      </c>
      <c r="AG269" s="1">
        <v>18384</v>
      </c>
      <c r="AH269" s="1">
        <v>1</v>
      </c>
      <c r="AI269" s="1">
        <v>12</v>
      </c>
      <c r="AJ269" s="1">
        <v>3</v>
      </c>
      <c r="AK269" s="1">
        <v>4</v>
      </c>
      <c r="AL269" s="1">
        <v>80</v>
      </c>
      <c r="AM269" s="1">
        <v>2</v>
      </c>
      <c r="AN269" s="1">
        <v>6</v>
      </c>
      <c r="AO269" s="1">
        <v>3</v>
      </c>
      <c r="AP269" s="1">
        <v>6</v>
      </c>
      <c r="AQ269" s="1">
        <v>3</v>
      </c>
      <c r="AR269" s="1">
        <v>1</v>
      </c>
      <c r="AS269" s="1">
        <v>5</v>
      </c>
    </row>
    <row r="270" spans="1:45"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t="str" cm="1">
        <f t="array" ref="AE270">_xlfn.IFS(AF270&lt;=6000,"LOW",AF270&lt;=12000,"AVERAGE",AF270&lt;=20000,"HIGH",AF270&gt;20000,"ABOVE AVERAGE")</f>
        <v>HIGH</v>
      </c>
      <c r="AF270" s="1">
        <v>13496</v>
      </c>
      <c r="AG270" s="1">
        <v>7501</v>
      </c>
      <c r="AH270" s="1">
        <v>0</v>
      </c>
      <c r="AI270" s="1">
        <v>14</v>
      </c>
      <c r="AJ270" s="1">
        <v>3</v>
      </c>
      <c r="AK270" s="1">
        <v>2</v>
      </c>
      <c r="AL270" s="1">
        <v>80</v>
      </c>
      <c r="AM270" s="1">
        <v>0</v>
      </c>
      <c r="AN270" s="1">
        <v>21</v>
      </c>
      <c r="AO270" s="1">
        <v>3</v>
      </c>
      <c r="AP270" s="1">
        <v>20</v>
      </c>
      <c r="AQ270" s="1">
        <v>7</v>
      </c>
      <c r="AR270" s="1">
        <v>4</v>
      </c>
      <c r="AS270" s="1">
        <v>10</v>
      </c>
    </row>
    <row r="271" spans="1:45"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t="str" cm="1">
        <f t="array" ref="AE271">_xlfn.IFS(AF271&lt;=6000,"LOW",AF271&lt;=12000,"AVERAGE",AF271&lt;=20000,"HIGH",AF271&gt;20000,"ABOVE AVERAGE")</f>
        <v>LOW</v>
      </c>
      <c r="AF271" s="1">
        <v>3210</v>
      </c>
      <c r="AG271" s="1">
        <v>20251</v>
      </c>
      <c r="AH271" s="1">
        <v>0</v>
      </c>
      <c r="AI271" s="1">
        <v>11</v>
      </c>
      <c r="AJ271" s="1">
        <v>3</v>
      </c>
      <c r="AK271" s="1">
        <v>3</v>
      </c>
      <c r="AL271" s="1">
        <v>80</v>
      </c>
      <c r="AM271" s="1">
        <v>1</v>
      </c>
      <c r="AN271" s="1">
        <v>16</v>
      </c>
      <c r="AO271" s="1">
        <v>3</v>
      </c>
      <c r="AP271" s="1">
        <v>15</v>
      </c>
      <c r="AQ271" s="1">
        <v>13</v>
      </c>
      <c r="AR271" s="1">
        <v>10</v>
      </c>
      <c r="AS271" s="1">
        <v>11</v>
      </c>
    </row>
    <row r="272" spans="1:45"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t="str" cm="1">
        <f t="array" ref="AE272">_xlfn.IFS(AF272&lt;=6000,"LOW",AF272&lt;=12000,"AVERAGE",AF272&lt;=20000,"HIGH",AF272&gt;20000,"ABOVE AVERAGE")</f>
        <v>HIGH</v>
      </c>
      <c r="AF272" s="1">
        <v>19045</v>
      </c>
      <c r="AG272" s="1">
        <v>18938</v>
      </c>
      <c r="AH272" s="1">
        <v>0</v>
      </c>
      <c r="AI272" s="1">
        <v>14</v>
      </c>
      <c r="AJ272" s="1">
        <v>3</v>
      </c>
      <c r="AK272" s="1">
        <v>3</v>
      </c>
      <c r="AL272" s="1">
        <v>80</v>
      </c>
      <c r="AM272" s="1">
        <v>0</v>
      </c>
      <c r="AN272" s="1">
        <v>37</v>
      </c>
      <c r="AO272" s="1">
        <v>3</v>
      </c>
      <c r="AP272" s="1">
        <v>36</v>
      </c>
      <c r="AQ272" s="1">
        <v>10</v>
      </c>
      <c r="AR272" s="1">
        <v>4</v>
      </c>
      <c r="AS272" s="1">
        <v>13</v>
      </c>
    </row>
    <row r="273" spans="1:45"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t="str" cm="1">
        <f t="array" ref="AE273">_xlfn.IFS(AF273&lt;=6000,"LOW",AF273&lt;=12000,"AVERAGE",AF273&lt;=20000,"HIGH",AF273&gt;20000,"ABOVE AVERAGE")</f>
        <v>AVERAGE</v>
      </c>
      <c r="AF273" s="1">
        <v>11849</v>
      </c>
      <c r="AG273" s="1">
        <v>10268</v>
      </c>
      <c r="AH273" s="1">
        <v>1</v>
      </c>
      <c r="AI273" s="1">
        <v>12</v>
      </c>
      <c r="AJ273" s="1">
        <v>3</v>
      </c>
      <c r="AK273" s="1">
        <v>4</v>
      </c>
      <c r="AL273" s="1">
        <v>80</v>
      </c>
      <c r="AM273" s="1">
        <v>1</v>
      </c>
      <c r="AN273" s="1">
        <v>10</v>
      </c>
      <c r="AO273" s="1">
        <v>2</v>
      </c>
      <c r="AP273" s="1">
        <v>10</v>
      </c>
      <c r="AQ273" s="1">
        <v>7</v>
      </c>
      <c r="AR273" s="1">
        <v>9</v>
      </c>
      <c r="AS273" s="1">
        <v>9</v>
      </c>
    </row>
    <row r="274" spans="1:45"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t="str" cm="1">
        <f t="array" ref="AE274">_xlfn.IFS(AF274&lt;=6000,"LOW",AF274&lt;=12000,"AVERAGE",AF274&lt;=20000,"HIGH",AF274&gt;20000,"ABOVE AVERAGE")</f>
        <v>LOW</v>
      </c>
      <c r="AF274" s="1">
        <v>2070</v>
      </c>
      <c r="AG274" s="1">
        <v>2613</v>
      </c>
      <c r="AH274" s="1">
        <v>1</v>
      </c>
      <c r="AI274" s="1">
        <v>23</v>
      </c>
      <c r="AJ274" s="1">
        <v>4</v>
      </c>
      <c r="AK274" s="1">
        <v>4</v>
      </c>
      <c r="AL274" s="1">
        <v>80</v>
      </c>
      <c r="AM274" s="1">
        <v>1</v>
      </c>
      <c r="AN274" s="1">
        <v>5</v>
      </c>
      <c r="AO274" s="1">
        <v>2</v>
      </c>
      <c r="AP274" s="1">
        <v>5</v>
      </c>
      <c r="AQ274" s="1">
        <v>2</v>
      </c>
      <c r="AR274" s="1">
        <v>0</v>
      </c>
      <c r="AS274" s="1">
        <v>4</v>
      </c>
    </row>
    <row r="275" spans="1:45"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t="str" cm="1">
        <f t="array" ref="AE275">_xlfn.IFS(AF275&lt;=6000,"LOW",AF275&lt;=12000,"AVERAGE",AF275&lt;=20000,"HIGH",AF275&gt;20000,"ABOVE AVERAGE")</f>
        <v>AVERAGE</v>
      </c>
      <c r="AF275" s="1">
        <v>6502</v>
      </c>
      <c r="AG275" s="1">
        <v>22825</v>
      </c>
      <c r="AH275" s="1">
        <v>4</v>
      </c>
      <c r="AI275" s="1">
        <v>14</v>
      </c>
      <c r="AJ275" s="1">
        <v>3</v>
      </c>
      <c r="AK275" s="1">
        <v>2</v>
      </c>
      <c r="AL275" s="1">
        <v>80</v>
      </c>
      <c r="AM275" s="1">
        <v>1</v>
      </c>
      <c r="AN275" s="1">
        <v>7</v>
      </c>
      <c r="AO275" s="1">
        <v>4</v>
      </c>
      <c r="AP275" s="1">
        <v>5</v>
      </c>
      <c r="AQ275" s="1">
        <v>4</v>
      </c>
      <c r="AR275" s="1">
        <v>0</v>
      </c>
      <c r="AS275" s="1">
        <v>1</v>
      </c>
    </row>
    <row r="276" spans="1:45"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t="str" cm="1">
        <f t="array" ref="AE276">_xlfn.IFS(AF276&lt;=6000,"LOW",AF276&lt;=12000,"AVERAGE",AF276&lt;=20000,"HIGH",AF276&gt;20000,"ABOVE AVERAGE")</f>
        <v>LOW</v>
      </c>
      <c r="AF276" s="1">
        <v>3230</v>
      </c>
      <c r="AG276" s="1">
        <v>10531</v>
      </c>
      <c r="AH276" s="1">
        <v>1</v>
      </c>
      <c r="AI276" s="1">
        <v>17</v>
      </c>
      <c r="AJ276" s="1">
        <v>3</v>
      </c>
      <c r="AK276" s="1">
        <v>1</v>
      </c>
      <c r="AL276" s="1">
        <v>80</v>
      </c>
      <c r="AM276" s="1">
        <v>0</v>
      </c>
      <c r="AN276" s="1">
        <v>3</v>
      </c>
      <c r="AO276" s="1">
        <v>4</v>
      </c>
      <c r="AP276" s="1">
        <v>3</v>
      </c>
      <c r="AQ276" s="1">
        <v>2</v>
      </c>
      <c r="AR276" s="1">
        <v>1</v>
      </c>
      <c r="AS276" s="1">
        <v>0</v>
      </c>
    </row>
    <row r="277" spans="1:45"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t="str" cm="1">
        <f t="array" ref="AE277">_xlfn.IFS(AF277&lt;=6000,"LOW",AF277&lt;=12000,"AVERAGE",AF277&lt;=20000,"HIGH",AF277&gt;20000,"ABOVE AVERAGE")</f>
        <v>HIGH</v>
      </c>
      <c r="AF277" s="1">
        <v>13603</v>
      </c>
      <c r="AG277" s="1">
        <v>11677</v>
      </c>
      <c r="AH277" s="1">
        <v>2</v>
      </c>
      <c r="AI277" s="1">
        <v>18</v>
      </c>
      <c r="AJ277" s="1">
        <v>3</v>
      </c>
      <c r="AK277" s="1">
        <v>1</v>
      </c>
      <c r="AL277" s="1">
        <v>80</v>
      </c>
      <c r="AM277" s="1">
        <v>2</v>
      </c>
      <c r="AN277" s="1">
        <v>15</v>
      </c>
      <c r="AO277" s="1">
        <v>3</v>
      </c>
      <c r="AP277" s="1">
        <v>5</v>
      </c>
      <c r="AQ277" s="1">
        <v>2</v>
      </c>
      <c r="AR277" s="1">
        <v>0</v>
      </c>
      <c r="AS277" s="1">
        <v>2</v>
      </c>
    </row>
    <row r="278" spans="1:45"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t="str" cm="1">
        <f t="array" ref="AE278">_xlfn.IFS(AF278&lt;=6000,"LOW",AF278&lt;=12000,"AVERAGE",AF278&lt;=20000,"HIGH",AF278&gt;20000,"ABOVE AVERAGE")</f>
        <v>AVERAGE</v>
      </c>
      <c r="AF278" s="1">
        <v>11996</v>
      </c>
      <c r="AG278" s="1">
        <v>19100</v>
      </c>
      <c r="AH278" s="1">
        <v>7</v>
      </c>
      <c r="AI278" s="1">
        <v>18</v>
      </c>
      <c r="AJ278" s="1">
        <v>3</v>
      </c>
      <c r="AK278" s="1">
        <v>2</v>
      </c>
      <c r="AL278" s="1">
        <v>80</v>
      </c>
      <c r="AM278" s="1">
        <v>1</v>
      </c>
      <c r="AN278" s="1">
        <v>10</v>
      </c>
      <c r="AO278" s="1">
        <v>2</v>
      </c>
      <c r="AP278" s="1">
        <v>7</v>
      </c>
      <c r="AQ278" s="1">
        <v>7</v>
      </c>
      <c r="AR278" s="1">
        <v>6</v>
      </c>
      <c r="AS278" s="1">
        <v>2</v>
      </c>
    </row>
    <row r="279" spans="1:45"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t="str" cm="1">
        <f t="array" ref="AE279">_xlfn.IFS(AF279&lt;=6000,"LOW",AF279&lt;=12000,"AVERAGE",AF279&lt;=20000,"HIGH",AF279&gt;20000,"ABOVE AVERAGE")</f>
        <v>LOW</v>
      </c>
      <c r="AF279" s="1">
        <v>5605</v>
      </c>
      <c r="AG279" s="1">
        <v>19191</v>
      </c>
      <c r="AH279" s="1">
        <v>1</v>
      </c>
      <c r="AI279" s="1">
        <v>24</v>
      </c>
      <c r="AJ279" s="1">
        <v>4</v>
      </c>
      <c r="AK279" s="1">
        <v>3</v>
      </c>
      <c r="AL279" s="1">
        <v>80</v>
      </c>
      <c r="AM279" s="1">
        <v>1</v>
      </c>
      <c r="AN279" s="1">
        <v>8</v>
      </c>
      <c r="AO279" s="1">
        <v>3</v>
      </c>
      <c r="AP279" s="1">
        <v>8</v>
      </c>
      <c r="AQ279" s="1">
        <v>0</v>
      </c>
      <c r="AR279" s="1">
        <v>7</v>
      </c>
      <c r="AS279" s="1">
        <v>7</v>
      </c>
    </row>
    <row r="280" spans="1:45"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t="str" cm="1">
        <f t="array" ref="AE280">_xlfn.IFS(AF280&lt;=6000,"LOW",AF280&lt;=12000,"AVERAGE",AF280&lt;=20000,"HIGH",AF280&gt;20000,"ABOVE AVERAGE")</f>
        <v>AVERAGE</v>
      </c>
      <c r="AF280" s="1">
        <v>6397</v>
      </c>
      <c r="AG280" s="1">
        <v>26767</v>
      </c>
      <c r="AH280" s="1">
        <v>1</v>
      </c>
      <c r="AI280" s="1">
        <v>20</v>
      </c>
      <c r="AJ280" s="1">
        <v>4</v>
      </c>
      <c r="AK280" s="1">
        <v>1</v>
      </c>
      <c r="AL280" s="1">
        <v>80</v>
      </c>
      <c r="AM280" s="1">
        <v>1</v>
      </c>
      <c r="AN280" s="1">
        <v>6</v>
      </c>
      <c r="AO280" s="1">
        <v>1</v>
      </c>
      <c r="AP280" s="1">
        <v>6</v>
      </c>
      <c r="AQ280" s="1">
        <v>5</v>
      </c>
      <c r="AR280" s="1">
        <v>1</v>
      </c>
      <c r="AS280" s="1">
        <v>4</v>
      </c>
    </row>
    <row r="281" spans="1:45"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t="str" cm="1">
        <f t="array" ref="AE281">_xlfn.IFS(AF281&lt;=6000,"LOW",AF281&lt;=12000,"AVERAGE",AF281&lt;=20000,"HIGH",AF281&gt;20000,"ABOVE AVERAGE")</f>
        <v>HIGH</v>
      </c>
      <c r="AF281" s="1">
        <v>19144</v>
      </c>
      <c r="AG281" s="1">
        <v>15815</v>
      </c>
      <c r="AH281" s="1">
        <v>3</v>
      </c>
      <c r="AI281" s="1">
        <v>14</v>
      </c>
      <c r="AJ281" s="1">
        <v>3</v>
      </c>
      <c r="AK281" s="1">
        <v>1</v>
      </c>
      <c r="AL281" s="1">
        <v>80</v>
      </c>
      <c r="AM281" s="1">
        <v>2</v>
      </c>
      <c r="AN281" s="1">
        <v>28</v>
      </c>
      <c r="AO281" s="1">
        <v>2</v>
      </c>
      <c r="AP281" s="1">
        <v>10</v>
      </c>
      <c r="AQ281" s="1">
        <v>4</v>
      </c>
      <c r="AR281" s="1">
        <v>1</v>
      </c>
      <c r="AS281" s="1">
        <v>6</v>
      </c>
    </row>
    <row r="282" spans="1:45"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t="str" cm="1">
        <f t="array" ref="AE282">_xlfn.IFS(AF282&lt;=6000,"LOW",AF282&lt;=12000,"AVERAGE",AF282&lt;=20000,"HIGH",AF282&gt;20000,"ABOVE AVERAGE")</f>
        <v>HIGH</v>
      </c>
      <c r="AF282" s="1">
        <v>17584</v>
      </c>
      <c r="AG282" s="1">
        <v>21016</v>
      </c>
      <c r="AH282" s="1">
        <v>3</v>
      </c>
      <c r="AI282" s="1">
        <v>16</v>
      </c>
      <c r="AJ282" s="1">
        <v>3</v>
      </c>
      <c r="AK282" s="1">
        <v>4</v>
      </c>
      <c r="AL282" s="1">
        <v>80</v>
      </c>
      <c r="AM282" s="1">
        <v>3</v>
      </c>
      <c r="AN282" s="1">
        <v>21</v>
      </c>
      <c r="AO282" s="1">
        <v>2</v>
      </c>
      <c r="AP282" s="1">
        <v>5</v>
      </c>
      <c r="AQ282" s="1">
        <v>3</v>
      </c>
      <c r="AR282" s="1">
        <v>1</v>
      </c>
      <c r="AS282" s="1">
        <v>3</v>
      </c>
    </row>
    <row r="283" spans="1:45"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t="str" cm="1">
        <f t="array" ref="AE283">_xlfn.IFS(AF283&lt;=6000,"LOW",AF283&lt;=12000,"AVERAGE",AF283&lt;=20000,"HIGH",AF283&gt;20000,"ABOVE AVERAGE")</f>
        <v>LOW</v>
      </c>
      <c r="AF283" s="1">
        <v>4907</v>
      </c>
      <c r="AG283" s="1">
        <v>24532</v>
      </c>
      <c r="AH283" s="1">
        <v>1</v>
      </c>
      <c r="AI283" s="1">
        <v>25</v>
      </c>
      <c r="AJ283" s="1">
        <v>4</v>
      </c>
      <c r="AK283" s="1">
        <v>3</v>
      </c>
      <c r="AL283" s="1">
        <v>80</v>
      </c>
      <c r="AM283" s="1">
        <v>0</v>
      </c>
      <c r="AN283" s="1">
        <v>20</v>
      </c>
      <c r="AO283" s="1">
        <v>3</v>
      </c>
      <c r="AP283" s="1">
        <v>20</v>
      </c>
      <c r="AQ283" s="1">
        <v>16</v>
      </c>
      <c r="AR283" s="1">
        <v>11</v>
      </c>
      <c r="AS283" s="1">
        <v>6</v>
      </c>
    </row>
    <row r="284" spans="1:45"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t="str" cm="1">
        <f t="array" ref="AE284">_xlfn.IFS(AF284&lt;=6000,"LOW",AF284&lt;=12000,"AVERAGE",AF284&lt;=20000,"HIGH",AF284&gt;20000,"ABOVE AVERAGE")</f>
        <v>LOW</v>
      </c>
      <c r="AF284" s="1">
        <v>4554</v>
      </c>
      <c r="AG284" s="1">
        <v>20260</v>
      </c>
      <c r="AH284" s="1">
        <v>1</v>
      </c>
      <c r="AI284" s="1">
        <v>18</v>
      </c>
      <c r="AJ284" s="1">
        <v>3</v>
      </c>
      <c r="AK284" s="1">
        <v>1</v>
      </c>
      <c r="AL284" s="1">
        <v>80</v>
      </c>
      <c r="AM284" s="1">
        <v>0</v>
      </c>
      <c r="AN284" s="1">
        <v>10</v>
      </c>
      <c r="AO284" s="1">
        <v>2</v>
      </c>
      <c r="AP284" s="1">
        <v>10</v>
      </c>
      <c r="AQ284" s="1">
        <v>7</v>
      </c>
      <c r="AR284" s="1">
        <v>0</v>
      </c>
      <c r="AS284" s="1">
        <v>9</v>
      </c>
    </row>
    <row r="285" spans="1:45"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t="str" cm="1">
        <f t="array" ref="AE285">_xlfn.IFS(AF285&lt;=6000,"LOW",AF285&lt;=12000,"AVERAGE",AF285&lt;=20000,"HIGH",AF285&gt;20000,"ABOVE AVERAGE")</f>
        <v>LOW</v>
      </c>
      <c r="AF285" s="1">
        <v>5415</v>
      </c>
      <c r="AG285" s="1">
        <v>15972</v>
      </c>
      <c r="AH285" s="1">
        <v>3</v>
      </c>
      <c r="AI285" s="1">
        <v>19</v>
      </c>
      <c r="AJ285" s="1">
        <v>3</v>
      </c>
      <c r="AK285" s="1">
        <v>4</v>
      </c>
      <c r="AL285" s="1">
        <v>80</v>
      </c>
      <c r="AM285" s="1">
        <v>1</v>
      </c>
      <c r="AN285" s="1">
        <v>12</v>
      </c>
      <c r="AO285" s="1">
        <v>3</v>
      </c>
      <c r="AP285" s="1">
        <v>10</v>
      </c>
      <c r="AQ285" s="1">
        <v>7</v>
      </c>
      <c r="AR285" s="1">
        <v>0</v>
      </c>
      <c r="AS285" s="1">
        <v>8</v>
      </c>
    </row>
    <row r="286" spans="1:45"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t="str" cm="1">
        <f t="array" ref="AE286">_xlfn.IFS(AF286&lt;=6000,"LOW",AF286&lt;=12000,"AVERAGE",AF286&lt;=20000,"HIGH",AF286&gt;20000,"ABOVE AVERAGE")</f>
        <v>LOW</v>
      </c>
      <c r="AF286" s="1">
        <v>4741</v>
      </c>
      <c r="AG286" s="1">
        <v>22722</v>
      </c>
      <c r="AH286" s="1">
        <v>1</v>
      </c>
      <c r="AI286" s="1">
        <v>13</v>
      </c>
      <c r="AJ286" s="1">
        <v>3</v>
      </c>
      <c r="AK286" s="1">
        <v>3</v>
      </c>
      <c r="AL286" s="1">
        <v>80</v>
      </c>
      <c r="AM286" s="1">
        <v>1</v>
      </c>
      <c r="AN286" s="1">
        <v>5</v>
      </c>
      <c r="AO286" s="1">
        <v>3</v>
      </c>
      <c r="AP286" s="1">
        <v>5</v>
      </c>
      <c r="AQ286" s="1">
        <v>3</v>
      </c>
      <c r="AR286" s="1">
        <v>3</v>
      </c>
      <c r="AS286" s="1">
        <v>3</v>
      </c>
    </row>
    <row r="287" spans="1:45"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t="str" cm="1">
        <f t="array" ref="AE287">_xlfn.IFS(AF287&lt;=6000,"LOW",AF287&lt;=12000,"AVERAGE",AF287&lt;=20000,"HIGH",AF287&gt;20000,"ABOVE AVERAGE")</f>
        <v>LOW</v>
      </c>
      <c r="AF287" s="1">
        <v>2115</v>
      </c>
      <c r="AG287" s="1">
        <v>15881</v>
      </c>
      <c r="AH287" s="1">
        <v>1</v>
      </c>
      <c r="AI287" s="1">
        <v>12</v>
      </c>
      <c r="AJ287" s="1">
        <v>3</v>
      </c>
      <c r="AK287" s="1">
        <v>2</v>
      </c>
      <c r="AL287" s="1">
        <v>80</v>
      </c>
      <c r="AM287" s="1">
        <v>0</v>
      </c>
      <c r="AN287" s="1">
        <v>17</v>
      </c>
      <c r="AO287" s="1">
        <v>3</v>
      </c>
      <c r="AP287" s="1">
        <v>17</v>
      </c>
      <c r="AQ287" s="1">
        <v>12</v>
      </c>
      <c r="AR287" s="1">
        <v>5</v>
      </c>
      <c r="AS287" s="1">
        <v>7</v>
      </c>
    </row>
    <row r="288" spans="1:45"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t="str" cm="1">
        <f t="array" ref="AE288">_xlfn.IFS(AF288&lt;=6000,"LOW",AF288&lt;=12000,"AVERAGE",AF288&lt;=20000,"HIGH",AF288&gt;20000,"ABOVE AVERAGE")</f>
        <v>LOW</v>
      </c>
      <c r="AF288" s="1">
        <v>3161</v>
      </c>
      <c r="AG288" s="1">
        <v>19920</v>
      </c>
      <c r="AH288" s="1">
        <v>3</v>
      </c>
      <c r="AI288" s="1">
        <v>22</v>
      </c>
      <c r="AJ288" s="1">
        <v>4</v>
      </c>
      <c r="AK288" s="1">
        <v>4</v>
      </c>
      <c r="AL288" s="1">
        <v>80</v>
      </c>
      <c r="AM288" s="1">
        <v>1</v>
      </c>
      <c r="AN288" s="1">
        <v>19</v>
      </c>
      <c r="AO288" s="1">
        <v>1</v>
      </c>
      <c r="AP288" s="1">
        <v>1</v>
      </c>
      <c r="AQ288" s="1">
        <v>0</v>
      </c>
      <c r="AR288" s="1">
        <v>0</v>
      </c>
      <c r="AS288" s="1">
        <v>0</v>
      </c>
    </row>
    <row r="289" spans="1:45"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t="str" cm="1">
        <f t="array" ref="AE289">_xlfn.IFS(AF289&lt;=6000,"LOW",AF289&lt;=12000,"AVERAGE",AF289&lt;=20000,"HIGH",AF289&gt;20000,"ABOVE AVERAGE")</f>
        <v>LOW</v>
      </c>
      <c r="AF289" s="1">
        <v>5745</v>
      </c>
      <c r="AG289" s="1">
        <v>18899</v>
      </c>
      <c r="AH289" s="1">
        <v>9</v>
      </c>
      <c r="AI289" s="1">
        <v>14</v>
      </c>
      <c r="AJ289" s="1">
        <v>3</v>
      </c>
      <c r="AK289" s="1">
        <v>2</v>
      </c>
      <c r="AL289" s="1">
        <v>80</v>
      </c>
      <c r="AM289" s="1">
        <v>1</v>
      </c>
      <c r="AN289" s="1">
        <v>10</v>
      </c>
      <c r="AO289" s="1">
        <v>3</v>
      </c>
      <c r="AP289" s="1">
        <v>2</v>
      </c>
      <c r="AQ289" s="1">
        <v>2</v>
      </c>
      <c r="AR289" s="1">
        <v>1</v>
      </c>
      <c r="AS289" s="1">
        <v>2</v>
      </c>
    </row>
    <row r="290" spans="1:45"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t="str" cm="1">
        <f t="array" ref="AE290">_xlfn.IFS(AF290&lt;=6000,"LOW",AF290&lt;=12000,"AVERAGE",AF290&lt;=20000,"HIGH",AF290&gt;20000,"ABOVE AVERAGE")</f>
        <v>LOW</v>
      </c>
      <c r="AF290" s="1">
        <v>2373</v>
      </c>
      <c r="AG290" s="1">
        <v>14180</v>
      </c>
      <c r="AH290" s="1">
        <v>2</v>
      </c>
      <c r="AI290" s="1">
        <v>13</v>
      </c>
      <c r="AJ290" s="1">
        <v>3</v>
      </c>
      <c r="AK290" s="1">
        <v>4</v>
      </c>
      <c r="AL290" s="1">
        <v>80</v>
      </c>
      <c r="AM290" s="1">
        <v>1</v>
      </c>
      <c r="AN290" s="1">
        <v>5</v>
      </c>
      <c r="AO290" s="1">
        <v>3</v>
      </c>
      <c r="AP290" s="1">
        <v>3</v>
      </c>
      <c r="AQ290" s="1">
        <v>2</v>
      </c>
      <c r="AR290" s="1">
        <v>0</v>
      </c>
      <c r="AS290" s="1">
        <v>2</v>
      </c>
    </row>
    <row r="291" spans="1:45"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t="str" cm="1">
        <f t="array" ref="AE291">_xlfn.IFS(AF291&lt;=6000,"LOW",AF291&lt;=12000,"AVERAGE",AF291&lt;=20000,"HIGH",AF291&gt;20000,"ABOVE AVERAGE")</f>
        <v>LOW</v>
      </c>
      <c r="AF291" s="1">
        <v>3310</v>
      </c>
      <c r="AG291" s="1">
        <v>4488</v>
      </c>
      <c r="AH291" s="1">
        <v>1</v>
      </c>
      <c r="AI291" s="1">
        <v>21</v>
      </c>
      <c r="AJ291" s="1">
        <v>4</v>
      </c>
      <c r="AK291" s="1">
        <v>4</v>
      </c>
      <c r="AL291" s="1">
        <v>80</v>
      </c>
      <c r="AM291" s="1">
        <v>0</v>
      </c>
      <c r="AN291" s="1">
        <v>5</v>
      </c>
      <c r="AO291" s="1">
        <v>3</v>
      </c>
      <c r="AP291" s="1">
        <v>5</v>
      </c>
      <c r="AQ291" s="1">
        <v>3</v>
      </c>
      <c r="AR291" s="1">
        <v>0</v>
      </c>
      <c r="AS291" s="1">
        <v>2</v>
      </c>
    </row>
    <row r="292" spans="1:45"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t="str" cm="1">
        <f t="array" ref="AE292">_xlfn.IFS(AF292&lt;=6000,"LOW",AF292&lt;=12000,"AVERAGE",AF292&lt;=20000,"HIGH",AF292&gt;20000,"ABOVE AVERAGE")</f>
        <v>HIGH</v>
      </c>
      <c r="AF292" s="1">
        <v>18665</v>
      </c>
      <c r="AG292" s="1">
        <v>25594</v>
      </c>
      <c r="AH292" s="1">
        <v>9</v>
      </c>
      <c r="AI292" s="1">
        <v>11</v>
      </c>
      <c r="AJ292" s="1">
        <v>3</v>
      </c>
      <c r="AK292" s="1">
        <v>4</v>
      </c>
      <c r="AL292" s="1">
        <v>80</v>
      </c>
      <c r="AM292" s="1">
        <v>0</v>
      </c>
      <c r="AN292" s="1">
        <v>22</v>
      </c>
      <c r="AO292" s="1">
        <v>3</v>
      </c>
      <c r="AP292" s="1">
        <v>3</v>
      </c>
      <c r="AQ292" s="1">
        <v>2</v>
      </c>
      <c r="AR292" s="1">
        <v>1</v>
      </c>
      <c r="AS292" s="1">
        <v>2</v>
      </c>
    </row>
    <row r="293" spans="1:45"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t="str" cm="1">
        <f t="array" ref="AE293">_xlfn.IFS(AF293&lt;=6000,"LOW",AF293&lt;=12000,"AVERAGE",AF293&lt;=20000,"HIGH",AF293&gt;20000,"ABOVE AVERAGE")</f>
        <v>LOW</v>
      </c>
      <c r="AF293" s="1">
        <v>4485</v>
      </c>
      <c r="AG293" s="1">
        <v>26285</v>
      </c>
      <c r="AH293" s="1">
        <v>4</v>
      </c>
      <c r="AI293" s="1">
        <v>12</v>
      </c>
      <c r="AJ293" s="1">
        <v>3</v>
      </c>
      <c r="AK293" s="1">
        <v>4</v>
      </c>
      <c r="AL293" s="1">
        <v>80</v>
      </c>
      <c r="AM293" s="1">
        <v>0</v>
      </c>
      <c r="AN293" s="1">
        <v>10</v>
      </c>
      <c r="AO293" s="1">
        <v>3</v>
      </c>
      <c r="AP293" s="1">
        <v>8</v>
      </c>
      <c r="AQ293" s="1">
        <v>0</v>
      </c>
      <c r="AR293" s="1">
        <v>7</v>
      </c>
      <c r="AS293" s="1">
        <v>7</v>
      </c>
    </row>
    <row r="294" spans="1:45"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t="str" cm="1">
        <f t="array" ref="AE294">_xlfn.IFS(AF294&lt;=6000,"LOW",AF294&lt;=12000,"AVERAGE",AF294&lt;=20000,"HIGH",AF294&gt;20000,"ABOVE AVERAGE")</f>
        <v>LOW</v>
      </c>
      <c r="AF294" s="1">
        <v>2789</v>
      </c>
      <c r="AG294" s="1">
        <v>3909</v>
      </c>
      <c r="AH294" s="1">
        <v>1</v>
      </c>
      <c r="AI294" s="1">
        <v>11</v>
      </c>
      <c r="AJ294" s="1">
        <v>3</v>
      </c>
      <c r="AK294" s="1">
        <v>3</v>
      </c>
      <c r="AL294" s="1">
        <v>80</v>
      </c>
      <c r="AM294" s="1">
        <v>1</v>
      </c>
      <c r="AN294" s="1">
        <v>2</v>
      </c>
      <c r="AO294" s="1">
        <v>2</v>
      </c>
      <c r="AP294" s="1">
        <v>2</v>
      </c>
      <c r="AQ294" s="1">
        <v>2</v>
      </c>
      <c r="AR294" s="1">
        <v>2</v>
      </c>
      <c r="AS294" s="1">
        <v>2</v>
      </c>
    </row>
    <row r="295" spans="1:45"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t="str" cm="1">
        <f t="array" ref="AE295">_xlfn.IFS(AF295&lt;=6000,"LOW",AF295&lt;=12000,"AVERAGE",AF295&lt;=20000,"HIGH",AF295&gt;20000,"ABOVE AVERAGE")</f>
        <v>LOW</v>
      </c>
      <c r="AF295" s="1">
        <v>5828</v>
      </c>
      <c r="AG295" s="1">
        <v>8450</v>
      </c>
      <c r="AH295" s="1">
        <v>1</v>
      </c>
      <c r="AI295" s="1">
        <v>12</v>
      </c>
      <c r="AJ295" s="1">
        <v>3</v>
      </c>
      <c r="AK295" s="1">
        <v>2</v>
      </c>
      <c r="AL295" s="1">
        <v>80</v>
      </c>
      <c r="AM295" s="1">
        <v>0</v>
      </c>
      <c r="AN295" s="1">
        <v>8</v>
      </c>
      <c r="AO295" s="1">
        <v>3</v>
      </c>
      <c r="AP295" s="1">
        <v>8</v>
      </c>
      <c r="AQ295" s="1">
        <v>7</v>
      </c>
      <c r="AR295" s="1">
        <v>7</v>
      </c>
      <c r="AS295" s="1">
        <v>4</v>
      </c>
    </row>
    <row r="296" spans="1:45"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t="str" cm="1">
        <f t="array" ref="AE296">_xlfn.IFS(AF296&lt;=6000,"LOW",AF296&lt;=12000,"AVERAGE",AF296&lt;=20000,"HIGH",AF296&gt;20000,"ABOVE AVERAGE")</f>
        <v>LOW</v>
      </c>
      <c r="AF296" s="1">
        <v>2326</v>
      </c>
      <c r="AG296" s="1">
        <v>11411</v>
      </c>
      <c r="AH296" s="1">
        <v>1</v>
      </c>
      <c r="AI296" s="1">
        <v>12</v>
      </c>
      <c r="AJ296" s="1">
        <v>3</v>
      </c>
      <c r="AK296" s="1">
        <v>3</v>
      </c>
      <c r="AL296" s="1">
        <v>80</v>
      </c>
      <c r="AM296" s="1">
        <v>3</v>
      </c>
      <c r="AN296" s="1">
        <v>4</v>
      </c>
      <c r="AO296" s="1">
        <v>2</v>
      </c>
      <c r="AP296" s="1">
        <v>4</v>
      </c>
      <c r="AQ296" s="1">
        <v>2</v>
      </c>
      <c r="AR296" s="1">
        <v>1</v>
      </c>
      <c r="AS296" s="1">
        <v>2</v>
      </c>
    </row>
    <row r="297" spans="1:45"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t="str" cm="1">
        <f t="array" ref="AE297">_xlfn.IFS(AF297&lt;=6000,"LOW",AF297&lt;=12000,"AVERAGE",AF297&lt;=20000,"HIGH",AF297&gt;20000,"ABOVE AVERAGE")</f>
        <v>HIGH</v>
      </c>
      <c r="AF297" s="1">
        <v>13525</v>
      </c>
      <c r="AG297" s="1">
        <v>14864</v>
      </c>
      <c r="AH297" s="1">
        <v>5</v>
      </c>
      <c r="AI297" s="1">
        <v>14</v>
      </c>
      <c r="AJ297" s="1">
        <v>3</v>
      </c>
      <c r="AK297" s="1">
        <v>4</v>
      </c>
      <c r="AL297" s="1">
        <v>80</v>
      </c>
      <c r="AM297" s="1">
        <v>1</v>
      </c>
      <c r="AN297" s="1">
        <v>23</v>
      </c>
      <c r="AO297" s="1">
        <v>4</v>
      </c>
      <c r="AP297" s="1">
        <v>20</v>
      </c>
      <c r="AQ297" s="1">
        <v>4</v>
      </c>
      <c r="AR297" s="1">
        <v>4</v>
      </c>
      <c r="AS297" s="1">
        <v>8</v>
      </c>
    </row>
    <row r="298" spans="1:45"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t="str" cm="1">
        <f t="array" ref="AE298">_xlfn.IFS(AF298&lt;=6000,"LOW",AF298&lt;=12000,"AVERAGE",AF298&lt;=20000,"HIGH",AF298&gt;20000,"ABOVE AVERAGE")</f>
        <v>LOW</v>
      </c>
      <c r="AF298" s="1">
        <v>1420</v>
      </c>
      <c r="AG298" s="1">
        <v>25233</v>
      </c>
      <c r="AH298" s="1">
        <v>1</v>
      </c>
      <c r="AI298" s="1">
        <v>13</v>
      </c>
      <c r="AJ298" s="1">
        <v>3</v>
      </c>
      <c r="AK298" s="1">
        <v>3</v>
      </c>
      <c r="AL298" s="1">
        <v>80</v>
      </c>
      <c r="AM298" s="1">
        <v>0</v>
      </c>
      <c r="AN298" s="1">
        <v>0</v>
      </c>
      <c r="AO298" s="1">
        <v>3</v>
      </c>
      <c r="AP298" s="1">
        <v>0</v>
      </c>
      <c r="AQ298" s="1">
        <v>0</v>
      </c>
      <c r="AR298" s="1">
        <v>0</v>
      </c>
      <c r="AS298" s="1">
        <v>0</v>
      </c>
    </row>
    <row r="299" spans="1:45"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t="str" cm="1">
        <f t="array" ref="AE299">_xlfn.IFS(AF299&lt;=6000,"LOW",AF299&lt;=12000,"AVERAGE",AF299&lt;=20000,"HIGH",AF299&gt;20000,"ABOVE AVERAGE")</f>
        <v>AVERAGE</v>
      </c>
      <c r="AF299" s="1">
        <v>8020</v>
      </c>
      <c r="AG299" s="1">
        <v>5100</v>
      </c>
      <c r="AH299" s="1">
        <v>0</v>
      </c>
      <c r="AI299" s="1">
        <v>15</v>
      </c>
      <c r="AJ299" s="1">
        <v>3</v>
      </c>
      <c r="AK299" s="1">
        <v>3</v>
      </c>
      <c r="AL299" s="1">
        <v>80</v>
      </c>
      <c r="AM299" s="1">
        <v>2</v>
      </c>
      <c r="AN299" s="1">
        <v>12</v>
      </c>
      <c r="AO299" s="1">
        <v>2</v>
      </c>
      <c r="AP299" s="1">
        <v>11</v>
      </c>
      <c r="AQ299" s="1">
        <v>9</v>
      </c>
      <c r="AR299" s="1">
        <v>6</v>
      </c>
      <c r="AS299" s="1">
        <v>9</v>
      </c>
    </row>
    <row r="300" spans="1:45"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t="str" cm="1">
        <f t="array" ref="AE300">_xlfn.IFS(AF300&lt;=6000,"LOW",AF300&lt;=12000,"AVERAGE",AF300&lt;=20000,"HIGH",AF300&gt;20000,"ABOVE AVERAGE")</f>
        <v>LOW</v>
      </c>
      <c r="AF300" s="1">
        <v>3688</v>
      </c>
      <c r="AG300" s="1">
        <v>7122</v>
      </c>
      <c r="AH300" s="1">
        <v>4</v>
      </c>
      <c r="AI300" s="1">
        <v>18</v>
      </c>
      <c r="AJ300" s="1">
        <v>3</v>
      </c>
      <c r="AK300" s="1">
        <v>4</v>
      </c>
      <c r="AL300" s="1">
        <v>80</v>
      </c>
      <c r="AM300" s="1">
        <v>2</v>
      </c>
      <c r="AN300" s="1">
        <v>4</v>
      </c>
      <c r="AO300" s="1">
        <v>3</v>
      </c>
      <c r="AP300" s="1">
        <v>1</v>
      </c>
      <c r="AQ300" s="1">
        <v>0</v>
      </c>
      <c r="AR300" s="1">
        <v>0</v>
      </c>
      <c r="AS300" s="1">
        <v>0</v>
      </c>
    </row>
    <row r="301" spans="1:45"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t="str" cm="1">
        <f t="array" ref="AE301">_xlfn.IFS(AF301&lt;=6000,"LOW",AF301&lt;=12000,"AVERAGE",AF301&lt;=20000,"HIGH",AF301&gt;20000,"ABOVE AVERAGE")</f>
        <v>LOW</v>
      </c>
      <c r="AF301" s="1">
        <v>5482</v>
      </c>
      <c r="AG301" s="1">
        <v>16321</v>
      </c>
      <c r="AH301" s="1">
        <v>5</v>
      </c>
      <c r="AI301" s="1">
        <v>18</v>
      </c>
      <c r="AJ301" s="1">
        <v>3</v>
      </c>
      <c r="AK301" s="1">
        <v>4</v>
      </c>
      <c r="AL301" s="1">
        <v>80</v>
      </c>
      <c r="AM301" s="1">
        <v>1</v>
      </c>
      <c r="AN301" s="1">
        <v>13</v>
      </c>
      <c r="AO301" s="1">
        <v>3</v>
      </c>
      <c r="AP301" s="1">
        <v>4</v>
      </c>
      <c r="AQ301" s="1">
        <v>1</v>
      </c>
      <c r="AR301" s="1">
        <v>1</v>
      </c>
      <c r="AS301" s="1">
        <v>2</v>
      </c>
    </row>
    <row r="302" spans="1:45"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t="str" cm="1">
        <f t="array" ref="AE302">_xlfn.IFS(AF302&lt;=6000,"LOW",AF302&lt;=12000,"AVERAGE",AF302&lt;=20000,"HIGH",AF302&gt;20000,"ABOVE AVERAGE")</f>
        <v>HIGH</v>
      </c>
      <c r="AF302" s="1">
        <v>16015</v>
      </c>
      <c r="AG302" s="1">
        <v>15896</v>
      </c>
      <c r="AH302" s="1">
        <v>1</v>
      </c>
      <c r="AI302" s="1">
        <v>19</v>
      </c>
      <c r="AJ302" s="1">
        <v>3</v>
      </c>
      <c r="AK302" s="1">
        <v>2</v>
      </c>
      <c r="AL302" s="1">
        <v>80</v>
      </c>
      <c r="AM302" s="1">
        <v>0</v>
      </c>
      <c r="AN302" s="1">
        <v>22</v>
      </c>
      <c r="AO302" s="1">
        <v>3</v>
      </c>
      <c r="AP302" s="1">
        <v>22</v>
      </c>
      <c r="AQ302" s="1">
        <v>10</v>
      </c>
      <c r="AR302" s="1">
        <v>0</v>
      </c>
      <c r="AS302" s="1">
        <v>4</v>
      </c>
    </row>
    <row r="303" spans="1:45"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t="str" cm="1">
        <f t="array" ref="AE303">_xlfn.IFS(AF303&lt;=6000,"LOW",AF303&lt;=12000,"AVERAGE",AF303&lt;=20000,"HIGH",AF303&gt;20000,"ABOVE AVERAGE")</f>
        <v>LOW</v>
      </c>
      <c r="AF303" s="1">
        <v>1200</v>
      </c>
      <c r="AG303" s="1">
        <v>9724</v>
      </c>
      <c r="AH303" s="1">
        <v>1</v>
      </c>
      <c r="AI303" s="1">
        <v>12</v>
      </c>
      <c r="AJ303" s="1">
        <v>3</v>
      </c>
      <c r="AK303" s="1">
        <v>1</v>
      </c>
      <c r="AL303" s="1">
        <v>80</v>
      </c>
      <c r="AM303" s="1">
        <v>0</v>
      </c>
      <c r="AN303" s="1">
        <v>0</v>
      </c>
      <c r="AO303" s="1">
        <v>3</v>
      </c>
      <c r="AP303" s="1">
        <v>0</v>
      </c>
      <c r="AQ303" s="1">
        <v>0</v>
      </c>
      <c r="AR303" s="1">
        <v>0</v>
      </c>
      <c r="AS303" s="1">
        <v>0</v>
      </c>
    </row>
    <row r="304" spans="1:45"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t="str" cm="1">
        <f t="array" ref="AE304">_xlfn.IFS(AF304&lt;=6000,"LOW",AF304&lt;=12000,"AVERAGE",AF304&lt;=20000,"HIGH",AF304&gt;20000,"ABOVE AVERAGE")</f>
        <v>LOW</v>
      </c>
      <c r="AF304" s="1">
        <v>5661</v>
      </c>
      <c r="AG304" s="1">
        <v>4824</v>
      </c>
      <c r="AH304" s="1">
        <v>0</v>
      </c>
      <c r="AI304" s="1">
        <v>19</v>
      </c>
      <c r="AJ304" s="1">
        <v>3</v>
      </c>
      <c r="AK304" s="1">
        <v>3</v>
      </c>
      <c r="AL304" s="1">
        <v>80</v>
      </c>
      <c r="AM304" s="1">
        <v>0</v>
      </c>
      <c r="AN304" s="1">
        <v>9</v>
      </c>
      <c r="AO304" s="1">
        <v>3</v>
      </c>
      <c r="AP304" s="1">
        <v>8</v>
      </c>
      <c r="AQ304" s="1">
        <v>3</v>
      </c>
      <c r="AR304" s="1">
        <v>0</v>
      </c>
      <c r="AS304" s="1">
        <v>7</v>
      </c>
    </row>
    <row r="305" spans="1:45"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t="str" cm="1">
        <f t="array" ref="AE305">_xlfn.IFS(AF305&lt;=6000,"LOW",AF305&lt;=12000,"AVERAGE",AF305&lt;=20000,"HIGH",AF305&gt;20000,"ABOVE AVERAGE")</f>
        <v>AVERAGE</v>
      </c>
      <c r="AF305" s="1">
        <v>6929</v>
      </c>
      <c r="AG305" s="1">
        <v>12241</v>
      </c>
      <c r="AH305" s="1">
        <v>4</v>
      </c>
      <c r="AI305" s="1">
        <v>11</v>
      </c>
      <c r="AJ305" s="1">
        <v>3</v>
      </c>
      <c r="AK305" s="1">
        <v>2</v>
      </c>
      <c r="AL305" s="1">
        <v>80</v>
      </c>
      <c r="AM305" s="1">
        <v>1</v>
      </c>
      <c r="AN305" s="1">
        <v>10</v>
      </c>
      <c r="AO305" s="1">
        <v>2</v>
      </c>
      <c r="AP305" s="1">
        <v>8</v>
      </c>
      <c r="AQ305" s="1">
        <v>7</v>
      </c>
      <c r="AR305" s="1">
        <v>7</v>
      </c>
      <c r="AS305" s="1">
        <v>7</v>
      </c>
    </row>
    <row r="306" spans="1:45"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t="str" cm="1">
        <f t="array" ref="AE306">_xlfn.IFS(AF306&lt;=6000,"LOW",AF306&lt;=12000,"AVERAGE",AF306&lt;=20000,"HIGH",AF306&gt;20000,"ABOVE AVERAGE")</f>
        <v>AVERAGE</v>
      </c>
      <c r="AF306" s="1">
        <v>9613</v>
      </c>
      <c r="AG306" s="1">
        <v>10942</v>
      </c>
      <c r="AH306" s="1">
        <v>0</v>
      </c>
      <c r="AI306" s="1">
        <v>17</v>
      </c>
      <c r="AJ306" s="1">
        <v>3</v>
      </c>
      <c r="AK306" s="1">
        <v>1</v>
      </c>
      <c r="AL306" s="1">
        <v>80</v>
      </c>
      <c r="AM306" s="1">
        <v>3</v>
      </c>
      <c r="AN306" s="1">
        <v>19</v>
      </c>
      <c r="AO306" s="1">
        <v>2</v>
      </c>
      <c r="AP306" s="1">
        <v>18</v>
      </c>
      <c r="AQ306" s="1">
        <v>10</v>
      </c>
      <c r="AR306" s="1">
        <v>3</v>
      </c>
      <c r="AS306" s="1">
        <v>7</v>
      </c>
    </row>
    <row r="307" spans="1:45"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t="str" cm="1">
        <f t="array" ref="AE307">_xlfn.IFS(AF307&lt;=6000,"LOW",AF307&lt;=12000,"AVERAGE",AF307&lt;=20000,"HIGH",AF307&gt;20000,"ABOVE AVERAGE")</f>
        <v>LOW</v>
      </c>
      <c r="AF307" s="1">
        <v>5674</v>
      </c>
      <c r="AG307" s="1">
        <v>6927</v>
      </c>
      <c r="AH307" s="1">
        <v>7</v>
      </c>
      <c r="AI307" s="1">
        <v>15</v>
      </c>
      <c r="AJ307" s="1">
        <v>3</v>
      </c>
      <c r="AK307" s="1">
        <v>3</v>
      </c>
      <c r="AL307" s="1">
        <v>80</v>
      </c>
      <c r="AM307" s="1">
        <v>1</v>
      </c>
      <c r="AN307" s="1">
        <v>11</v>
      </c>
      <c r="AO307" s="1">
        <v>3</v>
      </c>
      <c r="AP307" s="1">
        <v>9</v>
      </c>
      <c r="AQ307" s="1">
        <v>8</v>
      </c>
      <c r="AR307" s="1">
        <v>0</v>
      </c>
      <c r="AS307" s="1">
        <v>8</v>
      </c>
    </row>
    <row r="308" spans="1:45"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t="str" cm="1">
        <f t="array" ref="AE308">_xlfn.IFS(AF308&lt;=6000,"LOW",AF308&lt;=12000,"AVERAGE",AF308&lt;=20000,"HIGH",AF308&gt;20000,"ABOVE AVERAGE")</f>
        <v>LOW</v>
      </c>
      <c r="AF308" s="1">
        <v>5484</v>
      </c>
      <c r="AG308" s="1">
        <v>16985</v>
      </c>
      <c r="AH308" s="1">
        <v>1</v>
      </c>
      <c r="AI308" s="1">
        <v>14</v>
      </c>
      <c r="AJ308" s="1">
        <v>3</v>
      </c>
      <c r="AK308" s="1">
        <v>3</v>
      </c>
      <c r="AL308" s="1">
        <v>80</v>
      </c>
      <c r="AM308" s="1">
        <v>1</v>
      </c>
      <c r="AN308" s="1">
        <v>13</v>
      </c>
      <c r="AO308" s="1">
        <v>2</v>
      </c>
      <c r="AP308" s="1">
        <v>13</v>
      </c>
      <c r="AQ308" s="1">
        <v>8</v>
      </c>
      <c r="AR308" s="1">
        <v>4</v>
      </c>
      <c r="AS308" s="1">
        <v>8</v>
      </c>
    </row>
    <row r="309" spans="1:45"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t="str" cm="1">
        <f t="array" ref="AE309">_xlfn.IFS(AF309&lt;=6000,"LOW",AF309&lt;=12000,"AVERAGE",AF309&lt;=20000,"HIGH",AF309&gt;20000,"ABOVE AVERAGE")</f>
        <v>HIGH</v>
      </c>
      <c r="AF309" s="1">
        <v>12061</v>
      </c>
      <c r="AG309" s="1">
        <v>26707</v>
      </c>
      <c r="AH309" s="1">
        <v>3</v>
      </c>
      <c r="AI309" s="1">
        <v>17</v>
      </c>
      <c r="AJ309" s="1">
        <v>3</v>
      </c>
      <c r="AK309" s="1">
        <v>3</v>
      </c>
      <c r="AL309" s="1">
        <v>80</v>
      </c>
      <c r="AM309" s="1">
        <v>1</v>
      </c>
      <c r="AN309" s="1">
        <v>19</v>
      </c>
      <c r="AO309" s="1">
        <v>3</v>
      </c>
      <c r="AP309" s="1">
        <v>10</v>
      </c>
      <c r="AQ309" s="1">
        <v>8</v>
      </c>
      <c r="AR309" s="1">
        <v>0</v>
      </c>
      <c r="AS309" s="1">
        <v>1</v>
      </c>
    </row>
    <row r="310" spans="1:45"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t="str" cm="1">
        <f t="array" ref="AE310">_xlfn.IFS(AF310&lt;=6000,"LOW",AF310&lt;=12000,"AVERAGE",AF310&lt;=20000,"HIGH",AF310&gt;20000,"ABOVE AVERAGE")</f>
        <v>LOW</v>
      </c>
      <c r="AF310" s="1">
        <v>5660</v>
      </c>
      <c r="AG310" s="1">
        <v>17056</v>
      </c>
      <c r="AH310" s="1">
        <v>2</v>
      </c>
      <c r="AI310" s="1">
        <v>13</v>
      </c>
      <c r="AJ310" s="1">
        <v>3</v>
      </c>
      <c r="AK310" s="1">
        <v>4</v>
      </c>
      <c r="AL310" s="1">
        <v>80</v>
      </c>
      <c r="AM310" s="1">
        <v>1</v>
      </c>
      <c r="AN310" s="1">
        <v>12</v>
      </c>
      <c r="AO310" s="1">
        <v>3</v>
      </c>
      <c r="AP310" s="1">
        <v>5</v>
      </c>
      <c r="AQ310" s="1">
        <v>3</v>
      </c>
      <c r="AR310" s="1">
        <v>1</v>
      </c>
      <c r="AS310" s="1">
        <v>2</v>
      </c>
    </row>
    <row r="311" spans="1:45"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t="str" cm="1">
        <f t="array" ref="AE311">_xlfn.IFS(AF311&lt;=6000,"LOW",AF311&lt;=12000,"AVERAGE",AF311&lt;=20000,"HIGH",AF311&gt;20000,"ABOVE AVERAGE")</f>
        <v>LOW</v>
      </c>
      <c r="AF311" s="1">
        <v>4821</v>
      </c>
      <c r="AG311" s="1">
        <v>10077</v>
      </c>
      <c r="AH311" s="1">
        <v>0</v>
      </c>
      <c r="AI311" s="1">
        <v>12</v>
      </c>
      <c r="AJ311" s="1">
        <v>3</v>
      </c>
      <c r="AK311" s="1">
        <v>3</v>
      </c>
      <c r="AL311" s="1">
        <v>80</v>
      </c>
      <c r="AM311" s="1">
        <v>1</v>
      </c>
      <c r="AN311" s="1">
        <v>6</v>
      </c>
      <c r="AO311" s="1">
        <v>3</v>
      </c>
      <c r="AP311" s="1">
        <v>5</v>
      </c>
      <c r="AQ311" s="1">
        <v>2</v>
      </c>
      <c r="AR311" s="1">
        <v>0</v>
      </c>
      <c r="AS311" s="1">
        <v>3</v>
      </c>
    </row>
    <row r="312" spans="1:45"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t="str" cm="1">
        <f t="array" ref="AE312">_xlfn.IFS(AF312&lt;=6000,"LOW",AF312&lt;=12000,"AVERAGE",AF312&lt;=20000,"HIGH",AF312&gt;20000,"ABOVE AVERAGE")</f>
        <v>AVERAGE</v>
      </c>
      <c r="AF312" s="1">
        <v>6410</v>
      </c>
      <c r="AG312" s="1">
        <v>17822</v>
      </c>
      <c r="AH312" s="1">
        <v>3</v>
      </c>
      <c r="AI312" s="1">
        <v>12</v>
      </c>
      <c r="AJ312" s="1">
        <v>3</v>
      </c>
      <c r="AK312" s="1">
        <v>4</v>
      </c>
      <c r="AL312" s="1">
        <v>80</v>
      </c>
      <c r="AM312" s="1">
        <v>0</v>
      </c>
      <c r="AN312" s="1">
        <v>9</v>
      </c>
      <c r="AO312" s="1">
        <v>3</v>
      </c>
      <c r="AP312" s="1">
        <v>2</v>
      </c>
      <c r="AQ312" s="1">
        <v>2</v>
      </c>
      <c r="AR312" s="1">
        <v>1</v>
      </c>
      <c r="AS312" s="1">
        <v>0</v>
      </c>
    </row>
    <row r="313" spans="1:45"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t="str" cm="1">
        <f t="array" ref="AE313">_xlfn.IFS(AF313&lt;=6000,"LOW",AF313&lt;=12000,"AVERAGE",AF313&lt;=20000,"HIGH",AF313&gt;20000,"ABOVE AVERAGE")</f>
        <v>LOW</v>
      </c>
      <c r="AF313" s="1">
        <v>5210</v>
      </c>
      <c r="AG313" s="1">
        <v>20308</v>
      </c>
      <c r="AH313" s="1">
        <v>1</v>
      </c>
      <c r="AI313" s="1">
        <v>18</v>
      </c>
      <c r="AJ313" s="1">
        <v>3</v>
      </c>
      <c r="AK313" s="1">
        <v>1</v>
      </c>
      <c r="AL313" s="1">
        <v>80</v>
      </c>
      <c r="AM313" s="1">
        <v>1</v>
      </c>
      <c r="AN313" s="1">
        <v>24</v>
      </c>
      <c r="AO313" s="1">
        <v>3</v>
      </c>
      <c r="AP313" s="1">
        <v>24</v>
      </c>
      <c r="AQ313" s="1">
        <v>9</v>
      </c>
      <c r="AR313" s="1">
        <v>9</v>
      </c>
      <c r="AS313" s="1">
        <v>11</v>
      </c>
    </row>
    <row r="314" spans="1:45"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t="str" cm="1">
        <f t="array" ref="AE314">_xlfn.IFS(AF314&lt;=6000,"LOW",AF314&lt;=12000,"AVERAGE",AF314&lt;=20000,"HIGH",AF314&gt;20000,"ABOVE AVERAGE")</f>
        <v>LOW</v>
      </c>
      <c r="AF314" s="1">
        <v>2695</v>
      </c>
      <c r="AG314" s="1">
        <v>7747</v>
      </c>
      <c r="AH314" s="1">
        <v>0</v>
      </c>
      <c r="AI314" s="1">
        <v>18</v>
      </c>
      <c r="AJ314" s="1">
        <v>3</v>
      </c>
      <c r="AK314" s="1">
        <v>2</v>
      </c>
      <c r="AL314" s="1">
        <v>80</v>
      </c>
      <c r="AM314" s="1">
        <v>1</v>
      </c>
      <c r="AN314" s="1">
        <v>3</v>
      </c>
      <c r="AO314" s="1">
        <v>1</v>
      </c>
      <c r="AP314" s="1">
        <v>2</v>
      </c>
      <c r="AQ314" s="1">
        <v>2</v>
      </c>
      <c r="AR314" s="1">
        <v>2</v>
      </c>
      <c r="AS314" s="1">
        <v>2</v>
      </c>
    </row>
    <row r="315" spans="1:45"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t="str" cm="1">
        <f t="array" ref="AE315">_xlfn.IFS(AF315&lt;=6000,"LOW",AF315&lt;=12000,"AVERAGE",AF315&lt;=20000,"HIGH",AF315&gt;20000,"ABOVE AVERAGE")</f>
        <v>AVERAGE</v>
      </c>
      <c r="AF315" s="1">
        <v>11878</v>
      </c>
      <c r="AG315" s="1">
        <v>23364</v>
      </c>
      <c r="AH315" s="1">
        <v>6</v>
      </c>
      <c r="AI315" s="1">
        <v>11</v>
      </c>
      <c r="AJ315" s="1">
        <v>3</v>
      </c>
      <c r="AK315" s="1">
        <v>2</v>
      </c>
      <c r="AL315" s="1">
        <v>80</v>
      </c>
      <c r="AM315" s="1">
        <v>2</v>
      </c>
      <c r="AN315" s="1">
        <v>12</v>
      </c>
      <c r="AO315" s="1">
        <v>3</v>
      </c>
      <c r="AP315" s="1">
        <v>10</v>
      </c>
      <c r="AQ315" s="1">
        <v>6</v>
      </c>
      <c r="AR315" s="1">
        <v>8</v>
      </c>
      <c r="AS315" s="1">
        <v>8</v>
      </c>
    </row>
    <row r="316" spans="1:45"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t="str" cm="1">
        <f t="array" ref="AE316">_xlfn.IFS(AF316&lt;=6000,"LOW",AF316&lt;=12000,"AVERAGE",AF316&lt;=20000,"HIGH",AF316&gt;20000,"ABOVE AVERAGE")</f>
        <v>HIGH</v>
      </c>
      <c r="AF316" s="1">
        <v>17068</v>
      </c>
      <c r="AG316" s="1">
        <v>5355</v>
      </c>
      <c r="AH316" s="1">
        <v>1</v>
      </c>
      <c r="AI316" s="1">
        <v>14</v>
      </c>
      <c r="AJ316" s="1">
        <v>3</v>
      </c>
      <c r="AK316" s="1">
        <v>4</v>
      </c>
      <c r="AL316" s="1">
        <v>80</v>
      </c>
      <c r="AM316" s="1">
        <v>0</v>
      </c>
      <c r="AN316" s="1">
        <v>21</v>
      </c>
      <c r="AO316" s="1">
        <v>3</v>
      </c>
      <c r="AP316" s="1">
        <v>21</v>
      </c>
      <c r="AQ316" s="1">
        <v>9</v>
      </c>
      <c r="AR316" s="1">
        <v>11</v>
      </c>
      <c r="AS316" s="1">
        <v>10</v>
      </c>
    </row>
    <row r="317" spans="1:45"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t="str" cm="1">
        <f t="array" ref="AE317">_xlfn.IFS(AF317&lt;=6000,"LOW",AF317&lt;=12000,"AVERAGE",AF317&lt;=20000,"HIGH",AF317&gt;20000,"ABOVE AVERAGE")</f>
        <v>LOW</v>
      </c>
      <c r="AF317" s="1">
        <v>2455</v>
      </c>
      <c r="AG317" s="1">
        <v>10675</v>
      </c>
      <c r="AH317" s="1">
        <v>0</v>
      </c>
      <c r="AI317" s="1">
        <v>19</v>
      </c>
      <c r="AJ317" s="1">
        <v>3</v>
      </c>
      <c r="AK317" s="1">
        <v>1</v>
      </c>
      <c r="AL317" s="1">
        <v>80</v>
      </c>
      <c r="AM317" s="1">
        <v>0</v>
      </c>
      <c r="AN317" s="1">
        <v>9</v>
      </c>
      <c r="AO317" s="1">
        <v>3</v>
      </c>
      <c r="AP317" s="1">
        <v>8</v>
      </c>
      <c r="AQ317" s="1">
        <v>7</v>
      </c>
      <c r="AR317" s="1">
        <v>1</v>
      </c>
      <c r="AS317" s="1">
        <v>7</v>
      </c>
    </row>
    <row r="318" spans="1:45"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t="str" cm="1">
        <f t="array" ref="AE318">_xlfn.IFS(AF318&lt;=6000,"LOW",AF318&lt;=12000,"AVERAGE",AF318&lt;=20000,"HIGH",AF318&gt;20000,"ABOVE AVERAGE")</f>
        <v>HIGH</v>
      </c>
      <c r="AF318" s="1">
        <v>13964</v>
      </c>
      <c r="AG318" s="1">
        <v>17810</v>
      </c>
      <c r="AH318" s="1">
        <v>7</v>
      </c>
      <c r="AI318" s="1">
        <v>12</v>
      </c>
      <c r="AJ318" s="1">
        <v>3</v>
      </c>
      <c r="AK318" s="1">
        <v>4</v>
      </c>
      <c r="AL318" s="1">
        <v>80</v>
      </c>
      <c r="AM318" s="1">
        <v>0</v>
      </c>
      <c r="AN318" s="1">
        <v>25</v>
      </c>
      <c r="AO318" s="1">
        <v>3</v>
      </c>
      <c r="AP318" s="1">
        <v>7</v>
      </c>
      <c r="AQ318" s="1">
        <v>1</v>
      </c>
      <c r="AR318" s="1">
        <v>0</v>
      </c>
      <c r="AS318" s="1">
        <v>7</v>
      </c>
    </row>
    <row r="319" spans="1:45"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t="str" cm="1">
        <f t="array" ref="AE319">_xlfn.IFS(AF319&lt;=6000,"LOW",AF319&lt;=12000,"AVERAGE",AF319&lt;=20000,"HIGH",AF319&gt;20000,"ABOVE AVERAGE")</f>
        <v>LOW</v>
      </c>
      <c r="AF319" s="1">
        <v>4941</v>
      </c>
      <c r="AG319" s="1">
        <v>17747</v>
      </c>
      <c r="AH319" s="1">
        <v>2</v>
      </c>
      <c r="AI319" s="1">
        <v>15</v>
      </c>
      <c r="AJ319" s="1">
        <v>3</v>
      </c>
      <c r="AK319" s="1">
        <v>1</v>
      </c>
      <c r="AL319" s="1">
        <v>80</v>
      </c>
      <c r="AM319" s="1">
        <v>0</v>
      </c>
      <c r="AN319" s="1">
        <v>11</v>
      </c>
      <c r="AO319" s="1">
        <v>2</v>
      </c>
      <c r="AP319" s="1">
        <v>8</v>
      </c>
      <c r="AQ319" s="1">
        <v>2</v>
      </c>
      <c r="AR319" s="1">
        <v>7</v>
      </c>
      <c r="AS319" s="1">
        <v>7</v>
      </c>
    </row>
    <row r="320" spans="1:45"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t="str" cm="1">
        <f t="array" ref="AE320">_xlfn.IFS(AF320&lt;=6000,"LOW",AF320&lt;=12000,"AVERAGE",AF320&lt;=20000,"HIGH",AF320&gt;20000,"ABOVE AVERAGE")</f>
        <v>LOW</v>
      </c>
      <c r="AF320" s="1">
        <v>2478</v>
      </c>
      <c r="AG320" s="1">
        <v>20938</v>
      </c>
      <c r="AH320" s="1">
        <v>1</v>
      </c>
      <c r="AI320" s="1">
        <v>12</v>
      </c>
      <c r="AJ320" s="1">
        <v>3</v>
      </c>
      <c r="AK320" s="1">
        <v>2</v>
      </c>
      <c r="AL320" s="1">
        <v>80</v>
      </c>
      <c r="AM320" s="1">
        <v>0</v>
      </c>
      <c r="AN320" s="1">
        <v>4</v>
      </c>
      <c r="AO320" s="1">
        <v>2</v>
      </c>
      <c r="AP320" s="1">
        <v>4</v>
      </c>
      <c r="AQ320" s="1">
        <v>3</v>
      </c>
      <c r="AR320" s="1">
        <v>1</v>
      </c>
      <c r="AS320" s="1">
        <v>2</v>
      </c>
    </row>
    <row r="321" spans="1:45"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t="str" cm="1">
        <f t="array" ref="AE321">_xlfn.IFS(AF321&lt;=6000,"LOW",AF321&lt;=12000,"AVERAGE",AF321&lt;=20000,"HIGH",AF321&gt;20000,"ABOVE AVERAGE")</f>
        <v>LOW</v>
      </c>
      <c r="AF321" s="1">
        <v>5228</v>
      </c>
      <c r="AG321" s="1">
        <v>24624</v>
      </c>
      <c r="AH321" s="1">
        <v>1</v>
      </c>
      <c r="AI321" s="1">
        <v>11</v>
      </c>
      <c r="AJ321" s="1">
        <v>3</v>
      </c>
      <c r="AK321" s="1">
        <v>4</v>
      </c>
      <c r="AL321" s="1">
        <v>80</v>
      </c>
      <c r="AM321" s="1">
        <v>0</v>
      </c>
      <c r="AN321" s="1">
        <v>13</v>
      </c>
      <c r="AO321" s="1">
        <v>3</v>
      </c>
      <c r="AP321" s="1">
        <v>13</v>
      </c>
      <c r="AQ321" s="1">
        <v>12</v>
      </c>
      <c r="AR321" s="1">
        <v>11</v>
      </c>
      <c r="AS321" s="1">
        <v>9</v>
      </c>
    </row>
    <row r="322" spans="1:45"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t="str" cm="1">
        <f t="array" ref="AE322">_xlfn.IFS(AF322&lt;=6000,"LOW",AF322&lt;=12000,"AVERAGE",AF322&lt;=20000,"HIGH",AF322&gt;20000,"ABOVE AVERAGE")</f>
        <v>LOW</v>
      </c>
      <c r="AF322" s="1">
        <v>4478</v>
      </c>
      <c r="AG322" s="1">
        <v>5242</v>
      </c>
      <c r="AH322" s="1">
        <v>1</v>
      </c>
      <c r="AI322" s="1">
        <v>11</v>
      </c>
      <c r="AJ322" s="1">
        <v>3</v>
      </c>
      <c r="AK322" s="1">
        <v>1</v>
      </c>
      <c r="AL322" s="1">
        <v>80</v>
      </c>
      <c r="AM322" s="1">
        <v>0</v>
      </c>
      <c r="AN322" s="1">
        <v>5</v>
      </c>
      <c r="AO322" s="1">
        <v>3</v>
      </c>
      <c r="AP322" s="1">
        <v>5</v>
      </c>
      <c r="AQ322" s="1">
        <v>4</v>
      </c>
      <c r="AR322" s="1">
        <v>0</v>
      </c>
      <c r="AS322" s="1">
        <v>4</v>
      </c>
    </row>
    <row r="323" spans="1:45"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t="str" cm="1">
        <f t="array" ref="AE323">_xlfn.IFS(AF323&lt;=6000,"LOW",AF323&lt;=12000,"AVERAGE",AF323&lt;=20000,"HIGH",AF323&gt;20000,"ABOVE AVERAGE")</f>
        <v>AVERAGE</v>
      </c>
      <c r="AF323" s="1">
        <v>7547</v>
      </c>
      <c r="AG323" s="1">
        <v>7143</v>
      </c>
      <c r="AH323" s="1">
        <v>4</v>
      </c>
      <c r="AI323" s="1">
        <v>12</v>
      </c>
      <c r="AJ323" s="1">
        <v>3</v>
      </c>
      <c r="AK323" s="1">
        <v>4</v>
      </c>
      <c r="AL323" s="1">
        <v>80</v>
      </c>
      <c r="AM323" s="1">
        <v>3</v>
      </c>
      <c r="AN323" s="1">
        <v>13</v>
      </c>
      <c r="AO323" s="1">
        <v>3</v>
      </c>
      <c r="AP323" s="1">
        <v>7</v>
      </c>
      <c r="AQ323" s="1">
        <v>7</v>
      </c>
      <c r="AR323" s="1">
        <v>1</v>
      </c>
      <c r="AS323" s="1">
        <v>7</v>
      </c>
    </row>
    <row r="324" spans="1:45"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t="str" cm="1">
        <f t="array" ref="AE324">_xlfn.IFS(AF324&lt;=6000,"LOW",AF324&lt;=12000,"AVERAGE",AF324&lt;=20000,"HIGH",AF324&gt;20000,"ABOVE AVERAGE")</f>
        <v>LOW</v>
      </c>
      <c r="AF324" s="1">
        <v>5055</v>
      </c>
      <c r="AG324" s="1">
        <v>10557</v>
      </c>
      <c r="AH324" s="1">
        <v>7</v>
      </c>
      <c r="AI324" s="1">
        <v>16</v>
      </c>
      <c r="AJ324" s="1">
        <v>3</v>
      </c>
      <c r="AK324" s="1">
        <v>3</v>
      </c>
      <c r="AL324" s="1">
        <v>80</v>
      </c>
      <c r="AM324" s="1">
        <v>0</v>
      </c>
      <c r="AN324" s="1">
        <v>10</v>
      </c>
      <c r="AO324" s="1">
        <v>2</v>
      </c>
      <c r="AP324" s="1">
        <v>7</v>
      </c>
      <c r="AQ324" s="1">
        <v>7</v>
      </c>
      <c r="AR324" s="1">
        <v>0</v>
      </c>
      <c r="AS324" s="1">
        <v>7</v>
      </c>
    </row>
    <row r="325" spans="1:45"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t="str" cm="1">
        <f t="array" ref="AE325">_xlfn.IFS(AF325&lt;=6000,"LOW",AF325&lt;=12000,"AVERAGE",AF325&lt;=20000,"HIGH",AF325&gt;20000,"ABOVE AVERAGE")</f>
        <v>LOW</v>
      </c>
      <c r="AF325" s="1">
        <v>3464</v>
      </c>
      <c r="AG325" s="1">
        <v>24737</v>
      </c>
      <c r="AH325" s="1">
        <v>5</v>
      </c>
      <c r="AI325" s="1">
        <v>13</v>
      </c>
      <c r="AJ325" s="1">
        <v>3</v>
      </c>
      <c r="AK325" s="1">
        <v>4</v>
      </c>
      <c r="AL325" s="1">
        <v>80</v>
      </c>
      <c r="AM325" s="1">
        <v>0</v>
      </c>
      <c r="AN325" s="1">
        <v>5</v>
      </c>
      <c r="AO325" s="1">
        <v>2</v>
      </c>
      <c r="AP325" s="1">
        <v>3</v>
      </c>
      <c r="AQ325" s="1">
        <v>2</v>
      </c>
      <c r="AR325" s="1">
        <v>2</v>
      </c>
      <c r="AS325" s="1">
        <v>2</v>
      </c>
    </row>
    <row r="326" spans="1:45"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t="str" cm="1">
        <f t="array" ref="AE326">_xlfn.IFS(AF326&lt;=6000,"LOW",AF326&lt;=12000,"AVERAGE",AF326&lt;=20000,"HIGH",AF326&gt;20000,"ABOVE AVERAGE")</f>
        <v>LOW</v>
      </c>
      <c r="AF326" s="1">
        <v>5775</v>
      </c>
      <c r="AG326" s="1">
        <v>11934</v>
      </c>
      <c r="AH326" s="1">
        <v>1</v>
      </c>
      <c r="AI326" s="1">
        <v>13</v>
      </c>
      <c r="AJ326" s="1">
        <v>3</v>
      </c>
      <c r="AK326" s="1">
        <v>4</v>
      </c>
      <c r="AL326" s="1">
        <v>80</v>
      </c>
      <c r="AM326" s="1">
        <v>2</v>
      </c>
      <c r="AN326" s="1">
        <v>11</v>
      </c>
      <c r="AO326" s="1">
        <v>3</v>
      </c>
      <c r="AP326" s="1">
        <v>10</v>
      </c>
      <c r="AQ326" s="1">
        <v>8</v>
      </c>
      <c r="AR326" s="1">
        <v>1</v>
      </c>
      <c r="AS326" s="1">
        <v>9</v>
      </c>
    </row>
    <row r="327" spans="1:45"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t="str" cm="1">
        <f t="array" ref="AE327">_xlfn.IFS(AF327&lt;=6000,"LOW",AF327&lt;=12000,"AVERAGE",AF327&lt;=20000,"HIGH",AF327&gt;20000,"ABOVE AVERAGE")</f>
        <v>AVERAGE</v>
      </c>
      <c r="AF327" s="1">
        <v>8943</v>
      </c>
      <c r="AG327" s="1">
        <v>14034</v>
      </c>
      <c r="AH327" s="1">
        <v>1</v>
      </c>
      <c r="AI327" s="1">
        <v>24</v>
      </c>
      <c r="AJ327" s="1">
        <v>4</v>
      </c>
      <c r="AK327" s="1">
        <v>1</v>
      </c>
      <c r="AL327" s="1">
        <v>80</v>
      </c>
      <c r="AM327" s="1">
        <v>1</v>
      </c>
      <c r="AN327" s="1">
        <v>10</v>
      </c>
      <c r="AO327" s="1">
        <v>3</v>
      </c>
      <c r="AP327" s="1">
        <v>10</v>
      </c>
      <c r="AQ327" s="1">
        <v>9</v>
      </c>
      <c r="AR327" s="1">
        <v>8</v>
      </c>
      <c r="AS327" s="1">
        <v>9</v>
      </c>
    </row>
    <row r="328" spans="1:45"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t="str" cm="1">
        <f t="array" ref="AE328">_xlfn.IFS(AF328&lt;=6000,"LOW",AF328&lt;=12000,"AVERAGE",AF328&lt;=20000,"HIGH",AF328&gt;20000,"ABOVE AVERAGE")</f>
        <v>HIGH</v>
      </c>
      <c r="AF328" s="1">
        <v>19272</v>
      </c>
      <c r="AG328" s="1">
        <v>21141</v>
      </c>
      <c r="AH328" s="1">
        <v>1</v>
      </c>
      <c r="AI328" s="1">
        <v>15</v>
      </c>
      <c r="AJ328" s="1">
        <v>3</v>
      </c>
      <c r="AK328" s="1">
        <v>1</v>
      </c>
      <c r="AL328" s="1">
        <v>80</v>
      </c>
      <c r="AM328" s="1">
        <v>1</v>
      </c>
      <c r="AN328" s="1">
        <v>21</v>
      </c>
      <c r="AO328" s="1">
        <v>3</v>
      </c>
      <c r="AP328" s="1">
        <v>21</v>
      </c>
      <c r="AQ328" s="1">
        <v>9</v>
      </c>
      <c r="AR328" s="1">
        <v>13</v>
      </c>
      <c r="AS328" s="1">
        <v>3</v>
      </c>
    </row>
    <row r="329" spans="1:45"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t="str" cm="1">
        <f t="array" ref="AE329">_xlfn.IFS(AF329&lt;=6000,"LOW",AF329&lt;=12000,"AVERAGE",AF329&lt;=20000,"HIGH",AF329&gt;20000,"ABOVE AVERAGE")</f>
        <v>LOW</v>
      </c>
      <c r="AF329" s="1">
        <v>5238</v>
      </c>
      <c r="AG329" s="1">
        <v>17778</v>
      </c>
      <c r="AH329" s="1">
        <v>4</v>
      </c>
      <c r="AI329" s="1">
        <v>18</v>
      </c>
      <c r="AJ329" s="1">
        <v>3</v>
      </c>
      <c r="AK329" s="1">
        <v>1</v>
      </c>
      <c r="AL329" s="1">
        <v>80</v>
      </c>
      <c r="AM329" s="1">
        <v>0</v>
      </c>
      <c r="AN329" s="1">
        <v>12</v>
      </c>
      <c r="AO329" s="1">
        <v>2</v>
      </c>
      <c r="AP329" s="1">
        <v>1</v>
      </c>
      <c r="AQ329" s="1">
        <v>0</v>
      </c>
      <c r="AR329" s="1">
        <v>0</v>
      </c>
      <c r="AS329" s="1">
        <v>0</v>
      </c>
    </row>
    <row r="330" spans="1:45"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t="str" cm="1">
        <f t="array" ref="AE330">_xlfn.IFS(AF330&lt;=6000,"LOW",AF330&lt;=12000,"AVERAGE",AF330&lt;=20000,"HIGH",AF330&gt;20000,"ABOVE AVERAGE")</f>
        <v>LOW</v>
      </c>
      <c r="AF330" s="1">
        <v>4682</v>
      </c>
      <c r="AG330" s="1">
        <v>4317</v>
      </c>
      <c r="AH330" s="1">
        <v>3</v>
      </c>
      <c r="AI330" s="1">
        <v>14</v>
      </c>
      <c r="AJ330" s="1">
        <v>3</v>
      </c>
      <c r="AK330" s="1">
        <v>3</v>
      </c>
      <c r="AL330" s="1">
        <v>80</v>
      </c>
      <c r="AM330" s="1">
        <v>0</v>
      </c>
      <c r="AN330" s="1">
        <v>9</v>
      </c>
      <c r="AO330" s="1">
        <v>2</v>
      </c>
      <c r="AP330" s="1">
        <v>7</v>
      </c>
      <c r="AQ330" s="1">
        <v>7</v>
      </c>
      <c r="AR330" s="1">
        <v>0</v>
      </c>
      <c r="AS330" s="1">
        <v>1</v>
      </c>
    </row>
    <row r="331" spans="1:45"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t="str" cm="1">
        <f t="array" ref="AE331">_xlfn.IFS(AF331&lt;=6000,"LOW",AF331&lt;=12000,"AVERAGE",AF331&lt;=20000,"HIGH",AF331&gt;20000,"ABOVE AVERAGE")</f>
        <v>HIGH</v>
      </c>
      <c r="AF331" s="1">
        <v>18300</v>
      </c>
      <c r="AG331" s="1">
        <v>16375</v>
      </c>
      <c r="AH331" s="1">
        <v>4</v>
      </c>
      <c r="AI331" s="1">
        <v>11</v>
      </c>
      <c r="AJ331" s="1">
        <v>3</v>
      </c>
      <c r="AK331" s="1">
        <v>2</v>
      </c>
      <c r="AL331" s="1">
        <v>80</v>
      </c>
      <c r="AM331" s="1">
        <v>1</v>
      </c>
      <c r="AN331" s="1">
        <v>21</v>
      </c>
      <c r="AO331" s="1">
        <v>3</v>
      </c>
      <c r="AP331" s="1">
        <v>3</v>
      </c>
      <c r="AQ331" s="1">
        <v>2</v>
      </c>
      <c r="AR331" s="1">
        <v>1</v>
      </c>
      <c r="AS331" s="1">
        <v>1</v>
      </c>
    </row>
    <row r="332" spans="1:45"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t="str" cm="1">
        <f t="array" ref="AE332">_xlfn.IFS(AF332&lt;=6000,"LOW",AF332&lt;=12000,"AVERAGE",AF332&lt;=20000,"HIGH",AF332&gt;20000,"ABOVE AVERAGE")</f>
        <v>LOW</v>
      </c>
      <c r="AF332" s="1">
        <v>5257</v>
      </c>
      <c r="AG332" s="1">
        <v>6227</v>
      </c>
      <c r="AH332" s="1">
        <v>1</v>
      </c>
      <c r="AI332" s="1">
        <v>11</v>
      </c>
      <c r="AJ332" s="1">
        <v>3</v>
      </c>
      <c r="AK332" s="1">
        <v>2</v>
      </c>
      <c r="AL332" s="1">
        <v>80</v>
      </c>
      <c r="AM332" s="1">
        <v>1</v>
      </c>
      <c r="AN332" s="1">
        <v>9</v>
      </c>
      <c r="AO332" s="1">
        <v>4</v>
      </c>
      <c r="AP332" s="1">
        <v>9</v>
      </c>
      <c r="AQ332" s="1">
        <v>7</v>
      </c>
      <c r="AR332" s="1">
        <v>0</v>
      </c>
      <c r="AS332" s="1">
        <v>0</v>
      </c>
    </row>
    <row r="333" spans="1:45"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t="str" cm="1">
        <f t="array" ref="AE333">_xlfn.IFS(AF333&lt;=6000,"LOW",AF333&lt;=12000,"AVERAGE",AF333&lt;=20000,"HIGH",AF333&gt;20000,"ABOVE AVERAGE")</f>
        <v>AVERAGE</v>
      </c>
      <c r="AF333" s="1">
        <v>6349</v>
      </c>
      <c r="AG333" s="1">
        <v>22107</v>
      </c>
      <c r="AH333" s="1">
        <v>0</v>
      </c>
      <c r="AI333" s="1">
        <v>13</v>
      </c>
      <c r="AJ333" s="1">
        <v>3</v>
      </c>
      <c r="AK333" s="1">
        <v>4</v>
      </c>
      <c r="AL333" s="1">
        <v>80</v>
      </c>
      <c r="AM333" s="1">
        <v>1</v>
      </c>
      <c r="AN333" s="1">
        <v>6</v>
      </c>
      <c r="AO333" s="1">
        <v>3</v>
      </c>
      <c r="AP333" s="1">
        <v>5</v>
      </c>
      <c r="AQ333" s="1">
        <v>4</v>
      </c>
      <c r="AR333" s="1">
        <v>1</v>
      </c>
      <c r="AS333" s="1">
        <v>4</v>
      </c>
    </row>
    <row r="334" spans="1:45"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t="str" cm="1">
        <f t="array" ref="AE334">_xlfn.IFS(AF334&lt;=6000,"LOW",AF334&lt;=12000,"AVERAGE",AF334&lt;=20000,"HIGH",AF334&gt;20000,"ABOVE AVERAGE")</f>
        <v>LOW</v>
      </c>
      <c r="AF334" s="1">
        <v>4869</v>
      </c>
      <c r="AG334" s="1">
        <v>16885</v>
      </c>
      <c r="AH334" s="1">
        <v>3</v>
      </c>
      <c r="AI334" s="1">
        <v>12</v>
      </c>
      <c r="AJ334" s="1">
        <v>3</v>
      </c>
      <c r="AK334" s="1">
        <v>4</v>
      </c>
      <c r="AL334" s="1">
        <v>80</v>
      </c>
      <c r="AM334" s="1">
        <v>0</v>
      </c>
      <c r="AN334" s="1">
        <v>20</v>
      </c>
      <c r="AO334" s="1">
        <v>2</v>
      </c>
      <c r="AP334" s="1">
        <v>4</v>
      </c>
      <c r="AQ334" s="1">
        <v>3</v>
      </c>
      <c r="AR334" s="1">
        <v>0</v>
      </c>
      <c r="AS334" s="1">
        <v>3</v>
      </c>
    </row>
    <row r="335" spans="1:45"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t="str" cm="1">
        <f t="array" ref="AE335">_xlfn.IFS(AF335&lt;=6000,"LOW",AF335&lt;=12000,"AVERAGE",AF335&lt;=20000,"HIGH",AF335&gt;20000,"ABOVE AVERAGE")</f>
        <v>AVERAGE</v>
      </c>
      <c r="AF335" s="1">
        <v>9985</v>
      </c>
      <c r="AG335" s="1">
        <v>9262</v>
      </c>
      <c r="AH335" s="1">
        <v>8</v>
      </c>
      <c r="AI335" s="1">
        <v>16</v>
      </c>
      <c r="AJ335" s="1">
        <v>3</v>
      </c>
      <c r="AK335" s="1">
        <v>1</v>
      </c>
      <c r="AL335" s="1">
        <v>80</v>
      </c>
      <c r="AM335" s="1">
        <v>1</v>
      </c>
      <c r="AN335" s="1">
        <v>10</v>
      </c>
      <c r="AO335" s="1">
        <v>2</v>
      </c>
      <c r="AP335" s="1">
        <v>1</v>
      </c>
      <c r="AQ335" s="1">
        <v>0</v>
      </c>
      <c r="AR335" s="1">
        <v>0</v>
      </c>
      <c r="AS335" s="1">
        <v>0</v>
      </c>
    </row>
    <row r="336" spans="1:45"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t="str" cm="1">
        <f t="array" ref="AE336">_xlfn.IFS(AF336&lt;=6000,"LOW",AF336&lt;=12000,"AVERAGE",AF336&lt;=20000,"HIGH",AF336&gt;20000,"ABOVE AVERAGE")</f>
        <v>LOW</v>
      </c>
      <c r="AF336" s="1">
        <v>3697</v>
      </c>
      <c r="AG336" s="1">
        <v>9278</v>
      </c>
      <c r="AH336" s="1">
        <v>9</v>
      </c>
      <c r="AI336" s="1">
        <v>14</v>
      </c>
      <c r="AJ336" s="1">
        <v>3</v>
      </c>
      <c r="AK336" s="1">
        <v>1</v>
      </c>
      <c r="AL336" s="1">
        <v>80</v>
      </c>
      <c r="AM336" s="1">
        <v>2</v>
      </c>
      <c r="AN336" s="1">
        <v>12</v>
      </c>
      <c r="AO336" s="1">
        <v>3</v>
      </c>
      <c r="AP336" s="1">
        <v>10</v>
      </c>
      <c r="AQ336" s="1">
        <v>9</v>
      </c>
      <c r="AR336" s="1">
        <v>9</v>
      </c>
      <c r="AS336" s="1">
        <v>8</v>
      </c>
    </row>
    <row r="337" spans="1:45"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t="str" cm="1">
        <f t="array" ref="AE337">_xlfn.IFS(AF337&lt;=6000,"LOW",AF337&lt;=12000,"AVERAGE",AF337&lt;=20000,"HIGH",AF337&gt;20000,"ABOVE AVERAGE")</f>
        <v>AVERAGE</v>
      </c>
      <c r="AF337" s="1">
        <v>7457</v>
      </c>
      <c r="AG337" s="1">
        <v>13273</v>
      </c>
      <c r="AH337" s="1">
        <v>2</v>
      </c>
      <c r="AI337" s="1">
        <v>22</v>
      </c>
      <c r="AJ337" s="1">
        <v>4</v>
      </c>
      <c r="AK337" s="1">
        <v>3</v>
      </c>
      <c r="AL337" s="1">
        <v>80</v>
      </c>
      <c r="AM337" s="1">
        <v>3</v>
      </c>
      <c r="AN337" s="1">
        <v>6</v>
      </c>
      <c r="AO337" s="1">
        <v>2</v>
      </c>
      <c r="AP337" s="1">
        <v>4</v>
      </c>
      <c r="AQ337" s="1">
        <v>3</v>
      </c>
      <c r="AR337" s="1">
        <v>0</v>
      </c>
      <c r="AS337" s="1">
        <v>2</v>
      </c>
    </row>
    <row r="338" spans="1:45"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t="str" cm="1">
        <f t="array" ref="AE338">_xlfn.IFS(AF338&lt;=6000,"LOW",AF338&lt;=12000,"AVERAGE",AF338&lt;=20000,"HIGH",AF338&gt;20000,"ABOVE AVERAGE")</f>
        <v>LOW</v>
      </c>
      <c r="AF338" s="1">
        <v>2119</v>
      </c>
      <c r="AG338" s="1">
        <v>4759</v>
      </c>
      <c r="AH338" s="1">
        <v>1</v>
      </c>
      <c r="AI338" s="1">
        <v>11</v>
      </c>
      <c r="AJ338" s="1">
        <v>3</v>
      </c>
      <c r="AK338" s="1">
        <v>4</v>
      </c>
      <c r="AL338" s="1">
        <v>80</v>
      </c>
      <c r="AM338" s="1">
        <v>0</v>
      </c>
      <c r="AN338" s="1">
        <v>7</v>
      </c>
      <c r="AO338" s="1">
        <v>2</v>
      </c>
      <c r="AP338" s="1">
        <v>7</v>
      </c>
      <c r="AQ338" s="1">
        <v>7</v>
      </c>
      <c r="AR338" s="1">
        <v>0</v>
      </c>
      <c r="AS338" s="1">
        <v>7</v>
      </c>
    </row>
    <row r="339" spans="1:45"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t="str" cm="1">
        <f t="array" ref="AE339">_xlfn.IFS(AF339&lt;=6000,"LOW",AF339&lt;=12000,"AVERAGE",AF339&lt;=20000,"HIGH",AF339&gt;20000,"ABOVE AVERAGE")</f>
        <v>LOW</v>
      </c>
      <c r="AF339" s="1">
        <v>3983</v>
      </c>
      <c r="AG339" s="1">
        <v>7621</v>
      </c>
      <c r="AH339" s="1">
        <v>0</v>
      </c>
      <c r="AI339" s="1">
        <v>17</v>
      </c>
      <c r="AJ339" s="1">
        <v>3</v>
      </c>
      <c r="AK339" s="1">
        <v>3</v>
      </c>
      <c r="AL339" s="1">
        <v>80</v>
      </c>
      <c r="AM339" s="1">
        <v>0</v>
      </c>
      <c r="AN339" s="1">
        <v>4</v>
      </c>
      <c r="AO339" s="1">
        <v>3</v>
      </c>
      <c r="AP339" s="1">
        <v>3</v>
      </c>
      <c r="AQ339" s="1">
        <v>2</v>
      </c>
      <c r="AR339" s="1">
        <v>2</v>
      </c>
      <c r="AS339" s="1">
        <v>2</v>
      </c>
    </row>
    <row r="340" spans="1:45"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t="str" cm="1">
        <f t="array" ref="AE340">_xlfn.IFS(AF340&lt;=6000,"LOW",AF340&lt;=12000,"AVERAGE",AF340&lt;=20000,"HIGH",AF340&gt;20000,"ABOVE AVERAGE")</f>
        <v>AVERAGE</v>
      </c>
      <c r="AF340" s="1">
        <v>6118</v>
      </c>
      <c r="AG340" s="1">
        <v>5431</v>
      </c>
      <c r="AH340" s="1">
        <v>1</v>
      </c>
      <c r="AI340" s="1">
        <v>13</v>
      </c>
      <c r="AJ340" s="1">
        <v>3</v>
      </c>
      <c r="AK340" s="1">
        <v>3</v>
      </c>
      <c r="AL340" s="1">
        <v>80</v>
      </c>
      <c r="AM340" s="1">
        <v>3</v>
      </c>
      <c r="AN340" s="1">
        <v>10</v>
      </c>
      <c r="AO340" s="1">
        <v>3</v>
      </c>
      <c r="AP340" s="1">
        <v>10</v>
      </c>
      <c r="AQ340" s="1">
        <v>9</v>
      </c>
      <c r="AR340" s="1">
        <v>1</v>
      </c>
      <c r="AS340" s="1">
        <v>2</v>
      </c>
    </row>
    <row r="341" spans="1:45"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t="str" cm="1">
        <f t="array" ref="AE341">_xlfn.IFS(AF341&lt;=6000,"LOW",AF341&lt;=12000,"AVERAGE",AF341&lt;=20000,"HIGH",AF341&gt;20000,"ABOVE AVERAGE")</f>
        <v>AVERAGE</v>
      </c>
      <c r="AF341" s="1">
        <v>6214</v>
      </c>
      <c r="AG341" s="1">
        <v>3415</v>
      </c>
      <c r="AH341" s="1">
        <v>1</v>
      </c>
      <c r="AI341" s="1">
        <v>18</v>
      </c>
      <c r="AJ341" s="1">
        <v>3</v>
      </c>
      <c r="AK341" s="1">
        <v>1</v>
      </c>
      <c r="AL341" s="1">
        <v>80</v>
      </c>
      <c r="AM341" s="1">
        <v>1</v>
      </c>
      <c r="AN341" s="1">
        <v>8</v>
      </c>
      <c r="AO341" s="1">
        <v>3</v>
      </c>
      <c r="AP341" s="1">
        <v>8</v>
      </c>
      <c r="AQ341" s="1">
        <v>7</v>
      </c>
      <c r="AR341" s="1">
        <v>0</v>
      </c>
      <c r="AS341" s="1">
        <v>7</v>
      </c>
    </row>
    <row r="342" spans="1:45"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t="str" cm="1">
        <f t="array" ref="AE342">_xlfn.IFS(AF342&lt;=6000,"LOW",AF342&lt;=12000,"AVERAGE",AF342&lt;=20000,"HIGH",AF342&gt;20000,"ABOVE AVERAGE")</f>
        <v>AVERAGE</v>
      </c>
      <c r="AF342" s="1">
        <v>6347</v>
      </c>
      <c r="AG342" s="1">
        <v>23177</v>
      </c>
      <c r="AH342" s="1">
        <v>7</v>
      </c>
      <c r="AI342" s="1">
        <v>16</v>
      </c>
      <c r="AJ342" s="1">
        <v>3</v>
      </c>
      <c r="AK342" s="1">
        <v>3</v>
      </c>
      <c r="AL342" s="1">
        <v>80</v>
      </c>
      <c r="AM342" s="1">
        <v>2</v>
      </c>
      <c r="AN342" s="1">
        <v>8</v>
      </c>
      <c r="AO342" s="1">
        <v>2</v>
      </c>
      <c r="AP342" s="1">
        <v>6</v>
      </c>
      <c r="AQ342" s="1">
        <v>2</v>
      </c>
      <c r="AR342" s="1">
        <v>0</v>
      </c>
      <c r="AS342" s="1">
        <v>4</v>
      </c>
    </row>
    <row r="343" spans="1:45"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t="str" cm="1">
        <f t="array" ref="AE343">_xlfn.IFS(AF343&lt;=6000,"LOW",AF343&lt;=12000,"AVERAGE",AF343&lt;=20000,"HIGH",AF343&gt;20000,"ABOVE AVERAGE")</f>
        <v>AVERAGE</v>
      </c>
      <c r="AF343" s="1">
        <v>11510</v>
      </c>
      <c r="AG343" s="1">
        <v>15682</v>
      </c>
      <c r="AH343" s="1">
        <v>0</v>
      </c>
      <c r="AI343" s="1">
        <v>14</v>
      </c>
      <c r="AJ343" s="1">
        <v>3</v>
      </c>
      <c r="AK343" s="1">
        <v>2</v>
      </c>
      <c r="AL343" s="1">
        <v>80</v>
      </c>
      <c r="AM343" s="1">
        <v>1</v>
      </c>
      <c r="AN343" s="1">
        <v>12</v>
      </c>
      <c r="AO343" s="1">
        <v>3</v>
      </c>
      <c r="AP343" s="1">
        <v>11</v>
      </c>
      <c r="AQ343" s="1">
        <v>10</v>
      </c>
      <c r="AR343" s="1">
        <v>2</v>
      </c>
      <c r="AS343" s="1">
        <v>9</v>
      </c>
    </row>
    <row r="344" spans="1:45"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t="str" cm="1">
        <f t="array" ref="AE344">_xlfn.IFS(AF344&lt;=6000,"LOW",AF344&lt;=12000,"AVERAGE",AF344&lt;=20000,"HIGH",AF344&gt;20000,"ABOVE AVERAGE")</f>
        <v>AVERAGE</v>
      </c>
      <c r="AF344" s="1">
        <v>7143</v>
      </c>
      <c r="AG344" s="1">
        <v>25713</v>
      </c>
      <c r="AH344" s="1">
        <v>1</v>
      </c>
      <c r="AI344" s="1">
        <v>14</v>
      </c>
      <c r="AJ344" s="1">
        <v>3</v>
      </c>
      <c r="AK344" s="1">
        <v>3</v>
      </c>
      <c r="AL344" s="1">
        <v>80</v>
      </c>
      <c r="AM344" s="1">
        <v>0</v>
      </c>
      <c r="AN344" s="1">
        <v>11</v>
      </c>
      <c r="AO344" s="1">
        <v>2</v>
      </c>
      <c r="AP344" s="1">
        <v>11</v>
      </c>
      <c r="AQ344" s="1">
        <v>9</v>
      </c>
      <c r="AR344" s="1">
        <v>4</v>
      </c>
      <c r="AS344" s="1">
        <v>10</v>
      </c>
    </row>
    <row r="345" spans="1:45"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t="str" cm="1">
        <f t="array" ref="AE345">_xlfn.IFS(AF345&lt;=6000,"LOW",AF345&lt;=12000,"AVERAGE",AF345&lt;=20000,"HIGH",AF345&gt;20000,"ABOVE AVERAGE")</f>
        <v>AVERAGE</v>
      </c>
      <c r="AF345" s="1">
        <v>8268</v>
      </c>
      <c r="AG345" s="1">
        <v>11866</v>
      </c>
      <c r="AH345" s="1">
        <v>1</v>
      </c>
      <c r="AI345" s="1">
        <v>14</v>
      </c>
      <c r="AJ345" s="1">
        <v>3</v>
      </c>
      <c r="AK345" s="1">
        <v>1</v>
      </c>
      <c r="AL345" s="1">
        <v>80</v>
      </c>
      <c r="AM345" s="1">
        <v>2</v>
      </c>
      <c r="AN345" s="1">
        <v>7</v>
      </c>
      <c r="AO345" s="1">
        <v>3</v>
      </c>
      <c r="AP345" s="1">
        <v>7</v>
      </c>
      <c r="AQ345" s="1">
        <v>7</v>
      </c>
      <c r="AR345" s="1">
        <v>1</v>
      </c>
      <c r="AS345" s="1">
        <v>7</v>
      </c>
    </row>
    <row r="346" spans="1:45"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t="str" cm="1">
        <f t="array" ref="AE346">_xlfn.IFS(AF346&lt;=6000,"LOW",AF346&lt;=12000,"AVERAGE",AF346&lt;=20000,"HIGH",AF346&gt;20000,"ABOVE AVERAGE")</f>
        <v>AVERAGE</v>
      </c>
      <c r="AF346" s="1">
        <v>8095</v>
      </c>
      <c r="AG346" s="1">
        <v>18264</v>
      </c>
      <c r="AH346" s="1">
        <v>0</v>
      </c>
      <c r="AI346" s="1">
        <v>13</v>
      </c>
      <c r="AJ346" s="1">
        <v>3</v>
      </c>
      <c r="AK346" s="1">
        <v>4</v>
      </c>
      <c r="AL346" s="1">
        <v>80</v>
      </c>
      <c r="AM346" s="1">
        <v>0</v>
      </c>
      <c r="AN346" s="1">
        <v>17</v>
      </c>
      <c r="AO346" s="1">
        <v>3</v>
      </c>
      <c r="AP346" s="1">
        <v>16</v>
      </c>
      <c r="AQ346" s="1">
        <v>6</v>
      </c>
      <c r="AR346" s="1">
        <v>0</v>
      </c>
      <c r="AS346" s="1">
        <v>13</v>
      </c>
    </row>
    <row r="347" spans="1:45"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t="str" cm="1">
        <f t="array" ref="AE347">_xlfn.IFS(AF347&lt;=6000,"LOW",AF347&lt;=12000,"AVERAGE",AF347&lt;=20000,"HIGH",AF347&gt;20000,"ABOVE AVERAGE")</f>
        <v>LOW</v>
      </c>
      <c r="AF347" s="1">
        <v>2904</v>
      </c>
      <c r="AG347" s="1">
        <v>16092</v>
      </c>
      <c r="AH347" s="1">
        <v>1</v>
      </c>
      <c r="AI347" s="1">
        <v>12</v>
      </c>
      <c r="AJ347" s="1">
        <v>3</v>
      </c>
      <c r="AK347" s="1">
        <v>3</v>
      </c>
      <c r="AL347" s="1">
        <v>80</v>
      </c>
      <c r="AM347" s="1">
        <v>2</v>
      </c>
      <c r="AN347" s="1">
        <v>4</v>
      </c>
      <c r="AO347" s="1">
        <v>2</v>
      </c>
      <c r="AP347" s="1">
        <v>4</v>
      </c>
      <c r="AQ347" s="1">
        <v>2</v>
      </c>
      <c r="AR347" s="1">
        <v>0</v>
      </c>
      <c r="AS347" s="1">
        <v>2</v>
      </c>
    </row>
    <row r="348" spans="1:45"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t="str" cm="1">
        <f t="array" ref="AE348">_xlfn.IFS(AF348&lt;=6000,"LOW",AF348&lt;=12000,"AVERAGE",AF348&lt;=20000,"HIGH",AF348&gt;20000,"ABOVE AVERAGE")</f>
        <v>AVERAGE</v>
      </c>
      <c r="AF348" s="1">
        <v>6032</v>
      </c>
      <c r="AG348" s="1">
        <v>10110</v>
      </c>
      <c r="AH348" s="1">
        <v>6</v>
      </c>
      <c r="AI348" s="1">
        <v>15</v>
      </c>
      <c r="AJ348" s="1">
        <v>3</v>
      </c>
      <c r="AK348" s="1">
        <v>4</v>
      </c>
      <c r="AL348" s="1">
        <v>80</v>
      </c>
      <c r="AM348" s="1">
        <v>0</v>
      </c>
      <c r="AN348" s="1">
        <v>8</v>
      </c>
      <c r="AO348" s="1">
        <v>3</v>
      </c>
      <c r="AP348" s="1">
        <v>5</v>
      </c>
      <c r="AQ348" s="1">
        <v>4</v>
      </c>
      <c r="AR348" s="1">
        <v>1</v>
      </c>
      <c r="AS348" s="1">
        <v>2</v>
      </c>
    </row>
    <row r="349" spans="1:45"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t="str" cm="1">
        <f t="array" ref="AE349">_xlfn.IFS(AF349&lt;=6000,"LOW",AF349&lt;=12000,"AVERAGE",AF349&lt;=20000,"HIGH",AF349&gt;20000,"ABOVE AVERAGE")</f>
        <v>LOW</v>
      </c>
      <c r="AF349" s="1">
        <v>2976</v>
      </c>
      <c r="AG349" s="1">
        <v>25751</v>
      </c>
      <c r="AH349" s="1">
        <v>3</v>
      </c>
      <c r="AI349" s="1">
        <v>19</v>
      </c>
      <c r="AJ349" s="1">
        <v>3</v>
      </c>
      <c r="AK349" s="1">
        <v>1</v>
      </c>
      <c r="AL349" s="1">
        <v>80</v>
      </c>
      <c r="AM349" s="1">
        <v>0</v>
      </c>
      <c r="AN349" s="1">
        <v>5</v>
      </c>
      <c r="AO349" s="1">
        <v>3</v>
      </c>
      <c r="AP349" s="1">
        <v>0</v>
      </c>
      <c r="AQ349" s="1">
        <v>0</v>
      </c>
      <c r="AR349" s="1">
        <v>0</v>
      </c>
      <c r="AS349" s="1">
        <v>0</v>
      </c>
    </row>
    <row r="350" spans="1:45"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t="str" cm="1">
        <f t="array" ref="AE350">_xlfn.IFS(AF350&lt;=6000,"LOW",AF350&lt;=12000,"AVERAGE",AF350&lt;=20000,"HIGH",AF350&gt;20000,"ABOVE AVERAGE")</f>
        <v>HIGH</v>
      </c>
      <c r="AF350" s="1">
        <v>15992</v>
      </c>
      <c r="AG350" s="1">
        <v>15901</v>
      </c>
      <c r="AH350" s="1">
        <v>2</v>
      </c>
      <c r="AI350" s="1">
        <v>14</v>
      </c>
      <c r="AJ350" s="1">
        <v>3</v>
      </c>
      <c r="AK350" s="1">
        <v>2</v>
      </c>
      <c r="AL350" s="1">
        <v>80</v>
      </c>
      <c r="AM350" s="1">
        <v>0</v>
      </c>
      <c r="AN350" s="1">
        <v>16</v>
      </c>
      <c r="AO350" s="1">
        <v>3</v>
      </c>
      <c r="AP350" s="1">
        <v>1</v>
      </c>
      <c r="AQ350" s="1">
        <v>0</v>
      </c>
      <c r="AR350" s="1">
        <v>0</v>
      </c>
      <c r="AS350" s="1">
        <v>0</v>
      </c>
    </row>
    <row r="351" spans="1:45"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t="str" cm="1">
        <f t="array" ref="AE351">_xlfn.IFS(AF351&lt;=6000,"LOW",AF351&lt;=12000,"AVERAGE",AF351&lt;=20000,"HIGH",AF351&gt;20000,"ABOVE AVERAGE")</f>
        <v>LOW</v>
      </c>
      <c r="AF351" s="1">
        <v>4649</v>
      </c>
      <c r="AG351" s="1">
        <v>16928</v>
      </c>
      <c r="AH351" s="1">
        <v>1</v>
      </c>
      <c r="AI351" s="1">
        <v>14</v>
      </c>
      <c r="AJ351" s="1">
        <v>3</v>
      </c>
      <c r="AK351" s="1">
        <v>1</v>
      </c>
      <c r="AL351" s="1">
        <v>80</v>
      </c>
      <c r="AM351" s="1">
        <v>1</v>
      </c>
      <c r="AN351" s="1">
        <v>4</v>
      </c>
      <c r="AO351" s="1">
        <v>2</v>
      </c>
      <c r="AP351" s="1">
        <v>4</v>
      </c>
      <c r="AQ351" s="1">
        <v>3</v>
      </c>
      <c r="AR351" s="1">
        <v>0</v>
      </c>
      <c r="AS351" s="1">
        <v>2</v>
      </c>
    </row>
    <row r="352" spans="1:45"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t="str" cm="1">
        <f t="array" ref="AE352">_xlfn.IFS(AF352&lt;=6000,"LOW",AF352&lt;=12000,"AVERAGE",AF352&lt;=20000,"HIGH",AF352&gt;20000,"ABOVE AVERAGE")</f>
        <v>LOW</v>
      </c>
      <c r="AF352" s="1">
        <v>2696</v>
      </c>
      <c r="AG352" s="1">
        <v>24017</v>
      </c>
      <c r="AH352" s="1">
        <v>0</v>
      </c>
      <c r="AI352" s="1">
        <v>11</v>
      </c>
      <c r="AJ352" s="1">
        <v>3</v>
      </c>
      <c r="AK352" s="1">
        <v>3</v>
      </c>
      <c r="AL352" s="1">
        <v>80</v>
      </c>
      <c r="AM352" s="1">
        <v>1</v>
      </c>
      <c r="AN352" s="1">
        <v>4</v>
      </c>
      <c r="AO352" s="1">
        <v>3</v>
      </c>
      <c r="AP352" s="1">
        <v>3</v>
      </c>
      <c r="AQ352" s="1">
        <v>2</v>
      </c>
      <c r="AR352" s="1">
        <v>1</v>
      </c>
      <c r="AS352" s="1">
        <v>0</v>
      </c>
    </row>
    <row r="353" spans="1:45"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t="str" cm="1">
        <f t="array" ref="AE353">_xlfn.IFS(AF353&lt;=6000,"LOW",AF353&lt;=12000,"AVERAGE",AF353&lt;=20000,"HIGH",AF353&gt;20000,"ABOVE AVERAGE")</f>
        <v>LOW</v>
      </c>
      <c r="AF353" s="1">
        <v>2370</v>
      </c>
      <c r="AG353" s="1">
        <v>3956</v>
      </c>
      <c r="AH353" s="1">
        <v>1</v>
      </c>
      <c r="AI353" s="1">
        <v>13</v>
      </c>
      <c r="AJ353" s="1">
        <v>3</v>
      </c>
      <c r="AK353" s="1">
        <v>3</v>
      </c>
      <c r="AL353" s="1">
        <v>80</v>
      </c>
      <c r="AM353" s="1">
        <v>1</v>
      </c>
      <c r="AN353" s="1">
        <v>8</v>
      </c>
      <c r="AO353" s="1">
        <v>3</v>
      </c>
      <c r="AP353" s="1">
        <v>8</v>
      </c>
      <c r="AQ353" s="1">
        <v>0</v>
      </c>
      <c r="AR353" s="1">
        <v>0</v>
      </c>
      <c r="AS353" s="1">
        <v>7</v>
      </c>
    </row>
    <row r="354" spans="1:45"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t="str" cm="1">
        <f t="array" ref="AE354">_xlfn.IFS(AF354&lt;=6000,"LOW",AF354&lt;=12000,"AVERAGE",AF354&lt;=20000,"HIGH",AF354&gt;20000,"ABOVE AVERAGE")</f>
        <v>HIGH</v>
      </c>
      <c r="AF354" s="1">
        <v>12504</v>
      </c>
      <c r="AG354" s="1">
        <v>23978</v>
      </c>
      <c r="AH354" s="1">
        <v>3</v>
      </c>
      <c r="AI354" s="1">
        <v>21</v>
      </c>
      <c r="AJ354" s="1">
        <v>4</v>
      </c>
      <c r="AK354" s="1">
        <v>2</v>
      </c>
      <c r="AL354" s="1">
        <v>80</v>
      </c>
      <c r="AM354" s="1">
        <v>1</v>
      </c>
      <c r="AN354" s="1">
        <v>15</v>
      </c>
      <c r="AO354" s="1">
        <v>1</v>
      </c>
      <c r="AP354" s="1">
        <v>0</v>
      </c>
      <c r="AQ354" s="1">
        <v>0</v>
      </c>
      <c r="AR354" s="1">
        <v>0</v>
      </c>
      <c r="AS354" s="1">
        <v>0</v>
      </c>
    </row>
    <row r="355" spans="1:45"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t="str" cm="1">
        <f t="array" ref="AE355">_xlfn.IFS(AF355&lt;=6000,"LOW",AF355&lt;=12000,"AVERAGE",AF355&lt;=20000,"HIGH",AF355&gt;20000,"ABOVE AVERAGE")</f>
        <v>LOW</v>
      </c>
      <c r="AF355" s="1">
        <v>5974</v>
      </c>
      <c r="AG355" s="1">
        <v>17001</v>
      </c>
      <c r="AH355" s="1">
        <v>4</v>
      </c>
      <c r="AI355" s="1">
        <v>13</v>
      </c>
      <c r="AJ355" s="1">
        <v>3</v>
      </c>
      <c r="AK355" s="1">
        <v>1</v>
      </c>
      <c r="AL355" s="1">
        <v>80</v>
      </c>
      <c r="AM355" s="1">
        <v>2</v>
      </c>
      <c r="AN355" s="1">
        <v>13</v>
      </c>
      <c r="AO355" s="1">
        <v>3</v>
      </c>
      <c r="AP355" s="1">
        <v>7</v>
      </c>
      <c r="AQ355" s="1">
        <v>7</v>
      </c>
      <c r="AR355" s="1">
        <v>6</v>
      </c>
      <c r="AS355" s="1">
        <v>7</v>
      </c>
    </row>
    <row r="356" spans="1:45"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t="str" cm="1">
        <f t="array" ref="AE356">_xlfn.IFS(AF356&lt;=6000,"LOW",AF356&lt;=12000,"AVERAGE",AF356&lt;=20000,"HIGH",AF356&gt;20000,"ABOVE AVERAGE")</f>
        <v>LOW</v>
      </c>
      <c r="AF356" s="1">
        <v>4736</v>
      </c>
      <c r="AG356" s="1">
        <v>6069</v>
      </c>
      <c r="AH356" s="1">
        <v>7</v>
      </c>
      <c r="AI356" s="1">
        <v>12</v>
      </c>
      <c r="AJ356" s="1">
        <v>3</v>
      </c>
      <c r="AK356" s="1">
        <v>2</v>
      </c>
      <c r="AL356" s="1">
        <v>80</v>
      </c>
      <c r="AM356" s="1">
        <v>1</v>
      </c>
      <c r="AN356" s="1">
        <v>4</v>
      </c>
      <c r="AO356" s="1">
        <v>4</v>
      </c>
      <c r="AP356" s="1">
        <v>2</v>
      </c>
      <c r="AQ356" s="1">
        <v>2</v>
      </c>
      <c r="AR356" s="1">
        <v>2</v>
      </c>
      <c r="AS356" s="1">
        <v>2</v>
      </c>
    </row>
    <row r="357" spans="1:45"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t="str" cm="1">
        <f t="array" ref="AE357">_xlfn.IFS(AF357&lt;=6000,"LOW",AF357&lt;=12000,"AVERAGE",AF357&lt;=20000,"HIGH",AF357&gt;20000,"ABOVE AVERAGE")</f>
        <v>LOW</v>
      </c>
      <c r="AF357" s="1">
        <v>5296</v>
      </c>
      <c r="AG357" s="1">
        <v>20156</v>
      </c>
      <c r="AH357" s="1">
        <v>1</v>
      </c>
      <c r="AI357" s="1">
        <v>17</v>
      </c>
      <c r="AJ357" s="1">
        <v>3</v>
      </c>
      <c r="AK357" s="1">
        <v>2</v>
      </c>
      <c r="AL357" s="1">
        <v>80</v>
      </c>
      <c r="AM357" s="1">
        <v>1</v>
      </c>
      <c r="AN357" s="1">
        <v>8</v>
      </c>
      <c r="AO357" s="1">
        <v>3</v>
      </c>
      <c r="AP357" s="1">
        <v>8</v>
      </c>
      <c r="AQ357" s="1">
        <v>7</v>
      </c>
      <c r="AR357" s="1">
        <v>7</v>
      </c>
      <c r="AS357" s="1">
        <v>7</v>
      </c>
    </row>
    <row r="358" spans="1:45"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t="str" cm="1">
        <f t="array" ref="AE358">_xlfn.IFS(AF358&lt;=6000,"LOW",AF358&lt;=12000,"AVERAGE",AF358&lt;=20000,"HIGH",AF358&gt;20000,"ABOVE AVERAGE")</f>
        <v>AVERAGE</v>
      </c>
      <c r="AF358" s="1">
        <v>6781</v>
      </c>
      <c r="AG358" s="1">
        <v>17078</v>
      </c>
      <c r="AH358" s="1">
        <v>3</v>
      </c>
      <c r="AI358" s="1">
        <v>23</v>
      </c>
      <c r="AJ358" s="1">
        <v>4</v>
      </c>
      <c r="AK358" s="1">
        <v>2</v>
      </c>
      <c r="AL358" s="1">
        <v>80</v>
      </c>
      <c r="AM358" s="1">
        <v>0</v>
      </c>
      <c r="AN358" s="1">
        <v>14</v>
      </c>
      <c r="AO358" s="1">
        <v>3</v>
      </c>
      <c r="AP358" s="1">
        <v>1</v>
      </c>
      <c r="AQ358" s="1">
        <v>0</v>
      </c>
      <c r="AR358" s="1">
        <v>0</v>
      </c>
      <c r="AS358" s="1">
        <v>0</v>
      </c>
    </row>
    <row r="359" spans="1:45"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t="str" cm="1">
        <f t="array" ref="AE359">_xlfn.IFS(AF359&lt;=6000,"LOW",AF359&lt;=12000,"AVERAGE",AF359&lt;=20000,"HIGH",AF359&gt;20000,"ABOVE AVERAGE")</f>
        <v>LOW</v>
      </c>
      <c r="AF359" s="1">
        <v>2174</v>
      </c>
      <c r="AG359" s="1">
        <v>9150</v>
      </c>
      <c r="AH359" s="1">
        <v>1</v>
      </c>
      <c r="AI359" s="1">
        <v>11</v>
      </c>
      <c r="AJ359" s="1">
        <v>3</v>
      </c>
      <c r="AK359" s="1">
        <v>3</v>
      </c>
      <c r="AL359" s="1">
        <v>80</v>
      </c>
      <c r="AM359" s="1">
        <v>0</v>
      </c>
      <c r="AN359" s="1">
        <v>3</v>
      </c>
      <c r="AO359" s="1">
        <v>3</v>
      </c>
      <c r="AP359" s="1">
        <v>3</v>
      </c>
      <c r="AQ359" s="1">
        <v>2</v>
      </c>
      <c r="AR359" s="1">
        <v>1</v>
      </c>
      <c r="AS359" s="1">
        <v>2</v>
      </c>
    </row>
    <row r="360" spans="1:45"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t="str" cm="1">
        <f t="array" ref="AE360">_xlfn.IFS(AF360&lt;=6000,"LOW",AF360&lt;=12000,"AVERAGE",AF360&lt;=20000,"HIGH",AF360&gt;20000,"ABOVE AVERAGE")</f>
        <v>AVERAGE</v>
      </c>
      <c r="AF360" s="1">
        <v>6653</v>
      </c>
      <c r="AG360" s="1">
        <v>15276</v>
      </c>
      <c r="AH360" s="1">
        <v>4</v>
      </c>
      <c r="AI360" s="1">
        <v>15</v>
      </c>
      <c r="AJ360" s="1">
        <v>3</v>
      </c>
      <c r="AK360" s="1">
        <v>2</v>
      </c>
      <c r="AL360" s="1">
        <v>80</v>
      </c>
      <c r="AM360" s="1">
        <v>0</v>
      </c>
      <c r="AN360" s="1">
        <v>7</v>
      </c>
      <c r="AO360" s="1">
        <v>3</v>
      </c>
      <c r="AP360" s="1">
        <v>1</v>
      </c>
      <c r="AQ360" s="1">
        <v>0</v>
      </c>
      <c r="AR360" s="1">
        <v>0</v>
      </c>
      <c r="AS360" s="1">
        <v>0</v>
      </c>
    </row>
    <row r="361" spans="1:45"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t="str" cm="1">
        <f t="array" ref="AE361">_xlfn.IFS(AF361&lt;=6000,"LOW",AF361&lt;=12000,"AVERAGE",AF361&lt;=20000,"HIGH",AF361&gt;20000,"ABOVE AVERAGE")</f>
        <v>AVERAGE</v>
      </c>
      <c r="AF361" s="1">
        <v>9699</v>
      </c>
      <c r="AG361" s="1">
        <v>7246</v>
      </c>
      <c r="AH361" s="1">
        <v>4</v>
      </c>
      <c r="AI361" s="1">
        <v>11</v>
      </c>
      <c r="AJ361" s="1">
        <v>3</v>
      </c>
      <c r="AK361" s="1">
        <v>1</v>
      </c>
      <c r="AL361" s="1">
        <v>80</v>
      </c>
      <c r="AM361" s="1">
        <v>1</v>
      </c>
      <c r="AN361" s="1">
        <v>16</v>
      </c>
      <c r="AO361" s="1">
        <v>3</v>
      </c>
      <c r="AP361" s="1">
        <v>13</v>
      </c>
      <c r="AQ361" s="1">
        <v>9</v>
      </c>
      <c r="AR361" s="1">
        <v>1</v>
      </c>
      <c r="AS361" s="1">
        <v>12</v>
      </c>
    </row>
    <row r="362" spans="1:45"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t="str" cm="1">
        <f t="array" ref="AE362">_xlfn.IFS(AF362&lt;=6000,"LOW",AF362&lt;=12000,"AVERAGE",AF362&lt;=20000,"HIGH",AF362&gt;20000,"ABOVE AVERAGE")</f>
        <v>AVERAGE</v>
      </c>
      <c r="AF362" s="1">
        <v>6755</v>
      </c>
      <c r="AG362" s="1">
        <v>2967</v>
      </c>
      <c r="AH362" s="1">
        <v>2</v>
      </c>
      <c r="AI362" s="1">
        <v>11</v>
      </c>
      <c r="AJ362" s="1">
        <v>3</v>
      </c>
      <c r="AK362" s="1">
        <v>3</v>
      </c>
      <c r="AL362" s="1">
        <v>80</v>
      </c>
      <c r="AM362" s="1">
        <v>0</v>
      </c>
      <c r="AN362" s="1">
        <v>15</v>
      </c>
      <c r="AO362" s="1">
        <v>3</v>
      </c>
      <c r="AP362" s="1">
        <v>3</v>
      </c>
      <c r="AQ362" s="1">
        <v>2</v>
      </c>
      <c r="AR362" s="1">
        <v>1</v>
      </c>
      <c r="AS362" s="1">
        <v>2</v>
      </c>
    </row>
    <row r="363" spans="1:45"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t="str" cm="1">
        <f t="array" ref="AE363">_xlfn.IFS(AF363&lt;=6000,"LOW",AF363&lt;=12000,"AVERAGE",AF363&lt;=20000,"HIGH",AF363&gt;20000,"ABOVE AVERAGE")</f>
        <v>LOW</v>
      </c>
      <c r="AF363" s="1">
        <v>2213</v>
      </c>
      <c r="AG363" s="1">
        <v>22495</v>
      </c>
      <c r="AH363" s="1">
        <v>3</v>
      </c>
      <c r="AI363" s="1">
        <v>13</v>
      </c>
      <c r="AJ363" s="1">
        <v>3</v>
      </c>
      <c r="AK363" s="1">
        <v>3</v>
      </c>
      <c r="AL363" s="1">
        <v>80</v>
      </c>
      <c r="AM363" s="1">
        <v>1</v>
      </c>
      <c r="AN363" s="1">
        <v>10</v>
      </c>
      <c r="AO363" s="1">
        <v>3</v>
      </c>
      <c r="AP363" s="1">
        <v>7</v>
      </c>
      <c r="AQ363" s="1">
        <v>7</v>
      </c>
      <c r="AR363" s="1">
        <v>1</v>
      </c>
      <c r="AS363" s="1">
        <v>7</v>
      </c>
    </row>
    <row r="364" spans="1:45"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t="str" cm="1">
        <f t="array" ref="AE364">_xlfn.IFS(AF364&lt;=6000,"LOW",AF364&lt;=12000,"AVERAGE",AF364&lt;=20000,"HIGH",AF364&gt;20000,"ABOVE AVERAGE")</f>
        <v>LOW</v>
      </c>
      <c r="AF364" s="1">
        <v>2610</v>
      </c>
      <c r="AG364" s="1">
        <v>2851</v>
      </c>
      <c r="AH364" s="1">
        <v>1</v>
      </c>
      <c r="AI364" s="1">
        <v>24</v>
      </c>
      <c r="AJ364" s="1">
        <v>4</v>
      </c>
      <c r="AK364" s="1">
        <v>3</v>
      </c>
      <c r="AL364" s="1">
        <v>80</v>
      </c>
      <c r="AM364" s="1">
        <v>0</v>
      </c>
      <c r="AN364" s="1">
        <v>3</v>
      </c>
      <c r="AO364" s="1">
        <v>2</v>
      </c>
      <c r="AP364" s="1">
        <v>3</v>
      </c>
      <c r="AQ364" s="1">
        <v>2</v>
      </c>
      <c r="AR364" s="1">
        <v>2</v>
      </c>
      <c r="AS364" s="1">
        <v>2</v>
      </c>
    </row>
    <row r="365" spans="1:45"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t="str" cm="1">
        <f t="array" ref="AE365">_xlfn.IFS(AF365&lt;=6000,"LOW",AF365&lt;=12000,"AVERAGE",AF365&lt;=20000,"HIGH",AF365&gt;20000,"ABOVE AVERAGE")</f>
        <v>LOW</v>
      </c>
      <c r="AF365" s="1">
        <v>2851</v>
      </c>
      <c r="AG365" s="1">
        <v>9150</v>
      </c>
      <c r="AH365" s="1">
        <v>1</v>
      </c>
      <c r="AI365" s="1">
        <v>13</v>
      </c>
      <c r="AJ365" s="1">
        <v>3</v>
      </c>
      <c r="AK365" s="1">
        <v>2</v>
      </c>
      <c r="AL365" s="1">
        <v>80</v>
      </c>
      <c r="AM365" s="1">
        <v>0</v>
      </c>
      <c r="AN365" s="1">
        <v>1</v>
      </c>
      <c r="AO365" s="1">
        <v>3</v>
      </c>
      <c r="AP365" s="1">
        <v>1</v>
      </c>
      <c r="AQ365" s="1">
        <v>0</v>
      </c>
      <c r="AR365" s="1">
        <v>0</v>
      </c>
      <c r="AS365" s="1">
        <v>0</v>
      </c>
    </row>
    <row r="366" spans="1:45"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t="str" cm="1">
        <f t="array" ref="AE366">_xlfn.IFS(AF366&lt;=6000,"LOW",AF366&lt;=12000,"AVERAGE",AF366&lt;=20000,"HIGH",AF366&gt;20000,"ABOVE AVERAGE")</f>
        <v>LOW</v>
      </c>
      <c r="AF366" s="1">
        <v>3452</v>
      </c>
      <c r="AG366" s="1">
        <v>17663</v>
      </c>
      <c r="AH366" s="1">
        <v>6</v>
      </c>
      <c r="AI366" s="1">
        <v>20</v>
      </c>
      <c r="AJ366" s="1">
        <v>4</v>
      </c>
      <c r="AK366" s="1">
        <v>2</v>
      </c>
      <c r="AL366" s="1">
        <v>80</v>
      </c>
      <c r="AM366" s="1">
        <v>1</v>
      </c>
      <c r="AN366" s="1">
        <v>17</v>
      </c>
      <c r="AO366" s="1">
        <v>3</v>
      </c>
      <c r="AP366" s="1">
        <v>5</v>
      </c>
      <c r="AQ366" s="1">
        <v>4</v>
      </c>
      <c r="AR366" s="1">
        <v>0</v>
      </c>
      <c r="AS366" s="1">
        <v>3</v>
      </c>
    </row>
    <row r="367" spans="1:45"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t="str" cm="1">
        <f t="array" ref="AE367">_xlfn.IFS(AF367&lt;=6000,"LOW",AF367&lt;=12000,"AVERAGE",AF367&lt;=20000,"HIGH",AF367&gt;20000,"ABOVE AVERAGE")</f>
        <v>LOW</v>
      </c>
      <c r="AF367" s="1">
        <v>5258</v>
      </c>
      <c r="AG367" s="1">
        <v>16044</v>
      </c>
      <c r="AH367" s="1">
        <v>2</v>
      </c>
      <c r="AI367" s="1">
        <v>14</v>
      </c>
      <c r="AJ367" s="1">
        <v>3</v>
      </c>
      <c r="AK367" s="1">
        <v>3</v>
      </c>
      <c r="AL367" s="1">
        <v>80</v>
      </c>
      <c r="AM367" s="1">
        <v>0</v>
      </c>
      <c r="AN367" s="1">
        <v>7</v>
      </c>
      <c r="AO367" s="1">
        <v>4</v>
      </c>
      <c r="AP367" s="1">
        <v>1</v>
      </c>
      <c r="AQ367" s="1">
        <v>0</v>
      </c>
      <c r="AR367" s="1">
        <v>0</v>
      </c>
      <c r="AS367" s="1">
        <v>0</v>
      </c>
    </row>
    <row r="368" spans="1:45"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t="str" cm="1">
        <f t="array" ref="AE368">_xlfn.IFS(AF368&lt;=6000,"LOW",AF368&lt;=12000,"AVERAGE",AF368&lt;=20000,"HIGH",AF368&gt;20000,"ABOVE AVERAGE")</f>
        <v>AVERAGE</v>
      </c>
      <c r="AF368" s="1">
        <v>9355</v>
      </c>
      <c r="AG368" s="1">
        <v>9558</v>
      </c>
      <c r="AH368" s="1">
        <v>1</v>
      </c>
      <c r="AI368" s="1">
        <v>18</v>
      </c>
      <c r="AJ368" s="1">
        <v>3</v>
      </c>
      <c r="AK368" s="1">
        <v>3</v>
      </c>
      <c r="AL368" s="1">
        <v>80</v>
      </c>
      <c r="AM368" s="1">
        <v>0</v>
      </c>
      <c r="AN368" s="1">
        <v>8</v>
      </c>
      <c r="AO368" s="1">
        <v>3</v>
      </c>
      <c r="AP368" s="1">
        <v>8</v>
      </c>
      <c r="AQ368" s="1">
        <v>7</v>
      </c>
      <c r="AR368" s="1">
        <v>7</v>
      </c>
      <c r="AS368" s="1">
        <v>7</v>
      </c>
    </row>
    <row r="369" spans="1:45"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t="str" cm="1">
        <f t="array" ref="AE369">_xlfn.IFS(AF369&lt;=6000,"LOW",AF369&lt;=12000,"AVERAGE",AF369&lt;=20000,"HIGH",AF369&gt;20000,"ABOVE AVERAGE")</f>
        <v>AVERAGE</v>
      </c>
      <c r="AF369" s="1">
        <v>10496</v>
      </c>
      <c r="AG369" s="1">
        <v>2755</v>
      </c>
      <c r="AH369" s="1">
        <v>6</v>
      </c>
      <c r="AI369" s="1">
        <v>15</v>
      </c>
      <c r="AJ369" s="1">
        <v>3</v>
      </c>
      <c r="AK369" s="1">
        <v>4</v>
      </c>
      <c r="AL369" s="1">
        <v>80</v>
      </c>
      <c r="AM369" s="1">
        <v>0</v>
      </c>
      <c r="AN369" s="1">
        <v>20</v>
      </c>
      <c r="AO369" s="1">
        <v>3</v>
      </c>
      <c r="AP369" s="1">
        <v>4</v>
      </c>
      <c r="AQ369" s="1">
        <v>3</v>
      </c>
      <c r="AR369" s="1">
        <v>1</v>
      </c>
      <c r="AS369" s="1">
        <v>3</v>
      </c>
    </row>
    <row r="370" spans="1:45"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t="str" cm="1">
        <f t="array" ref="AE370">_xlfn.IFS(AF370&lt;=6000,"LOW",AF370&lt;=12000,"AVERAGE",AF370&lt;=20000,"HIGH",AF370&gt;20000,"ABOVE AVERAGE")</f>
        <v>AVERAGE</v>
      </c>
      <c r="AF370" s="1">
        <v>6380</v>
      </c>
      <c r="AG370" s="1">
        <v>6110</v>
      </c>
      <c r="AH370" s="1">
        <v>2</v>
      </c>
      <c r="AI370" s="1">
        <v>12</v>
      </c>
      <c r="AJ370" s="1">
        <v>3</v>
      </c>
      <c r="AK370" s="1">
        <v>1</v>
      </c>
      <c r="AL370" s="1">
        <v>80</v>
      </c>
      <c r="AM370" s="1">
        <v>2</v>
      </c>
      <c r="AN370" s="1">
        <v>8</v>
      </c>
      <c r="AO370" s="1">
        <v>3</v>
      </c>
      <c r="AP370" s="1">
        <v>6</v>
      </c>
      <c r="AQ370" s="1">
        <v>4</v>
      </c>
      <c r="AR370" s="1">
        <v>1</v>
      </c>
      <c r="AS370" s="1">
        <v>0</v>
      </c>
    </row>
    <row r="371" spans="1:45"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t="str" cm="1">
        <f t="array" ref="AE371">_xlfn.IFS(AF371&lt;=6000,"LOW",AF371&lt;=12000,"AVERAGE",AF371&lt;=20000,"HIGH",AF371&gt;20000,"ABOVE AVERAGE")</f>
        <v>LOW</v>
      </c>
      <c r="AF371" s="1">
        <v>2657</v>
      </c>
      <c r="AG371" s="1">
        <v>7551</v>
      </c>
      <c r="AH371" s="1">
        <v>0</v>
      </c>
      <c r="AI371" s="1">
        <v>16</v>
      </c>
      <c r="AJ371" s="1">
        <v>3</v>
      </c>
      <c r="AK371" s="1">
        <v>4</v>
      </c>
      <c r="AL371" s="1">
        <v>80</v>
      </c>
      <c r="AM371" s="1">
        <v>0</v>
      </c>
      <c r="AN371" s="1">
        <v>3</v>
      </c>
      <c r="AO371" s="1">
        <v>3</v>
      </c>
      <c r="AP371" s="1">
        <v>2</v>
      </c>
      <c r="AQ371" s="1">
        <v>2</v>
      </c>
      <c r="AR371" s="1">
        <v>2</v>
      </c>
      <c r="AS371" s="1">
        <v>2</v>
      </c>
    </row>
    <row r="372" spans="1:45"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t="str" cm="1">
        <f t="array" ref="AE372">_xlfn.IFS(AF372&lt;=6000,"LOW",AF372&lt;=12000,"AVERAGE",AF372&lt;=20000,"HIGH",AF372&gt;20000,"ABOVE AVERAGE")</f>
        <v>LOW</v>
      </c>
      <c r="AF372" s="1">
        <v>2716</v>
      </c>
      <c r="AG372" s="1">
        <v>25422</v>
      </c>
      <c r="AH372" s="1">
        <v>1</v>
      </c>
      <c r="AI372" s="1">
        <v>15</v>
      </c>
      <c r="AJ372" s="1">
        <v>3</v>
      </c>
      <c r="AK372" s="1">
        <v>4</v>
      </c>
      <c r="AL372" s="1">
        <v>80</v>
      </c>
      <c r="AM372" s="1">
        <v>0</v>
      </c>
      <c r="AN372" s="1">
        <v>1</v>
      </c>
      <c r="AO372" s="1">
        <v>3</v>
      </c>
      <c r="AP372" s="1">
        <v>1</v>
      </c>
      <c r="AQ372" s="1">
        <v>0</v>
      </c>
      <c r="AR372" s="1">
        <v>0</v>
      </c>
      <c r="AS372" s="1">
        <v>0</v>
      </c>
    </row>
    <row r="373" spans="1:45"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t="str" cm="1">
        <f t="array" ref="AE373">_xlfn.IFS(AF373&lt;=6000,"LOW",AF373&lt;=12000,"AVERAGE",AF373&lt;=20000,"HIGH",AF373&gt;20000,"ABOVE AVERAGE")</f>
        <v>LOW</v>
      </c>
      <c r="AF373" s="1">
        <v>2201</v>
      </c>
      <c r="AG373" s="1">
        <v>18168</v>
      </c>
      <c r="AH373" s="1">
        <v>9</v>
      </c>
      <c r="AI373" s="1">
        <v>16</v>
      </c>
      <c r="AJ373" s="1">
        <v>3</v>
      </c>
      <c r="AK373" s="1">
        <v>4</v>
      </c>
      <c r="AL373" s="1">
        <v>80</v>
      </c>
      <c r="AM373" s="1">
        <v>0</v>
      </c>
      <c r="AN373" s="1">
        <v>6</v>
      </c>
      <c r="AO373" s="1">
        <v>3</v>
      </c>
      <c r="AP373" s="1">
        <v>3</v>
      </c>
      <c r="AQ373" s="1">
        <v>2</v>
      </c>
      <c r="AR373" s="1">
        <v>1</v>
      </c>
      <c r="AS373" s="1">
        <v>2</v>
      </c>
    </row>
    <row r="374" spans="1:45"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t="str" cm="1">
        <f t="array" ref="AE374">_xlfn.IFS(AF374&lt;=6000,"LOW",AF374&lt;=12000,"AVERAGE",AF374&lt;=20000,"HIGH",AF374&gt;20000,"ABOVE AVERAGE")</f>
        <v>AVERAGE</v>
      </c>
      <c r="AF374" s="1">
        <v>6540</v>
      </c>
      <c r="AG374" s="1">
        <v>19394</v>
      </c>
      <c r="AH374" s="1">
        <v>9</v>
      </c>
      <c r="AI374" s="1">
        <v>19</v>
      </c>
      <c r="AJ374" s="1">
        <v>3</v>
      </c>
      <c r="AK374" s="1">
        <v>3</v>
      </c>
      <c r="AL374" s="1">
        <v>80</v>
      </c>
      <c r="AM374" s="1">
        <v>0</v>
      </c>
      <c r="AN374" s="1">
        <v>10</v>
      </c>
      <c r="AO374" s="1">
        <v>3</v>
      </c>
      <c r="AP374" s="1">
        <v>1</v>
      </c>
      <c r="AQ374" s="1">
        <v>1</v>
      </c>
      <c r="AR374" s="1">
        <v>0</v>
      </c>
      <c r="AS374" s="1">
        <v>0</v>
      </c>
    </row>
    <row r="375" spans="1:45"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t="str" cm="1">
        <f t="array" ref="AE375">_xlfn.IFS(AF375&lt;=6000,"LOW",AF375&lt;=12000,"AVERAGE",AF375&lt;=20000,"HIGH",AF375&gt;20000,"ABOVE AVERAGE")</f>
        <v>LOW</v>
      </c>
      <c r="AF375" s="1">
        <v>3816</v>
      </c>
      <c r="AG375" s="1">
        <v>17881</v>
      </c>
      <c r="AH375" s="1">
        <v>1</v>
      </c>
      <c r="AI375" s="1">
        <v>11</v>
      </c>
      <c r="AJ375" s="1">
        <v>3</v>
      </c>
      <c r="AK375" s="1">
        <v>2</v>
      </c>
      <c r="AL375" s="1">
        <v>80</v>
      </c>
      <c r="AM375" s="1">
        <v>1</v>
      </c>
      <c r="AN375" s="1">
        <v>5</v>
      </c>
      <c r="AO375" s="1">
        <v>3</v>
      </c>
      <c r="AP375" s="1">
        <v>5</v>
      </c>
      <c r="AQ375" s="1">
        <v>2</v>
      </c>
      <c r="AR375" s="1">
        <v>0</v>
      </c>
      <c r="AS375" s="1">
        <v>4</v>
      </c>
    </row>
    <row r="376" spans="1:45"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t="str" cm="1">
        <f t="array" ref="AE376">_xlfn.IFS(AF376&lt;=6000,"LOW",AF376&lt;=12000,"AVERAGE",AF376&lt;=20000,"HIGH",AF376&gt;20000,"ABOVE AVERAGE")</f>
        <v>LOW</v>
      </c>
      <c r="AF376" s="1">
        <v>5253</v>
      </c>
      <c r="AG376" s="1">
        <v>20750</v>
      </c>
      <c r="AH376" s="1">
        <v>1</v>
      </c>
      <c r="AI376" s="1">
        <v>16</v>
      </c>
      <c r="AJ376" s="1">
        <v>3</v>
      </c>
      <c r="AK376" s="1">
        <v>4</v>
      </c>
      <c r="AL376" s="1">
        <v>80</v>
      </c>
      <c r="AM376" s="1">
        <v>0</v>
      </c>
      <c r="AN376" s="1">
        <v>7</v>
      </c>
      <c r="AO376" s="1">
        <v>3</v>
      </c>
      <c r="AP376" s="1">
        <v>7</v>
      </c>
      <c r="AQ376" s="1">
        <v>5</v>
      </c>
      <c r="AR376" s="1">
        <v>0</v>
      </c>
      <c r="AS376" s="1">
        <v>7</v>
      </c>
    </row>
    <row r="377" spans="1:45"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t="str" cm="1">
        <f t="array" ref="AE377">_xlfn.IFS(AF377&lt;=6000,"LOW",AF377&lt;=12000,"AVERAGE",AF377&lt;=20000,"HIGH",AF377&gt;20000,"ABOVE AVERAGE")</f>
        <v>AVERAGE</v>
      </c>
      <c r="AF377" s="1">
        <v>10965</v>
      </c>
      <c r="AG377" s="1">
        <v>12066</v>
      </c>
      <c r="AH377" s="1">
        <v>8</v>
      </c>
      <c r="AI377" s="1">
        <v>24</v>
      </c>
      <c r="AJ377" s="1">
        <v>4</v>
      </c>
      <c r="AK377" s="1">
        <v>3</v>
      </c>
      <c r="AL377" s="1">
        <v>80</v>
      </c>
      <c r="AM377" s="1">
        <v>0</v>
      </c>
      <c r="AN377" s="1">
        <v>26</v>
      </c>
      <c r="AO377" s="1">
        <v>3</v>
      </c>
      <c r="AP377" s="1">
        <v>5</v>
      </c>
      <c r="AQ377" s="1">
        <v>2</v>
      </c>
      <c r="AR377" s="1">
        <v>0</v>
      </c>
      <c r="AS377" s="1">
        <v>0</v>
      </c>
    </row>
    <row r="378" spans="1:45"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t="str" cm="1">
        <f t="array" ref="AE378">_xlfn.IFS(AF378&lt;=6000,"LOW",AF378&lt;=12000,"AVERAGE",AF378&lt;=20000,"HIGH",AF378&gt;20000,"ABOVE AVERAGE")</f>
        <v>LOW</v>
      </c>
      <c r="AF378" s="1">
        <v>4936</v>
      </c>
      <c r="AG378" s="1">
        <v>14862</v>
      </c>
      <c r="AH378" s="1">
        <v>4</v>
      </c>
      <c r="AI378" s="1">
        <v>11</v>
      </c>
      <c r="AJ378" s="1">
        <v>3</v>
      </c>
      <c r="AK378" s="1">
        <v>3</v>
      </c>
      <c r="AL378" s="1">
        <v>80</v>
      </c>
      <c r="AM378" s="1">
        <v>1</v>
      </c>
      <c r="AN378" s="1">
        <v>18</v>
      </c>
      <c r="AO378" s="1">
        <v>2</v>
      </c>
      <c r="AP378" s="1">
        <v>7</v>
      </c>
      <c r="AQ378" s="1">
        <v>7</v>
      </c>
      <c r="AR378" s="1">
        <v>0</v>
      </c>
      <c r="AS378" s="1">
        <v>7</v>
      </c>
    </row>
    <row r="379" spans="1:45"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t="str" cm="1">
        <f t="array" ref="AE379">_xlfn.IFS(AF379&lt;=6000,"LOW",AF379&lt;=12000,"AVERAGE",AF379&lt;=20000,"HIGH",AF379&gt;20000,"ABOVE AVERAGE")</f>
        <v>LOW</v>
      </c>
      <c r="AF379" s="1">
        <v>2543</v>
      </c>
      <c r="AG379" s="1">
        <v>11868</v>
      </c>
      <c r="AH379" s="1">
        <v>4</v>
      </c>
      <c r="AI379" s="1">
        <v>13</v>
      </c>
      <c r="AJ379" s="1">
        <v>3</v>
      </c>
      <c r="AK379" s="1">
        <v>2</v>
      </c>
      <c r="AL379" s="1">
        <v>80</v>
      </c>
      <c r="AM379" s="1">
        <v>1</v>
      </c>
      <c r="AN379" s="1">
        <v>6</v>
      </c>
      <c r="AO379" s="1">
        <v>3</v>
      </c>
      <c r="AP379" s="1">
        <v>2</v>
      </c>
      <c r="AQ379" s="1">
        <v>2</v>
      </c>
      <c r="AR379" s="1">
        <v>2</v>
      </c>
      <c r="AS379" s="1">
        <v>2</v>
      </c>
    </row>
    <row r="380" spans="1:45"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t="str" cm="1">
        <f t="array" ref="AE380">_xlfn.IFS(AF380&lt;=6000,"LOW",AF380&lt;=12000,"AVERAGE",AF380&lt;=20000,"HIGH",AF380&gt;20000,"ABOVE AVERAGE")</f>
        <v>LOW</v>
      </c>
      <c r="AF380" s="1">
        <v>5304</v>
      </c>
      <c r="AG380" s="1">
        <v>4652</v>
      </c>
      <c r="AH380" s="1">
        <v>8</v>
      </c>
      <c r="AI380" s="1">
        <v>13</v>
      </c>
      <c r="AJ380" s="1">
        <v>3</v>
      </c>
      <c r="AK380" s="1">
        <v>2</v>
      </c>
      <c r="AL380" s="1">
        <v>80</v>
      </c>
      <c r="AM380" s="1">
        <v>0</v>
      </c>
      <c r="AN380" s="1">
        <v>9</v>
      </c>
      <c r="AO380" s="1">
        <v>2</v>
      </c>
      <c r="AP380" s="1">
        <v>5</v>
      </c>
      <c r="AQ380" s="1">
        <v>2</v>
      </c>
      <c r="AR380" s="1">
        <v>0</v>
      </c>
      <c r="AS380" s="1">
        <v>4</v>
      </c>
    </row>
    <row r="381" spans="1:45"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t="str" cm="1">
        <f t="array" ref="AE381">_xlfn.IFS(AF381&lt;=6000,"LOW",AF381&lt;=12000,"AVERAGE",AF381&lt;=20000,"HIGH",AF381&gt;20000,"ABOVE AVERAGE")</f>
        <v>HIGH</v>
      </c>
      <c r="AF381" s="1">
        <v>16659</v>
      </c>
      <c r="AG381" s="1">
        <v>23258</v>
      </c>
      <c r="AH381" s="1">
        <v>2</v>
      </c>
      <c r="AI381" s="1">
        <v>13</v>
      </c>
      <c r="AJ381" s="1">
        <v>3</v>
      </c>
      <c r="AK381" s="1">
        <v>3</v>
      </c>
      <c r="AL381" s="1">
        <v>80</v>
      </c>
      <c r="AM381" s="1">
        <v>0</v>
      </c>
      <c r="AN381" s="1">
        <v>30</v>
      </c>
      <c r="AO381" s="1">
        <v>3</v>
      </c>
      <c r="AP381" s="1">
        <v>5</v>
      </c>
      <c r="AQ381" s="1">
        <v>4</v>
      </c>
      <c r="AR381" s="1">
        <v>1</v>
      </c>
      <c r="AS381" s="1">
        <v>2</v>
      </c>
    </row>
    <row r="382" spans="1:45"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t="str" cm="1">
        <f t="array" ref="AE382">_xlfn.IFS(AF382&lt;=6000,"LOW",AF382&lt;=12000,"AVERAGE",AF382&lt;=20000,"HIGH",AF382&gt;20000,"ABOVE AVERAGE")</f>
        <v>LOW</v>
      </c>
      <c r="AF382" s="1">
        <v>4260</v>
      </c>
      <c r="AG382" s="1">
        <v>5915</v>
      </c>
      <c r="AH382" s="1">
        <v>1</v>
      </c>
      <c r="AI382" s="1">
        <v>12</v>
      </c>
      <c r="AJ382" s="1">
        <v>3</v>
      </c>
      <c r="AK382" s="1">
        <v>4</v>
      </c>
      <c r="AL382" s="1">
        <v>80</v>
      </c>
      <c r="AM382" s="1">
        <v>1</v>
      </c>
      <c r="AN382" s="1">
        <v>5</v>
      </c>
      <c r="AO382" s="1">
        <v>4</v>
      </c>
      <c r="AP382" s="1">
        <v>5</v>
      </c>
      <c r="AQ382" s="1">
        <v>2</v>
      </c>
      <c r="AR382" s="1">
        <v>0</v>
      </c>
      <c r="AS382" s="1">
        <v>3</v>
      </c>
    </row>
    <row r="383" spans="1:45"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t="str" cm="1">
        <f t="array" ref="AE383">_xlfn.IFS(AF383&lt;=6000,"LOW",AF383&lt;=12000,"AVERAGE",AF383&lt;=20000,"HIGH",AF383&gt;20000,"ABOVE AVERAGE")</f>
        <v>LOW</v>
      </c>
      <c r="AF383" s="1">
        <v>2476</v>
      </c>
      <c r="AG383" s="1">
        <v>17434</v>
      </c>
      <c r="AH383" s="1">
        <v>1</v>
      </c>
      <c r="AI383" s="1">
        <v>18</v>
      </c>
      <c r="AJ383" s="1">
        <v>3</v>
      </c>
      <c r="AK383" s="1">
        <v>1</v>
      </c>
      <c r="AL383" s="1">
        <v>80</v>
      </c>
      <c r="AM383" s="1">
        <v>1</v>
      </c>
      <c r="AN383" s="1">
        <v>1</v>
      </c>
      <c r="AO383" s="1">
        <v>3</v>
      </c>
      <c r="AP383" s="1">
        <v>1</v>
      </c>
      <c r="AQ383" s="1">
        <v>0</v>
      </c>
      <c r="AR383" s="1">
        <v>0</v>
      </c>
      <c r="AS383" s="1">
        <v>0</v>
      </c>
    </row>
    <row r="384" spans="1:45"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t="str" cm="1">
        <f t="array" ref="AE384">_xlfn.IFS(AF384&lt;=6000,"LOW",AF384&lt;=12000,"AVERAGE",AF384&lt;=20000,"HIGH",AF384&gt;20000,"ABOVE AVERAGE")</f>
        <v>LOW</v>
      </c>
      <c r="AF384" s="1">
        <v>3102</v>
      </c>
      <c r="AG384" s="1">
        <v>6582</v>
      </c>
      <c r="AH384" s="1">
        <v>0</v>
      </c>
      <c r="AI384" s="1">
        <v>22</v>
      </c>
      <c r="AJ384" s="1">
        <v>4</v>
      </c>
      <c r="AK384" s="1">
        <v>3</v>
      </c>
      <c r="AL384" s="1">
        <v>80</v>
      </c>
      <c r="AM384" s="1">
        <v>0</v>
      </c>
      <c r="AN384" s="1">
        <v>7</v>
      </c>
      <c r="AO384" s="1">
        <v>3</v>
      </c>
      <c r="AP384" s="1">
        <v>6</v>
      </c>
      <c r="AQ384" s="1">
        <v>4</v>
      </c>
      <c r="AR384" s="1">
        <v>0</v>
      </c>
      <c r="AS384" s="1">
        <v>4</v>
      </c>
    </row>
    <row r="385" spans="1:45"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t="str" cm="1">
        <f t="array" ref="AE385">_xlfn.IFS(AF385&lt;=6000,"LOW",AF385&lt;=12000,"AVERAGE",AF385&lt;=20000,"HIGH",AF385&gt;20000,"ABOVE AVERAGE")</f>
        <v>LOW</v>
      </c>
      <c r="AF385" s="1">
        <v>2244</v>
      </c>
      <c r="AG385" s="1">
        <v>24440</v>
      </c>
      <c r="AH385" s="1">
        <v>1</v>
      </c>
      <c r="AI385" s="1">
        <v>13</v>
      </c>
      <c r="AJ385" s="1">
        <v>3</v>
      </c>
      <c r="AK385" s="1">
        <v>4</v>
      </c>
      <c r="AL385" s="1">
        <v>80</v>
      </c>
      <c r="AM385" s="1">
        <v>1</v>
      </c>
      <c r="AN385" s="1">
        <v>2</v>
      </c>
      <c r="AO385" s="1">
        <v>3</v>
      </c>
      <c r="AP385" s="1">
        <v>2</v>
      </c>
      <c r="AQ385" s="1">
        <v>1</v>
      </c>
      <c r="AR385" s="1">
        <v>1</v>
      </c>
      <c r="AS385" s="1">
        <v>2</v>
      </c>
    </row>
    <row r="386" spans="1:45"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t="str" cm="1">
        <f t="array" ref="AE386">_xlfn.IFS(AF386&lt;=6000,"LOW",AF386&lt;=12000,"AVERAGE",AF386&lt;=20000,"HIGH",AF386&gt;20000,"ABOVE AVERAGE")</f>
        <v>AVERAGE</v>
      </c>
      <c r="AF386" s="1">
        <v>7596</v>
      </c>
      <c r="AG386" s="1">
        <v>3809</v>
      </c>
      <c r="AH386" s="1">
        <v>1</v>
      </c>
      <c r="AI386" s="1">
        <v>13</v>
      </c>
      <c r="AJ386" s="1">
        <v>3</v>
      </c>
      <c r="AK386" s="1">
        <v>2</v>
      </c>
      <c r="AL386" s="1">
        <v>80</v>
      </c>
      <c r="AM386" s="1">
        <v>2</v>
      </c>
      <c r="AN386" s="1">
        <v>10</v>
      </c>
      <c r="AO386" s="1">
        <v>3</v>
      </c>
      <c r="AP386" s="1">
        <v>10</v>
      </c>
      <c r="AQ386" s="1">
        <v>9</v>
      </c>
      <c r="AR386" s="1">
        <v>9</v>
      </c>
      <c r="AS386" s="1">
        <v>0</v>
      </c>
    </row>
    <row r="387" spans="1:45"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t="str" cm="1">
        <f t="array" ref="AE387">_xlfn.IFS(AF387&lt;=6000,"LOW",AF387&lt;=12000,"AVERAGE",AF387&lt;=20000,"HIGH",AF387&gt;20000,"ABOVE AVERAGE")</f>
        <v>LOW</v>
      </c>
      <c r="AF387" s="1">
        <v>2285</v>
      </c>
      <c r="AG387" s="1">
        <v>3427</v>
      </c>
      <c r="AH387" s="1">
        <v>9</v>
      </c>
      <c r="AI387" s="1">
        <v>23</v>
      </c>
      <c r="AJ387" s="1">
        <v>4</v>
      </c>
      <c r="AK387" s="1">
        <v>3</v>
      </c>
      <c r="AL387" s="1">
        <v>80</v>
      </c>
      <c r="AM387" s="1">
        <v>0</v>
      </c>
      <c r="AN387" s="1">
        <v>3</v>
      </c>
      <c r="AO387" s="1">
        <v>3</v>
      </c>
      <c r="AP387" s="1">
        <v>1</v>
      </c>
      <c r="AQ387" s="1">
        <v>0</v>
      </c>
      <c r="AR387" s="1">
        <v>0</v>
      </c>
      <c r="AS387" s="1">
        <v>0</v>
      </c>
    </row>
    <row r="388" spans="1:45"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t="str" cm="1">
        <f t="array" ref="AE388">_xlfn.IFS(AF388&lt;=6000,"LOW",AF388&lt;=12000,"AVERAGE",AF388&lt;=20000,"HIGH",AF388&gt;20000,"ABOVE AVERAGE")</f>
        <v>LOW</v>
      </c>
      <c r="AF388" s="1">
        <v>3034</v>
      </c>
      <c r="AG388" s="1">
        <v>26914</v>
      </c>
      <c r="AH388" s="1">
        <v>1</v>
      </c>
      <c r="AI388" s="1">
        <v>12</v>
      </c>
      <c r="AJ388" s="1">
        <v>3</v>
      </c>
      <c r="AK388" s="1">
        <v>3</v>
      </c>
      <c r="AL388" s="1">
        <v>80</v>
      </c>
      <c r="AM388" s="1">
        <v>1</v>
      </c>
      <c r="AN388" s="1">
        <v>18</v>
      </c>
      <c r="AO388" s="1">
        <v>2</v>
      </c>
      <c r="AP388" s="1">
        <v>18</v>
      </c>
      <c r="AQ388" s="1">
        <v>7</v>
      </c>
      <c r="AR388" s="1">
        <v>12</v>
      </c>
      <c r="AS388" s="1">
        <v>17</v>
      </c>
    </row>
    <row r="389" spans="1:45"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t="str" cm="1">
        <f t="array" ref="AE389">_xlfn.IFS(AF389&lt;=6000,"LOW",AF389&lt;=12000,"AVERAGE",AF389&lt;=20000,"HIGH",AF389&gt;20000,"ABOVE AVERAGE")</f>
        <v>LOW</v>
      </c>
      <c r="AF389" s="1">
        <v>5715</v>
      </c>
      <c r="AG389" s="1">
        <v>22553</v>
      </c>
      <c r="AH389" s="1">
        <v>7</v>
      </c>
      <c r="AI389" s="1">
        <v>12</v>
      </c>
      <c r="AJ389" s="1">
        <v>3</v>
      </c>
      <c r="AK389" s="1">
        <v>3</v>
      </c>
      <c r="AL389" s="1">
        <v>80</v>
      </c>
      <c r="AM389" s="1">
        <v>2</v>
      </c>
      <c r="AN389" s="1">
        <v>8</v>
      </c>
      <c r="AO389" s="1">
        <v>3</v>
      </c>
      <c r="AP389" s="1">
        <v>5</v>
      </c>
      <c r="AQ389" s="1">
        <v>4</v>
      </c>
      <c r="AR389" s="1">
        <v>1</v>
      </c>
      <c r="AS389" s="1">
        <v>3</v>
      </c>
    </row>
    <row r="390" spans="1:45"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t="str" cm="1">
        <f t="array" ref="AE390">_xlfn.IFS(AF390&lt;=6000,"LOW",AF390&lt;=12000,"AVERAGE",AF390&lt;=20000,"HIGH",AF390&gt;20000,"ABOVE AVERAGE")</f>
        <v>LOW</v>
      </c>
      <c r="AF390" s="1">
        <v>2576</v>
      </c>
      <c r="AG390" s="1">
        <v>20490</v>
      </c>
      <c r="AH390" s="1">
        <v>3</v>
      </c>
      <c r="AI390" s="1">
        <v>16</v>
      </c>
      <c r="AJ390" s="1">
        <v>3</v>
      </c>
      <c r="AK390" s="1">
        <v>2</v>
      </c>
      <c r="AL390" s="1">
        <v>80</v>
      </c>
      <c r="AM390" s="1">
        <v>1</v>
      </c>
      <c r="AN390" s="1">
        <v>8</v>
      </c>
      <c r="AO390" s="1">
        <v>3</v>
      </c>
      <c r="AP390" s="1">
        <v>5</v>
      </c>
      <c r="AQ390" s="1">
        <v>2</v>
      </c>
      <c r="AR390" s="1">
        <v>1</v>
      </c>
      <c r="AS390" s="1">
        <v>2</v>
      </c>
    </row>
    <row r="391" spans="1:45"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t="str" cm="1">
        <f t="array" ref="AE391">_xlfn.IFS(AF391&lt;=6000,"LOW",AF391&lt;=12000,"AVERAGE",AF391&lt;=20000,"HIGH",AF391&gt;20000,"ABOVE AVERAGE")</f>
        <v>LOW</v>
      </c>
      <c r="AF391" s="1">
        <v>4197</v>
      </c>
      <c r="AG391" s="1">
        <v>21123</v>
      </c>
      <c r="AH391" s="1">
        <v>2</v>
      </c>
      <c r="AI391" s="1">
        <v>12</v>
      </c>
      <c r="AJ391" s="1">
        <v>3</v>
      </c>
      <c r="AK391" s="1">
        <v>4</v>
      </c>
      <c r="AL391" s="1">
        <v>80</v>
      </c>
      <c r="AM391" s="1">
        <v>0</v>
      </c>
      <c r="AN391" s="1">
        <v>18</v>
      </c>
      <c r="AO391" s="1">
        <v>2</v>
      </c>
      <c r="AP391" s="1">
        <v>1</v>
      </c>
      <c r="AQ391" s="1">
        <v>0</v>
      </c>
      <c r="AR391" s="1">
        <v>0</v>
      </c>
      <c r="AS391" s="1">
        <v>1</v>
      </c>
    </row>
    <row r="392" spans="1:45"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t="str" cm="1">
        <f t="array" ref="AE392">_xlfn.IFS(AF392&lt;=6000,"LOW",AF392&lt;=12000,"AVERAGE",AF392&lt;=20000,"HIGH",AF392&gt;20000,"ABOVE AVERAGE")</f>
        <v>HIGH</v>
      </c>
      <c r="AF392" s="1">
        <v>14336</v>
      </c>
      <c r="AG392" s="1">
        <v>4345</v>
      </c>
      <c r="AH392" s="1">
        <v>1</v>
      </c>
      <c r="AI392" s="1">
        <v>11</v>
      </c>
      <c r="AJ392" s="1">
        <v>3</v>
      </c>
      <c r="AK392" s="1">
        <v>3</v>
      </c>
      <c r="AL392" s="1">
        <v>80</v>
      </c>
      <c r="AM392" s="1">
        <v>1</v>
      </c>
      <c r="AN392" s="1">
        <v>25</v>
      </c>
      <c r="AO392" s="1">
        <v>3</v>
      </c>
      <c r="AP392" s="1">
        <v>25</v>
      </c>
      <c r="AQ392" s="1">
        <v>10</v>
      </c>
      <c r="AR392" s="1">
        <v>3</v>
      </c>
      <c r="AS392" s="1">
        <v>9</v>
      </c>
    </row>
    <row r="393" spans="1:45"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t="str" cm="1">
        <f t="array" ref="AE393">_xlfn.IFS(AF393&lt;=6000,"LOW",AF393&lt;=12000,"AVERAGE",AF393&lt;=20000,"HIGH",AF393&gt;20000,"ABOVE AVERAGE")</f>
        <v>LOW</v>
      </c>
      <c r="AF393" s="1">
        <v>3448</v>
      </c>
      <c r="AG393" s="1">
        <v>13436</v>
      </c>
      <c r="AH393" s="1">
        <v>6</v>
      </c>
      <c r="AI393" s="1">
        <v>22</v>
      </c>
      <c r="AJ393" s="1">
        <v>4</v>
      </c>
      <c r="AK393" s="1">
        <v>2</v>
      </c>
      <c r="AL393" s="1">
        <v>80</v>
      </c>
      <c r="AM393" s="1">
        <v>1</v>
      </c>
      <c r="AN393" s="1">
        <v>20</v>
      </c>
      <c r="AO393" s="1">
        <v>3</v>
      </c>
      <c r="AP393" s="1">
        <v>1</v>
      </c>
      <c r="AQ393" s="1">
        <v>0</v>
      </c>
      <c r="AR393" s="1">
        <v>0</v>
      </c>
      <c r="AS393" s="1">
        <v>0</v>
      </c>
    </row>
    <row r="394" spans="1:45"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t="str" cm="1">
        <f t="array" ref="AE394">_xlfn.IFS(AF394&lt;=6000,"LOW",AF394&lt;=12000,"AVERAGE",AF394&lt;=20000,"HIGH",AF394&gt;20000,"ABOVE AVERAGE")</f>
        <v>HIGH</v>
      </c>
      <c r="AF394" s="1">
        <v>19406</v>
      </c>
      <c r="AG394" s="1">
        <v>8509</v>
      </c>
      <c r="AH394" s="1">
        <v>4</v>
      </c>
      <c r="AI394" s="1">
        <v>11</v>
      </c>
      <c r="AJ394" s="1">
        <v>3</v>
      </c>
      <c r="AK394" s="1">
        <v>3</v>
      </c>
      <c r="AL394" s="1">
        <v>80</v>
      </c>
      <c r="AM394" s="1">
        <v>1</v>
      </c>
      <c r="AN394" s="1">
        <v>24</v>
      </c>
      <c r="AO394" s="1">
        <v>2</v>
      </c>
      <c r="AP394" s="1">
        <v>4</v>
      </c>
      <c r="AQ394" s="1">
        <v>2</v>
      </c>
      <c r="AR394" s="1">
        <v>1</v>
      </c>
      <c r="AS394" s="1">
        <v>2</v>
      </c>
    </row>
    <row r="395" spans="1:45"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t="str" cm="1">
        <f t="array" ref="AE395">_xlfn.IFS(AF395&lt;=6000,"LOW",AF395&lt;=12000,"AVERAGE",AF395&lt;=20000,"HIGH",AF395&gt;20000,"ABOVE AVERAGE")</f>
        <v>AVERAGE</v>
      </c>
      <c r="AF395" s="1">
        <v>6538</v>
      </c>
      <c r="AG395" s="1">
        <v>12740</v>
      </c>
      <c r="AH395" s="1">
        <v>9</v>
      </c>
      <c r="AI395" s="1">
        <v>15</v>
      </c>
      <c r="AJ395" s="1">
        <v>3</v>
      </c>
      <c r="AK395" s="1">
        <v>1</v>
      </c>
      <c r="AL395" s="1">
        <v>80</v>
      </c>
      <c r="AM395" s="1">
        <v>1</v>
      </c>
      <c r="AN395" s="1">
        <v>6</v>
      </c>
      <c r="AO395" s="1">
        <v>3</v>
      </c>
      <c r="AP395" s="1">
        <v>3</v>
      </c>
      <c r="AQ395" s="1">
        <v>2</v>
      </c>
      <c r="AR395" s="1">
        <v>1</v>
      </c>
      <c r="AS395" s="1">
        <v>2</v>
      </c>
    </row>
    <row r="396" spans="1:45"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t="str" cm="1">
        <f t="array" ref="AE396">_xlfn.IFS(AF396&lt;=6000,"LOW",AF396&lt;=12000,"AVERAGE",AF396&lt;=20000,"HIGH",AF396&gt;20000,"ABOVE AVERAGE")</f>
        <v>LOW</v>
      </c>
      <c r="AF396" s="1">
        <v>4306</v>
      </c>
      <c r="AG396" s="1">
        <v>4156</v>
      </c>
      <c r="AH396" s="1">
        <v>1</v>
      </c>
      <c r="AI396" s="1">
        <v>12</v>
      </c>
      <c r="AJ396" s="1">
        <v>3</v>
      </c>
      <c r="AK396" s="1">
        <v>2</v>
      </c>
      <c r="AL396" s="1">
        <v>80</v>
      </c>
      <c r="AM396" s="1">
        <v>1</v>
      </c>
      <c r="AN396" s="1">
        <v>13</v>
      </c>
      <c r="AO396" s="1">
        <v>1</v>
      </c>
      <c r="AP396" s="1">
        <v>13</v>
      </c>
      <c r="AQ396" s="1">
        <v>10</v>
      </c>
      <c r="AR396" s="1">
        <v>3</v>
      </c>
      <c r="AS396" s="1">
        <v>12</v>
      </c>
    </row>
    <row r="397" spans="1:45"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t="str" cm="1">
        <f t="array" ref="AE397">_xlfn.IFS(AF397&lt;=6000,"LOW",AF397&lt;=12000,"AVERAGE",AF397&lt;=20000,"HIGH",AF397&gt;20000,"ABOVE AVERAGE")</f>
        <v>LOW</v>
      </c>
      <c r="AF397" s="1">
        <v>2258</v>
      </c>
      <c r="AG397" s="1">
        <v>15238</v>
      </c>
      <c r="AH397" s="1">
        <v>7</v>
      </c>
      <c r="AI397" s="1">
        <v>20</v>
      </c>
      <c r="AJ397" s="1">
        <v>4</v>
      </c>
      <c r="AK397" s="1">
        <v>1</v>
      </c>
      <c r="AL397" s="1">
        <v>80</v>
      </c>
      <c r="AM397" s="1">
        <v>1</v>
      </c>
      <c r="AN397" s="1">
        <v>8</v>
      </c>
      <c r="AO397" s="1">
        <v>3</v>
      </c>
      <c r="AP397" s="1">
        <v>3</v>
      </c>
      <c r="AQ397" s="1">
        <v>2</v>
      </c>
      <c r="AR397" s="1">
        <v>1</v>
      </c>
      <c r="AS397" s="1">
        <v>2</v>
      </c>
    </row>
    <row r="398" spans="1:45"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t="str" cm="1">
        <f t="array" ref="AE398">_xlfn.IFS(AF398&lt;=6000,"LOW",AF398&lt;=12000,"AVERAGE",AF398&lt;=20000,"HIGH",AF398&gt;20000,"ABOVE AVERAGE")</f>
        <v>LOW</v>
      </c>
      <c r="AF398" s="1">
        <v>4522</v>
      </c>
      <c r="AG398" s="1">
        <v>2227</v>
      </c>
      <c r="AH398" s="1">
        <v>4</v>
      </c>
      <c r="AI398" s="1">
        <v>14</v>
      </c>
      <c r="AJ398" s="1">
        <v>3</v>
      </c>
      <c r="AK398" s="1">
        <v>4</v>
      </c>
      <c r="AL398" s="1">
        <v>80</v>
      </c>
      <c r="AM398" s="1">
        <v>0</v>
      </c>
      <c r="AN398" s="1">
        <v>8</v>
      </c>
      <c r="AO398" s="1">
        <v>3</v>
      </c>
      <c r="AP398" s="1">
        <v>5</v>
      </c>
      <c r="AQ398" s="1">
        <v>2</v>
      </c>
      <c r="AR398" s="1">
        <v>0</v>
      </c>
      <c r="AS398" s="1">
        <v>2</v>
      </c>
    </row>
    <row r="399" spans="1:45"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t="str" cm="1">
        <f t="array" ref="AE399">_xlfn.IFS(AF399&lt;=6000,"LOW",AF399&lt;=12000,"AVERAGE",AF399&lt;=20000,"HIGH",AF399&gt;20000,"ABOVE AVERAGE")</f>
        <v>LOW</v>
      </c>
      <c r="AF399" s="1">
        <v>4487</v>
      </c>
      <c r="AG399" s="1">
        <v>12090</v>
      </c>
      <c r="AH399" s="1">
        <v>1</v>
      </c>
      <c r="AI399" s="1">
        <v>11</v>
      </c>
      <c r="AJ399" s="1">
        <v>3</v>
      </c>
      <c r="AK399" s="1">
        <v>2</v>
      </c>
      <c r="AL399" s="1">
        <v>80</v>
      </c>
      <c r="AM399" s="1">
        <v>0</v>
      </c>
      <c r="AN399" s="1">
        <v>5</v>
      </c>
      <c r="AO399" s="1">
        <v>3</v>
      </c>
      <c r="AP399" s="1">
        <v>5</v>
      </c>
      <c r="AQ399" s="1">
        <v>4</v>
      </c>
      <c r="AR399" s="1">
        <v>1</v>
      </c>
      <c r="AS399" s="1">
        <v>3</v>
      </c>
    </row>
    <row r="400" spans="1:45"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t="str" cm="1">
        <f t="array" ref="AE400">_xlfn.IFS(AF400&lt;=6000,"LOW",AF400&lt;=12000,"AVERAGE",AF400&lt;=20000,"HIGH",AF400&gt;20000,"ABOVE AVERAGE")</f>
        <v>LOW</v>
      </c>
      <c r="AF400" s="1">
        <v>4449</v>
      </c>
      <c r="AG400" s="1">
        <v>23866</v>
      </c>
      <c r="AH400" s="1">
        <v>3</v>
      </c>
      <c r="AI400" s="1">
        <v>15</v>
      </c>
      <c r="AJ400" s="1">
        <v>3</v>
      </c>
      <c r="AK400" s="1">
        <v>1</v>
      </c>
      <c r="AL400" s="1">
        <v>80</v>
      </c>
      <c r="AM400" s="1">
        <v>2</v>
      </c>
      <c r="AN400" s="1">
        <v>15</v>
      </c>
      <c r="AO400" s="1">
        <v>3</v>
      </c>
      <c r="AP400" s="1">
        <v>13</v>
      </c>
      <c r="AQ400" s="1">
        <v>11</v>
      </c>
      <c r="AR400" s="1">
        <v>10</v>
      </c>
      <c r="AS400" s="1">
        <v>7</v>
      </c>
    </row>
    <row r="401" spans="1:45"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t="str" cm="1">
        <f t="array" ref="AE401">_xlfn.IFS(AF401&lt;=6000,"LOW",AF401&lt;=12000,"AVERAGE",AF401&lt;=20000,"HIGH",AF401&gt;20000,"ABOVE AVERAGE")</f>
        <v>LOW</v>
      </c>
      <c r="AF401" s="1">
        <v>2218</v>
      </c>
      <c r="AG401" s="1">
        <v>16193</v>
      </c>
      <c r="AH401" s="1">
        <v>1</v>
      </c>
      <c r="AI401" s="1">
        <v>12</v>
      </c>
      <c r="AJ401" s="1">
        <v>3</v>
      </c>
      <c r="AK401" s="1">
        <v>3</v>
      </c>
      <c r="AL401" s="1">
        <v>80</v>
      </c>
      <c r="AM401" s="1">
        <v>1</v>
      </c>
      <c r="AN401" s="1">
        <v>4</v>
      </c>
      <c r="AO401" s="1">
        <v>3</v>
      </c>
      <c r="AP401" s="1">
        <v>4</v>
      </c>
      <c r="AQ401" s="1">
        <v>2</v>
      </c>
      <c r="AR401" s="1">
        <v>3</v>
      </c>
      <c r="AS401" s="1">
        <v>2</v>
      </c>
    </row>
    <row r="402" spans="1:45"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t="str" cm="1">
        <f t="array" ref="AE402">_xlfn.IFS(AF402&lt;=6000,"LOW",AF402&lt;=12000,"AVERAGE",AF402&lt;=20000,"HIGH",AF402&gt;20000,"ABOVE AVERAGE")</f>
        <v>HIGH</v>
      </c>
      <c r="AF402" s="1">
        <v>19197</v>
      </c>
      <c r="AG402" s="1">
        <v>8213</v>
      </c>
      <c r="AH402" s="1">
        <v>1</v>
      </c>
      <c r="AI402" s="1">
        <v>14</v>
      </c>
      <c r="AJ402" s="1">
        <v>3</v>
      </c>
      <c r="AK402" s="1">
        <v>3</v>
      </c>
      <c r="AL402" s="1">
        <v>80</v>
      </c>
      <c r="AM402" s="1">
        <v>1</v>
      </c>
      <c r="AN402" s="1">
        <v>21</v>
      </c>
      <c r="AO402" s="1">
        <v>3</v>
      </c>
      <c r="AP402" s="1">
        <v>21</v>
      </c>
      <c r="AQ402" s="1">
        <v>8</v>
      </c>
      <c r="AR402" s="1">
        <v>1</v>
      </c>
      <c r="AS402" s="1">
        <v>6</v>
      </c>
    </row>
    <row r="403" spans="1:45"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t="str" cm="1">
        <f t="array" ref="AE403">_xlfn.IFS(AF403&lt;=6000,"LOW",AF403&lt;=12000,"AVERAGE",AF403&lt;=20000,"HIGH",AF403&gt;20000,"ABOVE AVERAGE")</f>
        <v>HIGH</v>
      </c>
      <c r="AF403" s="1">
        <v>13212</v>
      </c>
      <c r="AG403" s="1">
        <v>18256</v>
      </c>
      <c r="AH403" s="1">
        <v>9</v>
      </c>
      <c r="AI403" s="1">
        <v>11</v>
      </c>
      <c r="AJ403" s="1">
        <v>3</v>
      </c>
      <c r="AK403" s="1">
        <v>4</v>
      </c>
      <c r="AL403" s="1">
        <v>80</v>
      </c>
      <c r="AM403" s="1">
        <v>3</v>
      </c>
      <c r="AN403" s="1">
        <v>36</v>
      </c>
      <c r="AO403" s="1">
        <v>2</v>
      </c>
      <c r="AP403" s="1">
        <v>7</v>
      </c>
      <c r="AQ403" s="1">
        <v>7</v>
      </c>
      <c r="AR403" s="1">
        <v>7</v>
      </c>
      <c r="AS403" s="1">
        <v>7</v>
      </c>
    </row>
    <row r="404" spans="1:45"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t="str" cm="1">
        <f t="array" ref="AE404">_xlfn.IFS(AF404&lt;=6000,"LOW",AF404&lt;=12000,"AVERAGE",AF404&lt;=20000,"HIGH",AF404&gt;20000,"ABOVE AVERAGE")</f>
        <v>AVERAGE</v>
      </c>
      <c r="AF404" s="1">
        <v>6577</v>
      </c>
      <c r="AG404" s="1">
        <v>19558</v>
      </c>
      <c r="AH404" s="1">
        <v>0</v>
      </c>
      <c r="AI404" s="1">
        <v>11</v>
      </c>
      <c r="AJ404" s="1">
        <v>3</v>
      </c>
      <c r="AK404" s="1">
        <v>2</v>
      </c>
      <c r="AL404" s="1">
        <v>80</v>
      </c>
      <c r="AM404" s="1">
        <v>0</v>
      </c>
      <c r="AN404" s="1">
        <v>6</v>
      </c>
      <c r="AO404" s="1">
        <v>3</v>
      </c>
      <c r="AP404" s="1">
        <v>5</v>
      </c>
      <c r="AQ404" s="1">
        <v>4</v>
      </c>
      <c r="AR404" s="1">
        <v>4</v>
      </c>
      <c r="AS404" s="1">
        <v>4</v>
      </c>
    </row>
    <row r="405" spans="1:45"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t="str" cm="1">
        <f t="array" ref="AE405">_xlfn.IFS(AF405&lt;=6000,"LOW",AF405&lt;=12000,"AVERAGE",AF405&lt;=20000,"HIGH",AF405&gt;20000,"ABOVE AVERAGE")</f>
        <v>AVERAGE</v>
      </c>
      <c r="AF405" s="1">
        <v>8392</v>
      </c>
      <c r="AG405" s="1">
        <v>19566</v>
      </c>
      <c r="AH405" s="1">
        <v>1</v>
      </c>
      <c r="AI405" s="1">
        <v>16</v>
      </c>
      <c r="AJ405" s="1">
        <v>3</v>
      </c>
      <c r="AK405" s="1">
        <v>3</v>
      </c>
      <c r="AL405" s="1">
        <v>80</v>
      </c>
      <c r="AM405" s="1">
        <v>1</v>
      </c>
      <c r="AN405" s="1">
        <v>10</v>
      </c>
      <c r="AO405" s="1">
        <v>3</v>
      </c>
      <c r="AP405" s="1">
        <v>10</v>
      </c>
      <c r="AQ405" s="1">
        <v>7</v>
      </c>
      <c r="AR405" s="1">
        <v>0</v>
      </c>
      <c r="AS405" s="1">
        <v>7</v>
      </c>
    </row>
    <row r="406" spans="1:45"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t="str" cm="1">
        <f t="array" ref="AE406">_xlfn.IFS(AF406&lt;=6000,"LOW",AF406&lt;=12000,"AVERAGE",AF406&lt;=20000,"HIGH",AF406&gt;20000,"ABOVE AVERAGE")</f>
        <v>LOW</v>
      </c>
      <c r="AF406" s="1">
        <v>4558</v>
      </c>
      <c r="AG406" s="1">
        <v>13535</v>
      </c>
      <c r="AH406" s="1">
        <v>1</v>
      </c>
      <c r="AI406" s="1">
        <v>12</v>
      </c>
      <c r="AJ406" s="1">
        <v>3</v>
      </c>
      <c r="AK406" s="1">
        <v>4</v>
      </c>
      <c r="AL406" s="1">
        <v>80</v>
      </c>
      <c r="AM406" s="1">
        <v>1</v>
      </c>
      <c r="AN406" s="1">
        <v>10</v>
      </c>
      <c r="AO406" s="1">
        <v>3</v>
      </c>
      <c r="AP406" s="1">
        <v>10</v>
      </c>
      <c r="AQ406" s="1">
        <v>0</v>
      </c>
      <c r="AR406" s="1">
        <v>1</v>
      </c>
      <c r="AS406" s="1">
        <v>8</v>
      </c>
    </row>
    <row r="407" spans="1:45"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t="str" cm="1">
        <f t="array" ref="AE407">_xlfn.IFS(AF407&lt;=6000,"LOW",AF407&lt;=12000,"AVERAGE",AF407&lt;=20000,"HIGH",AF407&gt;20000,"ABOVE AVERAGE")</f>
        <v>LOW</v>
      </c>
      <c r="AF407" s="1">
        <v>4031</v>
      </c>
      <c r="AG407" s="1">
        <v>9396</v>
      </c>
      <c r="AH407" s="1">
        <v>5</v>
      </c>
      <c r="AI407" s="1">
        <v>13</v>
      </c>
      <c r="AJ407" s="1">
        <v>3</v>
      </c>
      <c r="AK407" s="1">
        <v>3</v>
      </c>
      <c r="AL407" s="1">
        <v>80</v>
      </c>
      <c r="AM407" s="1">
        <v>1</v>
      </c>
      <c r="AN407" s="1">
        <v>6</v>
      </c>
      <c r="AO407" s="1">
        <v>3</v>
      </c>
      <c r="AP407" s="1">
        <v>2</v>
      </c>
      <c r="AQ407" s="1">
        <v>2</v>
      </c>
      <c r="AR407" s="1">
        <v>0</v>
      </c>
      <c r="AS407" s="1">
        <v>2</v>
      </c>
    </row>
    <row r="408" spans="1:45"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t="str" cm="1">
        <f t="array" ref="AE408">_xlfn.IFS(AF408&lt;=6000,"LOW",AF408&lt;=12000,"AVERAGE",AF408&lt;=20000,"HIGH",AF408&gt;20000,"ABOVE AVERAGE")</f>
        <v>AVERAGE</v>
      </c>
      <c r="AF408" s="1">
        <v>7969</v>
      </c>
      <c r="AG408" s="1">
        <v>19609</v>
      </c>
      <c r="AH408" s="1">
        <v>2</v>
      </c>
      <c r="AI408" s="1">
        <v>14</v>
      </c>
      <c r="AJ408" s="1">
        <v>3</v>
      </c>
      <c r="AK408" s="1">
        <v>3</v>
      </c>
      <c r="AL408" s="1">
        <v>80</v>
      </c>
      <c r="AM408" s="1">
        <v>0</v>
      </c>
      <c r="AN408" s="1">
        <v>28</v>
      </c>
      <c r="AO408" s="1">
        <v>3</v>
      </c>
      <c r="AP408" s="1">
        <v>5</v>
      </c>
      <c r="AQ408" s="1">
        <v>4</v>
      </c>
      <c r="AR408" s="1">
        <v>0</v>
      </c>
      <c r="AS408" s="1">
        <v>4</v>
      </c>
    </row>
    <row r="409" spans="1:45"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t="str" cm="1">
        <f t="array" ref="AE409">_xlfn.IFS(AF409&lt;=6000,"LOW",AF409&lt;=12000,"AVERAGE",AF409&lt;=20000,"HIGH",AF409&gt;20000,"ABOVE AVERAGE")</f>
        <v>LOW</v>
      </c>
      <c r="AF409" s="1">
        <v>2654</v>
      </c>
      <c r="AG409" s="1">
        <v>9655</v>
      </c>
      <c r="AH409" s="1">
        <v>3</v>
      </c>
      <c r="AI409" s="1">
        <v>21</v>
      </c>
      <c r="AJ409" s="1">
        <v>4</v>
      </c>
      <c r="AK409" s="1">
        <v>4</v>
      </c>
      <c r="AL409" s="1">
        <v>80</v>
      </c>
      <c r="AM409" s="1">
        <v>2</v>
      </c>
      <c r="AN409" s="1">
        <v>8</v>
      </c>
      <c r="AO409" s="1">
        <v>2</v>
      </c>
      <c r="AP409" s="1">
        <v>2</v>
      </c>
      <c r="AQ409" s="1">
        <v>2</v>
      </c>
      <c r="AR409" s="1">
        <v>0</v>
      </c>
      <c r="AS409" s="1">
        <v>2</v>
      </c>
    </row>
    <row r="410" spans="1:45"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t="str" cm="1">
        <f t="array" ref="AE410">_xlfn.IFS(AF410&lt;=6000,"LOW",AF410&lt;=12000,"AVERAGE",AF410&lt;=20000,"HIGH",AF410&gt;20000,"ABOVE AVERAGE")</f>
        <v>HIGH</v>
      </c>
      <c r="AF410" s="1">
        <v>16555</v>
      </c>
      <c r="AG410" s="1">
        <v>10310</v>
      </c>
      <c r="AH410" s="1">
        <v>2</v>
      </c>
      <c r="AI410" s="1">
        <v>13</v>
      </c>
      <c r="AJ410" s="1">
        <v>3</v>
      </c>
      <c r="AK410" s="1">
        <v>4</v>
      </c>
      <c r="AL410" s="1">
        <v>80</v>
      </c>
      <c r="AM410" s="1">
        <v>0</v>
      </c>
      <c r="AN410" s="1">
        <v>31</v>
      </c>
      <c r="AO410" s="1">
        <v>1</v>
      </c>
      <c r="AP410" s="1">
        <v>5</v>
      </c>
      <c r="AQ410" s="1">
        <v>2</v>
      </c>
      <c r="AR410" s="1">
        <v>1</v>
      </c>
      <c r="AS410" s="1">
        <v>4</v>
      </c>
    </row>
    <row r="411" spans="1:45"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t="str" cm="1">
        <f t="array" ref="AE411">_xlfn.IFS(AF411&lt;=6000,"LOW",AF411&lt;=12000,"AVERAGE",AF411&lt;=20000,"HIGH",AF411&gt;20000,"ABOVE AVERAGE")</f>
        <v>LOW</v>
      </c>
      <c r="AF411" s="1">
        <v>4556</v>
      </c>
      <c r="AG411" s="1">
        <v>12932</v>
      </c>
      <c r="AH411" s="1">
        <v>2</v>
      </c>
      <c r="AI411" s="1">
        <v>11</v>
      </c>
      <c r="AJ411" s="1">
        <v>3</v>
      </c>
      <c r="AK411" s="1">
        <v>2</v>
      </c>
      <c r="AL411" s="1">
        <v>80</v>
      </c>
      <c r="AM411" s="1">
        <v>1</v>
      </c>
      <c r="AN411" s="1">
        <v>19</v>
      </c>
      <c r="AO411" s="1">
        <v>3</v>
      </c>
      <c r="AP411" s="1">
        <v>5</v>
      </c>
      <c r="AQ411" s="1">
        <v>4</v>
      </c>
      <c r="AR411" s="1">
        <v>0</v>
      </c>
      <c r="AS411" s="1">
        <v>2</v>
      </c>
    </row>
    <row r="412" spans="1:45"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t="str" cm="1">
        <f t="array" ref="AE412">_xlfn.IFS(AF412&lt;=6000,"LOW",AF412&lt;=12000,"AVERAGE",AF412&lt;=20000,"HIGH",AF412&gt;20000,"ABOVE AVERAGE")</f>
        <v>AVERAGE</v>
      </c>
      <c r="AF412" s="1">
        <v>6091</v>
      </c>
      <c r="AG412" s="1">
        <v>24793</v>
      </c>
      <c r="AH412" s="1">
        <v>2</v>
      </c>
      <c r="AI412" s="1">
        <v>20</v>
      </c>
      <c r="AJ412" s="1">
        <v>4</v>
      </c>
      <c r="AK412" s="1">
        <v>3</v>
      </c>
      <c r="AL412" s="1">
        <v>80</v>
      </c>
      <c r="AM412" s="1">
        <v>0</v>
      </c>
      <c r="AN412" s="1">
        <v>11</v>
      </c>
      <c r="AO412" s="1">
        <v>3</v>
      </c>
      <c r="AP412" s="1">
        <v>5</v>
      </c>
      <c r="AQ412" s="1">
        <v>4</v>
      </c>
      <c r="AR412" s="1">
        <v>0</v>
      </c>
      <c r="AS412" s="1">
        <v>2</v>
      </c>
    </row>
    <row r="413" spans="1:45"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t="str" cm="1">
        <f t="array" ref="AE413">_xlfn.IFS(AF413&lt;=6000,"LOW",AF413&lt;=12000,"AVERAGE",AF413&lt;=20000,"HIGH",AF413&gt;20000,"ABOVE AVERAGE")</f>
        <v>HIGH</v>
      </c>
      <c r="AF413" s="1">
        <v>19566</v>
      </c>
      <c r="AG413" s="1">
        <v>3854</v>
      </c>
      <c r="AH413" s="1">
        <v>5</v>
      </c>
      <c r="AI413" s="1">
        <v>11</v>
      </c>
      <c r="AJ413" s="1">
        <v>3</v>
      </c>
      <c r="AK413" s="1">
        <v>4</v>
      </c>
      <c r="AL413" s="1">
        <v>80</v>
      </c>
      <c r="AM413" s="1">
        <v>0</v>
      </c>
      <c r="AN413" s="1">
        <v>33</v>
      </c>
      <c r="AO413" s="1">
        <v>1</v>
      </c>
      <c r="AP413" s="1">
        <v>29</v>
      </c>
      <c r="AQ413" s="1">
        <v>8</v>
      </c>
      <c r="AR413" s="1">
        <v>11</v>
      </c>
      <c r="AS413" s="1">
        <v>10</v>
      </c>
    </row>
    <row r="414" spans="1:45"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t="str" cm="1">
        <f t="array" ref="AE414">_xlfn.IFS(AF414&lt;=6000,"LOW",AF414&lt;=12000,"AVERAGE",AF414&lt;=20000,"HIGH",AF414&gt;20000,"ABOVE AVERAGE")</f>
        <v>LOW</v>
      </c>
      <c r="AF414" s="1">
        <v>4810</v>
      </c>
      <c r="AG414" s="1">
        <v>26314</v>
      </c>
      <c r="AH414" s="1">
        <v>2</v>
      </c>
      <c r="AI414" s="1">
        <v>14</v>
      </c>
      <c r="AJ414" s="1">
        <v>3</v>
      </c>
      <c r="AK414" s="1">
        <v>3</v>
      </c>
      <c r="AL414" s="1">
        <v>80</v>
      </c>
      <c r="AM414" s="1">
        <v>1</v>
      </c>
      <c r="AN414" s="1">
        <v>19</v>
      </c>
      <c r="AO414" s="1">
        <v>2</v>
      </c>
      <c r="AP414" s="1">
        <v>10</v>
      </c>
      <c r="AQ414" s="1">
        <v>7</v>
      </c>
      <c r="AR414" s="1">
        <v>0</v>
      </c>
      <c r="AS414" s="1">
        <v>8</v>
      </c>
    </row>
    <row r="415" spans="1:45"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t="str" cm="1">
        <f t="array" ref="AE415">_xlfn.IFS(AF415&lt;=6000,"LOW",AF415&lt;=12000,"AVERAGE",AF415&lt;=20000,"HIGH",AF415&gt;20000,"ABOVE AVERAGE")</f>
        <v>LOW</v>
      </c>
      <c r="AF415" s="1">
        <v>4523</v>
      </c>
      <c r="AG415" s="1">
        <v>4386</v>
      </c>
      <c r="AH415" s="1">
        <v>0</v>
      </c>
      <c r="AI415" s="1">
        <v>11</v>
      </c>
      <c r="AJ415" s="1">
        <v>3</v>
      </c>
      <c r="AK415" s="1">
        <v>4</v>
      </c>
      <c r="AL415" s="1">
        <v>80</v>
      </c>
      <c r="AM415" s="1">
        <v>3</v>
      </c>
      <c r="AN415" s="1">
        <v>7</v>
      </c>
      <c r="AO415" s="1">
        <v>4</v>
      </c>
      <c r="AP415" s="1">
        <v>6</v>
      </c>
      <c r="AQ415" s="1">
        <v>5</v>
      </c>
      <c r="AR415" s="1">
        <v>0</v>
      </c>
      <c r="AS415" s="1">
        <v>4</v>
      </c>
    </row>
    <row r="416" spans="1:45"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t="str" cm="1">
        <f t="array" ref="AE416">_xlfn.IFS(AF416&lt;=6000,"LOW",AF416&lt;=12000,"AVERAGE",AF416&lt;=20000,"HIGH",AF416&gt;20000,"ABOVE AVERAGE")</f>
        <v>LOW</v>
      </c>
      <c r="AF416" s="1">
        <v>3202</v>
      </c>
      <c r="AG416" s="1">
        <v>21972</v>
      </c>
      <c r="AH416" s="1">
        <v>1</v>
      </c>
      <c r="AI416" s="1">
        <v>16</v>
      </c>
      <c r="AJ416" s="1">
        <v>3</v>
      </c>
      <c r="AK416" s="1">
        <v>2</v>
      </c>
      <c r="AL416" s="1">
        <v>80</v>
      </c>
      <c r="AM416" s="1">
        <v>0</v>
      </c>
      <c r="AN416" s="1">
        <v>6</v>
      </c>
      <c r="AO416" s="1">
        <v>3</v>
      </c>
      <c r="AP416" s="1">
        <v>5</v>
      </c>
      <c r="AQ416" s="1">
        <v>3</v>
      </c>
      <c r="AR416" s="1">
        <v>1</v>
      </c>
      <c r="AS416" s="1">
        <v>4</v>
      </c>
    </row>
    <row r="417" spans="1:45"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t="str" cm="1">
        <f t="array" ref="AE417">_xlfn.IFS(AF417&lt;=6000,"LOW",AF417&lt;=12000,"AVERAGE",AF417&lt;=20000,"HIGH",AF417&gt;20000,"ABOVE AVERAGE")</f>
        <v>LOW</v>
      </c>
      <c r="AF417" s="1">
        <v>2351</v>
      </c>
      <c r="AG417" s="1">
        <v>12253</v>
      </c>
      <c r="AH417" s="1">
        <v>0</v>
      </c>
      <c r="AI417" s="1">
        <v>16</v>
      </c>
      <c r="AJ417" s="1">
        <v>3</v>
      </c>
      <c r="AK417" s="1">
        <v>4</v>
      </c>
      <c r="AL417" s="1">
        <v>80</v>
      </c>
      <c r="AM417" s="1">
        <v>1</v>
      </c>
      <c r="AN417" s="1">
        <v>3</v>
      </c>
      <c r="AO417" s="1">
        <v>2</v>
      </c>
      <c r="AP417" s="1">
        <v>2</v>
      </c>
      <c r="AQ417" s="1">
        <v>2</v>
      </c>
      <c r="AR417" s="1">
        <v>1</v>
      </c>
      <c r="AS417" s="1">
        <v>0</v>
      </c>
    </row>
    <row r="418" spans="1:45"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t="str" cm="1">
        <f t="array" ref="AE418">_xlfn.IFS(AF418&lt;=6000,"LOW",AF418&lt;=12000,"AVERAGE",AF418&lt;=20000,"HIGH",AF418&gt;20000,"ABOVE AVERAGE")</f>
        <v>LOW</v>
      </c>
      <c r="AF418" s="1">
        <v>1702</v>
      </c>
      <c r="AG418" s="1">
        <v>12106</v>
      </c>
      <c r="AH418" s="1">
        <v>1</v>
      </c>
      <c r="AI418" s="1">
        <v>23</v>
      </c>
      <c r="AJ418" s="1">
        <v>4</v>
      </c>
      <c r="AK418" s="1">
        <v>3</v>
      </c>
      <c r="AL418" s="1">
        <v>80</v>
      </c>
      <c r="AM418" s="1">
        <v>1</v>
      </c>
      <c r="AN418" s="1">
        <v>1</v>
      </c>
      <c r="AO418" s="1">
        <v>3</v>
      </c>
      <c r="AP418" s="1">
        <v>1</v>
      </c>
      <c r="AQ418" s="1">
        <v>0</v>
      </c>
      <c r="AR418" s="1">
        <v>0</v>
      </c>
      <c r="AS418" s="1">
        <v>0</v>
      </c>
    </row>
    <row r="419" spans="1:45"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t="str" cm="1">
        <f t="array" ref="AE419">_xlfn.IFS(AF419&lt;=6000,"LOW",AF419&lt;=12000,"AVERAGE",AF419&lt;=20000,"HIGH",AF419&gt;20000,"ABOVE AVERAGE")</f>
        <v>HIGH</v>
      </c>
      <c r="AF419" s="1">
        <v>18041</v>
      </c>
      <c r="AG419" s="1">
        <v>13022</v>
      </c>
      <c r="AH419" s="1">
        <v>0</v>
      </c>
      <c r="AI419" s="1">
        <v>14</v>
      </c>
      <c r="AJ419" s="1">
        <v>3</v>
      </c>
      <c r="AK419" s="1">
        <v>4</v>
      </c>
      <c r="AL419" s="1">
        <v>80</v>
      </c>
      <c r="AM419" s="1">
        <v>0</v>
      </c>
      <c r="AN419" s="1">
        <v>21</v>
      </c>
      <c r="AO419" s="1">
        <v>3</v>
      </c>
      <c r="AP419" s="1">
        <v>20</v>
      </c>
      <c r="AQ419" s="1">
        <v>15</v>
      </c>
      <c r="AR419" s="1">
        <v>1</v>
      </c>
      <c r="AS419" s="1">
        <v>12</v>
      </c>
    </row>
    <row r="420" spans="1:45"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t="str" cm="1">
        <f t="array" ref="AE420">_xlfn.IFS(AF420&lt;=6000,"LOW",AF420&lt;=12000,"AVERAGE",AF420&lt;=20000,"HIGH",AF420&gt;20000,"ABOVE AVERAGE")</f>
        <v>LOW</v>
      </c>
      <c r="AF420" s="1">
        <v>2886</v>
      </c>
      <c r="AG420" s="1">
        <v>3032</v>
      </c>
      <c r="AH420" s="1">
        <v>1</v>
      </c>
      <c r="AI420" s="1">
        <v>22</v>
      </c>
      <c r="AJ420" s="1">
        <v>4</v>
      </c>
      <c r="AK420" s="1">
        <v>2</v>
      </c>
      <c r="AL420" s="1">
        <v>80</v>
      </c>
      <c r="AM420" s="1">
        <v>2</v>
      </c>
      <c r="AN420" s="1">
        <v>3</v>
      </c>
      <c r="AO420" s="1">
        <v>1</v>
      </c>
      <c r="AP420" s="1">
        <v>3</v>
      </c>
      <c r="AQ420" s="1">
        <v>2</v>
      </c>
      <c r="AR420" s="1">
        <v>0</v>
      </c>
      <c r="AS420" s="1">
        <v>2</v>
      </c>
    </row>
    <row r="421" spans="1:45"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t="str" cm="1">
        <f t="array" ref="AE421">_xlfn.IFS(AF421&lt;=6000,"LOW",AF421&lt;=12000,"AVERAGE",AF421&lt;=20000,"HIGH",AF421&gt;20000,"ABOVE AVERAGE")</f>
        <v>LOW</v>
      </c>
      <c r="AF421" s="1">
        <v>2097</v>
      </c>
      <c r="AG421" s="1">
        <v>16734</v>
      </c>
      <c r="AH421" s="1">
        <v>4</v>
      </c>
      <c r="AI421" s="1">
        <v>15</v>
      </c>
      <c r="AJ421" s="1">
        <v>3</v>
      </c>
      <c r="AK421" s="1">
        <v>3</v>
      </c>
      <c r="AL421" s="1">
        <v>80</v>
      </c>
      <c r="AM421" s="1">
        <v>1</v>
      </c>
      <c r="AN421" s="1">
        <v>9</v>
      </c>
      <c r="AO421" s="1">
        <v>1</v>
      </c>
      <c r="AP421" s="1">
        <v>5</v>
      </c>
      <c r="AQ421" s="1">
        <v>3</v>
      </c>
      <c r="AR421" s="1">
        <v>1</v>
      </c>
      <c r="AS421" s="1">
        <v>4</v>
      </c>
    </row>
    <row r="422" spans="1:45"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t="str" cm="1">
        <f t="array" ref="AE422">_xlfn.IFS(AF422&lt;=6000,"LOW",AF422&lt;=12000,"AVERAGE",AF422&lt;=20000,"HIGH",AF422&gt;20000,"ABOVE AVERAGE")</f>
        <v>AVERAGE</v>
      </c>
      <c r="AF422" s="1">
        <v>11935</v>
      </c>
      <c r="AG422" s="1">
        <v>21526</v>
      </c>
      <c r="AH422" s="1">
        <v>1</v>
      </c>
      <c r="AI422" s="1">
        <v>18</v>
      </c>
      <c r="AJ422" s="1">
        <v>3</v>
      </c>
      <c r="AK422" s="1">
        <v>3</v>
      </c>
      <c r="AL422" s="1">
        <v>80</v>
      </c>
      <c r="AM422" s="1">
        <v>0</v>
      </c>
      <c r="AN422" s="1">
        <v>10</v>
      </c>
      <c r="AO422" s="1">
        <v>3</v>
      </c>
      <c r="AP422" s="1">
        <v>10</v>
      </c>
      <c r="AQ422" s="1">
        <v>2</v>
      </c>
      <c r="AR422" s="1">
        <v>0</v>
      </c>
      <c r="AS422" s="1">
        <v>7</v>
      </c>
    </row>
    <row r="423" spans="1:45"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t="str" cm="1">
        <f t="array" ref="AE423">_xlfn.IFS(AF423&lt;=6000,"LOW",AF423&lt;=12000,"AVERAGE",AF423&lt;=20000,"HIGH",AF423&gt;20000,"ABOVE AVERAGE")</f>
        <v>LOW</v>
      </c>
      <c r="AF423" s="1">
        <v>2546</v>
      </c>
      <c r="AG423" s="1">
        <v>18300</v>
      </c>
      <c r="AH423" s="1">
        <v>5</v>
      </c>
      <c r="AI423" s="1">
        <v>16</v>
      </c>
      <c r="AJ423" s="1">
        <v>3</v>
      </c>
      <c r="AK423" s="1">
        <v>2</v>
      </c>
      <c r="AL423" s="1">
        <v>80</v>
      </c>
      <c r="AM423" s="1">
        <v>0</v>
      </c>
      <c r="AN423" s="1">
        <v>6</v>
      </c>
      <c r="AO423" s="1">
        <v>4</v>
      </c>
      <c r="AP423" s="1">
        <v>2</v>
      </c>
      <c r="AQ423" s="1">
        <v>2</v>
      </c>
      <c r="AR423" s="1">
        <v>1</v>
      </c>
      <c r="AS423" s="1">
        <v>1</v>
      </c>
    </row>
    <row r="424" spans="1:45"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t="str" cm="1">
        <f t="array" ref="AE424">_xlfn.IFS(AF424&lt;=6000,"LOW",AF424&lt;=12000,"AVERAGE",AF424&lt;=20000,"HIGH",AF424&gt;20000,"ABOVE AVERAGE")</f>
        <v>LOW</v>
      </c>
      <c r="AF424" s="1">
        <v>2564</v>
      </c>
      <c r="AG424" s="1">
        <v>18437</v>
      </c>
      <c r="AH424" s="1">
        <v>1</v>
      </c>
      <c r="AI424" s="1">
        <v>12</v>
      </c>
      <c r="AJ424" s="1">
        <v>3</v>
      </c>
      <c r="AK424" s="1">
        <v>3</v>
      </c>
      <c r="AL424" s="1">
        <v>80</v>
      </c>
      <c r="AM424" s="1">
        <v>0</v>
      </c>
      <c r="AN424" s="1">
        <v>1</v>
      </c>
      <c r="AO424" s="1">
        <v>4</v>
      </c>
      <c r="AP424" s="1">
        <v>1</v>
      </c>
      <c r="AQ424" s="1">
        <v>0</v>
      </c>
      <c r="AR424" s="1">
        <v>0</v>
      </c>
      <c r="AS424" s="1">
        <v>0</v>
      </c>
    </row>
    <row r="425" spans="1:45"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t="str" cm="1">
        <f t="array" ref="AE425">_xlfn.IFS(AF425&lt;=6000,"LOW",AF425&lt;=12000,"AVERAGE",AF425&lt;=20000,"HIGH",AF425&gt;20000,"ABOVE AVERAGE")</f>
        <v>AVERAGE</v>
      </c>
      <c r="AF425" s="1">
        <v>8412</v>
      </c>
      <c r="AG425" s="1">
        <v>2890</v>
      </c>
      <c r="AH425" s="1">
        <v>0</v>
      </c>
      <c r="AI425" s="1">
        <v>11</v>
      </c>
      <c r="AJ425" s="1">
        <v>3</v>
      </c>
      <c r="AK425" s="1">
        <v>3</v>
      </c>
      <c r="AL425" s="1">
        <v>80</v>
      </c>
      <c r="AM425" s="1">
        <v>0</v>
      </c>
      <c r="AN425" s="1">
        <v>10</v>
      </c>
      <c r="AO425" s="1">
        <v>3</v>
      </c>
      <c r="AP425" s="1">
        <v>9</v>
      </c>
      <c r="AQ425" s="1">
        <v>8</v>
      </c>
      <c r="AR425" s="1">
        <v>7</v>
      </c>
      <c r="AS425" s="1">
        <v>8</v>
      </c>
    </row>
    <row r="426" spans="1:45"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t="str" cm="1">
        <f t="array" ref="AE426">_xlfn.IFS(AF426&lt;=6000,"LOW",AF426&lt;=12000,"AVERAGE",AF426&lt;=20000,"HIGH",AF426&gt;20000,"ABOVE AVERAGE")</f>
        <v>HIGH</v>
      </c>
      <c r="AF426" s="1">
        <v>14118</v>
      </c>
      <c r="AG426" s="1">
        <v>22102</v>
      </c>
      <c r="AH426" s="1">
        <v>3</v>
      </c>
      <c r="AI426" s="1">
        <v>12</v>
      </c>
      <c r="AJ426" s="1">
        <v>3</v>
      </c>
      <c r="AK426" s="1">
        <v>3</v>
      </c>
      <c r="AL426" s="1">
        <v>80</v>
      </c>
      <c r="AM426" s="1">
        <v>1</v>
      </c>
      <c r="AN426" s="1">
        <v>32</v>
      </c>
      <c r="AO426" s="1">
        <v>2</v>
      </c>
      <c r="AP426" s="1">
        <v>1</v>
      </c>
      <c r="AQ426" s="1">
        <v>0</v>
      </c>
      <c r="AR426" s="1">
        <v>0</v>
      </c>
      <c r="AS426" s="1">
        <v>0</v>
      </c>
    </row>
    <row r="427" spans="1:45"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t="str" cm="1">
        <f t="array" ref="AE427">_xlfn.IFS(AF427&lt;=6000,"LOW",AF427&lt;=12000,"AVERAGE",AF427&lt;=20000,"HIGH",AF427&gt;20000,"ABOVE AVERAGE")</f>
        <v>HIGH</v>
      </c>
      <c r="AF427" s="1">
        <v>17046</v>
      </c>
      <c r="AG427" s="1">
        <v>9314</v>
      </c>
      <c r="AH427" s="1">
        <v>0</v>
      </c>
      <c r="AI427" s="1">
        <v>15</v>
      </c>
      <c r="AJ427" s="1">
        <v>3</v>
      </c>
      <c r="AK427" s="1">
        <v>2</v>
      </c>
      <c r="AL427" s="1">
        <v>80</v>
      </c>
      <c r="AM427" s="1">
        <v>1</v>
      </c>
      <c r="AN427" s="1">
        <v>28</v>
      </c>
      <c r="AO427" s="1">
        <v>3</v>
      </c>
      <c r="AP427" s="1">
        <v>27</v>
      </c>
      <c r="AQ427" s="1">
        <v>10</v>
      </c>
      <c r="AR427" s="1">
        <v>15</v>
      </c>
      <c r="AS427" s="1">
        <v>7</v>
      </c>
    </row>
    <row r="428" spans="1:45"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t="str" cm="1">
        <f t="array" ref="AE428">_xlfn.IFS(AF428&lt;=6000,"LOW",AF428&lt;=12000,"AVERAGE",AF428&lt;=20000,"HIGH",AF428&gt;20000,"ABOVE AVERAGE")</f>
        <v>LOW</v>
      </c>
      <c r="AF428" s="1">
        <v>2564</v>
      </c>
      <c r="AG428" s="1">
        <v>7181</v>
      </c>
      <c r="AH428" s="1">
        <v>0</v>
      </c>
      <c r="AI428" s="1">
        <v>14</v>
      </c>
      <c r="AJ428" s="1">
        <v>3</v>
      </c>
      <c r="AK428" s="1">
        <v>3</v>
      </c>
      <c r="AL428" s="1">
        <v>80</v>
      </c>
      <c r="AM428" s="1">
        <v>0</v>
      </c>
      <c r="AN428" s="1">
        <v>12</v>
      </c>
      <c r="AO428" s="1">
        <v>2</v>
      </c>
      <c r="AP428" s="1">
        <v>11</v>
      </c>
      <c r="AQ428" s="1">
        <v>7</v>
      </c>
      <c r="AR428" s="1">
        <v>6</v>
      </c>
      <c r="AS428" s="1">
        <v>7</v>
      </c>
    </row>
    <row r="429" spans="1:45"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t="str" cm="1">
        <f t="array" ref="AE429">_xlfn.IFS(AF429&lt;=6000,"LOW",AF429&lt;=12000,"AVERAGE",AF429&lt;=20000,"HIGH",AF429&gt;20000,"ABOVE AVERAGE")</f>
        <v>AVERAGE</v>
      </c>
      <c r="AF429" s="1">
        <v>10266</v>
      </c>
      <c r="AG429" s="1">
        <v>2845</v>
      </c>
      <c r="AH429" s="1">
        <v>4</v>
      </c>
      <c r="AI429" s="1">
        <v>19</v>
      </c>
      <c r="AJ429" s="1">
        <v>3</v>
      </c>
      <c r="AK429" s="1">
        <v>4</v>
      </c>
      <c r="AL429" s="1">
        <v>80</v>
      </c>
      <c r="AM429" s="1">
        <v>0</v>
      </c>
      <c r="AN429" s="1">
        <v>22</v>
      </c>
      <c r="AO429" s="1">
        <v>4</v>
      </c>
      <c r="AP429" s="1">
        <v>18</v>
      </c>
      <c r="AQ429" s="1">
        <v>13</v>
      </c>
      <c r="AR429" s="1">
        <v>13</v>
      </c>
      <c r="AS429" s="1">
        <v>11</v>
      </c>
    </row>
    <row r="430" spans="1:45"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t="str" cm="1">
        <f t="array" ref="AE430">_xlfn.IFS(AF430&lt;=6000,"LOW",AF430&lt;=12000,"AVERAGE",AF430&lt;=20000,"HIGH",AF430&gt;20000,"ABOVE AVERAGE")</f>
        <v>LOW</v>
      </c>
      <c r="AF430" s="1">
        <v>5070</v>
      </c>
      <c r="AG430" s="1">
        <v>7389</v>
      </c>
      <c r="AH430" s="1">
        <v>5</v>
      </c>
      <c r="AI430" s="1">
        <v>13</v>
      </c>
      <c r="AJ430" s="1">
        <v>3</v>
      </c>
      <c r="AK430" s="1">
        <v>3</v>
      </c>
      <c r="AL430" s="1">
        <v>80</v>
      </c>
      <c r="AM430" s="1">
        <v>3</v>
      </c>
      <c r="AN430" s="1">
        <v>20</v>
      </c>
      <c r="AO430" s="1">
        <v>3</v>
      </c>
      <c r="AP430" s="1">
        <v>5</v>
      </c>
      <c r="AQ430" s="1">
        <v>0</v>
      </c>
      <c r="AR430" s="1">
        <v>0</v>
      </c>
      <c r="AS430" s="1">
        <v>4</v>
      </c>
    </row>
    <row r="431" spans="1:45"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t="str" cm="1">
        <f t="array" ref="AE431">_xlfn.IFS(AF431&lt;=6000,"LOW",AF431&lt;=12000,"AVERAGE",AF431&lt;=20000,"HIGH",AF431&gt;20000,"ABOVE AVERAGE")</f>
        <v>HIGH</v>
      </c>
      <c r="AF431" s="1">
        <v>17861</v>
      </c>
      <c r="AG431" s="1">
        <v>2288</v>
      </c>
      <c r="AH431" s="1">
        <v>6</v>
      </c>
      <c r="AI431" s="1">
        <v>13</v>
      </c>
      <c r="AJ431" s="1">
        <v>3</v>
      </c>
      <c r="AK431" s="1">
        <v>3</v>
      </c>
      <c r="AL431" s="1">
        <v>80</v>
      </c>
      <c r="AM431" s="1">
        <v>0</v>
      </c>
      <c r="AN431" s="1">
        <v>26</v>
      </c>
      <c r="AO431" s="1">
        <v>1</v>
      </c>
      <c r="AP431" s="1">
        <v>3</v>
      </c>
      <c r="AQ431" s="1">
        <v>2</v>
      </c>
      <c r="AR431" s="1">
        <v>0</v>
      </c>
      <c r="AS431" s="1">
        <v>1</v>
      </c>
    </row>
    <row r="432" spans="1:45"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t="str" cm="1">
        <f t="array" ref="AE432">_xlfn.IFS(AF432&lt;=6000,"LOW",AF432&lt;=12000,"AVERAGE",AF432&lt;=20000,"HIGH",AF432&gt;20000,"ABOVE AVERAGE")</f>
        <v>LOW</v>
      </c>
      <c r="AF432" s="1">
        <v>4230</v>
      </c>
      <c r="AG432" s="1">
        <v>19225</v>
      </c>
      <c r="AH432" s="1">
        <v>0</v>
      </c>
      <c r="AI432" s="1">
        <v>15</v>
      </c>
      <c r="AJ432" s="1">
        <v>3</v>
      </c>
      <c r="AK432" s="1">
        <v>3</v>
      </c>
      <c r="AL432" s="1">
        <v>80</v>
      </c>
      <c r="AM432" s="1">
        <v>0</v>
      </c>
      <c r="AN432" s="1">
        <v>6</v>
      </c>
      <c r="AO432" s="1">
        <v>3</v>
      </c>
      <c r="AP432" s="1">
        <v>5</v>
      </c>
      <c r="AQ432" s="1">
        <v>4</v>
      </c>
      <c r="AR432" s="1">
        <v>4</v>
      </c>
      <c r="AS432" s="1">
        <v>3</v>
      </c>
    </row>
    <row r="433" spans="1:45"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t="str" cm="1">
        <f t="array" ref="AE433">_xlfn.IFS(AF433&lt;=6000,"LOW",AF433&lt;=12000,"AVERAGE",AF433&lt;=20000,"HIGH",AF433&gt;20000,"ABOVE AVERAGE")</f>
        <v>LOW</v>
      </c>
      <c r="AF433" s="1">
        <v>3780</v>
      </c>
      <c r="AG433" s="1">
        <v>23428</v>
      </c>
      <c r="AH433" s="1">
        <v>7</v>
      </c>
      <c r="AI433" s="1">
        <v>11</v>
      </c>
      <c r="AJ433" s="1">
        <v>3</v>
      </c>
      <c r="AK433" s="1">
        <v>3</v>
      </c>
      <c r="AL433" s="1">
        <v>80</v>
      </c>
      <c r="AM433" s="1">
        <v>0</v>
      </c>
      <c r="AN433" s="1">
        <v>19</v>
      </c>
      <c r="AO433" s="1">
        <v>3</v>
      </c>
      <c r="AP433" s="1">
        <v>1</v>
      </c>
      <c r="AQ433" s="1">
        <v>0</v>
      </c>
      <c r="AR433" s="1">
        <v>0</v>
      </c>
      <c r="AS433" s="1">
        <v>0</v>
      </c>
    </row>
    <row r="434" spans="1:45"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t="str" cm="1">
        <f t="array" ref="AE434">_xlfn.IFS(AF434&lt;=6000,"LOW",AF434&lt;=12000,"AVERAGE",AF434&lt;=20000,"HIGH",AF434&gt;20000,"ABOVE AVERAGE")</f>
        <v>LOW</v>
      </c>
      <c r="AF434" s="1">
        <v>2768</v>
      </c>
      <c r="AG434" s="1">
        <v>8416</v>
      </c>
      <c r="AH434" s="1">
        <v>3</v>
      </c>
      <c r="AI434" s="1">
        <v>12</v>
      </c>
      <c r="AJ434" s="1">
        <v>3</v>
      </c>
      <c r="AK434" s="1">
        <v>3</v>
      </c>
      <c r="AL434" s="1">
        <v>80</v>
      </c>
      <c r="AM434" s="1">
        <v>1</v>
      </c>
      <c r="AN434" s="1">
        <v>14</v>
      </c>
      <c r="AO434" s="1">
        <v>3</v>
      </c>
      <c r="AP434" s="1">
        <v>7</v>
      </c>
      <c r="AQ434" s="1">
        <v>3</v>
      </c>
      <c r="AR434" s="1">
        <v>5</v>
      </c>
      <c r="AS434" s="1">
        <v>7</v>
      </c>
    </row>
    <row r="435" spans="1:45"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t="str" cm="1">
        <f t="array" ref="AE435">_xlfn.IFS(AF435&lt;=6000,"LOW",AF435&lt;=12000,"AVERAGE",AF435&lt;=20000,"HIGH",AF435&gt;20000,"ABOVE AVERAGE")</f>
        <v>AVERAGE</v>
      </c>
      <c r="AF435" s="1">
        <v>9071</v>
      </c>
      <c r="AG435" s="1">
        <v>11563</v>
      </c>
      <c r="AH435" s="1">
        <v>2</v>
      </c>
      <c r="AI435" s="1">
        <v>19</v>
      </c>
      <c r="AJ435" s="1">
        <v>3</v>
      </c>
      <c r="AK435" s="1">
        <v>3</v>
      </c>
      <c r="AL435" s="1">
        <v>80</v>
      </c>
      <c r="AM435" s="1">
        <v>1</v>
      </c>
      <c r="AN435" s="1">
        <v>15</v>
      </c>
      <c r="AO435" s="1">
        <v>3</v>
      </c>
      <c r="AP435" s="1">
        <v>3</v>
      </c>
      <c r="AQ435" s="1">
        <v>2</v>
      </c>
      <c r="AR435" s="1">
        <v>1</v>
      </c>
      <c r="AS435" s="1">
        <v>2</v>
      </c>
    </row>
    <row r="436" spans="1:45"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t="str" cm="1">
        <f t="array" ref="AE436">_xlfn.IFS(AF436&lt;=6000,"LOW",AF436&lt;=12000,"AVERAGE",AF436&lt;=20000,"HIGH",AF436&gt;20000,"ABOVE AVERAGE")</f>
        <v>AVERAGE</v>
      </c>
      <c r="AF436" s="1">
        <v>10648</v>
      </c>
      <c r="AG436" s="1">
        <v>14394</v>
      </c>
      <c r="AH436" s="1">
        <v>1</v>
      </c>
      <c r="AI436" s="1">
        <v>25</v>
      </c>
      <c r="AJ436" s="1">
        <v>4</v>
      </c>
      <c r="AK436" s="1">
        <v>4</v>
      </c>
      <c r="AL436" s="1">
        <v>80</v>
      </c>
      <c r="AM436" s="1">
        <v>1</v>
      </c>
      <c r="AN436" s="1">
        <v>13</v>
      </c>
      <c r="AO436" s="1">
        <v>4</v>
      </c>
      <c r="AP436" s="1">
        <v>13</v>
      </c>
      <c r="AQ436" s="1">
        <v>8</v>
      </c>
      <c r="AR436" s="1">
        <v>0</v>
      </c>
      <c r="AS436" s="1">
        <v>8</v>
      </c>
    </row>
    <row r="437" spans="1:45"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t="str" cm="1">
        <f t="array" ref="AE437">_xlfn.IFS(AF437&lt;=6000,"LOW",AF437&lt;=12000,"AVERAGE",AF437&lt;=20000,"HIGH",AF437&gt;20000,"ABOVE AVERAGE")</f>
        <v>HIGH</v>
      </c>
      <c r="AF437" s="1">
        <v>13610</v>
      </c>
      <c r="AG437" s="1">
        <v>24619</v>
      </c>
      <c r="AH437" s="1">
        <v>7</v>
      </c>
      <c r="AI437" s="1">
        <v>12</v>
      </c>
      <c r="AJ437" s="1">
        <v>3</v>
      </c>
      <c r="AK437" s="1">
        <v>4</v>
      </c>
      <c r="AL437" s="1">
        <v>80</v>
      </c>
      <c r="AM437" s="1">
        <v>0</v>
      </c>
      <c r="AN437" s="1">
        <v>15</v>
      </c>
      <c r="AO437" s="1">
        <v>4</v>
      </c>
      <c r="AP437" s="1">
        <v>7</v>
      </c>
      <c r="AQ437" s="1">
        <v>6</v>
      </c>
      <c r="AR437" s="1">
        <v>7</v>
      </c>
      <c r="AS437" s="1">
        <v>7</v>
      </c>
    </row>
    <row r="438" spans="1:45"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t="str" cm="1">
        <f t="array" ref="AE438">_xlfn.IFS(AF438&lt;=6000,"LOW",AF438&lt;=12000,"AVERAGE",AF438&lt;=20000,"HIGH",AF438&gt;20000,"ABOVE AVERAGE")</f>
        <v>LOW</v>
      </c>
      <c r="AF438" s="1">
        <v>3408</v>
      </c>
      <c r="AG438" s="1">
        <v>6705</v>
      </c>
      <c r="AH438" s="1">
        <v>7</v>
      </c>
      <c r="AI438" s="1">
        <v>13</v>
      </c>
      <c r="AJ438" s="1">
        <v>3</v>
      </c>
      <c r="AK438" s="1">
        <v>1</v>
      </c>
      <c r="AL438" s="1">
        <v>80</v>
      </c>
      <c r="AM438" s="1">
        <v>3</v>
      </c>
      <c r="AN438" s="1">
        <v>8</v>
      </c>
      <c r="AO438" s="1">
        <v>3</v>
      </c>
      <c r="AP438" s="1">
        <v>4</v>
      </c>
      <c r="AQ438" s="1">
        <v>3</v>
      </c>
      <c r="AR438" s="1">
        <v>1</v>
      </c>
      <c r="AS438" s="1">
        <v>3</v>
      </c>
    </row>
    <row r="439" spans="1:45"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t="str" cm="1">
        <f t="array" ref="AE439">_xlfn.IFS(AF439&lt;=6000,"LOW",AF439&lt;=12000,"AVERAGE",AF439&lt;=20000,"HIGH",AF439&gt;20000,"ABOVE AVERAGE")</f>
        <v>LOW</v>
      </c>
      <c r="AF439" s="1">
        <v>2983</v>
      </c>
      <c r="AG439" s="1">
        <v>18398</v>
      </c>
      <c r="AH439" s="1">
        <v>0</v>
      </c>
      <c r="AI439" s="1">
        <v>14</v>
      </c>
      <c r="AJ439" s="1">
        <v>3</v>
      </c>
      <c r="AK439" s="1">
        <v>1</v>
      </c>
      <c r="AL439" s="1">
        <v>80</v>
      </c>
      <c r="AM439" s="1">
        <v>0</v>
      </c>
      <c r="AN439" s="1">
        <v>4</v>
      </c>
      <c r="AO439" s="1">
        <v>3</v>
      </c>
      <c r="AP439" s="1">
        <v>3</v>
      </c>
      <c r="AQ439" s="1">
        <v>2</v>
      </c>
      <c r="AR439" s="1">
        <v>1</v>
      </c>
      <c r="AS439" s="1">
        <v>2</v>
      </c>
    </row>
    <row r="440" spans="1:45"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t="str" cm="1">
        <f t="array" ref="AE440">_xlfn.IFS(AF440&lt;=6000,"LOW",AF440&lt;=12000,"AVERAGE",AF440&lt;=20000,"HIGH",AF440&gt;20000,"ABOVE AVERAGE")</f>
        <v>AVERAGE</v>
      </c>
      <c r="AF440" s="1">
        <v>7632</v>
      </c>
      <c r="AG440" s="1">
        <v>14295</v>
      </c>
      <c r="AH440" s="1">
        <v>4</v>
      </c>
      <c r="AI440" s="1">
        <v>12</v>
      </c>
      <c r="AJ440" s="1">
        <v>3</v>
      </c>
      <c r="AK440" s="1">
        <v>3</v>
      </c>
      <c r="AL440" s="1">
        <v>80</v>
      </c>
      <c r="AM440" s="1">
        <v>0</v>
      </c>
      <c r="AN440" s="1">
        <v>10</v>
      </c>
      <c r="AO440" s="1">
        <v>3</v>
      </c>
      <c r="AP440" s="1">
        <v>8</v>
      </c>
      <c r="AQ440" s="1">
        <v>7</v>
      </c>
      <c r="AR440" s="1">
        <v>0</v>
      </c>
      <c r="AS440" s="1">
        <v>0</v>
      </c>
    </row>
    <row r="441" spans="1:45"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t="str" cm="1">
        <f t="array" ref="AE441">_xlfn.IFS(AF441&lt;=6000,"LOW",AF441&lt;=12000,"AVERAGE",AF441&lt;=20000,"HIGH",AF441&gt;20000,"ABOVE AVERAGE")</f>
        <v>AVERAGE</v>
      </c>
      <c r="AF441" s="1">
        <v>9824</v>
      </c>
      <c r="AG441" s="1">
        <v>22908</v>
      </c>
      <c r="AH441" s="1">
        <v>3</v>
      </c>
      <c r="AI441" s="1">
        <v>12</v>
      </c>
      <c r="AJ441" s="1">
        <v>3</v>
      </c>
      <c r="AK441" s="1">
        <v>1</v>
      </c>
      <c r="AL441" s="1">
        <v>80</v>
      </c>
      <c r="AM441" s="1">
        <v>0</v>
      </c>
      <c r="AN441" s="1">
        <v>12</v>
      </c>
      <c r="AO441" s="1">
        <v>3</v>
      </c>
      <c r="AP441" s="1">
        <v>1</v>
      </c>
      <c r="AQ441" s="1">
        <v>0</v>
      </c>
      <c r="AR441" s="1">
        <v>0</v>
      </c>
      <c r="AS441" s="1">
        <v>0</v>
      </c>
    </row>
    <row r="442" spans="1:45"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t="str" cm="1">
        <f t="array" ref="AE442">_xlfn.IFS(AF442&lt;=6000,"LOW",AF442&lt;=12000,"AVERAGE",AF442&lt;=20000,"HIGH",AF442&gt;20000,"ABOVE AVERAGE")</f>
        <v>AVERAGE</v>
      </c>
      <c r="AF442" s="1">
        <v>9950</v>
      </c>
      <c r="AG442" s="1">
        <v>11533</v>
      </c>
      <c r="AH442" s="1">
        <v>9</v>
      </c>
      <c r="AI442" s="1">
        <v>15</v>
      </c>
      <c r="AJ442" s="1">
        <v>3</v>
      </c>
      <c r="AK442" s="1">
        <v>3</v>
      </c>
      <c r="AL442" s="1">
        <v>80</v>
      </c>
      <c r="AM442" s="1">
        <v>3</v>
      </c>
      <c r="AN442" s="1">
        <v>11</v>
      </c>
      <c r="AO442" s="1">
        <v>3</v>
      </c>
      <c r="AP442" s="1">
        <v>3</v>
      </c>
      <c r="AQ442" s="1">
        <v>2</v>
      </c>
      <c r="AR442" s="1">
        <v>0</v>
      </c>
      <c r="AS442" s="1">
        <v>2</v>
      </c>
    </row>
    <row r="443" spans="1:45"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t="str" cm="1">
        <f t="array" ref="AE443">_xlfn.IFS(AF443&lt;=6000,"LOW",AF443&lt;=12000,"AVERAGE",AF443&lt;=20000,"HIGH",AF443&gt;20000,"ABOVE AVERAGE")</f>
        <v>LOW</v>
      </c>
      <c r="AF443" s="1">
        <v>2093</v>
      </c>
      <c r="AG443" s="1">
        <v>9260</v>
      </c>
      <c r="AH443" s="1">
        <v>4</v>
      </c>
      <c r="AI443" s="1">
        <v>17</v>
      </c>
      <c r="AJ443" s="1">
        <v>3</v>
      </c>
      <c r="AK443" s="1">
        <v>4</v>
      </c>
      <c r="AL443" s="1">
        <v>80</v>
      </c>
      <c r="AM443" s="1">
        <v>1</v>
      </c>
      <c r="AN443" s="1">
        <v>8</v>
      </c>
      <c r="AO443" s="1">
        <v>3</v>
      </c>
      <c r="AP443" s="1">
        <v>2</v>
      </c>
      <c r="AQ443" s="1">
        <v>2</v>
      </c>
      <c r="AR443" s="1">
        <v>2</v>
      </c>
      <c r="AS443" s="1">
        <v>0</v>
      </c>
    </row>
    <row r="444" spans="1:45"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t="str" cm="1">
        <f t="array" ref="AE444">_xlfn.IFS(AF444&lt;=6000,"LOW",AF444&lt;=12000,"AVERAGE",AF444&lt;=20000,"HIGH",AF444&gt;20000,"ABOVE AVERAGE")</f>
        <v>AVERAGE</v>
      </c>
      <c r="AF444" s="1">
        <v>9980</v>
      </c>
      <c r="AG444" s="1">
        <v>15318</v>
      </c>
      <c r="AH444" s="1">
        <v>1</v>
      </c>
      <c r="AI444" s="1">
        <v>14</v>
      </c>
      <c r="AJ444" s="1">
        <v>3</v>
      </c>
      <c r="AK444" s="1">
        <v>4</v>
      </c>
      <c r="AL444" s="1">
        <v>80</v>
      </c>
      <c r="AM444" s="1">
        <v>0</v>
      </c>
      <c r="AN444" s="1">
        <v>10</v>
      </c>
      <c r="AO444" s="1">
        <v>2</v>
      </c>
      <c r="AP444" s="1">
        <v>10</v>
      </c>
      <c r="AQ444" s="1">
        <v>3</v>
      </c>
      <c r="AR444" s="1">
        <v>9</v>
      </c>
      <c r="AS444" s="1">
        <v>7</v>
      </c>
    </row>
    <row r="445" spans="1:45"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t="str" cm="1">
        <f t="array" ref="AE445">_xlfn.IFS(AF445&lt;=6000,"LOW",AF445&lt;=12000,"AVERAGE",AF445&lt;=20000,"HIGH",AF445&gt;20000,"ABOVE AVERAGE")</f>
        <v>LOW</v>
      </c>
      <c r="AF445" s="1">
        <v>3894</v>
      </c>
      <c r="AG445" s="1">
        <v>9129</v>
      </c>
      <c r="AH445" s="1">
        <v>5</v>
      </c>
      <c r="AI445" s="1">
        <v>16</v>
      </c>
      <c r="AJ445" s="1">
        <v>3</v>
      </c>
      <c r="AK445" s="1">
        <v>3</v>
      </c>
      <c r="AL445" s="1">
        <v>80</v>
      </c>
      <c r="AM445" s="1">
        <v>0</v>
      </c>
      <c r="AN445" s="1">
        <v>4</v>
      </c>
      <c r="AO445" s="1">
        <v>3</v>
      </c>
      <c r="AP445" s="1">
        <v>2</v>
      </c>
      <c r="AQ445" s="1">
        <v>2</v>
      </c>
      <c r="AR445" s="1">
        <v>1</v>
      </c>
      <c r="AS445" s="1">
        <v>2</v>
      </c>
    </row>
    <row r="446" spans="1:45"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t="str" cm="1">
        <f t="array" ref="AE446">_xlfn.IFS(AF446&lt;=6000,"LOW",AF446&lt;=12000,"AVERAGE",AF446&lt;=20000,"HIGH",AF446&gt;20000,"ABOVE AVERAGE")</f>
        <v>LOW</v>
      </c>
      <c r="AF446" s="1">
        <v>4051</v>
      </c>
      <c r="AG446" s="1">
        <v>19658</v>
      </c>
      <c r="AH446" s="1">
        <v>2</v>
      </c>
      <c r="AI446" s="1">
        <v>14</v>
      </c>
      <c r="AJ446" s="1">
        <v>3</v>
      </c>
      <c r="AK446" s="1">
        <v>1</v>
      </c>
      <c r="AL446" s="1">
        <v>80</v>
      </c>
      <c r="AM446" s="1">
        <v>1</v>
      </c>
      <c r="AN446" s="1">
        <v>14</v>
      </c>
      <c r="AO446" s="1">
        <v>3</v>
      </c>
      <c r="AP446" s="1">
        <v>9</v>
      </c>
      <c r="AQ446" s="1">
        <v>7</v>
      </c>
      <c r="AR446" s="1">
        <v>6</v>
      </c>
      <c r="AS446" s="1">
        <v>7</v>
      </c>
    </row>
    <row r="447" spans="1:45"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t="str" cm="1">
        <f t="array" ref="AE447">_xlfn.IFS(AF447&lt;=6000,"LOW",AF447&lt;=12000,"AVERAGE",AF447&lt;=20000,"HIGH",AF447&gt;20000,"ABOVE AVERAGE")</f>
        <v>HIGH</v>
      </c>
      <c r="AF447" s="1">
        <v>16835</v>
      </c>
      <c r="AG447" s="1">
        <v>9873</v>
      </c>
      <c r="AH447" s="1">
        <v>3</v>
      </c>
      <c r="AI447" s="1">
        <v>23</v>
      </c>
      <c r="AJ447" s="1">
        <v>4</v>
      </c>
      <c r="AK447" s="1">
        <v>4</v>
      </c>
      <c r="AL447" s="1">
        <v>80</v>
      </c>
      <c r="AM447" s="1">
        <v>0</v>
      </c>
      <c r="AN447" s="1">
        <v>37</v>
      </c>
      <c r="AO447" s="1">
        <v>3</v>
      </c>
      <c r="AP447" s="1">
        <v>10</v>
      </c>
      <c r="AQ447" s="1">
        <v>9</v>
      </c>
      <c r="AR447" s="1">
        <v>7</v>
      </c>
      <c r="AS447" s="1">
        <v>7</v>
      </c>
    </row>
    <row r="448" spans="1:45"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t="str" cm="1">
        <f t="array" ref="AE448">_xlfn.IFS(AF448&lt;=6000,"LOW",AF448&lt;=12000,"AVERAGE",AF448&lt;=20000,"HIGH",AF448&gt;20000,"ABOVE AVERAGE")</f>
        <v>AVERAGE</v>
      </c>
      <c r="AF448" s="1">
        <v>6230</v>
      </c>
      <c r="AG448" s="1">
        <v>13430</v>
      </c>
      <c r="AH448" s="1">
        <v>7</v>
      </c>
      <c r="AI448" s="1">
        <v>14</v>
      </c>
      <c r="AJ448" s="1">
        <v>3</v>
      </c>
      <c r="AK448" s="1">
        <v>4</v>
      </c>
      <c r="AL448" s="1">
        <v>80</v>
      </c>
      <c r="AM448" s="1">
        <v>0</v>
      </c>
      <c r="AN448" s="1">
        <v>16</v>
      </c>
      <c r="AO448" s="1">
        <v>3</v>
      </c>
      <c r="AP448" s="1">
        <v>14</v>
      </c>
      <c r="AQ448" s="1">
        <v>3</v>
      </c>
      <c r="AR448" s="1">
        <v>1</v>
      </c>
      <c r="AS448" s="1">
        <v>10</v>
      </c>
    </row>
    <row r="449" spans="1:45"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t="str" cm="1">
        <f t="array" ref="AE449">_xlfn.IFS(AF449&lt;=6000,"LOW",AF449&lt;=12000,"AVERAGE",AF449&lt;=20000,"HIGH",AF449&gt;20000,"ABOVE AVERAGE")</f>
        <v>LOW</v>
      </c>
      <c r="AF449" s="1">
        <v>4717</v>
      </c>
      <c r="AG449" s="1">
        <v>18659</v>
      </c>
      <c r="AH449" s="1">
        <v>9</v>
      </c>
      <c r="AI449" s="1">
        <v>11</v>
      </c>
      <c r="AJ449" s="1">
        <v>3</v>
      </c>
      <c r="AK449" s="1">
        <v>3</v>
      </c>
      <c r="AL449" s="1">
        <v>80</v>
      </c>
      <c r="AM449" s="1">
        <v>0</v>
      </c>
      <c r="AN449" s="1">
        <v>15</v>
      </c>
      <c r="AO449" s="1">
        <v>3</v>
      </c>
      <c r="AP449" s="1">
        <v>11</v>
      </c>
      <c r="AQ449" s="1">
        <v>9</v>
      </c>
      <c r="AR449" s="1">
        <v>6</v>
      </c>
      <c r="AS449" s="1">
        <v>9</v>
      </c>
    </row>
    <row r="450" spans="1:45"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t="str" cm="1">
        <f t="array" ref="AE450">_xlfn.IFS(AF450&lt;=6000,"LOW",AF450&lt;=12000,"AVERAGE",AF450&lt;=20000,"HIGH",AF450&gt;20000,"ABOVE AVERAGE")</f>
        <v>HIGH</v>
      </c>
      <c r="AF450" s="1">
        <v>13237</v>
      </c>
      <c r="AG450" s="1">
        <v>20364</v>
      </c>
      <c r="AH450" s="1">
        <v>7</v>
      </c>
      <c r="AI450" s="1">
        <v>15</v>
      </c>
      <c r="AJ450" s="1">
        <v>3</v>
      </c>
      <c r="AK450" s="1">
        <v>3</v>
      </c>
      <c r="AL450" s="1">
        <v>80</v>
      </c>
      <c r="AM450" s="1">
        <v>0</v>
      </c>
      <c r="AN450" s="1">
        <v>22</v>
      </c>
      <c r="AO450" s="1">
        <v>3</v>
      </c>
      <c r="AP450" s="1">
        <v>20</v>
      </c>
      <c r="AQ450" s="1">
        <v>6</v>
      </c>
      <c r="AR450" s="1">
        <v>5</v>
      </c>
      <c r="AS450" s="1">
        <v>13</v>
      </c>
    </row>
    <row r="451" spans="1:45"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t="str" cm="1">
        <f t="array" ref="AE451">_xlfn.IFS(AF451&lt;=6000,"LOW",AF451&lt;=12000,"AVERAGE",AF451&lt;=20000,"HIGH",AF451&gt;20000,"ABOVE AVERAGE")</f>
        <v>LOW</v>
      </c>
      <c r="AF451" s="1">
        <v>3755</v>
      </c>
      <c r="AG451" s="1">
        <v>17872</v>
      </c>
      <c r="AH451" s="1">
        <v>1</v>
      </c>
      <c r="AI451" s="1">
        <v>11</v>
      </c>
      <c r="AJ451" s="1">
        <v>3</v>
      </c>
      <c r="AK451" s="1">
        <v>1</v>
      </c>
      <c r="AL451" s="1">
        <v>80</v>
      </c>
      <c r="AM451" s="1">
        <v>1</v>
      </c>
      <c r="AN451" s="1">
        <v>8</v>
      </c>
      <c r="AO451" s="1">
        <v>3</v>
      </c>
      <c r="AP451" s="1">
        <v>8</v>
      </c>
      <c r="AQ451" s="1">
        <v>3</v>
      </c>
      <c r="AR451" s="1">
        <v>0</v>
      </c>
      <c r="AS451" s="1">
        <v>7</v>
      </c>
    </row>
    <row r="452" spans="1:45"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t="str" cm="1">
        <f t="array" ref="AE452">_xlfn.IFS(AF452&lt;=6000,"LOW",AF452&lt;=12000,"AVERAGE",AF452&lt;=20000,"HIGH",AF452&gt;20000,"ABOVE AVERAGE")</f>
        <v>AVERAGE</v>
      </c>
      <c r="AF452" s="1">
        <v>6582</v>
      </c>
      <c r="AG452" s="1">
        <v>8346</v>
      </c>
      <c r="AH452" s="1">
        <v>4</v>
      </c>
      <c r="AI452" s="1">
        <v>13</v>
      </c>
      <c r="AJ452" s="1">
        <v>3</v>
      </c>
      <c r="AK452" s="1">
        <v>3</v>
      </c>
      <c r="AL452" s="1">
        <v>80</v>
      </c>
      <c r="AM452" s="1">
        <v>0</v>
      </c>
      <c r="AN452" s="1">
        <v>10</v>
      </c>
      <c r="AO452" s="1">
        <v>4</v>
      </c>
      <c r="AP452" s="1">
        <v>6</v>
      </c>
      <c r="AQ452" s="1">
        <v>5</v>
      </c>
      <c r="AR452" s="1">
        <v>0</v>
      </c>
      <c r="AS452" s="1">
        <v>5</v>
      </c>
    </row>
    <row r="453" spans="1:45"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t="str" cm="1">
        <f t="array" ref="AE453">_xlfn.IFS(AF453&lt;=6000,"LOW",AF453&lt;=12000,"AVERAGE",AF453&lt;=20000,"HIGH",AF453&gt;20000,"ABOVE AVERAGE")</f>
        <v>AVERAGE</v>
      </c>
      <c r="AF453" s="1">
        <v>7406</v>
      </c>
      <c r="AG453" s="1">
        <v>6950</v>
      </c>
      <c r="AH453" s="1">
        <v>1</v>
      </c>
      <c r="AI453" s="1">
        <v>21</v>
      </c>
      <c r="AJ453" s="1">
        <v>4</v>
      </c>
      <c r="AK453" s="1">
        <v>4</v>
      </c>
      <c r="AL453" s="1">
        <v>80</v>
      </c>
      <c r="AM453" s="1">
        <v>1</v>
      </c>
      <c r="AN453" s="1">
        <v>10</v>
      </c>
      <c r="AO453" s="1">
        <v>2</v>
      </c>
      <c r="AP453" s="1">
        <v>10</v>
      </c>
      <c r="AQ453" s="1">
        <v>9</v>
      </c>
      <c r="AR453" s="1">
        <v>5</v>
      </c>
      <c r="AS453" s="1">
        <v>8</v>
      </c>
    </row>
    <row r="454" spans="1:45"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t="str" cm="1">
        <f t="array" ref="AE454">_xlfn.IFS(AF454&lt;=6000,"LOW",AF454&lt;=12000,"AVERAGE",AF454&lt;=20000,"HIGH",AF454&gt;20000,"ABOVE AVERAGE")</f>
        <v>LOW</v>
      </c>
      <c r="AF454" s="1">
        <v>4805</v>
      </c>
      <c r="AG454" s="1">
        <v>16177</v>
      </c>
      <c r="AH454" s="1">
        <v>0</v>
      </c>
      <c r="AI454" s="1">
        <v>19</v>
      </c>
      <c r="AJ454" s="1">
        <v>3</v>
      </c>
      <c r="AK454" s="1">
        <v>2</v>
      </c>
      <c r="AL454" s="1">
        <v>80</v>
      </c>
      <c r="AM454" s="1">
        <v>1</v>
      </c>
      <c r="AN454" s="1">
        <v>9</v>
      </c>
      <c r="AO454" s="1">
        <v>4</v>
      </c>
      <c r="AP454" s="1">
        <v>8</v>
      </c>
      <c r="AQ454" s="1">
        <v>7</v>
      </c>
      <c r="AR454" s="1">
        <v>3</v>
      </c>
      <c r="AS454" s="1">
        <v>7</v>
      </c>
    </row>
    <row r="455" spans="1:45"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t="str" cm="1">
        <f t="array" ref="AE455">_xlfn.IFS(AF455&lt;=6000,"LOW",AF455&lt;=12000,"AVERAGE",AF455&lt;=20000,"HIGH",AF455&gt;20000,"ABOVE AVERAGE")</f>
        <v>LOW</v>
      </c>
      <c r="AF455" s="1">
        <v>2741</v>
      </c>
      <c r="AG455" s="1">
        <v>22808</v>
      </c>
      <c r="AH455" s="1">
        <v>0</v>
      </c>
      <c r="AI455" s="1">
        <v>11</v>
      </c>
      <c r="AJ455" s="1">
        <v>3</v>
      </c>
      <c r="AK455" s="1">
        <v>2</v>
      </c>
      <c r="AL455" s="1">
        <v>80</v>
      </c>
      <c r="AM455" s="1">
        <v>1</v>
      </c>
      <c r="AN455" s="1">
        <v>8</v>
      </c>
      <c r="AO455" s="1">
        <v>2</v>
      </c>
      <c r="AP455" s="1">
        <v>7</v>
      </c>
      <c r="AQ455" s="1">
        <v>7</v>
      </c>
      <c r="AR455" s="1">
        <v>1</v>
      </c>
      <c r="AS455" s="1">
        <v>0</v>
      </c>
    </row>
    <row r="456" spans="1:45"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t="str" cm="1">
        <f t="array" ref="AE456">_xlfn.IFS(AF456&lt;=6000,"LOW",AF456&lt;=12000,"AVERAGE",AF456&lt;=20000,"HIGH",AF456&gt;20000,"ABOVE AVERAGE")</f>
        <v>LOW</v>
      </c>
      <c r="AF456" s="1">
        <v>4262</v>
      </c>
      <c r="AG456" s="1">
        <v>22645</v>
      </c>
      <c r="AH456" s="1">
        <v>4</v>
      </c>
      <c r="AI456" s="1">
        <v>12</v>
      </c>
      <c r="AJ456" s="1">
        <v>3</v>
      </c>
      <c r="AK456" s="1">
        <v>2</v>
      </c>
      <c r="AL456" s="1">
        <v>80</v>
      </c>
      <c r="AM456" s="1">
        <v>2</v>
      </c>
      <c r="AN456" s="1">
        <v>8</v>
      </c>
      <c r="AO456" s="1">
        <v>4</v>
      </c>
      <c r="AP456" s="1">
        <v>3</v>
      </c>
      <c r="AQ456" s="1">
        <v>2</v>
      </c>
      <c r="AR456" s="1">
        <v>1</v>
      </c>
      <c r="AS456" s="1">
        <v>2</v>
      </c>
    </row>
    <row r="457" spans="1:45"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t="str" cm="1">
        <f t="array" ref="AE457">_xlfn.IFS(AF457&lt;=6000,"LOW",AF457&lt;=12000,"AVERAGE",AF457&lt;=20000,"HIGH",AF457&gt;20000,"ABOVE AVERAGE")</f>
        <v>HIGH</v>
      </c>
      <c r="AF457" s="1">
        <v>16184</v>
      </c>
      <c r="AG457" s="1">
        <v>22578</v>
      </c>
      <c r="AH457" s="1">
        <v>4</v>
      </c>
      <c r="AI457" s="1">
        <v>19</v>
      </c>
      <c r="AJ457" s="1">
        <v>3</v>
      </c>
      <c r="AK457" s="1">
        <v>3</v>
      </c>
      <c r="AL457" s="1">
        <v>80</v>
      </c>
      <c r="AM457" s="1">
        <v>1</v>
      </c>
      <c r="AN457" s="1">
        <v>10</v>
      </c>
      <c r="AO457" s="1">
        <v>3</v>
      </c>
      <c r="AP457" s="1">
        <v>6</v>
      </c>
      <c r="AQ457" s="1">
        <v>1</v>
      </c>
      <c r="AR457" s="1">
        <v>0</v>
      </c>
      <c r="AS457" s="1">
        <v>5</v>
      </c>
    </row>
    <row r="458" spans="1:45"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t="str" cm="1">
        <f t="array" ref="AE458">_xlfn.IFS(AF458&lt;=6000,"LOW",AF458&lt;=12000,"AVERAGE",AF458&lt;=20000,"HIGH",AF458&gt;20000,"ABOVE AVERAGE")</f>
        <v>AVERAGE</v>
      </c>
      <c r="AF458" s="1">
        <v>11557</v>
      </c>
      <c r="AG458" s="1">
        <v>25291</v>
      </c>
      <c r="AH458" s="1">
        <v>9</v>
      </c>
      <c r="AI458" s="1">
        <v>21</v>
      </c>
      <c r="AJ458" s="1">
        <v>4</v>
      </c>
      <c r="AK458" s="1">
        <v>3</v>
      </c>
      <c r="AL458" s="1">
        <v>80</v>
      </c>
      <c r="AM458" s="1">
        <v>1</v>
      </c>
      <c r="AN458" s="1">
        <v>10</v>
      </c>
      <c r="AO458" s="1">
        <v>2</v>
      </c>
      <c r="AP458" s="1">
        <v>5</v>
      </c>
      <c r="AQ458" s="1">
        <v>4</v>
      </c>
      <c r="AR458" s="1">
        <v>0</v>
      </c>
      <c r="AS458" s="1">
        <v>1</v>
      </c>
    </row>
    <row r="459" spans="1:45"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t="str" cm="1">
        <f t="array" ref="AE459">_xlfn.IFS(AF459&lt;=6000,"LOW",AF459&lt;=12000,"AVERAGE",AF459&lt;=20000,"HIGH",AF459&gt;20000,"ABOVE AVERAGE")</f>
        <v>LOW</v>
      </c>
      <c r="AF459" s="1">
        <v>1878</v>
      </c>
      <c r="AG459" s="1">
        <v>8059</v>
      </c>
      <c r="AH459" s="1">
        <v>1</v>
      </c>
      <c r="AI459" s="1">
        <v>14</v>
      </c>
      <c r="AJ459" s="1">
        <v>3</v>
      </c>
      <c r="AK459" s="1">
        <v>4</v>
      </c>
      <c r="AL459" s="1">
        <v>80</v>
      </c>
      <c r="AM459" s="1">
        <v>0</v>
      </c>
      <c r="AN459" s="1">
        <v>0</v>
      </c>
      <c r="AO459" s="1">
        <v>3</v>
      </c>
      <c r="AP459" s="1">
        <v>0</v>
      </c>
      <c r="AQ459" s="1">
        <v>0</v>
      </c>
      <c r="AR459" s="1">
        <v>0</v>
      </c>
      <c r="AS459" s="1">
        <v>0</v>
      </c>
    </row>
    <row r="460" spans="1:45"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t="str" cm="1">
        <f t="array" ref="AE460">_xlfn.IFS(AF460&lt;=6000,"LOW",AF460&lt;=12000,"AVERAGE",AF460&lt;=20000,"HIGH",AF460&gt;20000,"ABOVE AVERAGE")</f>
        <v>AVERAGE</v>
      </c>
      <c r="AF460" s="1">
        <v>10932</v>
      </c>
      <c r="AG460" s="1">
        <v>11373</v>
      </c>
      <c r="AH460" s="1">
        <v>3</v>
      </c>
      <c r="AI460" s="1">
        <v>15</v>
      </c>
      <c r="AJ460" s="1">
        <v>3</v>
      </c>
      <c r="AK460" s="1">
        <v>3</v>
      </c>
      <c r="AL460" s="1">
        <v>80</v>
      </c>
      <c r="AM460" s="1">
        <v>1</v>
      </c>
      <c r="AN460" s="1">
        <v>20</v>
      </c>
      <c r="AO460" s="1">
        <v>3</v>
      </c>
      <c r="AP460" s="1">
        <v>1</v>
      </c>
      <c r="AQ460" s="1">
        <v>0</v>
      </c>
      <c r="AR460" s="1">
        <v>0</v>
      </c>
      <c r="AS460" s="1">
        <v>1</v>
      </c>
    </row>
    <row r="461" spans="1:45"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t="str" cm="1">
        <f t="array" ref="AE461">_xlfn.IFS(AF461&lt;=6000,"LOW",AF461&lt;=12000,"AVERAGE",AF461&lt;=20000,"HIGH",AF461&gt;20000,"ABOVE AVERAGE")</f>
        <v>AVERAGE</v>
      </c>
      <c r="AF461" s="1">
        <v>6811</v>
      </c>
      <c r="AG461" s="1">
        <v>2112</v>
      </c>
      <c r="AH461" s="1">
        <v>2</v>
      </c>
      <c r="AI461" s="1">
        <v>17</v>
      </c>
      <c r="AJ461" s="1">
        <v>3</v>
      </c>
      <c r="AK461" s="1">
        <v>1</v>
      </c>
      <c r="AL461" s="1">
        <v>80</v>
      </c>
      <c r="AM461" s="1">
        <v>0</v>
      </c>
      <c r="AN461" s="1">
        <v>10</v>
      </c>
      <c r="AO461" s="1">
        <v>3</v>
      </c>
      <c r="AP461" s="1">
        <v>8</v>
      </c>
      <c r="AQ461" s="1">
        <v>7</v>
      </c>
      <c r="AR461" s="1">
        <v>0</v>
      </c>
      <c r="AS461" s="1">
        <v>7</v>
      </c>
    </row>
    <row r="462" spans="1:45"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t="str" cm="1">
        <f t="array" ref="AE462">_xlfn.IFS(AF462&lt;=6000,"LOW",AF462&lt;=12000,"AVERAGE",AF462&lt;=20000,"HIGH",AF462&gt;20000,"ABOVE AVERAGE")</f>
        <v>LOW</v>
      </c>
      <c r="AF462" s="1">
        <v>4306</v>
      </c>
      <c r="AG462" s="1">
        <v>4267</v>
      </c>
      <c r="AH462" s="1">
        <v>5</v>
      </c>
      <c r="AI462" s="1">
        <v>12</v>
      </c>
      <c r="AJ462" s="1">
        <v>3</v>
      </c>
      <c r="AK462" s="1">
        <v>1</v>
      </c>
      <c r="AL462" s="1">
        <v>80</v>
      </c>
      <c r="AM462" s="1">
        <v>2</v>
      </c>
      <c r="AN462" s="1">
        <v>8</v>
      </c>
      <c r="AO462" s="1">
        <v>3</v>
      </c>
      <c r="AP462" s="1">
        <v>0</v>
      </c>
      <c r="AQ462" s="1">
        <v>0</v>
      </c>
      <c r="AR462" s="1">
        <v>0</v>
      </c>
      <c r="AS462" s="1">
        <v>0</v>
      </c>
    </row>
    <row r="463" spans="1:45"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t="str" cm="1">
        <f t="array" ref="AE463">_xlfn.IFS(AF463&lt;=6000,"LOW",AF463&lt;=12000,"AVERAGE",AF463&lt;=20000,"HIGH",AF463&gt;20000,"ABOVE AVERAGE")</f>
        <v>LOW</v>
      </c>
      <c r="AF463" s="1">
        <v>4859</v>
      </c>
      <c r="AG463" s="1">
        <v>6698</v>
      </c>
      <c r="AH463" s="1">
        <v>1</v>
      </c>
      <c r="AI463" s="1">
        <v>16</v>
      </c>
      <c r="AJ463" s="1">
        <v>3</v>
      </c>
      <c r="AK463" s="1">
        <v>4</v>
      </c>
      <c r="AL463" s="1">
        <v>80</v>
      </c>
      <c r="AM463" s="1">
        <v>0</v>
      </c>
      <c r="AN463" s="1">
        <v>5</v>
      </c>
      <c r="AO463" s="1">
        <v>3</v>
      </c>
      <c r="AP463" s="1">
        <v>5</v>
      </c>
      <c r="AQ463" s="1">
        <v>4</v>
      </c>
      <c r="AR463" s="1">
        <v>0</v>
      </c>
      <c r="AS463" s="1">
        <v>3</v>
      </c>
    </row>
    <row r="464" spans="1:45"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t="str" cm="1">
        <f t="array" ref="AE464">_xlfn.IFS(AF464&lt;=6000,"LOW",AF464&lt;=12000,"AVERAGE",AF464&lt;=20000,"HIGH",AF464&gt;20000,"ABOVE AVERAGE")</f>
        <v>LOW</v>
      </c>
      <c r="AF464" s="1">
        <v>5337</v>
      </c>
      <c r="AG464" s="1">
        <v>19921</v>
      </c>
      <c r="AH464" s="1">
        <v>1</v>
      </c>
      <c r="AI464" s="1">
        <v>12</v>
      </c>
      <c r="AJ464" s="1">
        <v>3</v>
      </c>
      <c r="AK464" s="1">
        <v>4</v>
      </c>
      <c r="AL464" s="1">
        <v>80</v>
      </c>
      <c r="AM464" s="1">
        <v>0</v>
      </c>
      <c r="AN464" s="1">
        <v>10</v>
      </c>
      <c r="AO464" s="1">
        <v>3</v>
      </c>
      <c r="AP464" s="1">
        <v>10</v>
      </c>
      <c r="AQ464" s="1">
        <v>7</v>
      </c>
      <c r="AR464" s="1">
        <v>5</v>
      </c>
      <c r="AS464" s="1">
        <v>7</v>
      </c>
    </row>
    <row r="465" spans="1:45"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t="str" cm="1">
        <f t="array" ref="AE465">_xlfn.IFS(AF465&lt;=6000,"LOW",AF465&lt;=12000,"AVERAGE",AF465&lt;=20000,"HIGH",AF465&gt;20000,"ABOVE AVERAGE")</f>
        <v>LOW</v>
      </c>
      <c r="AF465" s="1">
        <v>2340</v>
      </c>
      <c r="AG465" s="1">
        <v>23213</v>
      </c>
      <c r="AH465" s="1">
        <v>1</v>
      </c>
      <c r="AI465" s="1">
        <v>18</v>
      </c>
      <c r="AJ465" s="1">
        <v>3</v>
      </c>
      <c r="AK465" s="1">
        <v>2</v>
      </c>
      <c r="AL465" s="1">
        <v>80</v>
      </c>
      <c r="AM465" s="1">
        <v>0</v>
      </c>
      <c r="AN465" s="1">
        <v>1</v>
      </c>
      <c r="AO465" s="1">
        <v>1</v>
      </c>
      <c r="AP465" s="1">
        <v>1</v>
      </c>
      <c r="AQ465" s="1">
        <v>0</v>
      </c>
      <c r="AR465" s="1">
        <v>0</v>
      </c>
      <c r="AS465" s="1">
        <v>0</v>
      </c>
    </row>
    <row r="466" spans="1:45"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t="str" cm="1">
        <f t="array" ref="AE466">_xlfn.IFS(AF466&lt;=6000,"LOW",AF466&lt;=12000,"AVERAGE",AF466&lt;=20000,"HIGH",AF466&gt;20000,"ABOVE AVERAGE")</f>
        <v>AVERAGE</v>
      </c>
      <c r="AF466" s="1">
        <v>7491</v>
      </c>
      <c r="AG466" s="1">
        <v>23848</v>
      </c>
      <c r="AH466" s="1">
        <v>4</v>
      </c>
      <c r="AI466" s="1">
        <v>17</v>
      </c>
      <c r="AJ466" s="1">
        <v>3</v>
      </c>
      <c r="AK466" s="1">
        <v>4</v>
      </c>
      <c r="AL466" s="1">
        <v>80</v>
      </c>
      <c r="AM466" s="1">
        <v>0</v>
      </c>
      <c r="AN466" s="1">
        <v>12</v>
      </c>
      <c r="AO466" s="1">
        <v>4</v>
      </c>
      <c r="AP466" s="1">
        <v>6</v>
      </c>
      <c r="AQ466" s="1">
        <v>5</v>
      </c>
      <c r="AR466" s="1">
        <v>1</v>
      </c>
      <c r="AS466" s="1">
        <v>2</v>
      </c>
    </row>
    <row r="467" spans="1:45"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t="str" cm="1">
        <f t="array" ref="AE467">_xlfn.IFS(AF467&lt;=6000,"LOW",AF467&lt;=12000,"AVERAGE",AF467&lt;=20000,"HIGH",AF467&gt;20000,"ABOVE AVERAGE")</f>
        <v>AVERAGE</v>
      </c>
      <c r="AF467" s="1">
        <v>10527</v>
      </c>
      <c r="AG467" s="1">
        <v>8984</v>
      </c>
      <c r="AH467" s="1">
        <v>5</v>
      </c>
      <c r="AI467" s="1">
        <v>11</v>
      </c>
      <c r="AJ467" s="1">
        <v>3</v>
      </c>
      <c r="AK467" s="1">
        <v>4</v>
      </c>
      <c r="AL467" s="1">
        <v>80</v>
      </c>
      <c r="AM467" s="1">
        <v>0</v>
      </c>
      <c r="AN467" s="1">
        <v>28</v>
      </c>
      <c r="AO467" s="1">
        <v>2</v>
      </c>
      <c r="AP467" s="1">
        <v>2</v>
      </c>
      <c r="AQ467" s="1">
        <v>2</v>
      </c>
      <c r="AR467" s="1">
        <v>1</v>
      </c>
      <c r="AS467" s="1">
        <v>2</v>
      </c>
    </row>
    <row r="468" spans="1:45"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t="str" cm="1">
        <f t="array" ref="AE468">_xlfn.IFS(AF468&lt;=6000,"LOW",AF468&lt;=12000,"AVERAGE",AF468&lt;=20000,"HIGH",AF468&gt;20000,"ABOVE AVERAGE")</f>
        <v>HIGH</v>
      </c>
      <c r="AF468" s="1">
        <v>16595</v>
      </c>
      <c r="AG468" s="1">
        <v>5626</v>
      </c>
      <c r="AH468" s="1">
        <v>7</v>
      </c>
      <c r="AI468" s="1">
        <v>16</v>
      </c>
      <c r="AJ468" s="1">
        <v>3</v>
      </c>
      <c r="AK468" s="1">
        <v>2</v>
      </c>
      <c r="AL468" s="1">
        <v>80</v>
      </c>
      <c r="AM468" s="1">
        <v>1</v>
      </c>
      <c r="AN468" s="1">
        <v>22</v>
      </c>
      <c r="AO468" s="1">
        <v>3</v>
      </c>
      <c r="AP468" s="1">
        <v>18</v>
      </c>
      <c r="AQ468" s="1">
        <v>16</v>
      </c>
      <c r="AR468" s="1">
        <v>11</v>
      </c>
      <c r="AS468" s="1">
        <v>8</v>
      </c>
    </row>
    <row r="469" spans="1:45"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t="str" cm="1">
        <f t="array" ref="AE469">_xlfn.IFS(AF469&lt;=6000,"LOW",AF469&lt;=12000,"AVERAGE",AF469&lt;=20000,"HIGH",AF469&gt;20000,"ABOVE AVERAGE")</f>
        <v>AVERAGE</v>
      </c>
      <c r="AF469" s="1">
        <v>8834</v>
      </c>
      <c r="AG469" s="1">
        <v>24666</v>
      </c>
      <c r="AH469" s="1">
        <v>1</v>
      </c>
      <c r="AI469" s="1">
        <v>13</v>
      </c>
      <c r="AJ469" s="1">
        <v>3</v>
      </c>
      <c r="AK469" s="1">
        <v>4</v>
      </c>
      <c r="AL469" s="1">
        <v>80</v>
      </c>
      <c r="AM469" s="1">
        <v>1</v>
      </c>
      <c r="AN469" s="1">
        <v>9</v>
      </c>
      <c r="AO469" s="1">
        <v>3</v>
      </c>
      <c r="AP469" s="1">
        <v>9</v>
      </c>
      <c r="AQ469" s="1">
        <v>5</v>
      </c>
      <c r="AR469" s="1">
        <v>7</v>
      </c>
      <c r="AS469" s="1">
        <v>7</v>
      </c>
    </row>
    <row r="470" spans="1:45"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t="str" cm="1">
        <f t="array" ref="AE470">_xlfn.IFS(AF470&lt;=6000,"LOW",AF470&lt;=12000,"AVERAGE",AF470&lt;=20000,"HIGH",AF470&gt;20000,"ABOVE AVERAGE")</f>
        <v>LOW</v>
      </c>
      <c r="AF470" s="1">
        <v>5577</v>
      </c>
      <c r="AG470" s="1">
        <v>22087</v>
      </c>
      <c r="AH470" s="1">
        <v>3</v>
      </c>
      <c r="AI470" s="1">
        <v>12</v>
      </c>
      <c r="AJ470" s="1">
        <v>3</v>
      </c>
      <c r="AK470" s="1">
        <v>2</v>
      </c>
      <c r="AL470" s="1">
        <v>80</v>
      </c>
      <c r="AM470" s="1">
        <v>2</v>
      </c>
      <c r="AN470" s="1">
        <v>18</v>
      </c>
      <c r="AO470" s="1">
        <v>3</v>
      </c>
      <c r="AP470" s="1">
        <v>10</v>
      </c>
      <c r="AQ470" s="1">
        <v>9</v>
      </c>
      <c r="AR470" s="1">
        <v>6</v>
      </c>
      <c r="AS470" s="1">
        <v>9</v>
      </c>
    </row>
    <row r="471" spans="1:45"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t="str" cm="1">
        <f t="array" ref="AE471">_xlfn.IFS(AF471&lt;=6000,"LOW",AF471&lt;=12000,"AVERAGE",AF471&lt;=20000,"HIGH",AF471&gt;20000,"ABOVE AVERAGE")</f>
        <v>LOW</v>
      </c>
      <c r="AF471" s="1">
        <v>4707</v>
      </c>
      <c r="AG471" s="1">
        <v>23914</v>
      </c>
      <c r="AH471" s="1">
        <v>8</v>
      </c>
      <c r="AI471" s="1">
        <v>12</v>
      </c>
      <c r="AJ471" s="1">
        <v>3</v>
      </c>
      <c r="AK471" s="1">
        <v>4</v>
      </c>
      <c r="AL471" s="1">
        <v>80</v>
      </c>
      <c r="AM471" s="1">
        <v>0</v>
      </c>
      <c r="AN471" s="1">
        <v>6</v>
      </c>
      <c r="AO471" s="1">
        <v>3</v>
      </c>
      <c r="AP471" s="1">
        <v>4</v>
      </c>
      <c r="AQ471" s="1">
        <v>2</v>
      </c>
      <c r="AR471" s="1">
        <v>1</v>
      </c>
      <c r="AS471" s="1">
        <v>2</v>
      </c>
    </row>
    <row r="472" spans="1:45"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t="str" cm="1">
        <f t="array" ref="AE472">_xlfn.IFS(AF472&lt;=6000,"LOW",AF472&lt;=12000,"AVERAGE",AF472&lt;=20000,"HIGH",AF472&gt;20000,"ABOVE AVERAGE")</f>
        <v>LOW</v>
      </c>
      <c r="AF472" s="1">
        <v>2400</v>
      </c>
      <c r="AG472" s="1">
        <v>5530</v>
      </c>
      <c r="AH472" s="1">
        <v>0</v>
      </c>
      <c r="AI472" s="1">
        <v>13</v>
      </c>
      <c r="AJ472" s="1">
        <v>3</v>
      </c>
      <c r="AK472" s="1">
        <v>3</v>
      </c>
      <c r="AL472" s="1">
        <v>80</v>
      </c>
      <c r="AM472" s="1">
        <v>2</v>
      </c>
      <c r="AN472" s="1">
        <v>3</v>
      </c>
      <c r="AO472" s="1">
        <v>3</v>
      </c>
      <c r="AP472" s="1">
        <v>2</v>
      </c>
      <c r="AQ472" s="1">
        <v>2</v>
      </c>
      <c r="AR472" s="1">
        <v>2</v>
      </c>
      <c r="AS472" s="1">
        <v>1</v>
      </c>
    </row>
    <row r="473" spans="1:45"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t="str" cm="1">
        <f t="array" ref="AE473">_xlfn.IFS(AF473&lt;=6000,"LOW",AF473&lt;=12000,"AVERAGE",AF473&lt;=20000,"HIGH",AF473&gt;20000,"ABOVE AVERAGE")</f>
        <v>AVERAGE</v>
      </c>
      <c r="AF473" s="1">
        <v>9824</v>
      </c>
      <c r="AG473" s="1">
        <v>22174</v>
      </c>
      <c r="AH473" s="1">
        <v>3</v>
      </c>
      <c r="AI473" s="1">
        <v>19</v>
      </c>
      <c r="AJ473" s="1">
        <v>3</v>
      </c>
      <c r="AK473" s="1">
        <v>3</v>
      </c>
      <c r="AL473" s="1">
        <v>80</v>
      </c>
      <c r="AM473" s="1">
        <v>1</v>
      </c>
      <c r="AN473" s="1">
        <v>18</v>
      </c>
      <c r="AO473" s="1">
        <v>3</v>
      </c>
      <c r="AP473" s="1">
        <v>1</v>
      </c>
      <c r="AQ473" s="1">
        <v>0</v>
      </c>
      <c r="AR473" s="1">
        <v>0</v>
      </c>
      <c r="AS473" s="1">
        <v>0</v>
      </c>
    </row>
    <row r="474" spans="1:45"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t="str" cm="1">
        <f t="array" ref="AE474">_xlfn.IFS(AF474&lt;=6000,"LOW",AF474&lt;=12000,"AVERAGE",AF474&lt;=20000,"HIGH",AF474&gt;20000,"ABOVE AVERAGE")</f>
        <v>AVERAGE</v>
      </c>
      <c r="AF474" s="1">
        <v>6447</v>
      </c>
      <c r="AG474" s="1">
        <v>15701</v>
      </c>
      <c r="AH474" s="1">
        <v>6</v>
      </c>
      <c r="AI474" s="1">
        <v>12</v>
      </c>
      <c r="AJ474" s="1">
        <v>3</v>
      </c>
      <c r="AK474" s="1">
        <v>2</v>
      </c>
      <c r="AL474" s="1">
        <v>80</v>
      </c>
      <c r="AM474" s="1">
        <v>1</v>
      </c>
      <c r="AN474" s="1">
        <v>8</v>
      </c>
      <c r="AO474" s="1">
        <v>2</v>
      </c>
      <c r="AP474" s="1">
        <v>6</v>
      </c>
      <c r="AQ474" s="1">
        <v>5</v>
      </c>
      <c r="AR474" s="1">
        <v>4</v>
      </c>
      <c r="AS474" s="1">
        <v>3</v>
      </c>
    </row>
    <row r="475" spans="1:45"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t="str" cm="1">
        <f t="array" ref="AE475">_xlfn.IFS(AF475&lt;=6000,"LOW",AF475&lt;=12000,"AVERAGE",AF475&lt;=20000,"HIGH",AF475&gt;20000,"ABOVE AVERAGE")</f>
        <v>HIGH</v>
      </c>
      <c r="AF475" s="1">
        <v>19502</v>
      </c>
      <c r="AG475" s="1">
        <v>2125</v>
      </c>
      <c r="AH475" s="1">
        <v>1</v>
      </c>
      <c r="AI475" s="1">
        <v>17</v>
      </c>
      <c r="AJ475" s="1">
        <v>3</v>
      </c>
      <c r="AK475" s="1">
        <v>3</v>
      </c>
      <c r="AL475" s="1">
        <v>80</v>
      </c>
      <c r="AM475" s="1">
        <v>1</v>
      </c>
      <c r="AN475" s="1">
        <v>31</v>
      </c>
      <c r="AO475" s="1">
        <v>3</v>
      </c>
      <c r="AP475" s="1">
        <v>31</v>
      </c>
      <c r="AQ475" s="1">
        <v>9</v>
      </c>
      <c r="AR475" s="1">
        <v>0</v>
      </c>
      <c r="AS475" s="1">
        <v>9</v>
      </c>
    </row>
    <row r="476" spans="1:45"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t="str" cm="1">
        <f t="array" ref="AE476">_xlfn.IFS(AF476&lt;=6000,"LOW",AF476&lt;=12000,"AVERAGE",AF476&lt;=20000,"HIGH",AF476&gt;20000,"ABOVE AVERAGE")</f>
        <v>LOW</v>
      </c>
      <c r="AF476" s="1">
        <v>2725</v>
      </c>
      <c r="AG476" s="1">
        <v>21630</v>
      </c>
      <c r="AH476" s="1">
        <v>1</v>
      </c>
      <c r="AI476" s="1">
        <v>11</v>
      </c>
      <c r="AJ476" s="1">
        <v>3</v>
      </c>
      <c r="AK476" s="1">
        <v>2</v>
      </c>
      <c r="AL476" s="1">
        <v>80</v>
      </c>
      <c r="AM476" s="1">
        <v>2</v>
      </c>
      <c r="AN476" s="1">
        <v>6</v>
      </c>
      <c r="AO476" s="1">
        <v>3</v>
      </c>
      <c r="AP476" s="1">
        <v>6</v>
      </c>
      <c r="AQ476" s="1">
        <v>5</v>
      </c>
      <c r="AR476" s="1">
        <v>1</v>
      </c>
      <c r="AS476" s="1">
        <v>4</v>
      </c>
    </row>
    <row r="477" spans="1:45"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t="str" cm="1">
        <f t="array" ref="AE477">_xlfn.IFS(AF477&lt;=6000,"LOW",AF477&lt;=12000,"AVERAGE",AF477&lt;=20000,"HIGH",AF477&gt;20000,"ABOVE AVERAGE")</f>
        <v>AVERAGE</v>
      </c>
      <c r="AF477" s="1">
        <v>6272</v>
      </c>
      <c r="AG477" s="1">
        <v>7428</v>
      </c>
      <c r="AH477" s="1">
        <v>1</v>
      </c>
      <c r="AI477" s="1">
        <v>20</v>
      </c>
      <c r="AJ477" s="1">
        <v>4</v>
      </c>
      <c r="AK477" s="1">
        <v>4</v>
      </c>
      <c r="AL477" s="1">
        <v>80</v>
      </c>
      <c r="AM477" s="1">
        <v>2</v>
      </c>
      <c r="AN477" s="1">
        <v>6</v>
      </c>
      <c r="AO477" s="1">
        <v>4</v>
      </c>
      <c r="AP477" s="1">
        <v>5</v>
      </c>
      <c r="AQ477" s="1">
        <v>3</v>
      </c>
      <c r="AR477" s="1">
        <v>1</v>
      </c>
      <c r="AS477" s="1">
        <v>4</v>
      </c>
    </row>
    <row r="478" spans="1:45"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t="str" cm="1">
        <f t="array" ref="AE478">_xlfn.IFS(AF478&lt;=6000,"LOW",AF478&lt;=12000,"AVERAGE",AF478&lt;=20000,"HIGH",AF478&gt;20000,"ABOVE AVERAGE")</f>
        <v>LOW</v>
      </c>
      <c r="AF478" s="1">
        <v>2127</v>
      </c>
      <c r="AG478" s="1">
        <v>9100</v>
      </c>
      <c r="AH478" s="1">
        <v>1</v>
      </c>
      <c r="AI478" s="1">
        <v>21</v>
      </c>
      <c r="AJ478" s="1">
        <v>4</v>
      </c>
      <c r="AK478" s="1">
        <v>4</v>
      </c>
      <c r="AL478" s="1">
        <v>80</v>
      </c>
      <c r="AM478" s="1">
        <v>1</v>
      </c>
      <c r="AN478" s="1">
        <v>1</v>
      </c>
      <c r="AO478" s="1">
        <v>3</v>
      </c>
      <c r="AP478" s="1">
        <v>1</v>
      </c>
      <c r="AQ478" s="1">
        <v>0</v>
      </c>
      <c r="AR478" s="1">
        <v>0</v>
      </c>
      <c r="AS478" s="1">
        <v>0</v>
      </c>
    </row>
    <row r="479" spans="1:45"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t="str" cm="1">
        <f t="array" ref="AE479">_xlfn.IFS(AF479&lt;=6000,"LOW",AF479&lt;=12000,"AVERAGE",AF479&lt;=20000,"HIGH",AF479&gt;20000,"ABOVE AVERAGE")</f>
        <v>HIGH</v>
      </c>
      <c r="AF479" s="1">
        <v>18200</v>
      </c>
      <c r="AG479" s="1">
        <v>7999</v>
      </c>
      <c r="AH479" s="1">
        <v>1</v>
      </c>
      <c r="AI479" s="1">
        <v>11</v>
      </c>
      <c r="AJ479" s="1">
        <v>3</v>
      </c>
      <c r="AK479" s="1">
        <v>3</v>
      </c>
      <c r="AL479" s="1">
        <v>80</v>
      </c>
      <c r="AM479" s="1">
        <v>1</v>
      </c>
      <c r="AN479" s="1">
        <v>32</v>
      </c>
      <c r="AO479" s="1">
        <v>3</v>
      </c>
      <c r="AP479" s="1">
        <v>32</v>
      </c>
      <c r="AQ479" s="1">
        <v>5</v>
      </c>
      <c r="AR479" s="1">
        <v>10</v>
      </c>
      <c r="AS479" s="1">
        <v>7</v>
      </c>
    </row>
    <row r="480" spans="1:45"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t="str" cm="1">
        <f t="array" ref="AE480">_xlfn.IFS(AF480&lt;=6000,"LOW",AF480&lt;=12000,"AVERAGE",AF480&lt;=20000,"HIGH",AF480&gt;20000,"ABOVE AVERAGE")</f>
        <v>LOW</v>
      </c>
      <c r="AF480" s="1">
        <v>2096</v>
      </c>
      <c r="AG480" s="1">
        <v>26376</v>
      </c>
      <c r="AH480" s="1">
        <v>1</v>
      </c>
      <c r="AI480" s="1">
        <v>11</v>
      </c>
      <c r="AJ480" s="1">
        <v>3</v>
      </c>
      <c r="AK480" s="1">
        <v>3</v>
      </c>
      <c r="AL480" s="1">
        <v>80</v>
      </c>
      <c r="AM480" s="1">
        <v>0</v>
      </c>
      <c r="AN480" s="1">
        <v>7</v>
      </c>
      <c r="AO480" s="1">
        <v>3</v>
      </c>
      <c r="AP480" s="1">
        <v>7</v>
      </c>
      <c r="AQ480" s="1">
        <v>4</v>
      </c>
      <c r="AR480" s="1">
        <v>0</v>
      </c>
      <c r="AS480" s="1">
        <v>6</v>
      </c>
    </row>
    <row r="481" spans="1:45"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t="str" cm="1">
        <f t="array" ref="AE481">_xlfn.IFS(AF481&lt;=6000,"LOW",AF481&lt;=12000,"AVERAGE",AF481&lt;=20000,"HIGH",AF481&gt;20000,"ABOVE AVERAGE")</f>
        <v>LOW</v>
      </c>
      <c r="AF481" s="1">
        <v>2886</v>
      </c>
      <c r="AG481" s="1">
        <v>14168</v>
      </c>
      <c r="AH481" s="1">
        <v>1</v>
      </c>
      <c r="AI481" s="1">
        <v>16</v>
      </c>
      <c r="AJ481" s="1">
        <v>3</v>
      </c>
      <c r="AK481" s="1">
        <v>4</v>
      </c>
      <c r="AL481" s="1">
        <v>80</v>
      </c>
      <c r="AM481" s="1">
        <v>1</v>
      </c>
      <c r="AN481" s="1">
        <v>6</v>
      </c>
      <c r="AO481" s="1">
        <v>3</v>
      </c>
      <c r="AP481" s="1">
        <v>6</v>
      </c>
      <c r="AQ481" s="1">
        <v>3</v>
      </c>
      <c r="AR481" s="1">
        <v>1</v>
      </c>
      <c r="AS481" s="1">
        <v>2</v>
      </c>
    </row>
    <row r="482" spans="1:45"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t="str" cm="1">
        <f t="array" ref="AE482">_xlfn.IFS(AF482&lt;=6000,"LOW",AF482&lt;=12000,"AVERAGE",AF482&lt;=20000,"HIGH",AF482&gt;20000,"ABOVE AVERAGE")</f>
        <v>LOW</v>
      </c>
      <c r="AF482" s="1">
        <v>2033</v>
      </c>
      <c r="AG482" s="1">
        <v>14470</v>
      </c>
      <c r="AH482" s="1">
        <v>1</v>
      </c>
      <c r="AI482" s="1">
        <v>18</v>
      </c>
      <c r="AJ482" s="1">
        <v>3</v>
      </c>
      <c r="AK482" s="1">
        <v>3</v>
      </c>
      <c r="AL482" s="1">
        <v>80</v>
      </c>
      <c r="AM482" s="1">
        <v>1</v>
      </c>
      <c r="AN482" s="1">
        <v>1</v>
      </c>
      <c r="AO482" s="1">
        <v>4</v>
      </c>
      <c r="AP482" s="1">
        <v>1</v>
      </c>
      <c r="AQ482" s="1">
        <v>0</v>
      </c>
      <c r="AR482" s="1">
        <v>0</v>
      </c>
      <c r="AS482" s="1">
        <v>0</v>
      </c>
    </row>
    <row r="483" spans="1:45"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t="str" cm="1">
        <f t="array" ref="AE483">_xlfn.IFS(AF483&lt;=6000,"LOW",AF483&lt;=12000,"AVERAGE",AF483&lt;=20000,"HIGH",AF483&gt;20000,"ABOVE AVERAGE")</f>
        <v>LOW</v>
      </c>
      <c r="AF483" s="1">
        <v>3622</v>
      </c>
      <c r="AG483" s="1">
        <v>22794</v>
      </c>
      <c r="AH483" s="1">
        <v>1</v>
      </c>
      <c r="AI483" s="1">
        <v>13</v>
      </c>
      <c r="AJ483" s="1">
        <v>3</v>
      </c>
      <c r="AK483" s="1">
        <v>4</v>
      </c>
      <c r="AL483" s="1">
        <v>80</v>
      </c>
      <c r="AM483" s="1">
        <v>1</v>
      </c>
      <c r="AN483" s="1">
        <v>6</v>
      </c>
      <c r="AO483" s="1">
        <v>3</v>
      </c>
      <c r="AP483" s="1">
        <v>6</v>
      </c>
      <c r="AQ483" s="1">
        <v>5</v>
      </c>
      <c r="AR483" s="1">
        <v>1</v>
      </c>
      <c r="AS483" s="1">
        <v>3</v>
      </c>
    </row>
    <row r="484" spans="1:45"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t="str" cm="1">
        <f t="array" ref="AE484">_xlfn.IFS(AF484&lt;=6000,"LOW",AF484&lt;=12000,"AVERAGE",AF484&lt;=20000,"HIGH",AF484&gt;20000,"ABOVE AVERAGE")</f>
        <v>LOW</v>
      </c>
      <c r="AF484" s="1">
        <v>4233</v>
      </c>
      <c r="AG484" s="1">
        <v>11512</v>
      </c>
      <c r="AH484" s="1">
        <v>2</v>
      </c>
      <c r="AI484" s="1">
        <v>17</v>
      </c>
      <c r="AJ484" s="1">
        <v>3</v>
      </c>
      <c r="AK484" s="1">
        <v>3</v>
      </c>
      <c r="AL484" s="1">
        <v>80</v>
      </c>
      <c r="AM484" s="1">
        <v>0</v>
      </c>
      <c r="AN484" s="1">
        <v>9</v>
      </c>
      <c r="AO484" s="1">
        <v>1</v>
      </c>
      <c r="AP484" s="1">
        <v>3</v>
      </c>
      <c r="AQ484" s="1">
        <v>1</v>
      </c>
      <c r="AR484" s="1">
        <v>1</v>
      </c>
      <c r="AS484" s="1">
        <v>2</v>
      </c>
    </row>
    <row r="485" spans="1:45"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t="str" cm="1">
        <f t="array" ref="AE485">_xlfn.IFS(AF485&lt;=6000,"LOW",AF485&lt;=12000,"AVERAGE",AF485&lt;=20000,"HIGH",AF485&gt;20000,"ABOVE AVERAGE")</f>
        <v>LOW</v>
      </c>
      <c r="AF485" s="1">
        <v>3681</v>
      </c>
      <c r="AG485" s="1">
        <v>14004</v>
      </c>
      <c r="AH485" s="1">
        <v>4</v>
      </c>
      <c r="AI485" s="1">
        <v>14</v>
      </c>
      <c r="AJ485" s="1">
        <v>3</v>
      </c>
      <c r="AK485" s="1">
        <v>4</v>
      </c>
      <c r="AL485" s="1">
        <v>80</v>
      </c>
      <c r="AM485" s="1">
        <v>0</v>
      </c>
      <c r="AN485" s="1">
        <v>9</v>
      </c>
      <c r="AO485" s="1">
        <v>3</v>
      </c>
      <c r="AP485" s="1">
        <v>3</v>
      </c>
      <c r="AQ485" s="1">
        <v>2</v>
      </c>
      <c r="AR485" s="1">
        <v>0</v>
      </c>
      <c r="AS485" s="1">
        <v>2</v>
      </c>
    </row>
    <row r="486" spans="1:45"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t="str" cm="1">
        <f t="array" ref="AE486">_xlfn.IFS(AF486&lt;=6000,"LOW",AF486&lt;=12000,"AVERAGE",AF486&lt;=20000,"HIGH",AF486&gt;20000,"ABOVE AVERAGE")</f>
        <v>LOW</v>
      </c>
      <c r="AF486" s="1">
        <v>5460</v>
      </c>
      <c r="AG486" s="1">
        <v>6219</v>
      </c>
      <c r="AH486" s="1">
        <v>4</v>
      </c>
      <c r="AI486" s="1">
        <v>22</v>
      </c>
      <c r="AJ486" s="1">
        <v>4</v>
      </c>
      <c r="AK486" s="1">
        <v>4</v>
      </c>
      <c r="AL486" s="1">
        <v>80</v>
      </c>
      <c r="AM486" s="1">
        <v>2</v>
      </c>
      <c r="AN486" s="1">
        <v>13</v>
      </c>
      <c r="AO486" s="1">
        <v>4</v>
      </c>
      <c r="AP486" s="1">
        <v>7</v>
      </c>
      <c r="AQ486" s="1">
        <v>7</v>
      </c>
      <c r="AR486" s="1">
        <v>5</v>
      </c>
      <c r="AS486" s="1">
        <v>7</v>
      </c>
    </row>
    <row r="487" spans="1:45"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t="str" cm="1">
        <f t="array" ref="AE487">_xlfn.IFS(AF487&lt;=6000,"LOW",AF487&lt;=12000,"AVERAGE",AF487&lt;=20000,"HIGH",AF487&gt;20000,"ABOVE AVERAGE")</f>
        <v>LOW</v>
      </c>
      <c r="AF487" s="1">
        <v>2187</v>
      </c>
      <c r="AG487" s="1">
        <v>5013</v>
      </c>
      <c r="AH487" s="1">
        <v>0</v>
      </c>
      <c r="AI487" s="1">
        <v>12</v>
      </c>
      <c r="AJ487" s="1">
        <v>3</v>
      </c>
      <c r="AK487" s="1">
        <v>3</v>
      </c>
      <c r="AL487" s="1">
        <v>80</v>
      </c>
      <c r="AM487" s="1">
        <v>2</v>
      </c>
      <c r="AN487" s="1">
        <v>6</v>
      </c>
      <c r="AO487" s="1">
        <v>2</v>
      </c>
      <c r="AP487" s="1">
        <v>5</v>
      </c>
      <c r="AQ487" s="1">
        <v>3</v>
      </c>
      <c r="AR487" s="1">
        <v>0</v>
      </c>
      <c r="AS487" s="1">
        <v>3</v>
      </c>
    </row>
    <row r="488" spans="1:45"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t="str" cm="1">
        <f t="array" ref="AE488">_xlfn.IFS(AF488&lt;=6000,"LOW",AF488&lt;=12000,"AVERAGE",AF488&lt;=20000,"HIGH",AF488&gt;20000,"ABOVE AVERAGE")</f>
        <v>AVERAGE</v>
      </c>
      <c r="AF488" s="1">
        <v>9602</v>
      </c>
      <c r="AG488" s="1">
        <v>3010</v>
      </c>
      <c r="AH488" s="1">
        <v>4</v>
      </c>
      <c r="AI488" s="1">
        <v>11</v>
      </c>
      <c r="AJ488" s="1">
        <v>3</v>
      </c>
      <c r="AK488" s="1">
        <v>3</v>
      </c>
      <c r="AL488" s="1">
        <v>80</v>
      </c>
      <c r="AM488" s="1">
        <v>1</v>
      </c>
      <c r="AN488" s="1">
        <v>17</v>
      </c>
      <c r="AO488" s="1">
        <v>2</v>
      </c>
      <c r="AP488" s="1">
        <v>3</v>
      </c>
      <c r="AQ488" s="1">
        <v>0</v>
      </c>
      <c r="AR488" s="1">
        <v>1</v>
      </c>
      <c r="AS488" s="1">
        <v>0</v>
      </c>
    </row>
    <row r="489" spans="1:45"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t="str" cm="1">
        <f t="array" ref="AE489">_xlfn.IFS(AF489&lt;=6000,"LOW",AF489&lt;=12000,"AVERAGE",AF489&lt;=20000,"HIGH",AF489&gt;20000,"ABOVE AVERAGE")</f>
        <v>LOW</v>
      </c>
      <c r="AF489" s="1">
        <v>2836</v>
      </c>
      <c r="AG489" s="1">
        <v>11757</v>
      </c>
      <c r="AH489" s="1">
        <v>1</v>
      </c>
      <c r="AI489" s="1">
        <v>13</v>
      </c>
      <c r="AJ489" s="1">
        <v>3</v>
      </c>
      <c r="AK489" s="1">
        <v>4</v>
      </c>
      <c r="AL489" s="1">
        <v>80</v>
      </c>
      <c r="AM489" s="1">
        <v>0</v>
      </c>
      <c r="AN489" s="1">
        <v>1</v>
      </c>
      <c r="AO489" s="1">
        <v>4</v>
      </c>
      <c r="AP489" s="1">
        <v>1</v>
      </c>
      <c r="AQ489" s="1">
        <v>0</v>
      </c>
      <c r="AR489" s="1">
        <v>0</v>
      </c>
      <c r="AS489" s="1">
        <v>0</v>
      </c>
    </row>
    <row r="490" spans="1:45"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t="str" cm="1">
        <f t="array" ref="AE490">_xlfn.IFS(AF490&lt;=6000,"LOW",AF490&lt;=12000,"AVERAGE",AF490&lt;=20000,"HIGH",AF490&gt;20000,"ABOVE AVERAGE")</f>
        <v>LOW</v>
      </c>
      <c r="AF490" s="1">
        <v>4089</v>
      </c>
      <c r="AG490" s="1">
        <v>5718</v>
      </c>
      <c r="AH490" s="1">
        <v>1</v>
      </c>
      <c r="AI490" s="1">
        <v>13</v>
      </c>
      <c r="AJ490" s="1">
        <v>3</v>
      </c>
      <c r="AK490" s="1">
        <v>2</v>
      </c>
      <c r="AL490" s="1">
        <v>80</v>
      </c>
      <c r="AM490" s="1">
        <v>2</v>
      </c>
      <c r="AN490" s="1">
        <v>10</v>
      </c>
      <c r="AO490" s="1">
        <v>3</v>
      </c>
      <c r="AP490" s="1">
        <v>10</v>
      </c>
      <c r="AQ490" s="1">
        <v>2</v>
      </c>
      <c r="AR490" s="1">
        <v>2</v>
      </c>
      <c r="AS490" s="1">
        <v>2</v>
      </c>
    </row>
    <row r="491" spans="1:45"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t="str" cm="1">
        <f t="array" ref="AE491">_xlfn.IFS(AF491&lt;=6000,"LOW",AF491&lt;=12000,"AVERAGE",AF491&lt;=20000,"HIGH",AF491&gt;20000,"ABOVE AVERAGE")</f>
        <v>HIGH</v>
      </c>
      <c r="AF491" s="1">
        <v>16627</v>
      </c>
      <c r="AG491" s="1">
        <v>2671</v>
      </c>
      <c r="AH491" s="1">
        <v>4</v>
      </c>
      <c r="AI491" s="1">
        <v>14</v>
      </c>
      <c r="AJ491" s="1">
        <v>3</v>
      </c>
      <c r="AK491" s="1">
        <v>3</v>
      </c>
      <c r="AL491" s="1">
        <v>80</v>
      </c>
      <c r="AM491" s="1">
        <v>1</v>
      </c>
      <c r="AN491" s="1">
        <v>21</v>
      </c>
      <c r="AO491" s="1">
        <v>2</v>
      </c>
      <c r="AP491" s="1">
        <v>1</v>
      </c>
      <c r="AQ491" s="1">
        <v>0</v>
      </c>
      <c r="AR491" s="1">
        <v>0</v>
      </c>
      <c r="AS491" s="1">
        <v>0</v>
      </c>
    </row>
    <row r="492" spans="1:45"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t="str" cm="1">
        <f t="array" ref="AE492">_xlfn.IFS(AF492&lt;=6000,"LOW",AF492&lt;=12000,"AVERAGE",AF492&lt;=20000,"HIGH",AF492&gt;20000,"ABOVE AVERAGE")</f>
        <v>LOW</v>
      </c>
      <c r="AF492" s="1">
        <v>2619</v>
      </c>
      <c r="AG492" s="1">
        <v>14561</v>
      </c>
      <c r="AH492" s="1">
        <v>3</v>
      </c>
      <c r="AI492" s="1">
        <v>17</v>
      </c>
      <c r="AJ492" s="1">
        <v>3</v>
      </c>
      <c r="AK492" s="1">
        <v>4</v>
      </c>
      <c r="AL492" s="1">
        <v>80</v>
      </c>
      <c r="AM492" s="1">
        <v>0</v>
      </c>
      <c r="AN492" s="1">
        <v>8</v>
      </c>
      <c r="AO492" s="1">
        <v>2</v>
      </c>
      <c r="AP492" s="1">
        <v>0</v>
      </c>
      <c r="AQ492" s="1">
        <v>0</v>
      </c>
      <c r="AR492" s="1">
        <v>0</v>
      </c>
      <c r="AS492" s="1">
        <v>0</v>
      </c>
    </row>
    <row r="493" spans="1:45"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t="str" cm="1">
        <f t="array" ref="AE493">_xlfn.IFS(AF493&lt;=6000,"LOW",AF493&lt;=12000,"AVERAGE",AF493&lt;=20000,"HIGH",AF493&gt;20000,"ABOVE AVERAGE")</f>
        <v>LOW</v>
      </c>
      <c r="AF493" s="1">
        <v>5679</v>
      </c>
      <c r="AG493" s="1">
        <v>19627</v>
      </c>
      <c r="AH493" s="1">
        <v>3</v>
      </c>
      <c r="AI493" s="1">
        <v>13</v>
      </c>
      <c r="AJ493" s="1">
        <v>3</v>
      </c>
      <c r="AK493" s="1">
        <v>2</v>
      </c>
      <c r="AL493" s="1">
        <v>80</v>
      </c>
      <c r="AM493" s="1">
        <v>1</v>
      </c>
      <c r="AN493" s="1">
        <v>10</v>
      </c>
      <c r="AO493" s="1">
        <v>3</v>
      </c>
      <c r="AP493" s="1">
        <v>8</v>
      </c>
      <c r="AQ493" s="1">
        <v>7</v>
      </c>
      <c r="AR493" s="1">
        <v>4</v>
      </c>
      <c r="AS493" s="1">
        <v>7</v>
      </c>
    </row>
    <row r="494" spans="1:45"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t="str" cm="1">
        <f t="array" ref="AE494">_xlfn.IFS(AF494&lt;=6000,"LOW",AF494&lt;=12000,"AVERAGE",AF494&lt;=20000,"HIGH",AF494&gt;20000,"ABOVE AVERAGE")</f>
        <v>HIGH</v>
      </c>
      <c r="AF494" s="1">
        <v>15402</v>
      </c>
      <c r="AG494" s="1">
        <v>17997</v>
      </c>
      <c r="AH494" s="1">
        <v>7</v>
      </c>
      <c r="AI494" s="1">
        <v>11</v>
      </c>
      <c r="AJ494" s="1">
        <v>3</v>
      </c>
      <c r="AK494" s="1">
        <v>1</v>
      </c>
      <c r="AL494" s="1">
        <v>80</v>
      </c>
      <c r="AM494" s="1">
        <v>1</v>
      </c>
      <c r="AN494" s="1">
        <v>21</v>
      </c>
      <c r="AO494" s="1">
        <v>1</v>
      </c>
      <c r="AP494" s="1">
        <v>3</v>
      </c>
      <c r="AQ494" s="1">
        <v>2</v>
      </c>
      <c r="AR494" s="1">
        <v>0</v>
      </c>
      <c r="AS494" s="1">
        <v>2</v>
      </c>
    </row>
    <row r="495" spans="1:45"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t="str" cm="1">
        <f t="array" ref="AE495">_xlfn.IFS(AF495&lt;=6000,"LOW",AF495&lt;=12000,"AVERAGE",AF495&lt;=20000,"HIGH",AF495&gt;20000,"ABOVE AVERAGE")</f>
        <v>LOW</v>
      </c>
      <c r="AF495" s="1">
        <v>5985</v>
      </c>
      <c r="AG495" s="1">
        <v>26894</v>
      </c>
      <c r="AH495" s="1">
        <v>4</v>
      </c>
      <c r="AI495" s="1">
        <v>11</v>
      </c>
      <c r="AJ495" s="1">
        <v>3</v>
      </c>
      <c r="AK495" s="1">
        <v>2</v>
      </c>
      <c r="AL495" s="1">
        <v>80</v>
      </c>
      <c r="AM495" s="1">
        <v>0</v>
      </c>
      <c r="AN495" s="1">
        <v>10</v>
      </c>
      <c r="AO495" s="1">
        <v>4</v>
      </c>
      <c r="AP495" s="1">
        <v>2</v>
      </c>
      <c r="AQ495" s="1">
        <v>2</v>
      </c>
      <c r="AR495" s="1">
        <v>0</v>
      </c>
      <c r="AS495" s="1">
        <v>2</v>
      </c>
    </row>
    <row r="496" spans="1:45"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t="str" cm="1">
        <f t="array" ref="AE496">_xlfn.IFS(AF496&lt;=6000,"LOW",AF496&lt;=12000,"AVERAGE",AF496&lt;=20000,"HIGH",AF496&gt;20000,"ABOVE AVERAGE")</f>
        <v>LOW</v>
      </c>
      <c r="AF496" s="1">
        <v>2579</v>
      </c>
      <c r="AG496" s="1">
        <v>2912</v>
      </c>
      <c r="AH496" s="1">
        <v>1</v>
      </c>
      <c r="AI496" s="1">
        <v>18</v>
      </c>
      <c r="AJ496" s="1">
        <v>3</v>
      </c>
      <c r="AK496" s="1">
        <v>4</v>
      </c>
      <c r="AL496" s="1">
        <v>80</v>
      </c>
      <c r="AM496" s="1">
        <v>2</v>
      </c>
      <c r="AN496" s="1">
        <v>8</v>
      </c>
      <c r="AO496" s="1">
        <v>3</v>
      </c>
      <c r="AP496" s="1">
        <v>8</v>
      </c>
      <c r="AQ496" s="1">
        <v>2</v>
      </c>
      <c r="AR496" s="1">
        <v>0</v>
      </c>
      <c r="AS496" s="1">
        <v>6</v>
      </c>
    </row>
    <row r="497" spans="1:45"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t="str" cm="1">
        <f t="array" ref="AE497">_xlfn.IFS(AF497&lt;=6000,"LOW",AF497&lt;=12000,"AVERAGE",AF497&lt;=20000,"HIGH",AF497&gt;20000,"ABOVE AVERAGE")</f>
        <v>LOW</v>
      </c>
      <c r="AF497" s="1">
        <v>3041</v>
      </c>
      <c r="AG497" s="1">
        <v>16346</v>
      </c>
      <c r="AH497" s="1">
        <v>0</v>
      </c>
      <c r="AI497" s="1">
        <v>11</v>
      </c>
      <c r="AJ497" s="1">
        <v>3</v>
      </c>
      <c r="AK497" s="1">
        <v>2</v>
      </c>
      <c r="AL497" s="1">
        <v>80</v>
      </c>
      <c r="AM497" s="1">
        <v>1</v>
      </c>
      <c r="AN497" s="1">
        <v>5</v>
      </c>
      <c r="AO497" s="1">
        <v>3</v>
      </c>
      <c r="AP497" s="1">
        <v>4</v>
      </c>
      <c r="AQ497" s="1">
        <v>3</v>
      </c>
      <c r="AR497" s="1">
        <v>0</v>
      </c>
      <c r="AS497" s="1">
        <v>2</v>
      </c>
    </row>
    <row r="498" spans="1:45"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t="str" cm="1">
        <f t="array" ref="AE498">_xlfn.IFS(AF498&lt;=6000,"LOW",AF498&lt;=12000,"AVERAGE",AF498&lt;=20000,"HIGH",AF498&gt;20000,"ABOVE AVERAGE")</f>
        <v>LOW</v>
      </c>
      <c r="AF498" s="1">
        <v>3447</v>
      </c>
      <c r="AG498" s="1">
        <v>24444</v>
      </c>
      <c r="AH498" s="1">
        <v>1</v>
      </c>
      <c r="AI498" s="1">
        <v>11</v>
      </c>
      <c r="AJ498" s="1">
        <v>3</v>
      </c>
      <c r="AK498" s="1">
        <v>3</v>
      </c>
      <c r="AL498" s="1">
        <v>80</v>
      </c>
      <c r="AM498" s="1">
        <v>0</v>
      </c>
      <c r="AN498" s="1">
        <v>3</v>
      </c>
      <c r="AO498" s="1">
        <v>3</v>
      </c>
      <c r="AP498" s="1">
        <v>3</v>
      </c>
      <c r="AQ498" s="1">
        <v>2</v>
      </c>
      <c r="AR498" s="1">
        <v>1</v>
      </c>
      <c r="AS498" s="1">
        <v>2</v>
      </c>
    </row>
    <row r="499" spans="1:45"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t="str" cm="1">
        <f t="array" ref="AE499">_xlfn.IFS(AF499&lt;=6000,"LOW",AF499&lt;=12000,"AVERAGE",AF499&lt;=20000,"HIGH",AF499&gt;20000,"ABOVE AVERAGE")</f>
        <v>HIGH</v>
      </c>
      <c r="AF499" s="1">
        <v>19513</v>
      </c>
      <c r="AG499" s="1">
        <v>9358</v>
      </c>
      <c r="AH499" s="1">
        <v>4</v>
      </c>
      <c r="AI499" s="1">
        <v>12</v>
      </c>
      <c r="AJ499" s="1">
        <v>3</v>
      </c>
      <c r="AK499" s="1">
        <v>1</v>
      </c>
      <c r="AL499" s="1">
        <v>80</v>
      </c>
      <c r="AM499" s="1">
        <v>1</v>
      </c>
      <c r="AN499" s="1">
        <v>26</v>
      </c>
      <c r="AO499" s="1">
        <v>4</v>
      </c>
      <c r="AP499" s="1">
        <v>2</v>
      </c>
      <c r="AQ499" s="1">
        <v>2</v>
      </c>
      <c r="AR499" s="1">
        <v>0</v>
      </c>
      <c r="AS499" s="1">
        <v>1</v>
      </c>
    </row>
    <row r="500" spans="1:45"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t="str" cm="1">
        <f t="array" ref="AE500">_xlfn.IFS(AF500&lt;=6000,"LOW",AF500&lt;=12000,"AVERAGE",AF500&lt;=20000,"HIGH",AF500&gt;20000,"ABOVE AVERAGE")</f>
        <v>LOW</v>
      </c>
      <c r="AF500" s="1">
        <v>2773</v>
      </c>
      <c r="AG500" s="1">
        <v>12145</v>
      </c>
      <c r="AH500" s="1">
        <v>0</v>
      </c>
      <c r="AI500" s="1">
        <v>20</v>
      </c>
      <c r="AJ500" s="1">
        <v>4</v>
      </c>
      <c r="AK500" s="1">
        <v>4</v>
      </c>
      <c r="AL500" s="1">
        <v>80</v>
      </c>
      <c r="AM500" s="1">
        <v>0</v>
      </c>
      <c r="AN500" s="1">
        <v>3</v>
      </c>
      <c r="AO500" s="1">
        <v>3</v>
      </c>
      <c r="AP500" s="1">
        <v>2</v>
      </c>
      <c r="AQ500" s="1">
        <v>2</v>
      </c>
      <c r="AR500" s="1">
        <v>2</v>
      </c>
      <c r="AS500" s="1">
        <v>2</v>
      </c>
    </row>
    <row r="501" spans="1:45"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t="str" cm="1">
        <f t="array" ref="AE501">_xlfn.IFS(AF501&lt;=6000,"LOW",AF501&lt;=12000,"AVERAGE",AF501&lt;=20000,"HIGH",AF501&gt;20000,"ABOVE AVERAGE")</f>
        <v>AVERAGE</v>
      </c>
      <c r="AF501" s="1">
        <v>7104</v>
      </c>
      <c r="AG501" s="1">
        <v>20431</v>
      </c>
      <c r="AH501" s="1">
        <v>0</v>
      </c>
      <c r="AI501" s="1">
        <v>12</v>
      </c>
      <c r="AJ501" s="1">
        <v>3</v>
      </c>
      <c r="AK501" s="1">
        <v>4</v>
      </c>
      <c r="AL501" s="1">
        <v>80</v>
      </c>
      <c r="AM501" s="1">
        <v>0</v>
      </c>
      <c r="AN501" s="1">
        <v>6</v>
      </c>
      <c r="AO501" s="1">
        <v>3</v>
      </c>
      <c r="AP501" s="1">
        <v>5</v>
      </c>
      <c r="AQ501" s="1">
        <v>0</v>
      </c>
      <c r="AR501" s="1">
        <v>1</v>
      </c>
      <c r="AS501" s="1">
        <v>2</v>
      </c>
    </row>
    <row r="502" spans="1:45"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t="str" cm="1">
        <f t="array" ref="AE502">_xlfn.IFS(AF502&lt;=6000,"LOW",AF502&lt;=12000,"AVERAGE",AF502&lt;=20000,"HIGH",AF502&gt;20000,"ABOVE AVERAGE")</f>
        <v>AVERAGE</v>
      </c>
      <c r="AF502" s="1">
        <v>6322</v>
      </c>
      <c r="AG502" s="1">
        <v>18089</v>
      </c>
      <c r="AH502" s="1">
        <v>1</v>
      </c>
      <c r="AI502" s="1">
        <v>12</v>
      </c>
      <c r="AJ502" s="1">
        <v>3</v>
      </c>
      <c r="AK502" s="1">
        <v>4</v>
      </c>
      <c r="AL502" s="1">
        <v>80</v>
      </c>
      <c r="AM502" s="1">
        <v>1</v>
      </c>
      <c r="AN502" s="1">
        <v>6</v>
      </c>
      <c r="AO502" s="1">
        <v>2</v>
      </c>
      <c r="AP502" s="1">
        <v>6</v>
      </c>
      <c r="AQ502" s="1">
        <v>4</v>
      </c>
      <c r="AR502" s="1">
        <v>0</v>
      </c>
      <c r="AS502" s="1">
        <v>5</v>
      </c>
    </row>
    <row r="503" spans="1:45"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t="str" cm="1">
        <f t="array" ref="AE503">_xlfn.IFS(AF503&lt;=6000,"LOW",AF503&lt;=12000,"AVERAGE",AF503&lt;=20000,"HIGH",AF503&gt;20000,"ABOVE AVERAGE")</f>
        <v>LOW</v>
      </c>
      <c r="AF503" s="1">
        <v>2083</v>
      </c>
      <c r="AG503" s="1">
        <v>22653</v>
      </c>
      <c r="AH503" s="1">
        <v>1</v>
      </c>
      <c r="AI503" s="1">
        <v>20</v>
      </c>
      <c r="AJ503" s="1">
        <v>4</v>
      </c>
      <c r="AK503" s="1">
        <v>3</v>
      </c>
      <c r="AL503" s="1">
        <v>80</v>
      </c>
      <c r="AM503" s="1">
        <v>1</v>
      </c>
      <c r="AN503" s="1">
        <v>1</v>
      </c>
      <c r="AO503" s="1">
        <v>3</v>
      </c>
      <c r="AP503" s="1">
        <v>1</v>
      </c>
      <c r="AQ503" s="1">
        <v>0</v>
      </c>
      <c r="AR503" s="1">
        <v>0</v>
      </c>
      <c r="AS503" s="1">
        <v>0</v>
      </c>
    </row>
    <row r="504" spans="1:45"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t="str" cm="1">
        <f t="array" ref="AE504">_xlfn.IFS(AF504&lt;=6000,"LOW",AF504&lt;=12000,"AVERAGE",AF504&lt;=20000,"HIGH",AF504&gt;20000,"ABOVE AVERAGE")</f>
        <v>AVERAGE</v>
      </c>
      <c r="AF504" s="1">
        <v>8381</v>
      </c>
      <c r="AG504" s="1">
        <v>7507</v>
      </c>
      <c r="AH504" s="1">
        <v>7</v>
      </c>
      <c r="AI504" s="1">
        <v>20</v>
      </c>
      <c r="AJ504" s="1">
        <v>4</v>
      </c>
      <c r="AK504" s="1">
        <v>4</v>
      </c>
      <c r="AL504" s="1">
        <v>80</v>
      </c>
      <c r="AM504" s="1">
        <v>0</v>
      </c>
      <c r="AN504" s="1">
        <v>18</v>
      </c>
      <c r="AO504" s="1">
        <v>4</v>
      </c>
      <c r="AP504" s="1">
        <v>14</v>
      </c>
      <c r="AQ504" s="1">
        <v>7</v>
      </c>
      <c r="AR504" s="1">
        <v>8</v>
      </c>
      <c r="AS504" s="1">
        <v>10</v>
      </c>
    </row>
    <row r="505" spans="1:45"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t="str" cm="1">
        <f t="array" ref="AE505">_xlfn.IFS(AF505&lt;=6000,"LOW",AF505&lt;=12000,"AVERAGE",AF505&lt;=20000,"HIGH",AF505&gt;20000,"ABOVE AVERAGE")</f>
        <v>LOW</v>
      </c>
      <c r="AF505" s="1">
        <v>2691</v>
      </c>
      <c r="AG505" s="1">
        <v>7660</v>
      </c>
      <c r="AH505" s="1">
        <v>1</v>
      </c>
      <c r="AI505" s="1">
        <v>12</v>
      </c>
      <c r="AJ505" s="1">
        <v>3</v>
      </c>
      <c r="AK505" s="1">
        <v>4</v>
      </c>
      <c r="AL505" s="1">
        <v>80</v>
      </c>
      <c r="AM505" s="1">
        <v>1</v>
      </c>
      <c r="AN505" s="1">
        <v>10</v>
      </c>
      <c r="AO505" s="1">
        <v>2</v>
      </c>
      <c r="AP505" s="1">
        <v>10</v>
      </c>
      <c r="AQ505" s="1">
        <v>9</v>
      </c>
      <c r="AR505" s="1">
        <v>8</v>
      </c>
      <c r="AS505" s="1">
        <v>8</v>
      </c>
    </row>
    <row r="506" spans="1:45"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t="str" cm="1">
        <f t="array" ref="AE506">_xlfn.IFS(AF506&lt;=6000,"LOW",AF506&lt;=12000,"AVERAGE",AF506&lt;=20000,"HIGH",AF506&gt;20000,"ABOVE AVERAGE")</f>
        <v>LOW</v>
      </c>
      <c r="AF506" s="1">
        <v>4286</v>
      </c>
      <c r="AG506" s="1">
        <v>5630</v>
      </c>
      <c r="AH506" s="1">
        <v>2</v>
      </c>
      <c r="AI506" s="1">
        <v>14</v>
      </c>
      <c r="AJ506" s="1">
        <v>3</v>
      </c>
      <c r="AK506" s="1">
        <v>4</v>
      </c>
      <c r="AL506" s="1">
        <v>80</v>
      </c>
      <c r="AM506" s="1">
        <v>2</v>
      </c>
      <c r="AN506" s="1">
        <v>5</v>
      </c>
      <c r="AO506" s="1">
        <v>3</v>
      </c>
      <c r="AP506" s="1">
        <v>1</v>
      </c>
      <c r="AQ506" s="1">
        <v>1</v>
      </c>
      <c r="AR506" s="1">
        <v>0</v>
      </c>
      <c r="AS506" s="1">
        <v>0</v>
      </c>
    </row>
    <row r="507" spans="1:45"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t="str" cm="1">
        <f t="array" ref="AE507">_xlfn.IFS(AF507&lt;=6000,"LOW",AF507&lt;=12000,"AVERAGE",AF507&lt;=20000,"HIGH",AF507&gt;20000,"ABOVE AVERAGE")</f>
        <v>LOW</v>
      </c>
      <c r="AF507" s="1">
        <v>2659</v>
      </c>
      <c r="AG507" s="1">
        <v>17759</v>
      </c>
      <c r="AH507" s="1">
        <v>1</v>
      </c>
      <c r="AI507" s="1">
        <v>13</v>
      </c>
      <c r="AJ507" s="1">
        <v>3</v>
      </c>
      <c r="AK507" s="1">
        <v>3</v>
      </c>
      <c r="AL507" s="1">
        <v>80</v>
      </c>
      <c r="AM507" s="1">
        <v>1</v>
      </c>
      <c r="AN507" s="1">
        <v>3</v>
      </c>
      <c r="AO507" s="1">
        <v>3</v>
      </c>
      <c r="AP507" s="1">
        <v>3</v>
      </c>
      <c r="AQ507" s="1">
        <v>2</v>
      </c>
      <c r="AR507" s="1">
        <v>0</v>
      </c>
      <c r="AS507" s="1">
        <v>2</v>
      </c>
    </row>
    <row r="508" spans="1:45"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t="str" cm="1">
        <f t="array" ref="AE508">_xlfn.IFS(AF508&lt;=6000,"LOW",AF508&lt;=12000,"AVERAGE",AF508&lt;=20000,"HIGH",AF508&gt;20000,"ABOVE AVERAGE")</f>
        <v>AVERAGE</v>
      </c>
      <c r="AF508" s="1">
        <v>9434</v>
      </c>
      <c r="AG508" s="1">
        <v>9606</v>
      </c>
      <c r="AH508" s="1">
        <v>1</v>
      </c>
      <c r="AI508" s="1">
        <v>15</v>
      </c>
      <c r="AJ508" s="1">
        <v>3</v>
      </c>
      <c r="AK508" s="1">
        <v>3</v>
      </c>
      <c r="AL508" s="1">
        <v>80</v>
      </c>
      <c r="AM508" s="1">
        <v>1</v>
      </c>
      <c r="AN508" s="1">
        <v>10</v>
      </c>
      <c r="AO508" s="1">
        <v>3</v>
      </c>
      <c r="AP508" s="1">
        <v>10</v>
      </c>
      <c r="AQ508" s="1">
        <v>7</v>
      </c>
      <c r="AR508" s="1">
        <v>7</v>
      </c>
      <c r="AS508" s="1">
        <v>8</v>
      </c>
    </row>
    <row r="509" spans="1:45"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t="str" cm="1">
        <f t="array" ref="AE509">_xlfn.IFS(AF509&lt;=6000,"LOW",AF509&lt;=12000,"AVERAGE",AF509&lt;=20000,"HIGH",AF509&gt;20000,"ABOVE AVERAGE")</f>
        <v>LOW</v>
      </c>
      <c r="AF509" s="1">
        <v>5561</v>
      </c>
      <c r="AG509" s="1">
        <v>3487</v>
      </c>
      <c r="AH509" s="1">
        <v>1</v>
      </c>
      <c r="AI509" s="1">
        <v>14</v>
      </c>
      <c r="AJ509" s="1">
        <v>3</v>
      </c>
      <c r="AK509" s="1">
        <v>1</v>
      </c>
      <c r="AL509" s="1">
        <v>80</v>
      </c>
      <c r="AM509" s="1">
        <v>1</v>
      </c>
      <c r="AN509" s="1">
        <v>6</v>
      </c>
      <c r="AO509" s="1">
        <v>2</v>
      </c>
      <c r="AP509" s="1">
        <v>6</v>
      </c>
      <c r="AQ509" s="1">
        <v>0</v>
      </c>
      <c r="AR509" s="1">
        <v>1</v>
      </c>
      <c r="AS509" s="1">
        <v>2</v>
      </c>
    </row>
    <row r="510" spans="1:45"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t="str" cm="1">
        <f t="array" ref="AE510">_xlfn.IFS(AF510&lt;=6000,"LOW",AF510&lt;=12000,"AVERAGE",AF510&lt;=20000,"HIGH",AF510&gt;20000,"ABOVE AVERAGE")</f>
        <v>AVERAGE</v>
      </c>
      <c r="AF510" s="1">
        <v>6646</v>
      </c>
      <c r="AG510" s="1">
        <v>19368</v>
      </c>
      <c r="AH510" s="1">
        <v>1</v>
      </c>
      <c r="AI510" s="1">
        <v>13</v>
      </c>
      <c r="AJ510" s="1">
        <v>3</v>
      </c>
      <c r="AK510" s="1">
        <v>2</v>
      </c>
      <c r="AL510" s="1">
        <v>80</v>
      </c>
      <c r="AM510" s="1">
        <v>0</v>
      </c>
      <c r="AN510" s="1">
        <v>17</v>
      </c>
      <c r="AO510" s="1">
        <v>3</v>
      </c>
      <c r="AP510" s="1">
        <v>17</v>
      </c>
      <c r="AQ510" s="1">
        <v>11</v>
      </c>
      <c r="AR510" s="1">
        <v>11</v>
      </c>
      <c r="AS510" s="1">
        <v>8</v>
      </c>
    </row>
    <row r="511" spans="1:45"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t="str" cm="1">
        <f t="array" ref="AE511">_xlfn.IFS(AF511&lt;=6000,"LOW",AF511&lt;=12000,"AVERAGE",AF511&lt;=20000,"HIGH",AF511&gt;20000,"ABOVE AVERAGE")</f>
        <v>AVERAGE</v>
      </c>
      <c r="AF511" s="1">
        <v>7725</v>
      </c>
      <c r="AG511" s="1">
        <v>5335</v>
      </c>
      <c r="AH511" s="1">
        <v>3</v>
      </c>
      <c r="AI511" s="1">
        <v>23</v>
      </c>
      <c r="AJ511" s="1">
        <v>4</v>
      </c>
      <c r="AK511" s="1">
        <v>3</v>
      </c>
      <c r="AL511" s="1">
        <v>80</v>
      </c>
      <c r="AM511" s="1">
        <v>1</v>
      </c>
      <c r="AN511" s="1">
        <v>15</v>
      </c>
      <c r="AO511" s="1">
        <v>1</v>
      </c>
      <c r="AP511" s="1">
        <v>13</v>
      </c>
      <c r="AQ511" s="1">
        <v>11</v>
      </c>
      <c r="AR511" s="1">
        <v>4</v>
      </c>
      <c r="AS511" s="1">
        <v>7</v>
      </c>
    </row>
    <row r="512" spans="1:45"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t="str" cm="1">
        <f t="array" ref="AE512">_xlfn.IFS(AF512&lt;=6000,"LOW",AF512&lt;=12000,"AVERAGE",AF512&lt;=20000,"HIGH",AF512&gt;20000,"ABOVE AVERAGE")</f>
        <v>AVERAGE</v>
      </c>
      <c r="AF512" s="1">
        <v>10725</v>
      </c>
      <c r="AG512" s="1">
        <v>6729</v>
      </c>
      <c r="AH512" s="1">
        <v>2</v>
      </c>
      <c r="AI512" s="1">
        <v>15</v>
      </c>
      <c r="AJ512" s="1">
        <v>3</v>
      </c>
      <c r="AK512" s="1">
        <v>3</v>
      </c>
      <c r="AL512" s="1">
        <v>80</v>
      </c>
      <c r="AM512" s="1">
        <v>1</v>
      </c>
      <c r="AN512" s="1">
        <v>16</v>
      </c>
      <c r="AO512" s="1">
        <v>4</v>
      </c>
      <c r="AP512" s="1">
        <v>9</v>
      </c>
      <c r="AQ512" s="1">
        <v>7</v>
      </c>
      <c r="AR512" s="1">
        <v>7</v>
      </c>
      <c r="AS512" s="1">
        <v>1</v>
      </c>
    </row>
    <row r="513" spans="1:45"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t="str" cm="1">
        <f t="array" ref="AE513">_xlfn.IFS(AF513&lt;=6000,"LOW",AF513&lt;=12000,"AVERAGE",AF513&lt;=20000,"HIGH",AF513&gt;20000,"ABOVE AVERAGE")</f>
        <v>AVERAGE</v>
      </c>
      <c r="AF513" s="1">
        <v>8847</v>
      </c>
      <c r="AG513" s="1">
        <v>13934</v>
      </c>
      <c r="AH513" s="1">
        <v>2</v>
      </c>
      <c r="AI513" s="1">
        <v>11</v>
      </c>
      <c r="AJ513" s="1">
        <v>3</v>
      </c>
      <c r="AK513" s="1">
        <v>3</v>
      </c>
      <c r="AL513" s="1">
        <v>80</v>
      </c>
      <c r="AM513" s="1">
        <v>1</v>
      </c>
      <c r="AN513" s="1">
        <v>13</v>
      </c>
      <c r="AO513" s="1">
        <v>3</v>
      </c>
      <c r="AP513" s="1">
        <v>3</v>
      </c>
      <c r="AQ513" s="1">
        <v>2</v>
      </c>
      <c r="AR513" s="1">
        <v>0</v>
      </c>
      <c r="AS513" s="1">
        <v>2</v>
      </c>
    </row>
    <row r="514" spans="1:45"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t="str" cm="1">
        <f t="array" ref="AE514">_xlfn.IFS(AF514&lt;=6000,"LOW",AF514&lt;=12000,"AVERAGE",AF514&lt;=20000,"HIGH",AF514&gt;20000,"ABOVE AVERAGE")</f>
        <v>LOW</v>
      </c>
      <c r="AF514" s="1">
        <v>2045</v>
      </c>
      <c r="AG514" s="1">
        <v>15174</v>
      </c>
      <c r="AH514" s="1">
        <v>0</v>
      </c>
      <c r="AI514" s="1">
        <v>13</v>
      </c>
      <c r="AJ514" s="1">
        <v>3</v>
      </c>
      <c r="AK514" s="1">
        <v>4</v>
      </c>
      <c r="AL514" s="1">
        <v>80</v>
      </c>
      <c r="AM514" s="1">
        <v>0</v>
      </c>
      <c r="AN514" s="1">
        <v>5</v>
      </c>
      <c r="AO514" s="1">
        <v>3</v>
      </c>
      <c r="AP514" s="1">
        <v>4</v>
      </c>
      <c r="AQ514" s="1">
        <v>2</v>
      </c>
      <c r="AR514" s="1">
        <v>1</v>
      </c>
      <c r="AS514" s="1">
        <v>1</v>
      </c>
    </row>
    <row r="515" spans="1:45"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t="str" cm="1">
        <f t="array" ref="AE515">_xlfn.IFS(AF515&lt;=6000,"LOW",AF515&lt;=12000,"AVERAGE",AF515&lt;=20000,"HIGH",AF515&gt;20000,"ABOVE AVERAGE")</f>
        <v>LOW</v>
      </c>
      <c r="AF515" s="1">
        <v>1009</v>
      </c>
      <c r="AG515" s="1">
        <v>26999</v>
      </c>
      <c r="AH515" s="1">
        <v>1</v>
      </c>
      <c r="AI515" s="1">
        <v>11</v>
      </c>
      <c r="AJ515" s="1">
        <v>3</v>
      </c>
      <c r="AK515" s="1">
        <v>4</v>
      </c>
      <c r="AL515" s="1">
        <v>80</v>
      </c>
      <c r="AM515" s="1">
        <v>0</v>
      </c>
      <c r="AN515" s="1">
        <v>1</v>
      </c>
      <c r="AO515" s="1">
        <v>3</v>
      </c>
      <c r="AP515" s="1">
        <v>1</v>
      </c>
      <c r="AQ515" s="1">
        <v>0</v>
      </c>
      <c r="AR515" s="1">
        <v>1</v>
      </c>
      <c r="AS515" s="1">
        <v>1</v>
      </c>
    </row>
    <row r="516" spans="1:45"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t="str" cm="1">
        <f t="array" ref="AE516">_xlfn.IFS(AF516&lt;=6000,"LOW",AF516&lt;=12000,"AVERAGE",AF516&lt;=20000,"HIGH",AF516&gt;20000,"ABOVE AVERAGE")</f>
        <v>LOW</v>
      </c>
      <c r="AF516" s="1">
        <v>3348</v>
      </c>
      <c r="AG516" s="1">
        <v>3164</v>
      </c>
      <c r="AH516" s="1">
        <v>1</v>
      </c>
      <c r="AI516" s="1">
        <v>11</v>
      </c>
      <c r="AJ516" s="1">
        <v>3</v>
      </c>
      <c r="AK516" s="1">
        <v>1</v>
      </c>
      <c r="AL516" s="1">
        <v>80</v>
      </c>
      <c r="AM516" s="1">
        <v>0</v>
      </c>
      <c r="AN516" s="1">
        <v>10</v>
      </c>
      <c r="AO516" s="1">
        <v>3</v>
      </c>
      <c r="AP516" s="1">
        <v>10</v>
      </c>
      <c r="AQ516" s="1">
        <v>8</v>
      </c>
      <c r="AR516" s="1">
        <v>9</v>
      </c>
      <c r="AS516" s="1">
        <v>7</v>
      </c>
    </row>
    <row r="517" spans="1:45"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t="str" cm="1">
        <f t="array" ref="AE517">_xlfn.IFS(AF517&lt;=6000,"LOW",AF517&lt;=12000,"AVERAGE",AF517&lt;=20000,"HIGH",AF517&gt;20000,"ABOVE AVERAGE")</f>
        <v>LOW</v>
      </c>
      <c r="AF517" s="1">
        <v>1281</v>
      </c>
      <c r="AG517" s="1">
        <v>16900</v>
      </c>
      <c r="AH517" s="1">
        <v>1</v>
      </c>
      <c r="AI517" s="1">
        <v>18</v>
      </c>
      <c r="AJ517" s="1">
        <v>3</v>
      </c>
      <c r="AK517" s="1">
        <v>3</v>
      </c>
      <c r="AL517" s="1">
        <v>80</v>
      </c>
      <c r="AM517" s="1">
        <v>2</v>
      </c>
      <c r="AN517" s="1">
        <v>1</v>
      </c>
      <c r="AO517" s="1">
        <v>3</v>
      </c>
      <c r="AP517" s="1">
        <v>1</v>
      </c>
      <c r="AQ517" s="1">
        <v>0</v>
      </c>
      <c r="AR517" s="1">
        <v>0</v>
      </c>
      <c r="AS517" s="1">
        <v>0</v>
      </c>
    </row>
    <row r="518" spans="1:45"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t="str" cm="1">
        <f t="array" ref="AE518">_xlfn.IFS(AF518&lt;=6000,"LOW",AF518&lt;=12000,"AVERAGE",AF518&lt;=20000,"HIGH",AF518&gt;20000,"ABOVE AVERAGE")</f>
        <v>LOW</v>
      </c>
      <c r="AF518" s="1">
        <v>2819</v>
      </c>
      <c r="AG518" s="1">
        <v>8544</v>
      </c>
      <c r="AH518" s="1">
        <v>2</v>
      </c>
      <c r="AI518" s="1">
        <v>16</v>
      </c>
      <c r="AJ518" s="1">
        <v>3</v>
      </c>
      <c r="AK518" s="1">
        <v>1</v>
      </c>
      <c r="AL518" s="1">
        <v>80</v>
      </c>
      <c r="AM518" s="1">
        <v>1</v>
      </c>
      <c r="AN518" s="1">
        <v>5</v>
      </c>
      <c r="AO518" s="1">
        <v>4</v>
      </c>
      <c r="AP518" s="1">
        <v>3</v>
      </c>
      <c r="AQ518" s="1">
        <v>2</v>
      </c>
      <c r="AR518" s="1">
        <v>0</v>
      </c>
      <c r="AS518" s="1">
        <v>2</v>
      </c>
    </row>
    <row r="519" spans="1:45"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t="str" cm="1">
        <f t="array" ref="AE519">_xlfn.IFS(AF519&lt;=6000,"LOW",AF519&lt;=12000,"AVERAGE",AF519&lt;=20000,"HIGH",AF519&gt;20000,"ABOVE AVERAGE")</f>
        <v>LOW</v>
      </c>
      <c r="AF519" s="1">
        <v>4851</v>
      </c>
      <c r="AG519" s="1">
        <v>15678</v>
      </c>
      <c r="AH519" s="1">
        <v>0</v>
      </c>
      <c r="AI519" s="1">
        <v>22</v>
      </c>
      <c r="AJ519" s="1">
        <v>4</v>
      </c>
      <c r="AK519" s="1">
        <v>3</v>
      </c>
      <c r="AL519" s="1">
        <v>80</v>
      </c>
      <c r="AM519" s="1">
        <v>1</v>
      </c>
      <c r="AN519" s="1">
        <v>4</v>
      </c>
      <c r="AO519" s="1">
        <v>3</v>
      </c>
      <c r="AP519" s="1">
        <v>3</v>
      </c>
      <c r="AQ519" s="1">
        <v>2</v>
      </c>
      <c r="AR519" s="1">
        <v>1</v>
      </c>
      <c r="AS519" s="1">
        <v>2</v>
      </c>
    </row>
    <row r="520" spans="1:45"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t="str" cm="1">
        <f t="array" ref="AE520">_xlfn.IFS(AF520&lt;=6000,"LOW",AF520&lt;=12000,"AVERAGE",AF520&lt;=20000,"HIGH",AF520&gt;20000,"ABOVE AVERAGE")</f>
        <v>LOW</v>
      </c>
      <c r="AF520" s="1">
        <v>4028</v>
      </c>
      <c r="AG520" s="1">
        <v>7791</v>
      </c>
      <c r="AH520" s="1">
        <v>0</v>
      </c>
      <c r="AI520" s="1">
        <v>20</v>
      </c>
      <c r="AJ520" s="1">
        <v>4</v>
      </c>
      <c r="AK520" s="1">
        <v>1</v>
      </c>
      <c r="AL520" s="1">
        <v>80</v>
      </c>
      <c r="AM520" s="1">
        <v>0</v>
      </c>
      <c r="AN520" s="1">
        <v>8</v>
      </c>
      <c r="AO520" s="1">
        <v>3</v>
      </c>
      <c r="AP520" s="1">
        <v>7</v>
      </c>
      <c r="AQ520" s="1">
        <v>7</v>
      </c>
      <c r="AR520" s="1">
        <v>0</v>
      </c>
      <c r="AS520" s="1">
        <v>5</v>
      </c>
    </row>
    <row r="521" spans="1:45"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t="str" cm="1">
        <f t="array" ref="AE521">_xlfn.IFS(AF521&lt;=6000,"LOW",AF521&lt;=12000,"AVERAGE",AF521&lt;=20000,"HIGH",AF521&gt;20000,"ABOVE AVERAGE")</f>
        <v>LOW</v>
      </c>
      <c r="AF521" s="1">
        <v>2720</v>
      </c>
      <c r="AG521" s="1">
        <v>18959</v>
      </c>
      <c r="AH521" s="1">
        <v>1</v>
      </c>
      <c r="AI521" s="1">
        <v>18</v>
      </c>
      <c r="AJ521" s="1">
        <v>3</v>
      </c>
      <c r="AK521" s="1">
        <v>4</v>
      </c>
      <c r="AL521" s="1">
        <v>80</v>
      </c>
      <c r="AM521" s="1">
        <v>1</v>
      </c>
      <c r="AN521" s="1">
        <v>10</v>
      </c>
      <c r="AO521" s="1">
        <v>3</v>
      </c>
      <c r="AP521" s="1">
        <v>10</v>
      </c>
      <c r="AQ521" s="1">
        <v>7</v>
      </c>
      <c r="AR521" s="1">
        <v>2</v>
      </c>
      <c r="AS521" s="1">
        <v>8</v>
      </c>
    </row>
    <row r="522" spans="1:45"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t="str" cm="1">
        <f t="array" ref="AE522">_xlfn.IFS(AF522&lt;=6000,"LOW",AF522&lt;=12000,"AVERAGE",AF522&lt;=20000,"HIGH",AF522&gt;20000,"ABOVE AVERAGE")</f>
        <v>AVERAGE</v>
      </c>
      <c r="AF522" s="1">
        <v>8120</v>
      </c>
      <c r="AG522" s="1">
        <v>18597</v>
      </c>
      <c r="AH522" s="1">
        <v>3</v>
      </c>
      <c r="AI522" s="1">
        <v>12</v>
      </c>
      <c r="AJ522" s="1">
        <v>3</v>
      </c>
      <c r="AK522" s="1">
        <v>4</v>
      </c>
      <c r="AL522" s="1">
        <v>80</v>
      </c>
      <c r="AM522" s="1">
        <v>0</v>
      </c>
      <c r="AN522" s="1">
        <v>12</v>
      </c>
      <c r="AO522" s="1">
        <v>3</v>
      </c>
      <c r="AP522" s="1">
        <v>2</v>
      </c>
      <c r="AQ522" s="1">
        <v>2</v>
      </c>
      <c r="AR522" s="1">
        <v>2</v>
      </c>
      <c r="AS522" s="1">
        <v>2</v>
      </c>
    </row>
    <row r="523" spans="1:45"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t="str" cm="1">
        <f t="array" ref="AE523">_xlfn.IFS(AF523&lt;=6000,"LOW",AF523&lt;=12000,"AVERAGE",AF523&lt;=20000,"HIGH",AF523&gt;20000,"ABOVE AVERAGE")</f>
        <v>LOW</v>
      </c>
      <c r="AF523" s="1">
        <v>4647</v>
      </c>
      <c r="AG523" s="1">
        <v>16673</v>
      </c>
      <c r="AH523" s="1">
        <v>1</v>
      </c>
      <c r="AI523" s="1">
        <v>20</v>
      </c>
      <c r="AJ523" s="1">
        <v>4</v>
      </c>
      <c r="AK523" s="1">
        <v>2</v>
      </c>
      <c r="AL523" s="1">
        <v>80</v>
      </c>
      <c r="AM523" s="1">
        <v>2</v>
      </c>
      <c r="AN523" s="1">
        <v>6</v>
      </c>
      <c r="AO523" s="1">
        <v>3</v>
      </c>
      <c r="AP523" s="1">
        <v>6</v>
      </c>
      <c r="AQ523" s="1">
        <v>5</v>
      </c>
      <c r="AR523" s="1">
        <v>0</v>
      </c>
      <c r="AS523" s="1">
        <v>4</v>
      </c>
    </row>
    <row r="524" spans="1:45"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t="str" cm="1">
        <f t="array" ref="AE524">_xlfn.IFS(AF524&lt;=6000,"LOW",AF524&lt;=12000,"AVERAGE",AF524&lt;=20000,"HIGH",AF524&gt;20000,"ABOVE AVERAGE")</f>
        <v>LOW</v>
      </c>
      <c r="AF524" s="1">
        <v>4680</v>
      </c>
      <c r="AG524" s="1">
        <v>15232</v>
      </c>
      <c r="AH524" s="1">
        <v>3</v>
      </c>
      <c r="AI524" s="1">
        <v>17</v>
      </c>
      <c r="AJ524" s="1">
        <v>3</v>
      </c>
      <c r="AK524" s="1">
        <v>1</v>
      </c>
      <c r="AL524" s="1">
        <v>80</v>
      </c>
      <c r="AM524" s="1">
        <v>0</v>
      </c>
      <c r="AN524" s="1">
        <v>4</v>
      </c>
      <c r="AO524" s="1">
        <v>3</v>
      </c>
      <c r="AP524" s="1">
        <v>1</v>
      </c>
      <c r="AQ524" s="1">
        <v>0</v>
      </c>
      <c r="AR524" s="1">
        <v>0</v>
      </c>
      <c r="AS524" s="1">
        <v>0</v>
      </c>
    </row>
    <row r="525" spans="1:45"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t="str" cm="1">
        <f t="array" ref="AE525">_xlfn.IFS(AF525&lt;=6000,"LOW",AF525&lt;=12000,"AVERAGE",AF525&lt;=20000,"HIGH",AF525&gt;20000,"ABOVE AVERAGE")</f>
        <v>LOW</v>
      </c>
      <c r="AF525" s="1">
        <v>3221</v>
      </c>
      <c r="AG525" s="1">
        <v>3297</v>
      </c>
      <c r="AH525" s="1">
        <v>1</v>
      </c>
      <c r="AI525" s="1">
        <v>11</v>
      </c>
      <c r="AJ525" s="1">
        <v>3</v>
      </c>
      <c r="AK525" s="1">
        <v>3</v>
      </c>
      <c r="AL525" s="1">
        <v>80</v>
      </c>
      <c r="AM525" s="1">
        <v>3</v>
      </c>
      <c r="AN525" s="1">
        <v>20</v>
      </c>
      <c r="AO525" s="1">
        <v>3</v>
      </c>
      <c r="AP525" s="1">
        <v>20</v>
      </c>
      <c r="AQ525" s="1">
        <v>8</v>
      </c>
      <c r="AR525" s="1">
        <v>3</v>
      </c>
      <c r="AS525" s="1">
        <v>8</v>
      </c>
    </row>
    <row r="526" spans="1:45"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t="str" cm="1">
        <f t="array" ref="AE526">_xlfn.IFS(AF526&lt;=6000,"LOW",AF526&lt;=12000,"AVERAGE",AF526&lt;=20000,"HIGH",AF526&gt;20000,"ABOVE AVERAGE")</f>
        <v>AVERAGE</v>
      </c>
      <c r="AF526" s="1">
        <v>8621</v>
      </c>
      <c r="AG526" s="1">
        <v>17654</v>
      </c>
      <c r="AH526" s="1">
        <v>1</v>
      </c>
      <c r="AI526" s="1">
        <v>14</v>
      </c>
      <c r="AJ526" s="1">
        <v>3</v>
      </c>
      <c r="AK526" s="1">
        <v>2</v>
      </c>
      <c r="AL526" s="1">
        <v>80</v>
      </c>
      <c r="AM526" s="1">
        <v>0</v>
      </c>
      <c r="AN526" s="1">
        <v>9</v>
      </c>
      <c r="AO526" s="1">
        <v>4</v>
      </c>
      <c r="AP526" s="1">
        <v>8</v>
      </c>
      <c r="AQ526" s="1">
        <v>7</v>
      </c>
      <c r="AR526" s="1">
        <v>7</v>
      </c>
      <c r="AS526" s="1">
        <v>7</v>
      </c>
    </row>
    <row r="527" spans="1:45"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t="str" cm="1">
        <f t="array" ref="AE527">_xlfn.IFS(AF527&lt;=6000,"LOW",AF527&lt;=12000,"AVERAGE",AF527&lt;=20000,"HIGH",AF527&gt;20000,"ABOVE AVERAGE")</f>
        <v>LOW</v>
      </c>
      <c r="AF527" s="1">
        <v>4577</v>
      </c>
      <c r="AG527" s="1">
        <v>24785</v>
      </c>
      <c r="AH527" s="1">
        <v>9</v>
      </c>
      <c r="AI527" s="1">
        <v>14</v>
      </c>
      <c r="AJ527" s="1">
        <v>3</v>
      </c>
      <c r="AK527" s="1">
        <v>1</v>
      </c>
      <c r="AL527" s="1">
        <v>80</v>
      </c>
      <c r="AM527" s="1">
        <v>0</v>
      </c>
      <c r="AN527" s="1">
        <v>4</v>
      </c>
      <c r="AO527" s="1">
        <v>3</v>
      </c>
      <c r="AP527" s="1">
        <v>2</v>
      </c>
      <c r="AQ527" s="1">
        <v>2</v>
      </c>
      <c r="AR527" s="1">
        <v>2</v>
      </c>
      <c r="AS527" s="1">
        <v>0</v>
      </c>
    </row>
    <row r="528" spans="1:45"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t="str" cm="1">
        <f t="array" ref="AE528">_xlfn.IFS(AF528&lt;=6000,"LOW",AF528&lt;=12000,"AVERAGE",AF528&lt;=20000,"HIGH",AF528&gt;20000,"ABOVE AVERAGE")</f>
        <v>LOW</v>
      </c>
      <c r="AF528" s="1">
        <v>4553</v>
      </c>
      <c r="AG528" s="1">
        <v>20978</v>
      </c>
      <c r="AH528" s="1">
        <v>1</v>
      </c>
      <c r="AI528" s="1">
        <v>11</v>
      </c>
      <c r="AJ528" s="1">
        <v>3</v>
      </c>
      <c r="AK528" s="1">
        <v>1</v>
      </c>
      <c r="AL528" s="1">
        <v>80</v>
      </c>
      <c r="AM528" s="1">
        <v>0</v>
      </c>
      <c r="AN528" s="1">
        <v>20</v>
      </c>
      <c r="AO528" s="1">
        <v>3</v>
      </c>
      <c r="AP528" s="1">
        <v>20</v>
      </c>
      <c r="AQ528" s="1">
        <v>7</v>
      </c>
      <c r="AR528" s="1">
        <v>11</v>
      </c>
      <c r="AS528" s="1">
        <v>10</v>
      </c>
    </row>
    <row r="529" spans="1:45"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t="str" cm="1">
        <f t="array" ref="AE529">_xlfn.IFS(AF529&lt;=6000,"LOW",AF529&lt;=12000,"AVERAGE",AF529&lt;=20000,"HIGH",AF529&gt;20000,"ABOVE AVERAGE")</f>
        <v>LOW</v>
      </c>
      <c r="AF529" s="1">
        <v>5396</v>
      </c>
      <c r="AG529" s="1">
        <v>21703</v>
      </c>
      <c r="AH529" s="1">
        <v>1</v>
      </c>
      <c r="AI529" s="1">
        <v>12</v>
      </c>
      <c r="AJ529" s="1">
        <v>3</v>
      </c>
      <c r="AK529" s="1">
        <v>4</v>
      </c>
      <c r="AL529" s="1">
        <v>80</v>
      </c>
      <c r="AM529" s="1">
        <v>0</v>
      </c>
      <c r="AN529" s="1">
        <v>10</v>
      </c>
      <c r="AO529" s="1">
        <v>2</v>
      </c>
      <c r="AP529" s="1">
        <v>10</v>
      </c>
      <c r="AQ529" s="1">
        <v>7</v>
      </c>
      <c r="AR529" s="1">
        <v>0</v>
      </c>
      <c r="AS529" s="1">
        <v>8</v>
      </c>
    </row>
    <row r="530" spans="1:45"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t="str" cm="1">
        <f t="array" ref="AE530">_xlfn.IFS(AF530&lt;=6000,"LOW",AF530&lt;=12000,"AVERAGE",AF530&lt;=20000,"HIGH",AF530&gt;20000,"ABOVE AVERAGE")</f>
        <v>AVERAGE</v>
      </c>
      <c r="AF530" s="1">
        <v>6796</v>
      </c>
      <c r="AG530" s="1">
        <v>23452</v>
      </c>
      <c r="AH530" s="1">
        <v>3</v>
      </c>
      <c r="AI530" s="1">
        <v>14</v>
      </c>
      <c r="AJ530" s="1">
        <v>3</v>
      </c>
      <c r="AK530" s="1">
        <v>1</v>
      </c>
      <c r="AL530" s="1">
        <v>80</v>
      </c>
      <c r="AM530" s="1">
        <v>1</v>
      </c>
      <c r="AN530" s="1">
        <v>18</v>
      </c>
      <c r="AO530" s="1">
        <v>3</v>
      </c>
      <c r="AP530" s="1">
        <v>4</v>
      </c>
      <c r="AQ530" s="1">
        <v>3</v>
      </c>
      <c r="AR530" s="1">
        <v>1</v>
      </c>
      <c r="AS530" s="1">
        <v>3</v>
      </c>
    </row>
    <row r="531" spans="1:45"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t="str" cm="1">
        <f t="array" ref="AE531">_xlfn.IFS(AF531&lt;=6000,"LOW",AF531&lt;=12000,"AVERAGE",AF531&lt;=20000,"HIGH",AF531&gt;20000,"ABOVE AVERAGE")</f>
        <v>AVERAGE</v>
      </c>
      <c r="AF531" s="1">
        <v>7625</v>
      </c>
      <c r="AG531" s="1">
        <v>19383</v>
      </c>
      <c r="AH531" s="1">
        <v>0</v>
      </c>
      <c r="AI531" s="1">
        <v>13</v>
      </c>
      <c r="AJ531" s="1">
        <v>3</v>
      </c>
      <c r="AK531" s="1">
        <v>3</v>
      </c>
      <c r="AL531" s="1">
        <v>80</v>
      </c>
      <c r="AM531" s="1">
        <v>0</v>
      </c>
      <c r="AN531" s="1">
        <v>10</v>
      </c>
      <c r="AO531" s="1">
        <v>2</v>
      </c>
      <c r="AP531" s="1">
        <v>9</v>
      </c>
      <c r="AQ531" s="1">
        <v>7</v>
      </c>
      <c r="AR531" s="1">
        <v>1</v>
      </c>
      <c r="AS531" s="1">
        <v>8</v>
      </c>
    </row>
    <row r="532" spans="1:45"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t="str" cm="1">
        <f t="array" ref="AE532">_xlfn.IFS(AF532&lt;=6000,"LOW",AF532&lt;=12000,"AVERAGE",AF532&lt;=20000,"HIGH",AF532&gt;20000,"ABOVE AVERAGE")</f>
        <v>AVERAGE</v>
      </c>
      <c r="AF532" s="1">
        <v>7412</v>
      </c>
      <c r="AG532" s="1">
        <v>6009</v>
      </c>
      <c r="AH532" s="1">
        <v>1</v>
      </c>
      <c r="AI532" s="1">
        <v>11</v>
      </c>
      <c r="AJ532" s="1">
        <v>3</v>
      </c>
      <c r="AK532" s="1">
        <v>4</v>
      </c>
      <c r="AL532" s="1">
        <v>80</v>
      </c>
      <c r="AM532" s="1">
        <v>0</v>
      </c>
      <c r="AN532" s="1">
        <v>9</v>
      </c>
      <c r="AO532" s="1">
        <v>3</v>
      </c>
      <c r="AP532" s="1">
        <v>9</v>
      </c>
      <c r="AQ532" s="1">
        <v>7</v>
      </c>
      <c r="AR532" s="1">
        <v>0</v>
      </c>
      <c r="AS532" s="1">
        <v>7</v>
      </c>
    </row>
    <row r="533" spans="1:45"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t="str" cm="1">
        <f t="array" ref="AE533">_xlfn.IFS(AF533&lt;=6000,"LOW",AF533&lt;=12000,"AVERAGE",AF533&lt;=20000,"HIGH",AF533&gt;20000,"ABOVE AVERAGE")</f>
        <v>AVERAGE</v>
      </c>
      <c r="AF533" s="1">
        <v>11159</v>
      </c>
      <c r="AG533" s="1">
        <v>19373</v>
      </c>
      <c r="AH533" s="1">
        <v>3</v>
      </c>
      <c r="AI533" s="1">
        <v>15</v>
      </c>
      <c r="AJ533" s="1">
        <v>3</v>
      </c>
      <c r="AK533" s="1">
        <v>4</v>
      </c>
      <c r="AL533" s="1">
        <v>80</v>
      </c>
      <c r="AM533" s="1">
        <v>0</v>
      </c>
      <c r="AN533" s="1">
        <v>10</v>
      </c>
      <c r="AO533" s="1">
        <v>3</v>
      </c>
      <c r="AP533" s="1">
        <v>7</v>
      </c>
      <c r="AQ533" s="1">
        <v>7</v>
      </c>
      <c r="AR533" s="1">
        <v>7</v>
      </c>
      <c r="AS533" s="1">
        <v>7</v>
      </c>
    </row>
    <row r="534" spans="1:45"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t="str" cm="1">
        <f t="array" ref="AE534">_xlfn.IFS(AF534&lt;=6000,"LOW",AF534&lt;=12000,"AVERAGE",AF534&lt;=20000,"HIGH",AF534&gt;20000,"ABOVE AVERAGE")</f>
        <v>LOW</v>
      </c>
      <c r="AF534" s="1">
        <v>4960</v>
      </c>
      <c r="AG534" s="1">
        <v>11825</v>
      </c>
      <c r="AH534" s="1">
        <v>2</v>
      </c>
      <c r="AI534" s="1">
        <v>12</v>
      </c>
      <c r="AJ534" s="1">
        <v>3</v>
      </c>
      <c r="AK534" s="1">
        <v>4</v>
      </c>
      <c r="AL534" s="1">
        <v>80</v>
      </c>
      <c r="AM534" s="1">
        <v>0</v>
      </c>
      <c r="AN534" s="1">
        <v>20</v>
      </c>
      <c r="AO534" s="1">
        <v>3</v>
      </c>
      <c r="AP534" s="1">
        <v>7</v>
      </c>
      <c r="AQ534" s="1">
        <v>7</v>
      </c>
      <c r="AR534" s="1">
        <v>1</v>
      </c>
      <c r="AS534" s="1">
        <v>7</v>
      </c>
    </row>
    <row r="535" spans="1:45"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t="str" cm="1">
        <f t="array" ref="AE535">_xlfn.IFS(AF535&lt;=6000,"LOW",AF535&lt;=12000,"AVERAGE",AF535&lt;=20000,"HIGH",AF535&gt;20000,"ABOVE AVERAGE")</f>
        <v>AVERAGE</v>
      </c>
      <c r="AF535" s="1">
        <v>10475</v>
      </c>
      <c r="AG535" s="1">
        <v>23772</v>
      </c>
      <c r="AH535" s="1">
        <v>5</v>
      </c>
      <c r="AI535" s="1">
        <v>21</v>
      </c>
      <c r="AJ535" s="1">
        <v>4</v>
      </c>
      <c r="AK535" s="1">
        <v>3</v>
      </c>
      <c r="AL535" s="1">
        <v>80</v>
      </c>
      <c r="AM535" s="1">
        <v>1</v>
      </c>
      <c r="AN535" s="1">
        <v>20</v>
      </c>
      <c r="AO535" s="1">
        <v>3</v>
      </c>
      <c r="AP535" s="1">
        <v>18</v>
      </c>
      <c r="AQ535" s="1">
        <v>13</v>
      </c>
      <c r="AR535" s="1">
        <v>1</v>
      </c>
      <c r="AS535" s="1">
        <v>12</v>
      </c>
    </row>
    <row r="536" spans="1:45"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t="str" cm="1">
        <f t="array" ref="AE536">_xlfn.IFS(AF536&lt;=6000,"LOW",AF536&lt;=12000,"AVERAGE",AF536&lt;=20000,"HIGH",AF536&gt;20000,"ABOVE AVERAGE")</f>
        <v>HIGH</v>
      </c>
      <c r="AF536" s="1">
        <v>14814</v>
      </c>
      <c r="AG536" s="1">
        <v>13514</v>
      </c>
      <c r="AH536" s="1">
        <v>3</v>
      </c>
      <c r="AI536" s="1">
        <v>19</v>
      </c>
      <c r="AJ536" s="1">
        <v>3</v>
      </c>
      <c r="AK536" s="1">
        <v>3</v>
      </c>
      <c r="AL536" s="1">
        <v>80</v>
      </c>
      <c r="AM536" s="1">
        <v>0</v>
      </c>
      <c r="AN536" s="1">
        <v>32</v>
      </c>
      <c r="AO536" s="1">
        <v>3</v>
      </c>
      <c r="AP536" s="1">
        <v>5</v>
      </c>
      <c r="AQ536" s="1">
        <v>1</v>
      </c>
      <c r="AR536" s="1">
        <v>1</v>
      </c>
      <c r="AS536" s="1">
        <v>3</v>
      </c>
    </row>
    <row r="537" spans="1:45"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t="str" cm="1">
        <f t="array" ref="AE537">_xlfn.IFS(AF537&lt;=6000,"LOW",AF537&lt;=12000,"AVERAGE",AF537&lt;=20000,"HIGH",AF537&gt;20000,"ABOVE AVERAGE")</f>
        <v>HIGH</v>
      </c>
      <c r="AF537" s="1">
        <v>19141</v>
      </c>
      <c r="AG537" s="1">
        <v>8861</v>
      </c>
      <c r="AH537" s="1">
        <v>3</v>
      </c>
      <c r="AI537" s="1">
        <v>15</v>
      </c>
      <c r="AJ537" s="1">
        <v>3</v>
      </c>
      <c r="AK537" s="1">
        <v>2</v>
      </c>
      <c r="AL537" s="1">
        <v>80</v>
      </c>
      <c r="AM537" s="1">
        <v>3</v>
      </c>
      <c r="AN537" s="1">
        <v>23</v>
      </c>
      <c r="AO537" s="1">
        <v>2</v>
      </c>
      <c r="AP537" s="1">
        <v>21</v>
      </c>
      <c r="AQ537" s="1">
        <v>6</v>
      </c>
      <c r="AR537" s="1">
        <v>12</v>
      </c>
      <c r="AS537" s="1">
        <v>6</v>
      </c>
    </row>
    <row r="538" spans="1:45"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t="str" cm="1">
        <f t="array" ref="AE538">_xlfn.IFS(AF538&lt;=6000,"LOW",AF538&lt;=12000,"AVERAGE",AF538&lt;=20000,"HIGH",AF538&gt;20000,"ABOVE AVERAGE")</f>
        <v>LOW</v>
      </c>
      <c r="AF538" s="1">
        <v>5405</v>
      </c>
      <c r="AG538" s="1">
        <v>11924</v>
      </c>
      <c r="AH538" s="1">
        <v>8</v>
      </c>
      <c r="AI538" s="1">
        <v>14</v>
      </c>
      <c r="AJ538" s="1">
        <v>3</v>
      </c>
      <c r="AK538" s="1">
        <v>4</v>
      </c>
      <c r="AL538" s="1">
        <v>80</v>
      </c>
      <c r="AM538" s="1">
        <v>0</v>
      </c>
      <c r="AN538" s="1">
        <v>10</v>
      </c>
      <c r="AO538" s="1">
        <v>3</v>
      </c>
      <c r="AP538" s="1">
        <v>2</v>
      </c>
      <c r="AQ538" s="1">
        <v>2</v>
      </c>
      <c r="AR538" s="1">
        <v>2</v>
      </c>
      <c r="AS538" s="1">
        <v>2</v>
      </c>
    </row>
    <row r="539" spans="1:45"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t="str" cm="1">
        <f t="array" ref="AE539">_xlfn.IFS(AF539&lt;=6000,"LOW",AF539&lt;=12000,"AVERAGE",AF539&lt;=20000,"HIGH",AF539&gt;20000,"ABOVE AVERAGE")</f>
        <v>AVERAGE</v>
      </c>
      <c r="AF539" s="1">
        <v>8793</v>
      </c>
      <c r="AG539" s="1">
        <v>4809</v>
      </c>
      <c r="AH539" s="1">
        <v>1</v>
      </c>
      <c r="AI539" s="1">
        <v>21</v>
      </c>
      <c r="AJ539" s="1">
        <v>4</v>
      </c>
      <c r="AK539" s="1">
        <v>3</v>
      </c>
      <c r="AL539" s="1">
        <v>80</v>
      </c>
      <c r="AM539" s="1">
        <v>2</v>
      </c>
      <c r="AN539" s="1">
        <v>9</v>
      </c>
      <c r="AO539" s="1">
        <v>2</v>
      </c>
      <c r="AP539" s="1">
        <v>9</v>
      </c>
      <c r="AQ539" s="1">
        <v>7</v>
      </c>
      <c r="AR539" s="1">
        <v>1</v>
      </c>
      <c r="AS539" s="1">
        <v>7</v>
      </c>
    </row>
    <row r="540" spans="1:45"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t="str" cm="1">
        <f t="array" ref="AE540">_xlfn.IFS(AF540&lt;=6000,"LOW",AF540&lt;=12000,"AVERAGE",AF540&lt;=20000,"HIGH",AF540&gt;20000,"ABOVE AVERAGE")</f>
        <v>HIGH</v>
      </c>
      <c r="AF540" s="1">
        <v>19189</v>
      </c>
      <c r="AG540" s="1">
        <v>19562</v>
      </c>
      <c r="AH540" s="1">
        <v>1</v>
      </c>
      <c r="AI540" s="1">
        <v>12</v>
      </c>
      <c r="AJ540" s="1">
        <v>3</v>
      </c>
      <c r="AK540" s="1">
        <v>2</v>
      </c>
      <c r="AL540" s="1">
        <v>80</v>
      </c>
      <c r="AM540" s="1">
        <v>1</v>
      </c>
      <c r="AN540" s="1">
        <v>22</v>
      </c>
      <c r="AO540" s="1">
        <v>3</v>
      </c>
      <c r="AP540" s="1">
        <v>22</v>
      </c>
      <c r="AQ540" s="1">
        <v>7</v>
      </c>
      <c r="AR540" s="1">
        <v>2</v>
      </c>
      <c r="AS540" s="1">
        <v>10</v>
      </c>
    </row>
    <row r="541" spans="1:45"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t="str" cm="1">
        <f t="array" ref="AE541">_xlfn.IFS(AF541&lt;=6000,"LOW",AF541&lt;=12000,"AVERAGE",AF541&lt;=20000,"HIGH",AF541&gt;20000,"ABOVE AVERAGE")</f>
        <v>LOW</v>
      </c>
      <c r="AF541" s="1">
        <v>3875</v>
      </c>
      <c r="AG541" s="1">
        <v>9983</v>
      </c>
      <c r="AH541" s="1">
        <v>7</v>
      </c>
      <c r="AI541" s="1">
        <v>15</v>
      </c>
      <c r="AJ541" s="1">
        <v>3</v>
      </c>
      <c r="AK541" s="1">
        <v>4</v>
      </c>
      <c r="AL541" s="1">
        <v>80</v>
      </c>
      <c r="AM541" s="1">
        <v>1</v>
      </c>
      <c r="AN541" s="1">
        <v>4</v>
      </c>
      <c r="AO541" s="1">
        <v>3</v>
      </c>
      <c r="AP541" s="1">
        <v>2</v>
      </c>
      <c r="AQ541" s="1">
        <v>2</v>
      </c>
      <c r="AR541" s="1">
        <v>2</v>
      </c>
      <c r="AS541" s="1">
        <v>2</v>
      </c>
    </row>
    <row r="542" spans="1:45"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t="str" cm="1">
        <f t="array" ref="AE542">_xlfn.IFS(AF542&lt;=6000,"LOW",AF542&lt;=12000,"AVERAGE",AF542&lt;=20000,"HIGH",AF542&gt;20000,"ABOVE AVERAGE")</f>
        <v>LOW</v>
      </c>
      <c r="AF542" s="1">
        <v>2216</v>
      </c>
      <c r="AG542" s="1">
        <v>3872</v>
      </c>
      <c r="AH542" s="1">
        <v>7</v>
      </c>
      <c r="AI542" s="1">
        <v>13</v>
      </c>
      <c r="AJ542" s="1">
        <v>3</v>
      </c>
      <c r="AK542" s="1">
        <v>4</v>
      </c>
      <c r="AL542" s="1">
        <v>80</v>
      </c>
      <c r="AM542" s="1">
        <v>0</v>
      </c>
      <c r="AN542" s="1">
        <v>10</v>
      </c>
      <c r="AO542" s="1">
        <v>3</v>
      </c>
      <c r="AP542" s="1">
        <v>7</v>
      </c>
      <c r="AQ542" s="1">
        <v>7</v>
      </c>
      <c r="AR542" s="1">
        <v>3</v>
      </c>
      <c r="AS542" s="1">
        <v>7</v>
      </c>
    </row>
    <row r="543" spans="1:45"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t="str" cm="1">
        <f t="array" ref="AE543">_xlfn.IFS(AF543&lt;=6000,"LOW",AF543&lt;=12000,"AVERAGE",AF543&lt;=20000,"HIGH",AF543&gt;20000,"ABOVE AVERAGE")</f>
        <v>AVERAGE</v>
      </c>
      <c r="AF543" s="1">
        <v>11713</v>
      </c>
      <c r="AG543" s="1">
        <v>20335</v>
      </c>
      <c r="AH543" s="1">
        <v>9</v>
      </c>
      <c r="AI543" s="1">
        <v>14</v>
      </c>
      <c r="AJ543" s="1">
        <v>3</v>
      </c>
      <c r="AK543" s="1">
        <v>1</v>
      </c>
      <c r="AL543" s="1">
        <v>80</v>
      </c>
      <c r="AM543" s="1">
        <v>1</v>
      </c>
      <c r="AN543" s="1">
        <v>10</v>
      </c>
      <c r="AO543" s="1">
        <v>3</v>
      </c>
      <c r="AP543" s="1">
        <v>8</v>
      </c>
      <c r="AQ543" s="1">
        <v>7</v>
      </c>
      <c r="AR543" s="1">
        <v>0</v>
      </c>
      <c r="AS543" s="1">
        <v>5</v>
      </c>
    </row>
    <row r="544" spans="1:45"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t="str" cm="1">
        <f t="array" ref="AE544">_xlfn.IFS(AF544&lt;=6000,"LOW",AF544&lt;=12000,"AVERAGE",AF544&lt;=20000,"HIGH",AF544&gt;20000,"ABOVE AVERAGE")</f>
        <v>AVERAGE</v>
      </c>
      <c r="AF544" s="1">
        <v>7861</v>
      </c>
      <c r="AG544" s="1">
        <v>15397</v>
      </c>
      <c r="AH544" s="1">
        <v>4</v>
      </c>
      <c r="AI544" s="1">
        <v>14</v>
      </c>
      <c r="AJ544" s="1">
        <v>3</v>
      </c>
      <c r="AK544" s="1">
        <v>4</v>
      </c>
      <c r="AL544" s="1">
        <v>80</v>
      </c>
      <c r="AM544" s="1">
        <v>0</v>
      </c>
      <c r="AN544" s="1">
        <v>10</v>
      </c>
      <c r="AO544" s="1">
        <v>4</v>
      </c>
      <c r="AP544" s="1">
        <v>1</v>
      </c>
      <c r="AQ544" s="1">
        <v>0</v>
      </c>
      <c r="AR544" s="1">
        <v>0</v>
      </c>
      <c r="AS544" s="1">
        <v>0</v>
      </c>
    </row>
    <row r="545" spans="1:45"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t="str" cm="1">
        <f t="array" ref="AE545">_xlfn.IFS(AF545&lt;=6000,"LOW",AF545&lt;=12000,"AVERAGE",AF545&lt;=20000,"HIGH",AF545&gt;20000,"ABOVE AVERAGE")</f>
        <v>LOW</v>
      </c>
      <c r="AF545" s="1">
        <v>3708</v>
      </c>
      <c r="AG545" s="1">
        <v>2104</v>
      </c>
      <c r="AH545" s="1">
        <v>2</v>
      </c>
      <c r="AI545" s="1">
        <v>14</v>
      </c>
      <c r="AJ545" s="1">
        <v>3</v>
      </c>
      <c r="AK545" s="1">
        <v>3</v>
      </c>
      <c r="AL545" s="1">
        <v>80</v>
      </c>
      <c r="AM545" s="1">
        <v>0</v>
      </c>
      <c r="AN545" s="1">
        <v>9</v>
      </c>
      <c r="AO545" s="1">
        <v>3</v>
      </c>
      <c r="AP545" s="1">
        <v>5</v>
      </c>
      <c r="AQ545" s="1">
        <v>2</v>
      </c>
      <c r="AR545" s="1">
        <v>1</v>
      </c>
      <c r="AS545" s="1">
        <v>4</v>
      </c>
    </row>
    <row r="546" spans="1:45"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t="str" cm="1">
        <f t="array" ref="AE546">_xlfn.IFS(AF546&lt;=6000,"LOW",AF546&lt;=12000,"AVERAGE",AF546&lt;=20000,"HIGH",AF546&gt;20000,"ABOVE AVERAGE")</f>
        <v>HIGH</v>
      </c>
      <c r="AF546" s="1">
        <v>13770</v>
      </c>
      <c r="AG546" s="1">
        <v>10225</v>
      </c>
      <c r="AH546" s="1">
        <v>9</v>
      </c>
      <c r="AI546" s="1">
        <v>12</v>
      </c>
      <c r="AJ546" s="1">
        <v>3</v>
      </c>
      <c r="AK546" s="1">
        <v>4</v>
      </c>
      <c r="AL546" s="1">
        <v>80</v>
      </c>
      <c r="AM546" s="1">
        <v>2</v>
      </c>
      <c r="AN546" s="1">
        <v>28</v>
      </c>
      <c r="AO546" s="1">
        <v>2</v>
      </c>
      <c r="AP546" s="1">
        <v>22</v>
      </c>
      <c r="AQ546" s="1">
        <v>2</v>
      </c>
      <c r="AR546" s="1">
        <v>11</v>
      </c>
      <c r="AS546" s="1">
        <v>13</v>
      </c>
    </row>
    <row r="547" spans="1:45"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t="str" cm="1">
        <f t="array" ref="AE547">_xlfn.IFS(AF547&lt;=6000,"LOW",AF547&lt;=12000,"AVERAGE",AF547&lt;=20000,"HIGH",AF547&gt;20000,"ABOVE AVERAGE")</f>
        <v>LOW</v>
      </c>
      <c r="AF547" s="1">
        <v>5304</v>
      </c>
      <c r="AG547" s="1">
        <v>25275</v>
      </c>
      <c r="AH547" s="1">
        <v>7</v>
      </c>
      <c r="AI547" s="1">
        <v>23</v>
      </c>
      <c r="AJ547" s="1">
        <v>4</v>
      </c>
      <c r="AK547" s="1">
        <v>4</v>
      </c>
      <c r="AL547" s="1">
        <v>80</v>
      </c>
      <c r="AM547" s="1">
        <v>1</v>
      </c>
      <c r="AN547" s="1">
        <v>10</v>
      </c>
      <c r="AO547" s="1">
        <v>2</v>
      </c>
      <c r="AP547" s="1">
        <v>8</v>
      </c>
      <c r="AQ547" s="1">
        <v>7</v>
      </c>
      <c r="AR547" s="1">
        <v>7</v>
      </c>
      <c r="AS547" s="1">
        <v>7</v>
      </c>
    </row>
    <row r="548" spans="1:45"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t="str" cm="1">
        <f t="array" ref="AE548">_xlfn.IFS(AF548&lt;=6000,"LOW",AF548&lt;=12000,"AVERAGE",AF548&lt;=20000,"HIGH",AF548&gt;20000,"ABOVE AVERAGE")</f>
        <v>LOW</v>
      </c>
      <c r="AF548" s="1">
        <v>2642</v>
      </c>
      <c r="AG548" s="1">
        <v>2755</v>
      </c>
      <c r="AH548" s="1">
        <v>1</v>
      </c>
      <c r="AI548" s="1">
        <v>11</v>
      </c>
      <c r="AJ548" s="1">
        <v>3</v>
      </c>
      <c r="AK548" s="1">
        <v>3</v>
      </c>
      <c r="AL548" s="1">
        <v>80</v>
      </c>
      <c r="AM548" s="1">
        <v>0</v>
      </c>
      <c r="AN548" s="1">
        <v>1</v>
      </c>
      <c r="AO548" s="1">
        <v>3</v>
      </c>
      <c r="AP548" s="1">
        <v>1</v>
      </c>
      <c r="AQ548" s="1">
        <v>0</v>
      </c>
      <c r="AR548" s="1">
        <v>0</v>
      </c>
      <c r="AS548" s="1">
        <v>0</v>
      </c>
    </row>
    <row r="549" spans="1:45"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t="str" cm="1">
        <f t="array" ref="AE549">_xlfn.IFS(AF549&lt;=6000,"LOW",AF549&lt;=12000,"AVERAGE",AF549&lt;=20000,"HIGH",AF549&gt;20000,"ABOVE AVERAGE")</f>
        <v>LOW</v>
      </c>
      <c r="AF549" s="1">
        <v>2759</v>
      </c>
      <c r="AG549" s="1">
        <v>20366</v>
      </c>
      <c r="AH549" s="1">
        <v>6</v>
      </c>
      <c r="AI549" s="1">
        <v>12</v>
      </c>
      <c r="AJ549" s="1">
        <v>3</v>
      </c>
      <c r="AK549" s="1">
        <v>4</v>
      </c>
      <c r="AL549" s="1">
        <v>80</v>
      </c>
      <c r="AM549" s="1">
        <v>0</v>
      </c>
      <c r="AN549" s="1">
        <v>7</v>
      </c>
      <c r="AO549" s="1">
        <v>3</v>
      </c>
      <c r="AP549" s="1">
        <v>2</v>
      </c>
      <c r="AQ549" s="1">
        <v>2</v>
      </c>
      <c r="AR549" s="1">
        <v>2</v>
      </c>
      <c r="AS549" s="1">
        <v>2</v>
      </c>
    </row>
    <row r="550" spans="1:45"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t="str" cm="1">
        <f t="array" ref="AE550">_xlfn.IFS(AF550&lt;=6000,"LOW",AF550&lt;=12000,"AVERAGE",AF550&lt;=20000,"HIGH",AF550&gt;20000,"ABOVE AVERAGE")</f>
        <v>AVERAGE</v>
      </c>
      <c r="AF550" s="1">
        <v>6804</v>
      </c>
      <c r="AG550" s="1">
        <v>23683</v>
      </c>
      <c r="AH550" s="1">
        <v>3</v>
      </c>
      <c r="AI550" s="1">
        <v>18</v>
      </c>
      <c r="AJ550" s="1">
        <v>3</v>
      </c>
      <c r="AK550" s="1">
        <v>3</v>
      </c>
      <c r="AL550" s="1">
        <v>80</v>
      </c>
      <c r="AM550" s="1">
        <v>1</v>
      </c>
      <c r="AN550" s="1">
        <v>7</v>
      </c>
      <c r="AO550" s="1">
        <v>3</v>
      </c>
      <c r="AP550" s="1">
        <v>2</v>
      </c>
      <c r="AQ550" s="1">
        <v>2</v>
      </c>
      <c r="AR550" s="1">
        <v>2</v>
      </c>
      <c r="AS550" s="1">
        <v>2</v>
      </c>
    </row>
    <row r="551" spans="1:45"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t="str" cm="1">
        <f t="array" ref="AE551">_xlfn.IFS(AF551&lt;=6000,"LOW",AF551&lt;=12000,"AVERAGE",AF551&lt;=20000,"HIGH",AF551&gt;20000,"ABOVE AVERAGE")</f>
        <v>AVERAGE</v>
      </c>
      <c r="AF551" s="1">
        <v>6142</v>
      </c>
      <c r="AG551" s="1">
        <v>7360</v>
      </c>
      <c r="AH551" s="1">
        <v>3</v>
      </c>
      <c r="AI551" s="1">
        <v>11</v>
      </c>
      <c r="AJ551" s="1">
        <v>3</v>
      </c>
      <c r="AK551" s="1">
        <v>4</v>
      </c>
      <c r="AL551" s="1">
        <v>80</v>
      </c>
      <c r="AM551" s="1">
        <v>0</v>
      </c>
      <c r="AN551" s="1">
        <v>10</v>
      </c>
      <c r="AO551" s="1">
        <v>3</v>
      </c>
      <c r="AP551" s="1">
        <v>5</v>
      </c>
      <c r="AQ551" s="1">
        <v>1</v>
      </c>
      <c r="AR551" s="1">
        <v>4</v>
      </c>
      <c r="AS551" s="1">
        <v>3</v>
      </c>
    </row>
    <row r="552" spans="1:45"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t="str" cm="1">
        <f t="array" ref="AE552">_xlfn.IFS(AF552&lt;=6000,"LOW",AF552&lt;=12000,"AVERAGE",AF552&lt;=20000,"HIGH",AF552&gt;20000,"ABOVE AVERAGE")</f>
        <v>LOW</v>
      </c>
      <c r="AF552" s="1">
        <v>2500</v>
      </c>
      <c r="AG552" s="1">
        <v>4344</v>
      </c>
      <c r="AH552" s="1">
        <v>1</v>
      </c>
      <c r="AI552" s="1">
        <v>14</v>
      </c>
      <c r="AJ552" s="1">
        <v>3</v>
      </c>
      <c r="AK552" s="1">
        <v>4</v>
      </c>
      <c r="AL552" s="1">
        <v>80</v>
      </c>
      <c r="AM552" s="1">
        <v>1</v>
      </c>
      <c r="AN552" s="1">
        <v>5</v>
      </c>
      <c r="AO552" s="1">
        <v>4</v>
      </c>
      <c r="AP552" s="1">
        <v>4</v>
      </c>
      <c r="AQ552" s="1">
        <v>3</v>
      </c>
      <c r="AR552" s="1">
        <v>0</v>
      </c>
      <c r="AS552" s="1">
        <v>2</v>
      </c>
    </row>
    <row r="553" spans="1:45"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t="str" cm="1">
        <f t="array" ref="AE553">_xlfn.IFS(AF553&lt;=6000,"LOW",AF553&lt;=12000,"AVERAGE",AF553&lt;=20000,"HIGH",AF553&gt;20000,"ABOVE AVERAGE")</f>
        <v>AVERAGE</v>
      </c>
      <c r="AF553" s="1">
        <v>6389</v>
      </c>
      <c r="AG553" s="1">
        <v>18767</v>
      </c>
      <c r="AH553" s="1">
        <v>9</v>
      </c>
      <c r="AI553" s="1">
        <v>15</v>
      </c>
      <c r="AJ553" s="1">
        <v>3</v>
      </c>
      <c r="AK553" s="1">
        <v>3</v>
      </c>
      <c r="AL553" s="1">
        <v>80</v>
      </c>
      <c r="AM553" s="1">
        <v>1</v>
      </c>
      <c r="AN553" s="1">
        <v>12</v>
      </c>
      <c r="AO553" s="1">
        <v>1</v>
      </c>
      <c r="AP553" s="1">
        <v>8</v>
      </c>
      <c r="AQ553" s="1">
        <v>3</v>
      </c>
      <c r="AR553" s="1">
        <v>3</v>
      </c>
      <c r="AS553" s="1">
        <v>6</v>
      </c>
    </row>
    <row r="554" spans="1:45"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t="str" cm="1">
        <f t="array" ref="AE554">_xlfn.IFS(AF554&lt;=6000,"LOW",AF554&lt;=12000,"AVERAGE",AF554&lt;=20000,"HIGH",AF554&gt;20000,"ABOVE AVERAGE")</f>
        <v>AVERAGE</v>
      </c>
      <c r="AF554" s="1">
        <v>11103</v>
      </c>
      <c r="AG554" s="1">
        <v>20420</v>
      </c>
      <c r="AH554" s="1">
        <v>7</v>
      </c>
      <c r="AI554" s="1">
        <v>11</v>
      </c>
      <c r="AJ554" s="1">
        <v>3</v>
      </c>
      <c r="AK554" s="1">
        <v>3</v>
      </c>
      <c r="AL554" s="1">
        <v>80</v>
      </c>
      <c r="AM554" s="1">
        <v>0</v>
      </c>
      <c r="AN554" s="1">
        <v>30</v>
      </c>
      <c r="AO554" s="1">
        <v>2</v>
      </c>
      <c r="AP554" s="1">
        <v>10</v>
      </c>
      <c r="AQ554" s="1">
        <v>7</v>
      </c>
      <c r="AR554" s="1">
        <v>1</v>
      </c>
      <c r="AS554" s="1">
        <v>1</v>
      </c>
    </row>
    <row r="555" spans="1:45"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t="str" cm="1">
        <f t="array" ref="AE555">_xlfn.IFS(AF555&lt;=6000,"LOW",AF555&lt;=12000,"AVERAGE",AF555&lt;=20000,"HIGH",AF555&gt;20000,"ABOVE AVERAGE")</f>
        <v>LOW</v>
      </c>
      <c r="AF555" s="1">
        <v>2342</v>
      </c>
      <c r="AG555" s="1">
        <v>22929</v>
      </c>
      <c r="AH555" s="1">
        <v>0</v>
      </c>
      <c r="AI555" s="1">
        <v>20</v>
      </c>
      <c r="AJ555" s="1">
        <v>4</v>
      </c>
      <c r="AK555" s="1">
        <v>4</v>
      </c>
      <c r="AL555" s="1">
        <v>80</v>
      </c>
      <c r="AM555" s="1">
        <v>0</v>
      </c>
      <c r="AN555" s="1">
        <v>5</v>
      </c>
      <c r="AO555" s="1">
        <v>2</v>
      </c>
      <c r="AP555" s="1">
        <v>4</v>
      </c>
      <c r="AQ555" s="1">
        <v>2</v>
      </c>
      <c r="AR555" s="1">
        <v>2</v>
      </c>
      <c r="AS555" s="1">
        <v>3</v>
      </c>
    </row>
    <row r="556" spans="1:45"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t="str" cm="1">
        <f t="array" ref="AE556">_xlfn.IFS(AF556&lt;=6000,"LOW",AF556&lt;=12000,"AVERAGE",AF556&lt;=20000,"HIGH",AF556&gt;20000,"ABOVE AVERAGE")</f>
        <v>AVERAGE</v>
      </c>
      <c r="AF556" s="1">
        <v>6811</v>
      </c>
      <c r="AG556" s="1">
        <v>23398</v>
      </c>
      <c r="AH556" s="1">
        <v>8</v>
      </c>
      <c r="AI556" s="1">
        <v>19</v>
      </c>
      <c r="AJ556" s="1">
        <v>3</v>
      </c>
      <c r="AK556" s="1">
        <v>1</v>
      </c>
      <c r="AL556" s="1">
        <v>80</v>
      </c>
      <c r="AM556" s="1">
        <v>0</v>
      </c>
      <c r="AN556" s="1">
        <v>9</v>
      </c>
      <c r="AO556" s="1">
        <v>1</v>
      </c>
      <c r="AP556" s="1">
        <v>7</v>
      </c>
      <c r="AQ556" s="1">
        <v>6</v>
      </c>
      <c r="AR556" s="1">
        <v>0</v>
      </c>
      <c r="AS556" s="1">
        <v>7</v>
      </c>
    </row>
    <row r="557" spans="1:45"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t="str" cm="1">
        <f t="array" ref="AE557">_xlfn.IFS(AF557&lt;=6000,"LOW",AF557&lt;=12000,"AVERAGE",AF557&lt;=20000,"HIGH",AF557&gt;20000,"ABOVE AVERAGE")</f>
        <v>LOW</v>
      </c>
      <c r="AF557" s="1">
        <v>2297</v>
      </c>
      <c r="AG557" s="1">
        <v>17967</v>
      </c>
      <c r="AH557" s="1">
        <v>1</v>
      </c>
      <c r="AI557" s="1">
        <v>14</v>
      </c>
      <c r="AJ557" s="1">
        <v>3</v>
      </c>
      <c r="AK557" s="1">
        <v>4</v>
      </c>
      <c r="AL557" s="1">
        <v>80</v>
      </c>
      <c r="AM557" s="1">
        <v>2</v>
      </c>
      <c r="AN557" s="1">
        <v>2</v>
      </c>
      <c r="AO557" s="1">
        <v>3</v>
      </c>
      <c r="AP557" s="1">
        <v>2</v>
      </c>
      <c r="AQ557" s="1">
        <v>2</v>
      </c>
      <c r="AR557" s="1">
        <v>2</v>
      </c>
      <c r="AS557" s="1">
        <v>2</v>
      </c>
    </row>
    <row r="558" spans="1:45"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t="str" cm="1">
        <f t="array" ref="AE558">_xlfn.IFS(AF558&lt;=6000,"LOW",AF558&lt;=12000,"AVERAGE",AF558&lt;=20000,"HIGH",AF558&gt;20000,"ABOVE AVERAGE")</f>
        <v>LOW</v>
      </c>
      <c r="AF558" s="1">
        <v>2450</v>
      </c>
      <c r="AG558" s="1">
        <v>10919</v>
      </c>
      <c r="AH558" s="1">
        <v>2</v>
      </c>
      <c r="AI558" s="1">
        <v>17</v>
      </c>
      <c r="AJ558" s="1">
        <v>3</v>
      </c>
      <c r="AK558" s="1">
        <v>4</v>
      </c>
      <c r="AL558" s="1">
        <v>80</v>
      </c>
      <c r="AM558" s="1">
        <v>0</v>
      </c>
      <c r="AN558" s="1">
        <v>19</v>
      </c>
      <c r="AO558" s="1">
        <v>3</v>
      </c>
      <c r="AP558" s="1">
        <v>2</v>
      </c>
      <c r="AQ558" s="1">
        <v>2</v>
      </c>
      <c r="AR558" s="1">
        <v>2</v>
      </c>
      <c r="AS558" s="1">
        <v>2</v>
      </c>
    </row>
    <row r="559" spans="1:45"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t="str" cm="1">
        <f t="array" ref="AE559">_xlfn.IFS(AF559&lt;=6000,"LOW",AF559&lt;=12000,"AVERAGE",AF559&lt;=20000,"HIGH",AF559&gt;20000,"ABOVE AVERAGE")</f>
        <v>LOW</v>
      </c>
      <c r="AF559" s="1">
        <v>5093</v>
      </c>
      <c r="AG559" s="1">
        <v>4761</v>
      </c>
      <c r="AH559" s="1">
        <v>2</v>
      </c>
      <c r="AI559" s="1">
        <v>11</v>
      </c>
      <c r="AJ559" s="1">
        <v>3</v>
      </c>
      <c r="AK559" s="1">
        <v>1</v>
      </c>
      <c r="AL559" s="1">
        <v>80</v>
      </c>
      <c r="AM559" s="1">
        <v>1</v>
      </c>
      <c r="AN559" s="1">
        <v>16</v>
      </c>
      <c r="AO559" s="1">
        <v>4</v>
      </c>
      <c r="AP559" s="1">
        <v>1</v>
      </c>
      <c r="AQ559" s="1">
        <v>0</v>
      </c>
      <c r="AR559" s="1">
        <v>0</v>
      </c>
      <c r="AS559" s="1">
        <v>0</v>
      </c>
    </row>
    <row r="560" spans="1:45"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t="str" cm="1">
        <f t="array" ref="AE560">_xlfn.IFS(AF560&lt;=6000,"LOW",AF560&lt;=12000,"AVERAGE",AF560&lt;=20000,"HIGH",AF560&gt;20000,"ABOVE AVERAGE")</f>
        <v>LOW</v>
      </c>
      <c r="AF560" s="1">
        <v>5309</v>
      </c>
      <c r="AG560" s="1">
        <v>21146</v>
      </c>
      <c r="AH560" s="1">
        <v>1</v>
      </c>
      <c r="AI560" s="1">
        <v>15</v>
      </c>
      <c r="AJ560" s="1">
        <v>3</v>
      </c>
      <c r="AK560" s="1">
        <v>4</v>
      </c>
      <c r="AL560" s="1">
        <v>80</v>
      </c>
      <c r="AM560" s="1">
        <v>2</v>
      </c>
      <c r="AN560" s="1">
        <v>10</v>
      </c>
      <c r="AO560" s="1">
        <v>3</v>
      </c>
      <c r="AP560" s="1">
        <v>10</v>
      </c>
      <c r="AQ560" s="1">
        <v>8</v>
      </c>
      <c r="AR560" s="1">
        <v>4</v>
      </c>
      <c r="AS560" s="1">
        <v>7</v>
      </c>
    </row>
    <row r="561" spans="1:45"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t="str" cm="1">
        <f t="array" ref="AE561">_xlfn.IFS(AF561&lt;=6000,"LOW",AF561&lt;=12000,"AVERAGE",AF561&lt;=20000,"HIGH",AF561&gt;20000,"ABOVE AVERAGE")</f>
        <v>LOW</v>
      </c>
      <c r="AF561" s="1">
        <v>3057</v>
      </c>
      <c r="AG561" s="1">
        <v>20471</v>
      </c>
      <c r="AH561" s="1">
        <v>6</v>
      </c>
      <c r="AI561" s="1">
        <v>13</v>
      </c>
      <c r="AJ561" s="1">
        <v>3</v>
      </c>
      <c r="AK561" s="1">
        <v>2</v>
      </c>
      <c r="AL561" s="1">
        <v>80</v>
      </c>
      <c r="AM561" s="1">
        <v>1</v>
      </c>
      <c r="AN561" s="1">
        <v>6</v>
      </c>
      <c r="AO561" s="1">
        <v>1</v>
      </c>
      <c r="AP561" s="1">
        <v>1</v>
      </c>
      <c r="AQ561" s="1">
        <v>0</v>
      </c>
      <c r="AR561" s="1">
        <v>0</v>
      </c>
      <c r="AS561" s="1">
        <v>1</v>
      </c>
    </row>
    <row r="562" spans="1:45"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t="str" cm="1">
        <f t="array" ref="AE562">_xlfn.IFS(AF562&lt;=6000,"LOW",AF562&lt;=12000,"AVERAGE",AF562&lt;=20000,"HIGH",AF562&gt;20000,"ABOVE AVERAGE")</f>
        <v>LOW</v>
      </c>
      <c r="AF562" s="1">
        <v>5121</v>
      </c>
      <c r="AG562" s="1">
        <v>4187</v>
      </c>
      <c r="AH562" s="1">
        <v>3</v>
      </c>
      <c r="AI562" s="1">
        <v>14</v>
      </c>
      <c r="AJ562" s="1">
        <v>3</v>
      </c>
      <c r="AK562" s="1">
        <v>3</v>
      </c>
      <c r="AL562" s="1">
        <v>80</v>
      </c>
      <c r="AM562" s="1">
        <v>1</v>
      </c>
      <c r="AN562" s="1">
        <v>7</v>
      </c>
      <c r="AO562" s="1">
        <v>3</v>
      </c>
      <c r="AP562" s="1">
        <v>0</v>
      </c>
      <c r="AQ562" s="1">
        <v>0</v>
      </c>
      <c r="AR562" s="1">
        <v>0</v>
      </c>
      <c r="AS562" s="1">
        <v>0</v>
      </c>
    </row>
    <row r="563" spans="1:45"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t="str" cm="1">
        <f t="array" ref="AE563">_xlfn.IFS(AF563&lt;=6000,"LOW",AF563&lt;=12000,"AVERAGE",AF563&lt;=20000,"HIGH",AF563&gt;20000,"ABOVE AVERAGE")</f>
        <v>HIGH</v>
      </c>
      <c r="AF563" s="1">
        <v>16856</v>
      </c>
      <c r="AG563" s="1">
        <v>10084</v>
      </c>
      <c r="AH563" s="1">
        <v>1</v>
      </c>
      <c r="AI563" s="1">
        <v>11</v>
      </c>
      <c r="AJ563" s="1">
        <v>3</v>
      </c>
      <c r="AK563" s="1">
        <v>1</v>
      </c>
      <c r="AL563" s="1">
        <v>80</v>
      </c>
      <c r="AM563" s="1">
        <v>0</v>
      </c>
      <c r="AN563" s="1">
        <v>34</v>
      </c>
      <c r="AO563" s="1">
        <v>4</v>
      </c>
      <c r="AP563" s="1">
        <v>34</v>
      </c>
      <c r="AQ563" s="1">
        <v>6</v>
      </c>
      <c r="AR563" s="1">
        <v>1</v>
      </c>
      <c r="AS563" s="1">
        <v>16</v>
      </c>
    </row>
    <row r="564" spans="1:45"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t="str" cm="1">
        <f t="array" ref="AE564">_xlfn.IFS(AF564&lt;=6000,"LOW",AF564&lt;=12000,"AVERAGE",AF564&lt;=20000,"HIGH",AF564&gt;20000,"ABOVE AVERAGE")</f>
        <v>LOW</v>
      </c>
      <c r="AF564" s="1">
        <v>2686</v>
      </c>
      <c r="AG564" s="1">
        <v>5207</v>
      </c>
      <c r="AH564" s="1">
        <v>1</v>
      </c>
      <c r="AI564" s="1">
        <v>13</v>
      </c>
      <c r="AJ564" s="1">
        <v>3</v>
      </c>
      <c r="AK564" s="1">
        <v>3</v>
      </c>
      <c r="AL564" s="1">
        <v>80</v>
      </c>
      <c r="AM564" s="1">
        <v>0</v>
      </c>
      <c r="AN564" s="1">
        <v>10</v>
      </c>
      <c r="AO564" s="1">
        <v>2</v>
      </c>
      <c r="AP564" s="1">
        <v>10</v>
      </c>
      <c r="AQ564" s="1">
        <v>9</v>
      </c>
      <c r="AR564" s="1">
        <v>7</v>
      </c>
      <c r="AS564" s="1">
        <v>8</v>
      </c>
    </row>
    <row r="565" spans="1:45"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t="str" cm="1">
        <f t="array" ref="AE565">_xlfn.IFS(AF565&lt;=6000,"LOW",AF565&lt;=12000,"AVERAGE",AF565&lt;=20000,"HIGH",AF565&gt;20000,"ABOVE AVERAGE")</f>
        <v>AVERAGE</v>
      </c>
      <c r="AF565" s="1">
        <v>6180</v>
      </c>
      <c r="AG565" s="1">
        <v>22807</v>
      </c>
      <c r="AH565" s="1">
        <v>1</v>
      </c>
      <c r="AI565" s="1">
        <v>23</v>
      </c>
      <c r="AJ565" s="1">
        <v>4</v>
      </c>
      <c r="AK565" s="1">
        <v>2</v>
      </c>
      <c r="AL565" s="1">
        <v>80</v>
      </c>
      <c r="AM565" s="1">
        <v>0</v>
      </c>
      <c r="AN565" s="1">
        <v>6</v>
      </c>
      <c r="AO565" s="1">
        <v>2</v>
      </c>
      <c r="AP565" s="1">
        <v>6</v>
      </c>
      <c r="AQ565" s="1">
        <v>5</v>
      </c>
      <c r="AR565" s="1">
        <v>1</v>
      </c>
      <c r="AS565" s="1">
        <v>4</v>
      </c>
    </row>
    <row r="566" spans="1:45"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t="str" cm="1">
        <f t="array" ref="AE566">_xlfn.IFS(AF566&lt;=6000,"LOW",AF566&lt;=12000,"AVERAGE",AF566&lt;=20000,"HIGH",AF566&gt;20000,"ABOVE AVERAGE")</f>
        <v>AVERAGE</v>
      </c>
      <c r="AF566" s="1">
        <v>6632</v>
      </c>
      <c r="AG566" s="1">
        <v>12388</v>
      </c>
      <c r="AH566" s="1">
        <v>0</v>
      </c>
      <c r="AI566" s="1">
        <v>13</v>
      </c>
      <c r="AJ566" s="1">
        <v>3</v>
      </c>
      <c r="AK566" s="1">
        <v>1</v>
      </c>
      <c r="AL566" s="1">
        <v>80</v>
      </c>
      <c r="AM566" s="1">
        <v>0</v>
      </c>
      <c r="AN566" s="1">
        <v>9</v>
      </c>
      <c r="AO566" s="1">
        <v>3</v>
      </c>
      <c r="AP566" s="1">
        <v>8</v>
      </c>
      <c r="AQ566" s="1">
        <v>7</v>
      </c>
      <c r="AR566" s="1">
        <v>3</v>
      </c>
      <c r="AS566" s="1">
        <v>1</v>
      </c>
    </row>
    <row r="567" spans="1:45"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t="str" cm="1">
        <f t="array" ref="AE567">_xlfn.IFS(AF567&lt;=6000,"LOW",AF567&lt;=12000,"AVERAGE",AF567&lt;=20000,"HIGH",AF567&gt;20000,"ABOVE AVERAGE")</f>
        <v>LOW</v>
      </c>
      <c r="AF567" s="1">
        <v>3505</v>
      </c>
      <c r="AG567" s="1">
        <v>19630</v>
      </c>
      <c r="AH567" s="1">
        <v>1</v>
      </c>
      <c r="AI567" s="1">
        <v>18</v>
      </c>
      <c r="AJ567" s="1">
        <v>3</v>
      </c>
      <c r="AK567" s="1">
        <v>4</v>
      </c>
      <c r="AL567" s="1">
        <v>80</v>
      </c>
      <c r="AM567" s="1">
        <v>0</v>
      </c>
      <c r="AN567" s="1">
        <v>2</v>
      </c>
      <c r="AO567" s="1">
        <v>3</v>
      </c>
      <c r="AP567" s="1">
        <v>2</v>
      </c>
      <c r="AQ567" s="1">
        <v>2</v>
      </c>
      <c r="AR567" s="1">
        <v>0</v>
      </c>
      <c r="AS567" s="1">
        <v>2</v>
      </c>
    </row>
    <row r="568" spans="1:45"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t="str" cm="1">
        <f t="array" ref="AE568">_xlfn.IFS(AF568&lt;=6000,"LOW",AF568&lt;=12000,"AVERAGE",AF568&lt;=20000,"HIGH",AF568&gt;20000,"ABOVE AVERAGE")</f>
        <v>AVERAGE</v>
      </c>
      <c r="AF568" s="1">
        <v>6397</v>
      </c>
      <c r="AG568" s="1">
        <v>10339</v>
      </c>
      <c r="AH568" s="1">
        <v>4</v>
      </c>
      <c r="AI568" s="1">
        <v>12</v>
      </c>
      <c r="AJ568" s="1">
        <v>3</v>
      </c>
      <c r="AK568" s="1">
        <v>4</v>
      </c>
      <c r="AL568" s="1">
        <v>80</v>
      </c>
      <c r="AM568" s="1">
        <v>0</v>
      </c>
      <c r="AN568" s="1">
        <v>8</v>
      </c>
      <c r="AO568" s="1">
        <v>3</v>
      </c>
      <c r="AP568" s="1">
        <v>5</v>
      </c>
      <c r="AQ568" s="1">
        <v>4</v>
      </c>
      <c r="AR568" s="1">
        <v>1</v>
      </c>
      <c r="AS568" s="1">
        <v>3</v>
      </c>
    </row>
    <row r="569" spans="1:45"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t="str" cm="1">
        <f t="array" ref="AE569">_xlfn.IFS(AF569&lt;=6000,"LOW",AF569&lt;=12000,"AVERAGE",AF569&lt;=20000,"HIGH",AF569&gt;20000,"ABOVE AVERAGE")</f>
        <v>AVERAGE</v>
      </c>
      <c r="AF569" s="1">
        <v>6274</v>
      </c>
      <c r="AG569" s="1">
        <v>18686</v>
      </c>
      <c r="AH569" s="1">
        <v>1</v>
      </c>
      <c r="AI569" s="1">
        <v>22</v>
      </c>
      <c r="AJ569" s="1">
        <v>4</v>
      </c>
      <c r="AK569" s="1">
        <v>3</v>
      </c>
      <c r="AL569" s="1">
        <v>80</v>
      </c>
      <c r="AM569" s="1">
        <v>0</v>
      </c>
      <c r="AN569" s="1">
        <v>6</v>
      </c>
      <c r="AO569" s="1">
        <v>3</v>
      </c>
      <c r="AP569" s="1">
        <v>6</v>
      </c>
      <c r="AQ569" s="1">
        <v>5</v>
      </c>
      <c r="AR569" s="1">
        <v>1</v>
      </c>
      <c r="AS569" s="1">
        <v>4</v>
      </c>
    </row>
    <row r="570" spans="1:45"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t="str" cm="1">
        <f t="array" ref="AE570">_xlfn.IFS(AF570&lt;=6000,"LOW",AF570&lt;=12000,"AVERAGE",AF570&lt;=20000,"HIGH",AF570&gt;20000,"ABOVE AVERAGE")</f>
        <v>HIGH</v>
      </c>
      <c r="AF570" s="1">
        <v>19859</v>
      </c>
      <c r="AG570" s="1">
        <v>21199</v>
      </c>
      <c r="AH570" s="1">
        <v>5</v>
      </c>
      <c r="AI570" s="1">
        <v>13</v>
      </c>
      <c r="AJ570" s="1">
        <v>3</v>
      </c>
      <c r="AK570" s="1">
        <v>4</v>
      </c>
      <c r="AL570" s="1">
        <v>80</v>
      </c>
      <c r="AM570" s="1">
        <v>1</v>
      </c>
      <c r="AN570" s="1">
        <v>24</v>
      </c>
      <c r="AO570" s="1">
        <v>3</v>
      </c>
      <c r="AP570" s="1">
        <v>5</v>
      </c>
      <c r="AQ570" s="1">
        <v>2</v>
      </c>
      <c r="AR570" s="1">
        <v>1</v>
      </c>
      <c r="AS570" s="1">
        <v>4</v>
      </c>
    </row>
    <row r="571" spans="1:45"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t="str" cm="1">
        <f t="array" ref="AE571">_xlfn.IFS(AF571&lt;=6000,"LOW",AF571&lt;=12000,"AVERAGE",AF571&lt;=20000,"HIGH",AF571&gt;20000,"ABOVE AVERAGE")</f>
        <v>AVERAGE</v>
      </c>
      <c r="AF571" s="1">
        <v>7587</v>
      </c>
      <c r="AG571" s="1">
        <v>14229</v>
      </c>
      <c r="AH571" s="1">
        <v>1</v>
      </c>
      <c r="AI571" s="1">
        <v>15</v>
      </c>
      <c r="AJ571" s="1">
        <v>3</v>
      </c>
      <c r="AK571" s="1">
        <v>2</v>
      </c>
      <c r="AL571" s="1">
        <v>80</v>
      </c>
      <c r="AM571" s="1">
        <v>0</v>
      </c>
      <c r="AN571" s="1">
        <v>10</v>
      </c>
      <c r="AO571" s="1">
        <v>3</v>
      </c>
      <c r="AP571" s="1">
        <v>10</v>
      </c>
      <c r="AQ571" s="1">
        <v>7</v>
      </c>
      <c r="AR571" s="1">
        <v>0</v>
      </c>
      <c r="AS571" s="1">
        <v>9</v>
      </c>
    </row>
    <row r="572" spans="1:45"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t="str" cm="1">
        <f t="array" ref="AE572">_xlfn.IFS(AF572&lt;=6000,"LOW",AF572&lt;=12000,"AVERAGE",AF572&lt;=20000,"HIGH",AF572&gt;20000,"ABOVE AVERAGE")</f>
        <v>LOW</v>
      </c>
      <c r="AF572" s="1">
        <v>4258</v>
      </c>
      <c r="AG572" s="1">
        <v>26589</v>
      </c>
      <c r="AH572" s="1">
        <v>0</v>
      </c>
      <c r="AI572" s="1">
        <v>18</v>
      </c>
      <c r="AJ572" s="1">
        <v>3</v>
      </c>
      <c r="AK572" s="1">
        <v>1</v>
      </c>
      <c r="AL572" s="1">
        <v>80</v>
      </c>
      <c r="AM572" s="1">
        <v>1</v>
      </c>
      <c r="AN572" s="1">
        <v>5</v>
      </c>
      <c r="AO572" s="1">
        <v>3</v>
      </c>
      <c r="AP572" s="1">
        <v>4</v>
      </c>
      <c r="AQ572" s="1">
        <v>3</v>
      </c>
      <c r="AR572" s="1">
        <v>1</v>
      </c>
      <c r="AS572" s="1">
        <v>2</v>
      </c>
    </row>
    <row r="573" spans="1:45"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t="str" cm="1">
        <f t="array" ref="AE573">_xlfn.IFS(AF573&lt;=6000,"LOW",AF573&lt;=12000,"AVERAGE",AF573&lt;=20000,"HIGH",AF573&gt;20000,"ABOVE AVERAGE")</f>
        <v>LOW</v>
      </c>
      <c r="AF573" s="1">
        <v>4364</v>
      </c>
      <c r="AG573" s="1">
        <v>5288</v>
      </c>
      <c r="AH573" s="1">
        <v>3</v>
      </c>
      <c r="AI573" s="1">
        <v>14</v>
      </c>
      <c r="AJ573" s="1">
        <v>3</v>
      </c>
      <c r="AK573" s="1">
        <v>1</v>
      </c>
      <c r="AL573" s="1">
        <v>80</v>
      </c>
      <c r="AM573" s="1">
        <v>1</v>
      </c>
      <c r="AN573" s="1">
        <v>5</v>
      </c>
      <c r="AO573" s="1">
        <v>3</v>
      </c>
      <c r="AP573" s="1">
        <v>2</v>
      </c>
      <c r="AQ573" s="1">
        <v>2</v>
      </c>
      <c r="AR573" s="1">
        <v>2</v>
      </c>
      <c r="AS573" s="1">
        <v>0</v>
      </c>
    </row>
    <row r="574" spans="1:45"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t="str" cm="1">
        <f t="array" ref="AE574">_xlfn.IFS(AF574&lt;=6000,"LOW",AF574&lt;=12000,"AVERAGE",AF574&lt;=20000,"HIGH",AF574&gt;20000,"ABOVE AVERAGE")</f>
        <v>LOW</v>
      </c>
      <c r="AF574" s="1">
        <v>4335</v>
      </c>
      <c r="AG574" s="1">
        <v>25549</v>
      </c>
      <c r="AH574" s="1">
        <v>4</v>
      </c>
      <c r="AI574" s="1">
        <v>12</v>
      </c>
      <c r="AJ574" s="1">
        <v>3</v>
      </c>
      <c r="AK574" s="1">
        <v>1</v>
      </c>
      <c r="AL574" s="1">
        <v>80</v>
      </c>
      <c r="AM574" s="1">
        <v>1</v>
      </c>
      <c r="AN574" s="1">
        <v>11</v>
      </c>
      <c r="AO574" s="1">
        <v>2</v>
      </c>
      <c r="AP574" s="1">
        <v>8</v>
      </c>
      <c r="AQ574" s="1">
        <v>7</v>
      </c>
      <c r="AR574" s="1">
        <v>1</v>
      </c>
      <c r="AS574" s="1">
        <v>1</v>
      </c>
    </row>
    <row r="575" spans="1:45"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t="str" cm="1">
        <f t="array" ref="AE575">_xlfn.IFS(AF575&lt;=6000,"LOW",AF575&lt;=12000,"AVERAGE",AF575&lt;=20000,"HIGH",AF575&gt;20000,"ABOVE AVERAGE")</f>
        <v>LOW</v>
      </c>
      <c r="AF575" s="1">
        <v>5326</v>
      </c>
      <c r="AG575" s="1">
        <v>3064</v>
      </c>
      <c r="AH575" s="1">
        <v>6</v>
      </c>
      <c r="AI575" s="1">
        <v>17</v>
      </c>
      <c r="AJ575" s="1">
        <v>3</v>
      </c>
      <c r="AK575" s="1">
        <v>3</v>
      </c>
      <c r="AL575" s="1">
        <v>80</v>
      </c>
      <c r="AM575" s="1">
        <v>0</v>
      </c>
      <c r="AN575" s="1">
        <v>6</v>
      </c>
      <c r="AO575" s="1">
        <v>2</v>
      </c>
      <c r="AP575" s="1">
        <v>4</v>
      </c>
      <c r="AQ575" s="1">
        <v>3</v>
      </c>
      <c r="AR575" s="1">
        <v>1</v>
      </c>
      <c r="AS575" s="1">
        <v>2</v>
      </c>
    </row>
    <row r="576" spans="1:45"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t="str" cm="1">
        <f t="array" ref="AE576">_xlfn.IFS(AF576&lt;=6000,"LOW",AF576&lt;=12000,"AVERAGE",AF576&lt;=20000,"HIGH",AF576&gt;20000,"ABOVE AVERAGE")</f>
        <v>LOW</v>
      </c>
      <c r="AF576" s="1">
        <v>3280</v>
      </c>
      <c r="AG576" s="1">
        <v>13551</v>
      </c>
      <c r="AH576" s="1">
        <v>2</v>
      </c>
      <c r="AI576" s="1">
        <v>16</v>
      </c>
      <c r="AJ576" s="1">
        <v>3</v>
      </c>
      <c r="AK576" s="1">
        <v>3</v>
      </c>
      <c r="AL576" s="1">
        <v>80</v>
      </c>
      <c r="AM576" s="1">
        <v>0</v>
      </c>
      <c r="AN576" s="1">
        <v>10</v>
      </c>
      <c r="AO576" s="1">
        <v>3</v>
      </c>
      <c r="AP576" s="1">
        <v>4</v>
      </c>
      <c r="AQ576" s="1">
        <v>2</v>
      </c>
      <c r="AR576" s="1">
        <v>1</v>
      </c>
      <c r="AS576" s="1">
        <v>3</v>
      </c>
    </row>
    <row r="577" spans="1:45"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t="str" cm="1">
        <f t="array" ref="AE577">_xlfn.IFS(AF577&lt;=6000,"LOW",AF577&lt;=12000,"AVERAGE",AF577&lt;=20000,"HIGH",AF577&gt;20000,"ABOVE AVERAGE")</f>
        <v>LOW</v>
      </c>
      <c r="AF577" s="1">
        <v>5485</v>
      </c>
      <c r="AG577" s="1">
        <v>22670</v>
      </c>
      <c r="AH577" s="1">
        <v>9</v>
      </c>
      <c r="AI577" s="1">
        <v>11</v>
      </c>
      <c r="AJ577" s="1">
        <v>3</v>
      </c>
      <c r="AK577" s="1">
        <v>2</v>
      </c>
      <c r="AL577" s="1">
        <v>80</v>
      </c>
      <c r="AM577" s="1">
        <v>2</v>
      </c>
      <c r="AN577" s="1">
        <v>9</v>
      </c>
      <c r="AO577" s="1">
        <v>3</v>
      </c>
      <c r="AP577" s="1">
        <v>5</v>
      </c>
      <c r="AQ577" s="1">
        <v>3</v>
      </c>
      <c r="AR577" s="1">
        <v>1</v>
      </c>
      <c r="AS577" s="1">
        <v>4</v>
      </c>
    </row>
    <row r="578" spans="1:45"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t="str" cm="1">
        <f t="array" ref="AE578">_xlfn.IFS(AF578&lt;=6000,"LOW",AF578&lt;=12000,"AVERAGE",AF578&lt;=20000,"HIGH",AF578&gt;20000,"ABOVE AVERAGE")</f>
        <v>LOW</v>
      </c>
      <c r="AF578" s="1">
        <v>4342</v>
      </c>
      <c r="AG578" s="1">
        <v>24008</v>
      </c>
      <c r="AH578" s="1">
        <v>0</v>
      </c>
      <c r="AI578" s="1">
        <v>19</v>
      </c>
      <c r="AJ578" s="1">
        <v>3</v>
      </c>
      <c r="AK578" s="1">
        <v>2</v>
      </c>
      <c r="AL578" s="1">
        <v>80</v>
      </c>
      <c r="AM578" s="1">
        <v>1</v>
      </c>
      <c r="AN578" s="1">
        <v>5</v>
      </c>
      <c r="AO578" s="1">
        <v>3</v>
      </c>
      <c r="AP578" s="1">
        <v>4</v>
      </c>
      <c r="AQ578" s="1">
        <v>2</v>
      </c>
      <c r="AR578" s="1">
        <v>1</v>
      </c>
      <c r="AS578" s="1">
        <v>1</v>
      </c>
    </row>
    <row r="579" spans="1:45"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t="str" cm="1">
        <f t="array" ref="AE579">_xlfn.IFS(AF579&lt;=6000,"LOW",AF579&lt;=12000,"AVERAGE",AF579&lt;=20000,"HIGH",AF579&gt;20000,"ABOVE AVERAGE")</f>
        <v>LOW</v>
      </c>
      <c r="AF579" s="1">
        <v>2782</v>
      </c>
      <c r="AG579" s="1">
        <v>19905</v>
      </c>
      <c r="AH579" s="1">
        <v>0</v>
      </c>
      <c r="AI579" s="1">
        <v>13</v>
      </c>
      <c r="AJ579" s="1">
        <v>3</v>
      </c>
      <c r="AK579" s="1">
        <v>2</v>
      </c>
      <c r="AL579" s="1">
        <v>80</v>
      </c>
      <c r="AM579" s="1">
        <v>2</v>
      </c>
      <c r="AN579" s="1">
        <v>6</v>
      </c>
      <c r="AO579" s="1">
        <v>2</v>
      </c>
      <c r="AP579" s="1">
        <v>5</v>
      </c>
      <c r="AQ579" s="1">
        <v>3</v>
      </c>
      <c r="AR579" s="1">
        <v>4</v>
      </c>
      <c r="AS579" s="1">
        <v>3</v>
      </c>
    </row>
    <row r="580" spans="1:45"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t="str" cm="1">
        <f t="array" ref="AE580">_xlfn.IFS(AF580&lt;=6000,"LOW",AF580&lt;=12000,"AVERAGE",AF580&lt;=20000,"HIGH",AF580&gt;20000,"ABOVE AVERAGE")</f>
        <v>LOW</v>
      </c>
      <c r="AF580" s="1">
        <v>5980</v>
      </c>
      <c r="AG580" s="1">
        <v>26085</v>
      </c>
      <c r="AH580" s="1">
        <v>6</v>
      </c>
      <c r="AI580" s="1">
        <v>12</v>
      </c>
      <c r="AJ580" s="1">
        <v>3</v>
      </c>
      <c r="AK580" s="1">
        <v>4</v>
      </c>
      <c r="AL580" s="1">
        <v>80</v>
      </c>
      <c r="AM580" s="1">
        <v>0</v>
      </c>
      <c r="AN580" s="1">
        <v>17</v>
      </c>
      <c r="AO580" s="1">
        <v>3</v>
      </c>
      <c r="AP580" s="1">
        <v>15</v>
      </c>
      <c r="AQ580" s="1">
        <v>7</v>
      </c>
      <c r="AR580" s="1">
        <v>4</v>
      </c>
      <c r="AS580" s="1">
        <v>12</v>
      </c>
    </row>
    <row r="581" spans="1:45"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t="str" cm="1">
        <f t="array" ref="AE581">_xlfn.IFS(AF581&lt;=6000,"LOW",AF581&lt;=12000,"AVERAGE",AF581&lt;=20000,"HIGH",AF581&gt;20000,"ABOVE AVERAGE")</f>
        <v>LOW</v>
      </c>
      <c r="AF581" s="1">
        <v>4381</v>
      </c>
      <c r="AG581" s="1">
        <v>7530</v>
      </c>
      <c r="AH581" s="1">
        <v>1</v>
      </c>
      <c r="AI581" s="1">
        <v>11</v>
      </c>
      <c r="AJ581" s="1">
        <v>3</v>
      </c>
      <c r="AK581" s="1">
        <v>3</v>
      </c>
      <c r="AL581" s="1">
        <v>80</v>
      </c>
      <c r="AM581" s="1">
        <v>0</v>
      </c>
      <c r="AN581" s="1">
        <v>6</v>
      </c>
      <c r="AO581" s="1">
        <v>3</v>
      </c>
      <c r="AP581" s="1">
        <v>6</v>
      </c>
      <c r="AQ581" s="1">
        <v>5</v>
      </c>
      <c r="AR581" s="1">
        <v>1</v>
      </c>
      <c r="AS581" s="1">
        <v>3</v>
      </c>
    </row>
    <row r="582" spans="1:45"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t="str" cm="1">
        <f t="array" ref="AE582">_xlfn.IFS(AF582&lt;=6000,"LOW",AF582&lt;=12000,"AVERAGE",AF582&lt;=20000,"HIGH",AF582&gt;20000,"ABOVE AVERAGE")</f>
        <v>LOW</v>
      </c>
      <c r="AF582" s="1">
        <v>2572</v>
      </c>
      <c r="AG582" s="1">
        <v>20317</v>
      </c>
      <c r="AH582" s="1">
        <v>1</v>
      </c>
      <c r="AI582" s="1">
        <v>16</v>
      </c>
      <c r="AJ582" s="1">
        <v>3</v>
      </c>
      <c r="AK582" s="1">
        <v>2</v>
      </c>
      <c r="AL582" s="1">
        <v>80</v>
      </c>
      <c r="AM582" s="1">
        <v>1</v>
      </c>
      <c r="AN582" s="1">
        <v>3</v>
      </c>
      <c r="AO582" s="1">
        <v>2</v>
      </c>
      <c r="AP582" s="1">
        <v>3</v>
      </c>
      <c r="AQ582" s="1">
        <v>2</v>
      </c>
      <c r="AR582" s="1">
        <v>0</v>
      </c>
      <c r="AS582" s="1">
        <v>2</v>
      </c>
    </row>
    <row r="583" spans="1:45"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t="str" cm="1">
        <f t="array" ref="AE583">_xlfn.IFS(AF583&lt;=6000,"LOW",AF583&lt;=12000,"AVERAGE",AF583&lt;=20000,"HIGH",AF583&gt;20000,"ABOVE AVERAGE")</f>
        <v>LOW</v>
      </c>
      <c r="AF583" s="1">
        <v>3833</v>
      </c>
      <c r="AG583" s="1">
        <v>24375</v>
      </c>
      <c r="AH583" s="1">
        <v>3</v>
      </c>
      <c r="AI583" s="1">
        <v>21</v>
      </c>
      <c r="AJ583" s="1">
        <v>4</v>
      </c>
      <c r="AK583" s="1">
        <v>3</v>
      </c>
      <c r="AL583" s="1">
        <v>80</v>
      </c>
      <c r="AM583" s="1">
        <v>2</v>
      </c>
      <c r="AN583" s="1">
        <v>7</v>
      </c>
      <c r="AO583" s="1">
        <v>3</v>
      </c>
      <c r="AP583" s="1">
        <v>2</v>
      </c>
      <c r="AQ583" s="1">
        <v>2</v>
      </c>
      <c r="AR583" s="1">
        <v>0</v>
      </c>
      <c r="AS583" s="1">
        <v>2</v>
      </c>
    </row>
    <row r="584" spans="1:45"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t="str" cm="1">
        <f t="array" ref="AE584">_xlfn.IFS(AF584&lt;=6000,"LOW",AF584&lt;=12000,"AVERAGE",AF584&lt;=20000,"HIGH",AF584&gt;20000,"ABOVE AVERAGE")</f>
        <v>LOW</v>
      </c>
      <c r="AF584" s="1">
        <v>4244</v>
      </c>
      <c r="AG584" s="1">
        <v>9931</v>
      </c>
      <c r="AH584" s="1">
        <v>1</v>
      </c>
      <c r="AI584" s="1">
        <v>24</v>
      </c>
      <c r="AJ584" s="1">
        <v>4</v>
      </c>
      <c r="AK584" s="1">
        <v>4</v>
      </c>
      <c r="AL584" s="1">
        <v>80</v>
      </c>
      <c r="AM584" s="1">
        <v>1</v>
      </c>
      <c r="AN584" s="1">
        <v>8</v>
      </c>
      <c r="AO584" s="1">
        <v>3</v>
      </c>
      <c r="AP584" s="1">
        <v>8</v>
      </c>
      <c r="AQ584" s="1">
        <v>7</v>
      </c>
      <c r="AR584" s="1">
        <v>3</v>
      </c>
      <c r="AS584" s="1">
        <v>7</v>
      </c>
    </row>
    <row r="585" spans="1:45"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t="str" cm="1">
        <f t="array" ref="AE585">_xlfn.IFS(AF585&lt;=6000,"LOW",AF585&lt;=12000,"AVERAGE",AF585&lt;=20000,"HIGH",AF585&gt;20000,"ABOVE AVERAGE")</f>
        <v>AVERAGE</v>
      </c>
      <c r="AF585" s="1">
        <v>6500</v>
      </c>
      <c r="AG585" s="1">
        <v>13305</v>
      </c>
      <c r="AH585" s="1">
        <v>5</v>
      </c>
      <c r="AI585" s="1">
        <v>17</v>
      </c>
      <c r="AJ585" s="1">
        <v>3</v>
      </c>
      <c r="AK585" s="1">
        <v>2</v>
      </c>
      <c r="AL585" s="1">
        <v>80</v>
      </c>
      <c r="AM585" s="1">
        <v>1</v>
      </c>
      <c r="AN585" s="1">
        <v>6</v>
      </c>
      <c r="AO585" s="1">
        <v>3</v>
      </c>
      <c r="AP585" s="1">
        <v>3</v>
      </c>
      <c r="AQ585" s="1">
        <v>2</v>
      </c>
      <c r="AR585" s="1">
        <v>1</v>
      </c>
      <c r="AS585" s="1">
        <v>2</v>
      </c>
    </row>
    <row r="586" spans="1:45"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t="str" cm="1">
        <f t="array" ref="AE586">_xlfn.IFS(AF586&lt;=6000,"LOW",AF586&lt;=12000,"AVERAGE",AF586&lt;=20000,"HIGH",AF586&gt;20000,"ABOVE AVERAGE")</f>
        <v>HIGH</v>
      </c>
      <c r="AF586" s="1">
        <v>18430</v>
      </c>
      <c r="AG586" s="1">
        <v>16225</v>
      </c>
      <c r="AH586" s="1">
        <v>1</v>
      </c>
      <c r="AI586" s="1">
        <v>13</v>
      </c>
      <c r="AJ586" s="1">
        <v>3</v>
      </c>
      <c r="AK586" s="1">
        <v>2</v>
      </c>
      <c r="AL586" s="1">
        <v>80</v>
      </c>
      <c r="AM586" s="1">
        <v>1</v>
      </c>
      <c r="AN586" s="1">
        <v>24</v>
      </c>
      <c r="AO586" s="1">
        <v>2</v>
      </c>
      <c r="AP586" s="1">
        <v>24</v>
      </c>
      <c r="AQ586" s="1">
        <v>7</v>
      </c>
      <c r="AR586" s="1">
        <v>14</v>
      </c>
      <c r="AS586" s="1">
        <v>9</v>
      </c>
    </row>
    <row r="587" spans="1:45"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t="str" cm="1">
        <f t="array" ref="AE587">_xlfn.IFS(AF587&lt;=6000,"LOW",AF587&lt;=12000,"AVERAGE",AF587&lt;=20000,"HIGH",AF587&gt;20000,"ABOVE AVERAGE")</f>
        <v>LOW</v>
      </c>
      <c r="AF587" s="1">
        <v>1601</v>
      </c>
      <c r="AG587" s="1">
        <v>3445</v>
      </c>
      <c r="AH587" s="1">
        <v>1</v>
      </c>
      <c r="AI587" s="1">
        <v>21</v>
      </c>
      <c r="AJ587" s="1">
        <v>4</v>
      </c>
      <c r="AK587" s="1">
        <v>3</v>
      </c>
      <c r="AL587" s="1">
        <v>80</v>
      </c>
      <c r="AM587" s="1">
        <v>2</v>
      </c>
      <c r="AN587" s="1">
        <v>1</v>
      </c>
      <c r="AO587" s="1">
        <v>3</v>
      </c>
      <c r="AP587" s="1">
        <v>0</v>
      </c>
      <c r="AQ587" s="1">
        <v>0</v>
      </c>
      <c r="AR587" s="1">
        <v>0</v>
      </c>
      <c r="AS587" s="1">
        <v>0</v>
      </c>
    </row>
    <row r="588" spans="1:45"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t="str" cm="1">
        <f t="array" ref="AE588">_xlfn.IFS(AF588&lt;=6000,"LOW",AF588&lt;=12000,"AVERAGE",AF588&lt;=20000,"HIGH",AF588&gt;20000,"ABOVE AVERAGE")</f>
        <v>LOW</v>
      </c>
      <c r="AF588" s="1">
        <v>2694</v>
      </c>
      <c r="AG588" s="1">
        <v>26551</v>
      </c>
      <c r="AH588" s="1">
        <v>1</v>
      </c>
      <c r="AI588" s="1">
        <v>11</v>
      </c>
      <c r="AJ588" s="1">
        <v>3</v>
      </c>
      <c r="AK588" s="1">
        <v>3</v>
      </c>
      <c r="AL588" s="1">
        <v>80</v>
      </c>
      <c r="AM588" s="1">
        <v>3</v>
      </c>
      <c r="AN588" s="1">
        <v>1</v>
      </c>
      <c r="AO588" s="1">
        <v>3</v>
      </c>
      <c r="AP588" s="1">
        <v>1</v>
      </c>
      <c r="AQ588" s="1">
        <v>0</v>
      </c>
      <c r="AR588" s="1">
        <v>0</v>
      </c>
      <c r="AS588" s="1">
        <v>0</v>
      </c>
    </row>
    <row r="589" spans="1:45"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t="str" cm="1">
        <f t="array" ref="AE589">_xlfn.IFS(AF589&lt;=6000,"LOW",AF589&lt;=12000,"AVERAGE",AF589&lt;=20000,"HIGH",AF589&gt;20000,"ABOVE AVERAGE")</f>
        <v>LOW</v>
      </c>
      <c r="AF589" s="1">
        <v>3149</v>
      </c>
      <c r="AG589" s="1">
        <v>21821</v>
      </c>
      <c r="AH589" s="1">
        <v>8</v>
      </c>
      <c r="AI589" s="1">
        <v>20</v>
      </c>
      <c r="AJ589" s="1">
        <v>4</v>
      </c>
      <c r="AK589" s="1">
        <v>2</v>
      </c>
      <c r="AL589" s="1">
        <v>80</v>
      </c>
      <c r="AM589" s="1">
        <v>1</v>
      </c>
      <c r="AN589" s="1">
        <v>9</v>
      </c>
      <c r="AO589" s="1">
        <v>3</v>
      </c>
      <c r="AP589" s="1">
        <v>5</v>
      </c>
      <c r="AQ589" s="1">
        <v>2</v>
      </c>
      <c r="AR589" s="1">
        <v>1</v>
      </c>
      <c r="AS589" s="1">
        <v>4</v>
      </c>
    </row>
    <row r="590" spans="1:45"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t="str" cm="1">
        <f t="array" ref="AE590">_xlfn.IFS(AF590&lt;=6000,"LOW",AF590&lt;=12000,"AVERAGE",AF590&lt;=20000,"HIGH",AF590&gt;20000,"ABOVE AVERAGE")</f>
        <v>HIGH</v>
      </c>
      <c r="AF590" s="1">
        <v>17639</v>
      </c>
      <c r="AG590" s="1">
        <v>6881</v>
      </c>
      <c r="AH590" s="1">
        <v>5</v>
      </c>
      <c r="AI590" s="1">
        <v>16</v>
      </c>
      <c r="AJ590" s="1">
        <v>3</v>
      </c>
      <c r="AK590" s="1">
        <v>4</v>
      </c>
      <c r="AL590" s="1">
        <v>80</v>
      </c>
      <c r="AM590" s="1">
        <v>0</v>
      </c>
      <c r="AN590" s="1">
        <v>30</v>
      </c>
      <c r="AO590" s="1">
        <v>3</v>
      </c>
      <c r="AP590" s="1">
        <v>4</v>
      </c>
      <c r="AQ590" s="1">
        <v>3</v>
      </c>
      <c r="AR590" s="1">
        <v>0</v>
      </c>
      <c r="AS590" s="1">
        <v>3</v>
      </c>
    </row>
    <row r="591" spans="1:45"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t="str" cm="1">
        <f t="array" ref="AE591">_xlfn.IFS(AF591&lt;=6000,"LOW",AF591&lt;=12000,"AVERAGE",AF591&lt;=20000,"HIGH",AF591&gt;20000,"ABOVE AVERAGE")</f>
        <v>LOW</v>
      </c>
      <c r="AF591" s="1">
        <v>2319</v>
      </c>
      <c r="AG591" s="1">
        <v>6689</v>
      </c>
      <c r="AH591" s="1">
        <v>1</v>
      </c>
      <c r="AI591" s="1">
        <v>11</v>
      </c>
      <c r="AJ591" s="1">
        <v>3</v>
      </c>
      <c r="AK591" s="1">
        <v>4</v>
      </c>
      <c r="AL591" s="1">
        <v>80</v>
      </c>
      <c r="AM591" s="1">
        <v>1</v>
      </c>
      <c r="AN591" s="1">
        <v>1</v>
      </c>
      <c r="AO591" s="1">
        <v>3</v>
      </c>
      <c r="AP591" s="1">
        <v>1</v>
      </c>
      <c r="AQ591" s="1">
        <v>0</v>
      </c>
      <c r="AR591" s="1">
        <v>0</v>
      </c>
      <c r="AS591" s="1">
        <v>0</v>
      </c>
    </row>
    <row r="592" spans="1:45"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t="str" cm="1">
        <f t="array" ref="AE592">_xlfn.IFS(AF592&lt;=6000,"LOW",AF592&lt;=12000,"AVERAGE",AF592&lt;=20000,"HIGH",AF592&gt;20000,"ABOVE AVERAGE")</f>
        <v>AVERAGE</v>
      </c>
      <c r="AF592" s="1">
        <v>11691</v>
      </c>
      <c r="AG592" s="1">
        <v>25995</v>
      </c>
      <c r="AH592" s="1">
        <v>0</v>
      </c>
      <c r="AI592" s="1">
        <v>11</v>
      </c>
      <c r="AJ592" s="1">
        <v>3</v>
      </c>
      <c r="AK592" s="1">
        <v>4</v>
      </c>
      <c r="AL592" s="1">
        <v>80</v>
      </c>
      <c r="AM592" s="1">
        <v>0</v>
      </c>
      <c r="AN592" s="1">
        <v>14</v>
      </c>
      <c r="AO592" s="1">
        <v>4</v>
      </c>
      <c r="AP592" s="1">
        <v>13</v>
      </c>
      <c r="AQ592" s="1">
        <v>9</v>
      </c>
      <c r="AR592" s="1">
        <v>3</v>
      </c>
      <c r="AS592" s="1">
        <v>7</v>
      </c>
    </row>
    <row r="593" spans="1:45"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t="str" cm="1">
        <f t="array" ref="AE593">_xlfn.IFS(AF593&lt;=6000,"LOW",AF593&lt;=12000,"AVERAGE",AF593&lt;=20000,"HIGH",AF593&gt;20000,"ABOVE AVERAGE")</f>
        <v>LOW</v>
      </c>
      <c r="AF593" s="1">
        <v>5324</v>
      </c>
      <c r="AG593" s="1">
        <v>26507</v>
      </c>
      <c r="AH593" s="1">
        <v>5</v>
      </c>
      <c r="AI593" s="1">
        <v>15</v>
      </c>
      <c r="AJ593" s="1">
        <v>3</v>
      </c>
      <c r="AK593" s="1">
        <v>3</v>
      </c>
      <c r="AL593" s="1">
        <v>80</v>
      </c>
      <c r="AM593" s="1">
        <v>0</v>
      </c>
      <c r="AN593" s="1">
        <v>6</v>
      </c>
      <c r="AO593" s="1">
        <v>3</v>
      </c>
      <c r="AP593" s="1">
        <v>3</v>
      </c>
      <c r="AQ593" s="1">
        <v>2</v>
      </c>
      <c r="AR593" s="1">
        <v>0</v>
      </c>
      <c r="AS593" s="1">
        <v>2</v>
      </c>
    </row>
    <row r="594" spans="1:45"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t="str" cm="1">
        <f t="array" ref="AE594">_xlfn.IFS(AF594&lt;=6000,"LOW",AF594&lt;=12000,"AVERAGE",AF594&lt;=20000,"HIGH",AF594&gt;20000,"ABOVE AVERAGE")</f>
        <v>HIGH</v>
      </c>
      <c r="AF594" s="1">
        <v>16752</v>
      </c>
      <c r="AG594" s="1">
        <v>12982</v>
      </c>
      <c r="AH594" s="1">
        <v>1</v>
      </c>
      <c r="AI594" s="1">
        <v>11</v>
      </c>
      <c r="AJ594" s="1">
        <v>3</v>
      </c>
      <c r="AK594" s="1">
        <v>3</v>
      </c>
      <c r="AL594" s="1">
        <v>80</v>
      </c>
      <c r="AM594" s="1">
        <v>1</v>
      </c>
      <c r="AN594" s="1">
        <v>26</v>
      </c>
      <c r="AO594" s="1">
        <v>2</v>
      </c>
      <c r="AP594" s="1">
        <v>26</v>
      </c>
      <c r="AQ594" s="1">
        <v>14</v>
      </c>
      <c r="AR594" s="1">
        <v>3</v>
      </c>
      <c r="AS594" s="1">
        <v>0</v>
      </c>
    </row>
    <row r="595" spans="1:45"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t="str" cm="1">
        <f t="array" ref="AE595">_xlfn.IFS(AF595&lt;=6000,"LOW",AF595&lt;=12000,"AVERAGE",AF595&lt;=20000,"HIGH",AF595&gt;20000,"ABOVE AVERAGE")</f>
        <v>LOW</v>
      </c>
      <c r="AF595" s="1">
        <v>5228</v>
      </c>
      <c r="AG595" s="1">
        <v>23361</v>
      </c>
      <c r="AH595" s="1">
        <v>0</v>
      </c>
      <c r="AI595" s="1">
        <v>15</v>
      </c>
      <c r="AJ595" s="1">
        <v>3</v>
      </c>
      <c r="AK595" s="1">
        <v>1</v>
      </c>
      <c r="AL595" s="1">
        <v>80</v>
      </c>
      <c r="AM595" s="1">
        <v>1</v>
      </c>
      <c r="AN595" s="1">
        <v>10</v>
      </c>
      <c r="AO595" s="1">
        <v>3</v>
      </c>
      <c r="AP595" s="1">
        <v>9</v>
      </c>
      <c r="AQ595" s="1">
        <v>7</v>
      </c>
      <c r="AR595" s="1">
        <v>0</v>
      </c>
      <c r="AS595" s="1">
        <v>5</v>
      </c>
    </row>
    <row r="596" spans="1:45"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t="str" cm="1">
        <f t="array" ref="AE596">_xlfn.IFS(AF596&lt;=6000,"LOW",AF596&lt;=12000,"AVERAGE",AF596&lt;=20000,"HIGH",AF596&gt;20000,"ABOVE AVERAGE")</f>
        <v>LOW</v>
      </c>
      <c r="AF596" s="1">
        <v>2700</v>
      </c>
      <c r="AG596" s="1">
        <v>23779</v>
      </c>
      <c r="AH596" s="1">
        <v>1</v>
      </c>
      <c r="AI596" s="1">
        <v>24</v>
      </c>
      <c r="AJ596" s="1">
        <v>4</v>
      </c>
      <c r="AK596" s="1">
        <v>3</v>
      </c>
      <c r="AL596" s="1">
        <v>80</v>
      </c>
      <c r="AM596" s="1">
        <v>1</v>
      </c>
      <c r="AN596" s="1">
        <v>10</v>
      </c>
      <c r="AO596" s="1">
        <v>3</v>
      </c>
      <c r="AP596" s="1">
        <v>10</v>
      </c>
      <c r="AQ596" s="1">
        <v>7</v>
      </c>
      <c r="AR596" s="1">
        <v>0</v>
      </c>
      <c r="AS596" s="1">
        <v>7</v>
      </c>
    </row>
    <row r="597" spans="1:45"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t="str" cm="1">
        <f t="array" ref="AE597">_xlfn.IFS(AF597&lt;=6000,"LOW",AF597&lt;=12000,"AVERAGE",AF597&lt;=20000,"HIGH",AF597&gt;20000,"ABOVE AVERAGE")</f>
        <v>HIGH</v>
      </c>
      <c r="AF597" s="1">
        <v>19246</v>
      </c>
      <c r="AG597" s="1">
        <v>25761</v>
      </c>
      <c r="AH597" s="1">
        <v>7</v>
      </c>
      <c r="AI597" s="1">
        <v>12</v>
      </c>
      <c r="AJ597" s="1">
        <v>3</v>
      </c>
      <c r="AK597" s="1">
        <v>4</v>
      </c>
      <c r="AL597" s="1">
        <v>80</v>
      </c>
      <c r="AM597" s="1">
        <v>0</v>
      </c>
      <c r="AN597" s="1">
        <v>40</v>
      </c>
      <c r="AO597" s="1">
        <v>3</v>
      </c>
      <c r="AP597" s="1">
        <v>31</v>
      </c>
      <c r="AQ597" s="1">
        <v>15</v>
      </c>
      <c r="AR597" s="1">
        <v>13</v>
      </c>
      <c r="AS597" s="1">
        <v>8</v>
      </c>
    </row>
    <row r="598" spans="1:45"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t="str" cm="1">
        <f t="array" ref="AE598">_xlfn.IFS(AF598&lt;=6000,"LOW",AF598&lt;=12000,"AVERAGE",AF598&lt;=20000,"HIGH",AF598&gt;20000,"ABOVE AVERAGE")</f>
        <v>LOW</v>
      </c>
      <c r="AF598" s="1">
        <v>2506</v>
      </c>
      <c r="AG598" s="1">
        <v>13301</v>
      </c>
      <c r="AH598" s="1">
        <v>3</v>
      </c>
      <c r="AI598" s="1">
        <v>13</v>
      </c>
      <c r="AJ598" s="1">
        <v>3</v>
      </c>
      <c r="AK598" s="1">
        <v>3</v>
      </c>
      <c r="AL598" s="1">
        <v>80</v>
      </c>
      <c r="AM598" s="1">
        <v>0</v>
      </c>
      <c r="AN598" s="1">
        <v>7</v>
      </c>
      <c r="AO598" s="1">
        <v>3</v>
      </c>
      <c r="AP598" s="1">
        <v>2</v>
      </c>
      <c r="AQ598" s="1">
        <v>2</v>
      </c>
      <c r="AR598" s="1">
        <v>2</v>
      </c>
      <c r="AS598" s="1">
        <v>2</v>
      </c>
    </row>
    <row r="599" spans="1:45"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t="str" cm="1">
        <f t="array" ref="AE599">_xlfn.IFS(AF599&lt;=6000,"LOW",AF599&lt;=12000,"AVERAGE",AF599&lt;=20000,"HIGH",AF599&gt;20000,"ABOVE AVERAGE")</f>
        <v>AVERAGE</v>
      </c>
      <c r="AF599" s="1">
        <v>6062</v>
      </c>
      <c r="AG599" s="1">
        <v>4051</v>
      </c>
      <c r="AH599" s="1">
        <v>9</v>
      </c>
      <c r="AI599" s="1">
        <v>13</v>
      </c>
      <c r="AJ599" s="1">
        <v>3</v>
      </c>
      <c r="AK599" s="1">
        <v>4</v>
      </c>
      <c r="AL599" s="1">
        <v>80</v>
      </c>
      <c r="AM599" s="1">
        <v>1</v>
      </c>
      <c r="AN599" s="1">
        <v>8</v>
      </c>
      <c r="AO599" s="1">
        <v>3</v>
      </c>
      <c r="AP599" s="1">
        <v>4</v>
      </c>
      <c r="AQ599" s="1">
        <v>3</v>
      </c>
      <c r="AR599" s="1">
        <v>0</v>
      </c>
      <c r="AS599" s="1">
        <v>2</v>
      </c>
    </row>
    <row r="600" spans="1:45"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t="str" cm="1">
        <f t="array" ref="AE600">_xlfn.IFS(AF600&lt;=6000,"LOW",AF600&lt;=12000,"AVERAGE",AF600&lt;=20000,"HIGH",AF600&gt;20000,"ABOVE AVERAGE")</f>
        <v>LOW</v>
      </c>
      <c r="AF600" s="1">
        <v>4382</v>
      </c>
      <c r="AG600" s="1">
        <v>16374</v>
      </c>
      <c r="AH600" s="1">
        <v>6</v>
      </c>
      <c r="AI600" s="1">
        <v>17</v>
      </c>
      <c r="AJ600" s="1">
        <v>3</v>
      </c>
      <c r="AK600" s="1">
        <v>4</v>
      </c>
      <c r="AL600" s="1">
        <v>80</v>
      </c>
      <c r="AM600" s="1">
        <v>0</v>
      </c>
      <c r="AN600" s="1">
        <v>5</v>
      </c>
      <c r="AO600" s="1">
        <v>2</v>
      </c>
      <c r="AP600" s="1">
        <v>2</v>
      </c>
      <c r="AQ600" s="1">
        <v>2</v>
      </c>
      <c r="AR600" s="1">
        <v>2</v>
      </c>
      <c r="AS600" s="1">
        <v>1</v>
      </c>
    </row>
    <row r="601" spans="1:45"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t="str" cm="1">
        <f t="array" ref="AE601">_xlfn.IFS(AF601&lt;=6000,"LOW",AF601&lt;=12000,"AVERAGE",AF601&lt;=20000,"HIGH",AF601&gt;20000,"ABOVE AVERAGE")</f>
        <v>LOW</v>
      </c>
      <c r="AF601" s="1">
        <v>2143</v>
      </c>
      <c r="AG601" s="1">
        <v>25527</v>
      </c>
      <c r="AH601" s="1">
        <v>4</v>
      </c>
      <c r="AI601" s="1">
        <v>13</v>
      </c>
      <c r="AJ601" s="1">
        <v>3</v>
      </c>
      <c r="AK601" s="1">
        <v>2</v>
      </c>
      <c r="AL601" s="1">
        <v>80</v>
      </c>
      <c r="AM601" s="1">
        <v>1</v>
      </c>
      <c r="AN601" s="1">
        <v>8</v>
      </c>
      <c r="AO601" s="1">
        <v>3</v>
      </c>
      <c r="AP601" s="1">
        <v>5</v>
      </c>
      <c r="AQ601" s="1">
        <v>2</v>
      </c>
      <c r="AR601" s="1">
        <v>0</v>
      </c>
      <c r="AS601" s="1">
        <v>4</v>
      </c>
    </row>
    <row r="602" spans="1:45"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t="str" cm="1">
        <f t="array" ref="AE602">_xlfn.IFS(AF602&lt;=6000,"LOW",AF602&lt;=12000,"AVERAGE",AF602&lt;=20000,"HIGH",AF602&gt;20000,"ABOVE AVERAGE")</f>
        <v>AVERAGE</v>
      </c>
      <c r="AF602" s="1">
        <v>6162</v>
      </c>
      <c r="AG602" s="1">
        <v>19124</v>
      </c>
      <c r="AH602" s="1">
        <v>1</v>
      </c>
      <c r="AI602" s="1">
        <v>12</v>
      </c>
      <c r="AJ602" s="1">
        <v>3</v>
      </c>
      <c r="AK602" s="1">
        <v>3</v>
      </c>
      <c r="AL602" s="1">
        <v>80</v>
      </c>
      <c r="AM602" s="1">
        <v>1</v>
      </c>
      <c r="AN602" s="1">
        <v>14</v>
      </c>
      <c r="AO602" s="1">
        <v>3</v>
      </c>
      <c r="AP602" s="1">
        <v>14</v>
      </c>
      <c r="AQ602" s="1">
        <v>13</v>
      </c>
      <c r="AR602" s="1">
        <v>6</v>
      </c>
      <c r="AS602" s="1">
        <v>8</v>
      </c>
    </row>
    <row r="603" spans="1:45"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t="str" cm="1">
        <f t="array" ref="AE603">_xlfn.IFS(AF603&lt;=6000,"LOW",AF603&lt;=12000,"AVERAGE",AF603&lt;=20000,"HIGH",AF603&gt;20000,"ABOVE AVERAGE")</f>
        <v>LOW</v>
      </c>
      <c r="AF603" s="1">
        <v>5094</v>
      </c>
      <c r="AG603" s="1">
        <v>11983</v>
      </c>
      <c r="AH603" s="1">
        <v>6</v>
      </c>
      <c r="AI603" s="1">
        <v>14</v>
      </c>
      <c r="AJ603" s="1">
        <v>3</v>
      </c>
      <c r="AK603" s="1">
        <v>4</v>
      </c>
      <c r="AL603" s="1">
        <v>80</v>
      </c>
      <c r="AM603" s="1">
        <v>0</v>
      </c>
      <c r="AN603" s="1">
        <v>10</v>
      </c>
      <c r="AO603" s="1">
        <v>3</v>
      </c>
      <c r="AP603" s="1">
        <v>1</v>
      </c>
      <c r="AQ603" s="1">
        <v>0</v>
      </c>
      <c r="AR603" s="1">
        <v>0</v>
      </c>
      <c r="AS603" s="1">
        <v>0</v>
      </c>
    </row>
    <row r="604" spans="1:45"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t="str" cm="1">
        <f t="array" ref="AE604">_xlfn.IFS(AF604&lt;=6000,"LOW",AF604&lt;=12000,"AVERAGE",AF604&lt;=20000,"HIGH",AF604&gt;20000,"ABOVE AVERAGE")</f>
        <v>AVERAGE</v>
      </c>
      <c r="AF604" s="1">
        <v>6877</v>
      </c>
      <c r="AG604" s="1">
        <v>20234</v>
      </c>
      <c r="AH604" s="1">
        <v>5</v>
      </c>
      <c r="AI604" s="1">
        <v>24</v>
      </c>
      <c r="AJ604" s="1">
        <v>4</v>
      </c>
      <c r="AK604" s="1">
        <v>2</v>
      </c>
      <c r="AL604" s="1">
        <v>80</v>
      </c>
      <c r="AM604" s="1">
        <v>0</v>
      </c>
      <c r="AN604" s="1">
        <v>12</v>
      </c>
      <c r="AO604" s="1">
        <v>2</v>
      </c>
      <c r="AP604" s="1">
        <v>0</v>
      </c>
      <c r="AQ604" s="1">
        <v>0</v>
      </c>
      <c r="AR604" s="1">
        <v>0</v>
      </c>
      <c r="AS604" s="1">
        <v>0</v>
      </c>
    </row>
    <row r="605" spans="1:45"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t="str" cm="1">
        <f t="array" ref="AE605">_xlfn.IFS(AF605&lt;=6000,"LOW",AF605&lt;=12000,"AVERAGE",AF605&lt;=20000,"HIGH",AF605&gt;20000,"ABOVE AVERAGE")</f>
        <v>LOW</v>
      </c>
      <c r="AF605" s="1">
        <v>2274</v>
      </c>
      <c r="AG605" s="1">
        <v>6153</v>
      </c>
      <c r="AH605" s="1">
        <v>1</v>
      </c>
      <c r="AI605" s="1">
        <v>14</v>
      </c>
      <c r="AJ605" s="1">
        <v>3</v>
      </c>
      <c r="AK605" s="1">
        <v>4</v>
      </c>
      <c r="AL605" s="1">
        <v>80</v>
      </c>
      <c r="AM605" s="1">
        <v>0</v>
      </c>
      <c r="AN605" s="1">
        <v>1</v>
      </c>
      <c r="AO605" s="1">
        <v>3</v>
      </c>
      <c r="AP605" s="1">
        <v>1</v>
      </c>
      <c r="AQ605" s="1">
        <v>0</v>
      </c>
      <c r="AR605" s="1">
        <v>0</v>
      </c>
      <c r="AS605" s="1">
        <v>0</v>
      </c>
    </row>
    <row r="606" spans="1:45"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t="str" cm="1">
        <f t="array" ref="AE606">_xlfn.IFS(AF606&lt;=6000,"LOW",AF606&lt;=12000,"AVERAGE",AF606&lt;=20000,"HIGH",AF606&gt;20000,"ABOVE AVERAGE")</f>
        <v>LOW</v>
      </c>
      <c r="AF606" s="1">
        <v>4434</v>
      </c>
      <c r="AG606" s="1">
        <v>11806</v>
      </c>
      <c r="AH606" s="1">
        <v>1</v>
      </c>
      <c r="AI606" s="1">
        <v>13</v>
      </c>
      <c r="AJ606" s="1">
        <v>3</v>
      </c>
      <c r="AK606" s="1">
        <v>4</v>
      </c>
      <c r="AL606" s="1">
        <v>80</v>
      </c>
      <c r="AM606" s="1">
        <v>1</v>
      </c>
      <c r="AN606" s="1">
        <v>10</v>
      </c>
      <c r="AO606" s="1">
        <v>2</v>
      </c>
      <c r="AP606" s="1">
        <v>9</v>
      </c>
      <c r="AQ606" s="1">
        <v>8</v>
      </c>
      <c r="AR606" s="1">
        <v>7</v>
      </c>
      <c r="AS606" s="1">
        <v>8</v>
      </c>
    </row>
    <row r="607" spans="1:45"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t="str" cm="1">
        <f t="array" ref="AE607">_xlfn.IFS(AF607&lt;=6000,"LOW",AF607&lt;=12000,"AVERAGE",AF607&lt;=20000,"HIGH",AF607&gt;20000,"ABOVE AVERAGE")</f>
        <v>AVERAGE</v>
      </c>
      <c r="AF607" s="1">
        <v>6288</v>
      </c>
      <c r="AG607" s="1">
        <v>4284</v>
      </c>
      <c r="AH607" s="1">
        <v>2</v>
      </c>
      <c r="AI607" s="1">
        <v>15</v>
      </c>
      <c r="AJ607" s="1">
        <v>3</v>
      </c>
      <c r="AK607" s="1">
        <v>3</v>
      </c>
      <c r="AL607" s="1">
        <v>80</v>
      </c>
      <c r="AM607" s="1">
        <v>1</v>
      </c>
      <c r="AN607" s="1">
        <v>13</v>
      </c>
      <c r="AO607" s="1">
        <v>2</v>
      </c>
      <c r="AP607" s="1">
        <v>4</v>
      </c>
      <c r="AQ607" s="1">
        <v>3</v>
      </c>
      <c r="AR607" s="1">
        <v>1</v>
      </c>
      <c r="AS607" s="1">
        <v>2</v>
      </c>
    </row>
    <row r="608" spans="1:45"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t="str" cm="1">
        <f t="array" ref="AE608">_xlfn.IFS(AF608&lt;=6000,"LOW",AF608&lt;=12000,"AVERAGE",AF608&lt;=20000,"HIGH",AF608&gt;20000,"ABOVE AVERAGE")</f>
        <v>LOW</v>
      </c>
      <c r="AF608" s="1">
        <v>2553</v>
      </c>
      <c r="AG608" s="1">
        <v>8306</v>
      </c>
      <c r="AH608" s="1">
        <v>1</v>
      </c>
      <c r="AI608" s="1">
        <v>16</v>
      </c>
      <c r="AJ608" s="1">
        <v>3</v>
      </c>
      <c r="AK608" s="1">
        <v>3</v>
      </c>
      <c r="AL608" s="1">
        <v>80</v>
      </c>
      <c r="AM608" s="1">
        <v>0</v>
      </c>
      <c r="AN608" s="1">
        <v>6</v>
      </c>
      <c r="AO608" s="1">
        <v>3</v>
      </c>
      <c r="AP608" s="1">
        <v>5</v>
      </c>
      <c r="AQ608" s="1">
        <v>2</v>
      </c>
      <c r="AR608" s="1">
        <v>1</v>
      </c>
      <c r="AS608" s="1">
        <v>3</v>
      </c>
    </row>
    <row r="609" spans="1:45"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t="str" cm="1">
        <f t="array" ref="AE609">_xlfn.IFS(AF609&lt;=6000,"LOW",AF609&lt;=12000,"AVERAGE",AF609&lt;=20000,"HIGH",AF609&gt;20000,"ABOVE AVERAGE")</f>
        <v>AVERAGE</v>
      </c>
      <c r="AF609" s="1">
        <v>7654</v>
      </c>
      <c r="AG609" s="1">
        <v>5860</v>
      </c>
      <c r="AH609" s="1">
        <v>1</v>
      </c>
      <c r="AI609" s="1">
        <v>18</v>
      </c>
      <c r="AJ609" s="1">
        <v>3</v>
      </c>
      <c r="AK609" s="1">
        <v>1</v>
      </c>
      <c r="AL609" s="1">
        <v>80</v>
      </c>
      <c r="AM609" s="1">
        <v>2</v>
      </c>
      <c r="AN609" s="1">
        <v>9</v>
      </c>
      <c r="AO609" s="1">
        <v>4</v>
      </c>
      <c r="AP609" s="1">
        <v>9</v>
      </c>
      <c r="AQ609" s="1">
        <v>8</v>
      </c>
      <c r="AR609" s="1">
        <v>7</v>
      </c>
      <c r="AS609" s="1">
        <v>7</v>
      </c>
    </row>
    <row r="610" spans="1:45"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t="str" cm="1">
        <f t="array" ref="AE610">_xlfn.IFS(AF610&lt;=6000,"LOW",AF610&lt;=12000,"AVERAGE",AF610&lt;=20000,"HIGH",AF610&gt;20000,"ABOVE AVERAGE")</f>
        <v>LOW</v>
      </c>
      <c r="AF610" s="1">
        <v>5160</v>
      </c>
      <c r="AG610" s="1">
        <v>21519</v>
      </c>
      <c r="AH610" s="1">
        <v>4</v>
      </c>
      <c r="AI610" s="1">
        <v>16</v>
      </c>
      <c r="AJ610" s="1">
        <v>3</v>
      </c>
      <c r="AK610" s="1">
        <v>3</v>
      </c>
      <c r="AL610" s="1">
        <v>80</v>
      </c>
      <c r="AM610" s="1">
        <v>0</v>
      </c>
      <c r="AN610" s="1">
        <v>12</v>
      </c>
      <c r="AO610" s="1">
        <v>2</v>
      </c>
      <c r="AP610" s="1">
        <v>9</v>
      </c>
      <c r="AQ610" s="1">
        <v>7</v>
      </c>
      <c r="AR610" s="1">
        <v>7</v>
      </c>
      <c r="AS610" s="1">
        <v>3</v>
      </c>
    </row>
    <row r="611" spans="1:45"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t="str" cm="1">
        <f t="array" ref="AE611">_xlfn.IFS(AF611&lt;=6000,"LOW",AF611&lt;=12000,"AVERAGE",AF611&lt;=20000,"HIGH",AF611&gt;20000,"ABOVE AVERAGE")</f>
        <v>HIGH</v>
      </c>
      <c r="AF611" s="1">
        <v>17159</v>
      </c>
      <c r="AG611" s="1">
        <v>5200</v>
      </c>
      <c r="AH611" s="1">
        <v>6</v>
      </c>
      <c r="AI611" s="1">
        <v>24</v>
      </c>
      <c r="AJ611" s="1">
        <v>4</v>
      </c>
      <c r="AK611" s="1">
        <v>3</v>
      </c>
      <c r="AL611" s="1">
        <v>80</v>
      </c>
      <c r="AM611" s="1">
        <v>1</v>
      </c>
      <c r="AN611" s="1">
        <v>22</v>
      </c>
      <c r="AO611" s="1">
        <v>3</v>
      </c>
      <c r="AP611" s="1">
        <v>4</v>
      </c>
      <c r="AQ611" s="1">
        <v>1</v>
      </c>
      <c r="AR611" s="1">
        <v>1</v>
      </c>
      <c r="AS611" s="1">
        <v>0</v>
      </c>
    </row>
    <row r="612" spans="1:45"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t="str" cm="1">
        <f t="array" ref="AE612">_xlfn.IFS(AF612&lt;=6000,"LOW",AF612&lt;=12000,"AVERAGE",AF612&lt;=20000,"HIGH",AF612&gt;20000,"ABOVE AVERAGE")</f>
        <v>HIGH</v>
      </c>
      <c r="AF612" s="1">
        <v>12808</v>
      </c>
      <c r="AG612" s="1">
        <v>8842</v>
      </c>
      <c r="AH612" s="1">
        <v>1</v>
      </c>
      <c r="AI612" s="1">
        <v>16</v>
      </c>
      <c r="AJ612" s="1">
        <v>3</v>
      </c>
      <c r="AK612" s="1">
        <v>2</v>
      </c>
      <c r="AL612" s="1">
        <v>80</v>
      </c>
      <c r="AM612" s="1">
        <v>1</v>
      </c>
      <c r="AN612" s="1">
        <v>9</v>
      </c>
      <c r="AO612" s="1">
        <v>3</v>
      </c>
      <c r="AP612" s="1">
        <v>9</v>
      </c>
      <c r="AQ612" s="1">
        <v>8</v>
      </c>
      <c r="AR612" s="1">
        <v>0</v>
      </c>
      <c r="AS612" s="1">
        <v>8</v>
      </c>
    </row>
    <row r="613" spans="1:45"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t="str" cm="1">
        <f t="array" ref="AE613">_xlfn.IFS(AF613&lt;=6000,"LOW",AF613&lt;=12000,"AVERAGE",AF613&lt;=20000,"HIGH",AF613&gt;20000,"ABOVE AVERAGE")</f>
        <v>AVERAGE</v>
      </c>
      <c r="AF613" s="1">
        <v>10221</v>
      </c>
      <c r="AG613" s="1">
        <v>18869</v>
      </c>
      <c r="AH613" s="1">
        <v>3</v>
      </c>
      <c r="AI613" s="1">
        <v>21</v>
      </c>
      <c r="AJ613" s="1">
        <v>4</v>
      </c>
      <c r="AK613" s="1">
        <v>2</v>
      </c>
      <c r="AL613" s="1">
        <v>80</v>
      </c>
      <c r="AM613" s="1">
        <v>0</v>
      </c>
      <c r="AN613" s="1">
        <v>17</v>
      </c>
      <c r="AO613" s="1">
        <v>4</v>
      </c>
      <c r="AP613" s="1">
        <v>8</v>
      </c>
      <c r="AQ613" s="1">
        <v>5</v>
      </c>
      <c r="AR613" s="1">
        <v>1</v>
      </c>
      <c r="AS613" s="1">
        <v>6</v>
      </c>
    </row>
    <row r="614" spans="1:45"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t="str" cm="1">
        <f t="array" ref="AE614">_xlfn.IFS(AF614&lt;=6000,"LOW",AF614&lt;=12000,"AVERAGE",AF614&lt;=20000,"HIGH",AF614&gt;20000,"ABOVE AVERAGE")</f>
        <v>LOW</v>
      </c>
      <c r="AF614" s="1">
        <v>4779</v>
      </c>
      <c r="AG614" s="1">
        <v>3698</v>
      </c>
      <c r="AH614" s="1">
        <v>1</v>
      </c>
      <c r="AI614" s="1">
        <v>20</v>
      </c>
      <c r="AJ614" s="1">
        <v>4</v>
      </c>
      <c r="AK614" s="1">
        <v>1</v>
      </c>
      <c r="AL614" s="1">
        <v>80</v>
      </c>
      <c r="AM614" s="1">
        <v>0</v>
      </c>
      <c r="AN614" s="1">
        <v>8</v>
      </c>
      <c r="AO614" s="1">
        <v>3</v>
      </c>
      <c r="AP614" s="1">
        <v>8</v>
      </c>
      <c r="AQ614" s="1">
        <v>7</v>
      </c>
      <c r="AR614" s="1">
        <v>7</v>
      </c>
      <c r="AS614" s="1">
        <v>5</v>
      </c>
    </row>
    <row r="615" spans="1:45"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t="str" cm="1">
        <f t="array" ref="AE615">_xlfn.IFS(AF615&lt;=6000,"LOW",AF615&lt;=12000,"AVERAGE",AF615&lt;=20000,"HIGH",AF615&gt;20000,"ABOVE AVERAGE")</f>
        <v>LOW</v>
      </c>
      <c r="AF615" s="1">
        <v>3737</v>
      </c>
      <c r="AG615" s="1">
        <v>2243</v>
      </c>
      <c r="AH615" s="1">
        <v>0</v>
      </c>
      <c r="AI615" s="1">
        <v>19</v>
      </c>
      <c r="AJ615" s="1">
        <v>3</v>
      </c>
      <c r="AK615" s="1">
        <v>3</v>
      </c>
      <c r="AL615" s="1">
        <v>80</v>
      </c>
      <c r="AM615" s="1">
        <v>1</v>
      </c>
      <c r="AN615" s="1">
        <v>4</v>
      </c>
      <c r="AO615" s="1">
        <v>1</v>
      </c>
      <c r="AP615" s="1">
        <v>3</v>
      </c>
      <c r="AQ615" s="1">
        <v>2</v>
      </c>
      <c r="AR615" s="1">
        <v>0</v>
      </c>
      <c r="AS615" s="1">
        <v>2</v>
      </c>
    </row>
    <row r="616" spans="1:45"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t="str" cm="1">
        <f t="array" ref="AE616">_xlfn.IFS(AF616&lt;=6000,"LOW",AF616&lt;=12000,"AVERAGE",AF616&lt;=20000,"HIGH",AF616&gt;20000,"ABOVE AVERAGE")</f>
        <v>LOW</v>
      </c>
      <c r="AF616" s="1">
        <v>2366</v>
      </c>
      <c r="AG616" s="1">
        <v>20898</v>
      </c>
      <c r="AH616" s="1">
        <v>1</v>
      </c>
      <c r="AI616" s="1">
        <v>14</v>
      </c>
      <c r="AJ616" s="1">
        <v>3</v>
      </c>
      <c r="AK616" s="1">
        <v>1</v>
      </c>
      <c r="AL616" s="1">
        <v>80</v>
      </c>
      <c r="AM616" s="1">
        <v>1</v>
      </c>
      <c r="AN616" s="1">
        <v>8</v>
      </c>
      <c r="AO616" s="1">
        <v>3</v>
      </c>
      <c r="AP616" s="1">
        <v>8</v>
      </c>
      <c r="AQ616" s="1">
        <v>7</v>
      </c>
      <c r="AR616" s="1">
        <v>1</v>
      </c>
      <c r="AS616" s="1">
        <v>7</v>
      </c>
    </row>
    <row r="617" spans="1:45"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t="str" cm="1">
        <f t="array" ref="AE617">_xlfn.IFS(AF617&lt;=6000,"LOW",AF617&lt;=12000,"AVERAGE",AF617&lt;=20000,"HIGH",AF617&gt;20000,"ABOVE AVERAGE")</f>
        <v>LOW</v>
      </c>
      <c r="AF617" s="1">
        <v>1706</v>
      </c>
      <c r="AG617" s="1">
        <v>16571</v>
      </c>
      <c r="AH617" s="1">
        <v>1</v>
      </c>
      <c r="AI617" s="1">
        <v>11</v>
      </c>
      <c r="AJ617" s="1">
        <v>3</v>
      </c>
      <c r="AK617" s="1">
        <v>3</v>
      </c>
      <c r="AL617" s="1">
        <v>80</v>
      </c>
      <c r="AM617" s="1">
        <v>3</v>
      </c>
      <c r="AN617" s="1">
        <v>0</v>
      </c>
      <c r="AO617" s="1">
        <v>2</v>
      </c>
      <c r="AP617" s="1">
        <v>0</v>
      </c>
      <c r="AQ617" s="1">
        <v>0</v>
      </c>
      <c r="AR617" s="1">
        <v>0</v>
      </c>
      <c r="AS617" s="1">
        <v>0</v>
      </c>
    </row>
    <row r="618" spans="1:45"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t="str" cm="1">
        <f t="array" ref="AE618">_xlfn.IFS(AF618&lt;=6000,"LOW",AF618&lt;=12000,"AVERAGE",AF618&lt;=20000,"HIGH",AF618&gt;20000,"ABOVE AVERAGE")</f>
        <v>HIGH</v>
      </c>
      <c r="AF618" s="1">
        <v>16307</v>
      </c>
      <c r="AG618" s="1">
        <v>5594</v>
      </c>
      <c r="AH618" s="1">
        <v>2</v>
      </c>
      <c r="AI618" s="1">
        <v>14</v>
      </c>
      <c r="AJ618" s="1">
        <v>3</v>
      </c>
      <c r="AK618" s="1">
        <v>3</v>
      </c>
      <c r="AL618" s="1">
        <v>80</v>
      </c>
      <c r="AM618" s="1">
        <v>1</v>
      </c>
      <c r="AN618" s="1">
        <v>29</v>
      </c>
      <c r="AO618" s="1">
        <v>2</v>
      </c>
      <c r="AP618" s="1">
        <v>20</v>
      </c>
      <c r="AQ618" s="1">
        <v>6</v>
      </c>
      <c r="AR618" s="1">
        <v>4</v>
      </c>
      <c r="AS618" s="1">
        <v>17</v>
      </c>
    </row>
    <row r="619" spans="1:45"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t="str" cm="1">
        <f t="array" ref="AE619">_xlfn.IFS(AF619&lt;=6000,"LOW",AF619&lt;=12000,"AVERAGE",AF619&lt;=20000,"HIGH",AF619&gt;20000,"ABOVE AVERAGE")</f>
        <v>LOW</v>
      </c>
      <c r="AF619" s="1">
        <v>5933</v>
      </c>
      <c r="AG619" s="1">
        <v>5197</v>
      </c>
      <c r="AH619" s="1">
        <v>9</v>
      </c>
      <c r="AI619" s="1">
        <v>12</v>
      </c>
      <c r="AJ619" s="1">
        <v>3</v>
      </c>
      <c r="AK619" s="1">
        <v>4</v>
      </c>
      <c r="AL619" s="1">
        <v>80</v>
      </c>
      <c r="AM619" s="1">
        <v>0</v>
      </c>
      <c r="AN619" s="1">
        <v>10</v>
      </c>
      <c r="AO619" s="1">
        <v>2</v>
      </c>
      <c r="AP619" s="1">
        <v>5</v>
      </c>
      <c r="AQ619" s="1">
        <v>2</v>
      </c>
      <c r="AR619" s="1">
        <v>2</v>
      </c>
      <c r="AS619" s="1">
        <v>3</v>
      </c>
    </row>
    <row r="620" spans="1:45"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t="str" cm="1">
        <f t="array" ref="AE620">_xlfn.IFS(AF620&lt;=6000,"LOW",AF620&lt;=12000,"AVERAGE",AF620&lt;=20000,"HIGH",AF620&gt;20000,"ABOVE AVERAGE")</f>
        <v>LOW</v>
      </c>
      <c r="AF620" s="1">
        <v>3424</v>
      </c>
      <c r="AG620" s="1">
        <v>21632</v>
      </c>
      <c r="AH620" s="1">
        <v>7</v>
      </c>
      <c r="AI620" s="1">
        <v>13</v>
      </c>
      <c r="AJ620" s="1">
        <v>3</v>
      </c>
      <c r="AK620" s="1">
        <v>3</v>
      </c>
      <c r="AL620" s="1">
        <v>80</v>
      </c>
      <c r="AM620" s="1">
        <v>0</v>
      </c>
      <c r="AN620" s="1">
        <v>6</v>
      </c>
      <c r="AO620" s="1">
        <v>2</v>
      </c>
      <c r="AP620" s="1">
        <v>4</v>
      </c>
      <c r="AQ620" s="1">
        <v>3</v>
      </c>
      <c r="AR620" s="1">
        <v>0</v>
      </c>
      <c r="AS620" s="1">
        <v>1</v>
      </c>
    </row>
    <row r="621" spans="1:45"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t="str" cm="1">
        <f t="array" ref="AE621">_xlfn.IFS(AF621&lt;=6000,"LOW",AF621&lt;=12000,"AVERAGE",AF621&lt;=20000,"HIGH",AF621&gt;20000,"ABOVE AVERAGE")</f>
        <v>LOW</v>
      </c>
      <c r="AF621" s="1">
        <v>4037</v>
      </c>
      <c r="AG621" s="1">
        <v>21816</v>
      </c>
      <c r="AH621" s="1">
        <v>1</v>
      </c>
      <c r="AI621" s="1">
        <v>22</v>
      </c>
      <c r="AJ621" s="1">
        <v>4</v>
      </c>
      <c r="AK621" s="1">
        <v>1</v>
      </c>
      <c r="AL621" s="1">
        <v>80</v>
      </c>
      <c r="AM621" s="1">
        <v>1</v>
      </c>
      <c r="AN621" s="1">
        <v>9</v>
      </c>
      <c r="AO621" s="1">
        <v>3</v>
      </c>
      <c r="AP621" s="1">
        <v>9</v>
      </c>
      <c r="AQ621" s="1">
        <v>8</v>
      </c>
      <c r="AR621" s="1">
        <v>0</v>
      </c>
      <c r="AS621" s="1">
        <v>8</v>
      </c>
    </row>
    <row r="622" spans="1:45"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t="str" cm="1">
        <f t="array" ref="AE622">_xlfn.IFS(AF622&lt;=6000,"LOW",AF622&lt;=12000,"AVERAGE",AF622&lt;=20000,"HIGH",AF622&gt;20000,"ABOVE AVERAGE")</f>
        <v>LOW</v>
      </c>
      <c r="AF622" s="1">
        <v>2559</v>
      </c>
      <c r="AG622" s="1">
        <v>17852</v>
      </c>
      <c r="AH622" s="1">
        <v>1</v>
      </c>
      <c r="AI622" s="1">
        <v>11</v>
      </c>
      <c r="AJ622" s="1">
        <v>3</v>
      </c>
      <c r="AK622" s="1">
        <v>4</v>
      </c>
      <c r="AL622" s="1">
        <v>80</v>
      </c>
      <c r="AM622" s="1">
        <v>0</v>
      </c>
      <c r="AN622" s="1">
        <v>6</v>
      </c>
      <c r="AO622" s="1">
        <v>2</v>
      </c>
      <c r="AP622" s="1">
        <v>6</v>
      </c>
      <c r="AQ622" s="1">
        <v>5</v>
      </c>
      <c r="AR622" s="1">
        <v>1</v>
      </c>
      <c r="AS622" s="1">
        <v>1</v>
      </c>
    </row>
    <row r="623" spans="1:45"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t="str" cm="1">
        <f t="array" ref="AE623">_xlfn.IFS(AF623&lt;=6000,"LOW",AF623&lt;=12000,"AVERAGE",AF623&lt;=20000,"HIGH",AF623&gt;20000,"ABOVE AVERAGE")</f>
        <v>AVERAGE</v>
      </c>
      <c r="AF623" s="1">
        <v>6201</v>
      </c>
      <c r="AG623" s="1">
        <v>2823</v>
      </c>
      <c r="AH623" s="1">
        <v>1</v>
      </c>
      <c r="AI623" s="1">
        <v>14</v>
      </c>
      <c r="AJ623" s="1">
        <v>3</v>
      </c>
      <c r="AK623" s="1">
        <v>4</v>
      </c>
      <c r="AL623" s="1">
        <v>80</v>
      </c>
      <c r="AM623" s="1">
        <v>1</v>
      </c>
      <c r="AN623" s="1">
        <v>18</v>
      </c>
      <c r="AO623" s="1">
        <v>2</v>
      </c>
      <c r="AP623" s="1">
        <v>18</v>
      </c>
      <c r="AQ623" s="1">
        <v>14</v>
      </c>
      <c r="AR623" s="1">
        <v>4</v>
      </c>
      <c r="AS623" s="1">
        <v>11</v>
      </c>
    </row>
    <row r="624" spans="1:45"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t="str" cm="1">
        <f t="array" ref="AE624">_xlfn.IFS(AF624&lt;=6000,"LOW",AF624&lt;=12000,"AVERAGE",AF624&lt;=20000,"HIGH",AF624&gt;20000,"ABOVE AVERAGE")</f>
        <v>LOW</v>
      </c>
      <c r="AF624" s="1">
        <v>4403</v>
      </c>
      <c r="AG624" s="1">
        <v>9250</v>
      </c>
      <c r="AH624" s="1">
        <v>2</v>
      </c>
      <c r="AI624" s="1">
        <v>11</v>
      </c>
      <c r="AJ624" s="1">
        <v>3</v>
      </c>
      <c r="AK624" s="1">
        <v>3</v>
      </c>
      <c r="AL624" s="1">
        <v>80</v>
      </c>
      <c r="AM624" s="1">
        <v>1</v>
      </c>
      <c r="AN624" s="1">
        <v>8</v>
      </c>
      <c r="AO624" s="1">
        <v>2</v>
      </c>
      <c r="AP624" s="1">
        <v>5</v>
      </c>
      <c r="AQ624" s="1">
        <v>2</v>
      </c>
      <c r="AR624" s="1">
        <v>0</v>
      </c>
      <c r="AS624" s="1">
        <v>3</v>
      </c>
    </row>
    <row r="625" spans="1:45"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t="str" cm="1">
        <f t="array" ref="AE625">_xlfn.IFS(AF625&lt;=6000,"LOW",AF625&lt;=12000,"AVERAGE",AF625&lt;=20000,"HIGH",AF625&gt;20000,"ABOVE AVERAGE")</f>
        <v>LOW</v>
      </c>
      <c r="AF625" s="1">
        <v>3761</v>
      </c>
      <c r="AG625" s="1">
        <v>2373</v>
      </c>
      <c r="AH625" s="1">
        <v>9</v>
      </c>
      <c r="AI625" s="1">
        <v>12</v>
      </c>
      <c r="AJ625" s="1">
        <v>3</v>
      </c>
      <c r="AK625" s="1">
        <v>2</v>
      </c>
      <c r="AL625" s="1">
        <v>80</v>
      </c>
      <c r="AM625" s="1">
        <v>1</v>
      </c>
      <c r="AN625" s="1">
        <v>10</v>
      </c>
      <c r="AO625" s="1">
        <v>2</v>
      </c>
      <c r="AP625" s="1">
        <v>5</v>
      </c>
      <c r="AQ625" s="1">
        <v>4</v>
      </c>
      <c r="AR625" s="1">
        <v>0</v>
      </c>
      <c r="AS625" s="1">
        <v>3</v>
      </c>
    </row>
    <row r="626" spans="1:45"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t="str" cm="1">
        <f t="array" ref="AE626">_xlfn.IFS(AF626&lt;=6000,"LOW",AF626&lt;=12000,"AVERAGE",AF626&lt;=20000,"HIGH",AF626&gt;20000,"ABOVE AVERAGE")</f>
        <v>AVERAGE</v>
      </c>
      <c r="AF626" s="1">
        <v>10934</v>
      </c>
      <c r="AG626" s="1">
        <v>20715</v>
      </c>
      <c r="AH626" s="1">
        <v>7</v>
      </c>
      <c r="AI626" s="1">
        <v>18</v>
      </c>
      <c r="AJ626" s="1">
        <v>3</v>
      </c>
      <c r="AK626" s="1">
        <v>4</v>
      </c>
      <c r="AL626" s="1">
        <v>80</v>
      </c>
      <c r="AM626" s="1">
        <v>1</v>
      </c>
      <c r="AN626" s="1">
        <v>35</v>
      </c>
      <c r="AO626" s="1">
        <v>3</v>
      </c>
      <c r="AP626" s="1">
        <v>5</v>
      </c>
      <c r="AQ626" s="1">
        <v>2</v>
      </c>
      <c r="AR626" s="1">
        <v>0</v>
      </c>
      <c r="AS626" s="1">
        <v>4</v>
      </c>
    </row>
    <row r="627" spans="1:45"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t="str" cm="1">
        <f t="array" ref="AE627">_xlfn.IFS(AF627&lt;=6000,"LOW",AF627&lt;=12000,"AVERAGE",AF627&lt;=20000,"HIGH",AF627&gt;20000,"ABOVE AVERAGE")</f>
        <v>AVERAGE</v>
      </c>
      <c r="AF627" s="1">
        <v>10761</v>
      </c>
      <c r="AG627" s="1">
        <v>19239</v>
      </c>
      <c r="AH627" s="1">
        <v>4</v>
      </c>
      <c r="AI627" s="1">
        <v>12</v>
      </c>
      <c r="AJ627" s="1">
        <v>3</v>
      </c>
      <c r="AK627" s="1">
        <v>3</v>
      </c>
      <c r="AL627" s="1">
        <v>80</v>
      </c>
      <c r="AM627" s="1">
        <v>1</v>
      </c>
      <c r="AN627" s="1">
        <v>18</v>
      </c>
      <c r="AO627" s="1">
        <v>3</v>
      </c>
      <c r="AP627" s="1">
        <v>5</v>
      </c>
      <c r="AQ627" s="1">
        <v>4</v>
      </c>
      <c r="AR627" s="1">
        <v>0</v>
      </c>
      <c r="AS627" s="1">
        <v>2</v>
      </c>
    </row>
    <row r="628" spans="1:45"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t="str" cm="1">
        <f t="array" ref="AE628">_xlfn.IFS(AF628&lt;=6000,"LOW",AF628&lt;=12000,"AVERAGE",AF628&lt;=20000,"HIGH",AF628&gt;20000,"ABOVE AVERAGE")</f>
        <v>LOW</v>
      </c>
      <c r="AF628" s="1">
        <v>5175</v>
      </c>
      <c r="AG628" s="1">
        <v>22162</v>
      </c>
      <c r="AH628" s="1">
        <v>5</v>
      </c>
      <c r="AI628" s="1">
        <v>12</v>
      </c>
      <c r="AJ628" s="1">
        <v>3</v>
      </c>
      <c r="AK628" s="1">
        <v>3</v>
      </c>
      <c r="AL628" s="1">
        <v>80</v>
      </c>
      <c r="AM628" s="1">
        <v>1</v>
      </c>
      <c r="AN628" s="1">
        <v>9</v>
      </c>
      <c r="AO628" s="1">
        <v>2</v>
      </c>
      <c r="AP628" s="1">
        <v>5</v>
      </c>
      <c r="AQ628" s="1">
        <v>3</v>
      </c>
      <c r="AR628" s="1">
        <v>1</v>
      </c>
      <c r="AS628" s="1">
        <v>3</v>
      </c>
    </row>
    <row r="629" spans="1:45"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t="str" cm="1">
        <f t="array" ref="AE629">_xlfn.IFS(AF629&lt;=6000,"LOW",AF629&lt;=12000,"AVERAGE",AF629&lt;=20000,"HIGH",AF629&gt;20000,"ABOVE AVERAGE")</f>
        <v>HIGH</v>
      </c>
      <c r="AF629" s="1">
        <v>13826</v>
      </c>
      <c r="AG629" s="1">
        <v>19028</v>
      </c>
      <c r="AH629" s="1">
        <v>3</v>
      </c>
      <c r="AI629" s="1">
        <v>22</v>
      </c>
      <c r="AJ629" s="1">
        <v>4</v>
      </c>
      <c r="AK629" s="1">
        <v>3</v>
      </c>
      <c r="AL629" s="1">
        <v>80</v>
      </c>
      <c r="AM629" s="1">
        <v>0</v>
      </c>
      <c r="AN629" s="1">
        <v>31</v>
      </c>
      <c r="AO629" s="1">
        <v>3</v>
      </c>
      <c r="AP629" s="1">
        <v>9</v>
      </c>
      <c r="AQ629" s="1">
        <v>8</v>
      </c>
      <c r="AR629" s="1">
        <v>0</v>
      </c>
      <c r="AS629" s="1">
        <v>0</v>
      </c>
    </row>
    <row r="630" spans="1:45"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t="str" cm="1">
        <f t="array" ref="AE630">_xlfn.IFS(AF630&lt;=6000,"LOW",AF630&lt;=12000,"AVERAGE",AF630&lt;=20000,"HIGH",AF630&gt;20000,"ABOVE AVERAGE")</f>
        <v>AVERAGE</v>
      </c>
      <c r="AF630" s="1">
        <v>6334</v>
      </c>
      <c r="AG630" s="1">
        <v>24558</v>
      </c>
      <c r="AH630" s="1">
        <v>4</v>
      </c>
      <c r="AI630" s="1">
        <v>19</v>
      </c>
      <c r="AJ630" s="1">
        <v>3</v>
      </c>
      <c r="AK630" s="1">
        <v>4</v>
      </c>
      <c r="AL630" s="1">
        <v>80</v>
      </c>
      <c r="AM630" s="1">
        <v>2</v>
      </c>
      <c r="AN630" s="1">
        <v>9</v>
      </c>
      <c r="AO630" s="1">
        <v>3</v>
      </c>
      <c r="AP630" s="1">
        <v>1</v>
      </c>
      <c r="AQ630" s="1">
        <v>0</v>
      </c>
      <c r="AR630" s="1">
        <v>0</v>
      </c>
      <c r="AS630" s="1">
        <v>0</v>
      </c>
    </row>
    <row r="631" spans="1:45"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t="str" cm="1">
        <f t="array" ref="AE631">_xlfn.IFS(AF631&lt;=6000,"LOW",AF631&lt;=12000,"AVERAGE",AF631&lt;=20000,"HIGH",AF631&gt;20000,"ABOVE AVERAGE")</f>
        <v>LOW</v>
      </c>
      <c r="AF631" s="1">
        <v>4936</v>
      </c>
      <c r="AG631" s="1">
        <v>23965</v>
      </c>
      <c r="AH631" s="1">
        <v>1</v>
      </c>
      <c r="AI631" s="1">
        <v>13</v>
      </c>
      <c r="AJ631" s="1">
        <v>3</v>
      </c>
      <c r="AK631" s="1">
        <v>4</v>
      </c>
      <c r="AL631" s="1">
        <v>80</v>
      </c>
      <c r="AM631" s="1">
        <v>1</v>
      </c>
      <c r="AN631" s="1">
        <v>6</v>
      </c>
      <c r="AO631" s="1">
        <v>3</v>
      </c>
      <c r="AP631" s="1">
        <v>5</v>
      </c>
      <c r="AQ631" s="1">
        <v>1</v>
      </c>
      <c r="AR631" s="1">
        <v>0</v>
      </c>
      <c r="AS631" s="1">
        <v>4</v>
      </c>
    </row>
    <row r="632" spans="1:45"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t="str" cm="1">
        <f t="array" ref="AE632">_xlfn.IFS(AF632&lt;=6000,"LOW",AF632&lt;=12000,"AVERAGE",AF632&lt;=20000,"HIGH",AF632&gt;20000,"ABOVE AVERAGE")</f>
        <v>LOW</v>
      </c>
      <c r="AF632" s="1">
        <v>4775</v>
      </c>
      <c r="AG632" s="1">
        <v>19146</v>
      </c>
      <c r="AH632" s="1">
        <v>6</v>
      </c>
      <c r="AI632" s="1">
        <v>22</v>
      </c>
      <c r="AJ632" s="1">
        <v>4</v>
      </c>
      <c r="AK632" s="1">
        <v>1</v>
      </c>
      <c r="AL632" s="1">
        <v>80</v>
      </c>
      <c r="AM632" s="1">
        <v>2</v>
      </c>
      <c r="AN632" s="1">
        <v>4</v>
      </c>
      <c r="AO632" s="1">
        <v>1</v>
      </c>
      <c r="AP632" s="1">
        <v>2</v>
      </c>
      <c r="AQ632" s="1">
        <v>2</v>
      </c>
      <c r="AR632" s="1">
        <v>2</v>
      </c>
      <c r="AS632" s="1">
        <v>2</v>
      </c>
    </row>
    <row r="633" spans="1:45"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t="str" cm="1">
        <f t="array" ref="AE633">_xlfn.IFS(AF633&lt;=6000,"LOW",AF633&lt;=12000,"AVERAGE",AF633&lt;=20000,"HIGH",AF633&gt;20000,"ABOVE AVERAGE")</f>
        <v>LOW</v>
      </c>
      <c r="AF633" s="1">
        <v>2818</v>
      </c>
      <c r="AG633" s="1">
        <v>5044</v>
      </c>
      <c r="AH633" s="1">
        <v>2</v>
      </c>
      <c r="AI633" s="1">
        <v>24</v>
      </c>
      <c r="AJ633" s="1">
        <v>4</v>
      </c>
      <c r="AK633" s="1">
        <v>3</v>
      </c>
      <c r="AL633" s="1">
        <v>80</v>
      </c>
      <c r="AM633" s="1">
        <v>1</v>
      </c>
      <c r="AN633" s="1">
        <v>10</v>
      </c>
      <c r="AO633" s="1">
        <v>2</v>
      </c>
      <c r="AP633" s="1">
        <v>3</v>
      </c>
      <c r="AQ633" s="1">
        <v>2</v>
      </c>
      <c r="AR633" s="1">
        <v>0</v>
      </c>
      <c r="AS633" s="1">
        <v>2</v>
      </c>
    </row>
    <row r="634" spans="1:45"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t="str" cm="1">
        <f t="array" ref="AE634">_xlfn.IFS(AF634&lt;=6000,"LOW",AF634&lt;=12000,"AVERAGE",AF634&lt;=20000,"HIGH",AF634&gt;20000,"ABOVE AVERAGE")</f>
        <v>LOW</v>
      </c>
      <c r="AF634" s="1">
        <v>2515</v>
      </c>
      <c r="AG634" s="1">
        <v>9068</v>
      </c>
      <c r="AH634" s="1">
        <v>5</v>
      </c>
      <c r="AI634" s="1">
        <v>14</v>
      </c>
      <c r="AJ634" s="1">
        <v>3</v>
      </c>
      <c r="AK634" s="1">
        <v>4</v>
      </c>
      <c r="AL634" s="1">
        <v>80</v>
      </c>
      <c r="AM634" s="1">
        <v>0</v>
      </c>
      <c r="AN634" s="1">
        <v>8</v>
      </c>
      <c r="AO634" s="1">
        <v>3</v>
      </c>
      <c r="AP634" s="1">
        <v>2</v>
      </c>
      <c r="AQ634" s="1">
        <v>1</v>
      </c>
      <c r="AR634" s="1">
        <v>2</v>
      </c>
      <c r="AS634" s="1">
        <v>2</v>
      </c>
    </row>
    <row r="635" spans="1:45"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t="str" cm="1">
        <f t="array" ref="AE635">_xlfn.IFS(AF635&lt;=6000,"LOW",AF635&lt;=12000,"AVERAGE",AF635&lt;=20000,"HIGH",AF635&gt;20000,"ABOVE AVERAGE")</f>
        <v>LOW</v>
      </c>
      <c r="AF635" s="1">
        <v>2342</v>
      </c>
      <c r="AG635" s="1">
        <v>8635</v>
      </c>
      <c r="AH635" s="1">
        <v>0</v>
      </c>
      <c r="AI635" s="1">
        <v>21</v>
      </c>
      <c r="AJ635" s="1">
        <v>4</v>
      </c>
      <c r="AK635" s="1">
        <v>3</v>
      </c>
      <c r="AL635" s="1">
        <v>80</v>
      </c>
      <c r="AM635" s="1">
        <v>0</v>
      </c>
      <c r="AN635" s="1">
        <v>6</v>
      </c>
      <c r="AO635" s="1">
        <v>3</v>
      </c>
      <c r="AP635" s="1">
        <v>5</v>
      </c>
      <c r="AQ635" s="1">
        <v>4</v>
      </c>
      <c r="AR635" s="1">
        <v>0</v>
      </c>
      <c r="AS635" s="1">
        <v>3</v>
      </c>
    </row>
    <row r="636" spans="1:45"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t="str" cm="1">
        <f t="array" ref="AE636">_xlfn.IFS(AF636&lt;=6000,"LOW",AF636&lt;=12000,"AVERAGE",AF636&lt;=20000,"HIGH",AF636&gt;20000,"ABOVE AVERAGE")</f>
        <v>LOW</v>
      </c>
      <c r="AF636" s="1">
        <v>4194</v>
      </c>
      <c r="AG636" s="1">
        <v>14363</v>
      </c>
      <c r="AH636" s="1">
        <v>1</v>
      </c>
      <c r="AI636" s="1">
        <v>18</v>
      </c>
      <c r="AJ636" s="1">
        <v>3</v>
      </c>
      <c r="AK636" s="1">
        <v>4</v>
      </c>
      <c r="AL636" s="1">
        <v>80</v>
      </c>
      <c r="AM636" s="1">
        <v>0</v>
      </c>
      <c r="AN636" s="1">
        <v>5</v>
      </c>
      <c r="AO636" s="1">
        <v>3</v>
      </c>
      <c r="AP636" s="1">
        <v>5</v>
      </c>
      <c r="AQ636" s="1">
        <v>3</v>
      </c>
      <c r="AR636" s="1">
        <v>0</v>
      </c>
      <c r="AS636" s="1">
        <v>3</v>
      </c>
    </row>
    <row r="637" spans="1:45"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t="str" cm="1">
        <f t="array" ref="AE637">_xlfn.IFS(AF637&lt;=6000,"LOW",AF637&lt;=12000,"AVERAGE",AF637&lt;=20000,"HIGH",AF637&gt;20000,"ABOVE AVERAGE")</f>
        <v>AVERAGE</v>
      </c>
      <c r="AF637" s="1">
        <v>10685</v>
      </c>
      <c r="AG637" s="1">
        <v>23457</v>
      </c>
      <c r="AH637" s="1">
        <v>1</v>
      </c>
      <c r="AI637" s="1">
        <v>20</v>
      </c>
      <c r="AJ637" s="1">
        <v>4</v>
      </c>
      <c r="AK637" s="1">
        <v>2</v>
      </c>
      <c r="AL637" s="1">
        <v>80</v>
      </c>
      <c r="AM637" s="1">
        <v>1</v>
      </c>
      <c r="AN637" s="1">
        <v>17</v>
      </c>
      <c r="AO637" s="1">
        <v>3</v>
      </c>
      <c r="AP637" s="1">
        <v>17</v>
      </c>
      <c r="AQ637" s="1">
        <v>14</v>
      </c>
      <c r="AR637" s="1">
        <v>5</v>
      </c>
      <c r="AS637" s="1">
        <v>15</v>
      </c>
    </row>
    <row r="638" spans="1:45"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t="str" cm="1">
        <f t="array" ref="AE638">_xlfn.IFS(AF638&lt;=6000,"LOW",AF638&lt;=12000,"AVERAGE",AF638&lt;=20000,"HIGH",AF638&gt;20000,"ABOVE AVERAGE")</f>
        <v>LOW</v>
      </c>
      <c r="AF638" s="1">
        <v>2022</v>
      </c>
      <c r="AG638" s="1">
        <v>16612</v>
      </c>
      <c r="AH638" s="1">
        <v>1</v>
      </c>
      <c r="AI638" s="1">
        <v>19</v>
      </c>
      <c r="AJ638" s="1">
        <v>3</v>
      </c>
      <c r="AK638" s="1">
        <v>1</v>
      </c>
      <c r="AL638" s="1">
        <v>80</v>
      </c>
      <c r="AM638" s="1">
        <v>1</v>
      </c>
      <c r="AN638" s="1">
        <v>10</v>
      </c>
      <c r="AO638" s="1">
        <v>2</v>
      </c>
      <c r="AP638" s="1">
        <v>10</v>
      </c>
      <c r="AQ638" s="1">
        <v>2</v>
      </c>
      <c r="AR638" s="1">
        <v>7</v>
      </c>
      <c r="AS638" s="1">
        <v>8</v>
      </c>
    </row>
    <row r="639" spans="1:45"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t="str" cm="1">
        <f t="array" ref="AE639">_xlfn.IFS(AF639&lt;=6000,"LOW",AF639&lt;=12000,"AVERAGE",AF639&lt;=20000,"HIGH",AF639&gt;20000,"ABOVE AVERAGE")</f>
        <v>LOW</v>
      </c>
      <c r="AF639" s="1">
        <v>2314</v>
      </c>
      <c r="AG639" s="1">
        <v>9148</v>
      </c>
      <c r="AH639" s="1">
        <v>0</v>
      </c>
      <c r="AI639" s="1">
        <v>12</v>
      </c>
      <c r="AJ639" s="1">
        <v>3</v>
      </c>
      <c r="AK639" s="1">
        <v>2</v>
      </c>
      <c r="AL639" s="1">
        <v>80</v>
      </c>
      <c r="AM639" s="1">
        <v>1</v>
      </c>
      <c r="AN639" s="1">
        <v>4</v>
      </c>
      <c r="AO639" s="1">
        <v>3</v>
      </c>
      <c r="AP639" s="1">
        <v>3</v>
      </c>
      <c r="AQ639" s="1">
        <v>0</v>
      </c>
      <c r="AR639" s="1">
        <v>0</v>
      </c>
      <c r="AS639" s="1">
        <v>2</v>
      </c>
    </row>
    <row r="640" spans="1:45"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t="str" cm="1">
        <f t="array" ref="AE640">_xlfn.IFS(AF640&lt;=6000,"LOW",AF640&lt;=12000,"AVERAGE",AF640&lt;=20000,"HIGH",AF640&gt;20000,"ABOVE AVERAGE")</f>
        <v>LOW</v>
      </c>
      <c r="AF640" s="1">
        <v>4256</v>
      </c>
      <c r="AG640" s="1">
        <v>18154</v>
      </c>
      <c r="AH640" s="1">
        <v>1</v>
      </c>
      <c r="AI640" s="1">
        <v>12</v>
      </c>
      <c r="AJ640" s="1">
        <v>3</v>
      </c>
      <c r="AK640" s="1">
        <v>1</v>
      </c>
      <c r="AL640" s="1">
        <v>80</v>
      </c>
      <c r="AM640" s="1">
        <v>0</v>
      </c>
      <c r="AN640" s="1">
        <v>5</v>
      </c>
      <c r="AO640" s="1">
        <v>4</v>
      </c>
      <c r="AP640" s="1">
        <v>5</v>
      </c>
      <c r="AQ640" s="1">
        <v>2</v>
      </c>
      <c r="AR640" s="1">
        <v>0</v>
      </c>
      <c r="AS640" s="1">
        <v>3</v>
      </c>
    </row>
    <row r="641" spans="1:45"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t="str" cm="1">
        <f t="array" ref="AE641">_xlfn.IFS(AF641&lt;=6000,"LOW",AF641&lt;=12000,"AVERAGE",AF641&lt;=20000,"HIGH",AF641&gt;20000,"ABOVE AVERAGE")</f>
        <v>LOW</v>
      </c>
      <c r="AF641" s="1">
        <v>3580</v>
      </c>
      <c r="AG641" s="1">
        <v>10554</v>
      </c>
      <c r="AH641" s="1">
        <v>2</v>
      </c>
      <c r="AI641" s="1">
        <v>16</v>
      </c>
      <c r="AJ641" s="1">
        <v>3</v>
      </c>
      <c r="AK641" s="1">
        <v>2</v>
      </c>
      <c r="AL641" s="1">
        <v>80</v>
      </c>
      <c r="AM641" s="1">
        <v>1</v>
      </c>
      <c r="AN641" s="1">
        <v>7</v>
      </c>
      <c r="AO641" s="1">
        <v>3</v>
      </c>
      <c r="AP641" s="1">
        <v>4</v>
      </c>
      <c r="AQ641" s="1">
        <v>2</v>
      </c>
      <c r="AR641" s="1">
        <v>0</v>
      </c>
      <c r="AS641" s="1">
        <v>2</v>
      </c>
    </row>
    <row r="642" spans="1:45"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t="str" cm="1">
        <f t="array" ref="AE642">_xlfn.IFS(AF642&lt;=6000,"LOW",AF642&lt;=12000,"AVERAGE",AF642&lt;=20000,"HIGH",AF642&gt;20000,"ABOVE AVERAGE")</f>
        <v>LOW</v>
      </c>
      <c r="AF642" s="1">
        <v>3162</v>
      </c>
      <c r="AG642" s="1">
        <v>10778</v>
      </c>
      <c r="AH642" s="1">
        <v>0</v>
      </c>
      <c r="AI642" s="1">
        <v>17</v>
      </c>
      <c r="AJ642" s="1">
        <v>3</v>
      </c>
      <c r="AK642" s="1">
        <v>4</v>
      </c>
      <c r="AL642" s="1">
        <v>80</v>
      </c>
      <c r="AM642" s="1">
        <v>0</v>
      </c>
      <c r="AN642" s="1">
        <v>6</v>
      </c>
      <c r="AO642" s="1">
        <v>2</v>
      </c>
      <c r="AP642" s="1">
        <v>5</v>
      </c>
      <c r="AQ642" s="1">
        <v>2</v>
      </c>
      <c r="AR642" s="1">
        <v>3</v>
      </c>
      <c r="AS642" s="1">
        <v>4</v>
      </c>
    </row>
    <row r="643" spans="1:45"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t="str" cm="1">
        <f t="array" ref="AE643">_xlfn.IFS(AF643&lt;=6000,"LOW",AF643&lt;=12000,"AVERAGE",AF643&lt;=20000,"HIGH",AF643&gt;20000,"ABOVE AVERAGE")</f>
        <v>AVERAGE</v>
      </c>
      <c r="AF643" s="1">
        <v>6524</v>
      </c>
      <c r="AG643" s="1">
        <v>8891</v>
      </c>
      <c r="AH643" s="1">
        <v>1</v>
      </c>
      <c r="AI643" s="1">
        <v>14</v>
      </c>
      <c r="AJ643" s="1">
        <v>3</v>
      </c>
      <c r="AK643" s="1">
        <v>4</v>
      </c>
      <c r="AL643" s="1">
        <v>80</v>
      </c>
      <c r="AM643" s="1">
        <v>1</v>
      </c>
      <c r="AN643" s="1">
        <v>10</v>
      </c>
      <c r="AO643" s="1">
        <v>3</v>
      </c>
      <c r="AP643" s="1">
        <v>10</v>
      </c>
      <c r="AQ643" s="1">
        <v>8</v>
      </c>
      <c r="AR643" s="1">
        <v>5</v>
      </c>
      <c r="AS643" s="1">
        <v>3</v>
      </c>
    </row>
    <row r="644" spans="1:45"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t="str" cm="1">
        <f t="array" ref="AE644">_xlfn.IFS(AF644&lt;=6000,"LOW",AF644&lt;=12000,"AVERAGE",AF644&lt;=20000,"HIGH",AF644&gt;20000,"ABOVE AVERAGE")</f>
        <v>LOW</v>
      </c>
      <c r="AF644" s="1">
        <v>2899</v>
      </c>
      <c r="AG644" s="1">
        <v>12102</v>
      </c>
      <c r="AH644" s="1">
        <v>0</v>
      </c>
      <c r="AI644" s="1">
        <v>19</v>
      </c>
      <c r="AJ644" s="1">
        <v>3</v>
      </c>
      <c r="AK644" s="1">
        <v>4</v>
      </c>
      <c r="AL644" s="1">
        <v>80</v>
      </c>
      <c r="AM644" s="1">
        <v>1</v>
      </c>
      <c r="AN644" s="1">
        <v>3</v>
      </c>
      <c r="AO644" s="1">
        <v>3</v>
      </c>
      <c r="AP644" s="1">
        <v>2</v>
      </c>
      <c r="AQ644" s="1">
        <v>2</v>
      </c>
      <c r="AR644" s="1">
        <v>1</v>
      </c>
      <c r="AS644" s="1">
        <v>2</v>
      </c>
    </row>
    <row r="645" spans="1:45"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t="str" cm="1">
        <f t="array" ref="AE645">_xlfn.IFS(AF645&lt;=6000,"LOW",AF645&lt;=12000,"AVERAGE",AF645&lt;=20000,"HIGH",AF645&gt;20000,"ABOVE AVERAGE")</f>
        <v>LOW</v>
      </c>
      <c r="AF645" s="1">
        <v>5231</v>
      </c>
      <c r="AG645" s="1">
        <v>23726</v>
      </c>
      <c r="AH645" s="1">
        <v>2</v>
      </c>
      <c r="AI645" s="1">
        <v>13</v>
      </c>
      <c r="AJ645" s="1">
        <v>3</v>
      </c>
      <c r="AK645" s="1">
        <v>2</v>
      </c>
      <c r="AL645" s="1">
        <v>80</v>
      </c>
      <c r="AM645" s="1">
        <v>1</v>
      </c>
      <c r="AN645" s="1">
        <v>17</v>
      </c>
      <c r="AO645" s="1">
        <v>2</v>
      </c>
      <c r="AP645" s="1">
        <v>5</v>
      </c>
      <c r="AQ645" s="1">
        <v>3</v>
      </c>
      <c r="AR645" s="1">
        <v>1</v>
      </c>
      <c r="AS645" s="1">
        <v>3</v>
      </c>
    </row>
    <row r="646" spans="1:45"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t="str" cm="1">
        <f t="array" ref="AE646">_xlfn.IFS(AF646&lt;=6000,"LOW",AF646&lt;=12000,"AVERAGE",AF646&lt;=20000,"HIGH",AF646&gt;20000,"ABOVE AVERAGE")</f>
        <v>LOW</v>
      </c>
      <c r="AF646" s="1">
        <v>2356</v>
      </c>
      <c r="AG646" s="1">
        <v>14871</v>
      </c>
      <c r="AH646" s="1">
        <v>3</v>
      </c>
      <c r="AI646" s="1">
        <v>19</v>
      </c>
      <c r="AJ646" s="1">
        <v>3</v>
      </c>
      <c r="AK646" s="1">
        <v>2</v>
      </c>
      <c r="AL646" s="1">
        <v>80</v>
      </c>
      <c r="AM646" s="1">
        <v>1</v>
      </c>
      <c r="AN646" s="1">
        <v>8</v>
      </c>
      <c r="AO646" s="1">
        <v>3</v>
      </c>
      <c r="AP646" s="1">
        <v>6</v>
      </c>
      <c r="AQ646" s="1">
        <v>4</v>
      </c>
      <c r="AR646" s="1">
        <v>0</v>
      </c>
      <c r="AS646" s="1">
        <v>2</v>
      </c>
    </row>
    <row r="647" spans="1:45"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t="str" cm="1">
        <f t="array" ref="AE647">_xlfn.IFS(AF647&lt;=6000,"LOW",AF647&lt;=12000,"AVERAGE",AF647&lt;=20000,"HIGH",AF647&gt;20000,"ABOVE AVERAGE")</f>
        <v>LOW</v>
      </c>
      <c r="AF647" s="1">
        <v>2800</v>
      </c>
      <c r="AG647" s="1">
        <v>23522</v>
      </c>
      <c r="AH647" s="1">
        <v>6</v>
      </c>
      <c r="AI647" s="1">
        <v>19</v>
      </c>
      <c r="AJ647" s="1">
        <v>3</v>
      </c>
      <c r="AK647" s="1">
        <v>3</v>
      </c>
      <c r="AL647" s="1">
        <v>80</v>
      </c>
      <c r="AM647" s="1">
        <v>3</v>
      </c>
      <c r="AN647" s="1">
        <v>5</v>
      </c>
      <c r="AO647" s="1">
        <v>3</v>
      </c>
      <c r="AP647" s="1">
        <v>3</v>
      </c>
      <c r="AQ647" s="1">
        <v>2</v>
      </c>
      <c r="AR647" s="1">
        <v>0</v>
      </c>
      <c r="AS647" s="1">
        <v>2</v>
      </c>
    </row>
    <row r="648" spans="1:45"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t="str" cm="1">
        <f t="array" ref="AE648">_xlfn.IFS(AF648&lt;=6000,"LOW",AF648&lt;=12000,"AVERAGE",AF648&lt;=20000,"HIGH",AF648&gt;20000,"ABOVE AVERAGE")</f>
        <v>AVERAGE</v>
      </c>
      <c r="AF648" s="1">
        <v>11836</v>
      </c>
      <c r="AG648" s="1">
        <v>22789</v>
      </c>
      <c r="AH648" s="1">
        <v>5</v>
      </c>
      <c r="AI648" s="1">
        <v>14</v>
      </c>
      <c r="AJ648" s="1">
        <v>3</v>
      </c>
      <c r="AK648" s="1">
        <v>3</v>
      </c>
      <c r="AL648" s="1">
        <v>80</v>
      </c>
      <c r="AM648" s="1">
        <v>1</v>
      </c>
      <c r="AN648" s="1">
        <v>28</v>
      </c>
      <c r="AO648" s="1">
        <v>3</v>
      </c>
      <c r="AP648" s="1">
        <v>2</v>
      </c>
      <c r="AQ648" s="1">
        <v>0</v>
      </c>
      <c r="AR648" s="1">
        <v>2</v>
      </c>
      <c r="AS648" s="1">
        <v>2</v>
      </c>
    </row>
    <row r="649" spans="1:45"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t="str" cm="1">
        <f t="array" ref="AE649">_xlfn.IFS(AF649&lt;=6000,"LOW",AF649&lt;=12000,"AVERAGE",AF649&lt;=20000,"HIGH",AF649&gt;20000,"ABOVE AVERAGE")</f>
        <v>AVERAGE</v>
      </c>
      <c r="AF649" s="1">
        <v>10903</v>
      </c>
      <c r="AG649" s="1">
        <v>9129</v>
      </c>
      <c r="AH649" s="1">
        <v>3</v>
      </c>
      <c r="AI649" s="1">
        <v>16</v>
      </c>
      <c r="AJ649" s="1">
        <v>3</v>
      </c>
      <c r="AK649" s="1">
        <v>1</v>
      </c>
      <c r="AL649" s="1">
        <v>80</v>
      </c>
      <c r="AM649" s="1">
        <v>0</v>
      </c>
      <c r="AN649" s="1">
        <v>16</v>
      </c>
      <c r="AO649" s="1">
        <v>3</v>
      </c>
      <c r="AP649" s="1">
        <v>13</v>
      </c>
      <c r="AQ649" s="1">
        <v>10</v>
      </c>
      <c r="AR649" s="1">
        <v>4</v>
      </c>
      <c r="AS649" s="1">
        <v>8</v>
      </c>
    </row>
    <row r="650" spans="1:45"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t="str" cm="1">
        <f t="array" ref="AE650">_xlfn.IFS(AF650&lt;=6000,"LOW",AF650&lt;=12000,"AVERAGE",AF650&lt;=20000,"HIGH",AF650&gt;20000,"ABOVE AVERAGE")</f>
        <v>LOW</v>
      </c>
      <c r="AF650" s="1">
        <v>2973</v>
      </c>
      <c r="AG650" s="1">
        <v>21222</v>
      </c>
      <c r="AH650" s="1">
        <v>5</v>
      </c>
      <c r="AI650" s="1">
        <v>15</v>
      </c>
      <c r="AJ650" s="1">
        <v>3</v>
      </c>
      <c r="AK650" s="1">
        <v>2</v>
      </c>
      <c r="AL650" s="1">
        <v>80</v>
      </c>
      <c r="AM650" s="1">
        <v>1</v>
      </c>
      <c r="AN650" s="1">
        <v>10</v>
      </c>
      <c r="AO650" s="1">
        <v>3</v>
      </c>
      <c r="AP650" s="1">
        <v>5</v>
      </c>
      <c r="AQ650" s="1">
        <v>4</v>
      </c>
      <c r="AR650" s="1">
        <v>0</v>
      </c>
      <c r="AS650" s="1">
        <v>0</v>
      </c>
    </row>
    <row r="651" spans="1:45"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t="str" cm="1">
        <f t="array" ref="AE651">_xlfn.IFS(AF651&lt;=6000,"LOW",AF651&lt;=12000,"AVERAGE",AF651&lt;=20000,"HIGH",AF651&gt;20000,"ABOVE AVERAGE")</f>
        <v>HIGH</v>
      </c>
      <c r="AF651" s="1">
        <v>14275</v>
      </c>
      <c r="AG651" s="1">
        <v>20206</v>
      </c>
      <c r="AH651" s="1">
        <v>6</v>
      </c>
      <c r="AI651" s="1">
        <v>18</v>
      </c>
      <c r="AJ651" s="1">
        <v>3</v>
      </c>
      <c r="AK651" s="1">
        <v>3</v>
      </c>
      <c r="AL651" s="1">
        <v>80</v>
      </c>
      <c r="AM651" s="1">
        <v>0</v>
      </c>
      <c r="AN651" s="1">
        <v>33</v>
      </c>
      <c r="AO651" s="1">
        <v>3</v>
      </c>
      <c r="AP651" s="1">
        <v>12</v>
      </c>
      <c r="AQ651" s="1">
        <v>9</v>
      </c>
      <c r="AR651" s="1">
        <v>3</v>
      </c>
      <c r="AS651" s="1">
        <v>8</v>
      </c>
    </row>
    <row r="652" spans="1:45"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t="str" cm="1">
        <f t="array" ref="AE652">_xlfn.IFS(AF652&lt;=6000,"LOW",AF652&lt;=12000,"AVERAGE",AF652&lt;=20000,"HIGH",AF652&gt;20000,"ABOVE AVERAGE")</f>
        <v>LOW</v>
      </c>
      <c r="AF652" s="1">
        <v>5562</v>
      </c>
      <c r="AG652" s="1">
        <v>21782</v>
      </c>
      <c r="AH652" s="1">
        <v>4</v>
      </c>
      <c r="AI652" s="1">
        <v>13</v>
      </c>
      <c r="AJ652" s="1">
        <v>3</v>
      </c>
      <c r="AK652" s="1">
        <v>2</v>
      </c>
      <c r="AL652" s="1">
        <v>80</v>
      </c>
      <c r="AM652" s="1">
        <v>1</v>
      </c>
      <c r="AN652" s="1">
        <v>12</v>
      </c>
      <c r="AO652" s="1">
        <v>2</v>
      </c>
      <c r="AP652" s="1">
        <v>5</v>
      </c>
      <c r="AQ652" s="1">
        <v>2</v>
      </c>
      <c r="AR652" s="1">
        <v>2</v>
      </c>
      <c r="AS652" s="1">
        <v>2</v>
      </c>
    </row>
    <row r="653" spans="1:45"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t="str" cm="1">
        <f t="array" ref="AE653">_xlfn.IFS(AF653&lt;=6000,"LOW",AF653&lt;=12000,"AVERAGE",AF653&lt;=20000,"HIGH",AF653&gt;20000,"ABOVE AVERAGE")</f>
        <v>LOW</v>
      </c>
      <c r="AF653" s="1">
        <v>4537</v>
      </c>
      <c r="AG653" s="1">
        <v>17783</v>
      </c>
      <c r="AH653" s="1">
        <v>0</v>
      </c>
      <c r="AI653" s="1">
        <v>22</v>
      </c>
      <c r="AJ653" s="1">
        <v>4</v>
      </c>
      <c r="AK653" s="1">
        <v>1</v>
      </c>
      <c r="AL653" s="1">
        <v>80</v>
      </c>
      <c r="AM653" s="1">
        <v>1</v>
      </c>
      <c r="AN653" s="1">
        <v>8</v>
      </c>
      <c r="AO653" s="1">
        <v>3</v>
      </c>
      <c r="AP653" s="1">
        <v>7</v>
      </c>
      <c r="AQ653" s="1">
        <v>6</v>
      </c>
      <c r="AR653" s="1">
        <v>7</v>
      </c>
      <c r="AS653" s="1">
        <v>7</v>
      </c>
    </row>
    <row r="654" spans="1:45"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t="str" cm="1">
        <f t="array" ref="AE654">_xlfn.IFS(AF654&lt;=6000,"LOW",AF654&lt;=12000,"AVERAGE",AF654&lt;=20000,"HIGH",AF654&gt;20000,"ABOVE AVERAGE")</f>
        <v>AVERAGE</v>
      </c>
      <c r="AF654" s="1">
        <v>7642</v>
      </c>
      <c r="AG654" s="1">
        <v>4814</v>
      </c>
      <c r="AH654" s="1">
        <v>1</v>
      </c>
      <c r="AI654" s="1">
        <v>13</v>
      </c>
      <c r="AJ654" s="1">
        <v>3</v>
      </c>
      <c r="AK654" s="1">
        <v>4</v>
      </c>
      <c r="AL654" s="1">
        <v>80</v>
      </c>
      <c r="AM654" s="1">
        <v>0</v>
      </c>
      <c r="AN654" s="1">
        <v>10</v>
      </c>
      <c r="AO654" s="1">
        <v>3</v>
      </c>
      <c r="AP654" s="1">
        <v>10</v>
      </c>
      <c r="AQ654" s="1">
        <v>0</v>
      </c>
      <c r="AR654" s="1">
        <v>0</v>
      </c>
      <c r="AS654" s="1">
        <v>9</v>
      </c>
    </row>
    <row r="655" spans="1:45"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t="str" cm="1">
        <f t="array" ref="AE655">_xlfn.IFS(AF655&lt;=6000,"LOW",AF655&lt;=12000,"AVERAGE",AF655&lt;=20000,"HIGH",AF655&gt;20000,"ABOVE AVERAGE")</f>
        <v>HIGH</v>
      </c>
      <c r="AF655" s="1">
        <v>17924</v>
      </c>
      <c r="AG655" s="1">
        <v>4544</v>
      </c>
      <c r="AH655" s="1">
        <v>1</v>
      </c>
      <c r="AI655" s="1">
        <v>11</v>
      </c>
      <c r="AJ655" s="1">
        <v>3</v>
      </c>
      <c r="AK655" s="1">
        <v>4</v>
      </c>
      <c r="AL655" s="1">
        <v>80</v>
      </c>
      <c r="AM655" s="1">
        <v>1</v>
      </c>
      <c r="AN655" s="1">
        <v>31</v>
      </c>
      <c r="AO655" s="1">
        <v>3</v>
      </c>
      <c r="AP655" s="1">
        <v>31</v>
      </c>
      <c r="AQ655" s="1">
        <v>6</v>
      </c>
      <c r="AR655" s="1">
        <v>14</v>
      </c>
      <c r="AS655" s="1">
        <v>7</v>
      </c>
    </row>
    <row r="656" spans="1:45"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t="str" cm="1">
        <f t="array" ref="AE656">_xlfn.IFS(AF656&lt;=6000,"LOW",AF656&lt;=12000,"AVERAGE",AF656&lt;=20000,"HIGH",AF656&gt;20000,"ABOVE AVERAGE")</f>
        <v>LOW</v>
      </c>
      <c r="AF656" s="1">
        <v>5204</v>
      </c>
      <c r="AG656" s="1">
        <v>7790</v>
      </c>
      <c r="AH656" s="1">
        <v>8</v>
      </c>
      <c r="AI656" s="1">
        <v>11</v>
      </c>
      <c r="AJ656" s="1">
        <v>3</v>
      </c>
      <c r="AK656" s="1">
        <v>3</v>
      </c>
      <c r="AL656" s="1">
        <v>80</v>
      </c>
      <c r="AM656" s="1">
        <v>2</v>
      </c>
      <c r="AN656" s="1">
        <v>13</v>
      </c>
      <c r="AO656" s="1">
        <v>3</v>
      </c>
      <c r="AP656" s="1">
        <v>5</v>
      </c>
      <c r="AQ656" s="1">
        <v>4</v>
      </c>
      <c r="AR656" s="1">
        <v>0</v>
      </c>
      <c r="AS656" s="1">
        <v>4</v>
      </c>
    </row>
    <row r="657" spans="1:45"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t="str" cm="1">
        <f t="array" ref="AE657">_xlfn.IFS(AF657&lt;=6000,"LOW",AF657&lt;=12000,"AVERAGE",AF657&lt;=20000,"HIGH",AF657&gt;20000,"ABOVE AVERAGE")</f>
        <v>LOW</v>
      </c>
      <c r="AF657" s="1">
        <v>2277</v>
      </c>
      <c r="AG657" s="1">
        <v>22650</v>
      </c>
      <c r="AH657" s="1">
        <v>3</v>
      </c>
      <c r="AI657" s="1">
        <v>11</v>
      </c>
      <c r="AJ657" s="1">
        <v>3</v>
      </c>
      <c r="AK657" s="1">
        <v>3</v>
      </c>
      <c r="AL657" s="1">
        <v>80</v>
      </c>
      <c r="AM657" s="1">
        <v>1</v>
      </c>
      <c r="AN657" s="1">
        <v>7</v>
      </c>
      <c r="AO657" s="1">
        <v>4</v>
      </c>
      <c r="AP657" s="1">
        <v>4</v>
      </c>
      <c r="AQ657" s="1">
        <v>3</v>
      </c>
      <c r="AR657" s="1">
        <v>0</v>
      </c>
      <c r="AS657" s="1">
        <v>3</v>
      </c>
    </row>
    <row r="658" spans="1:45"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t="str" cm="1">
        <f t="array" ref="AE658">_xlfn.IFS(AF658&lt;=6000,"LOW",AF658&lt;=12000,"AVERAGE",AF658&lt;=20000,"HIGH",AF658&gt;20000,"ABOVE AVERAGE")</f>
        <v>LOW</v>
      </c>
      <c r="AF658" s="1">
        <v>2795</v>
      </c>
      <c r="AG658" s="1">
        <v>18016</v>
      </c>
      <c r="AH658" s="1">
        <v>1</v>
      </c>
      <c r="AI658" s="1">
        <v>24</v>
      </c>
      <c r="AJ658" s="1">
        <v>4</v>
      </c>
      <c r="AK658" s="1">
        <v>3</v>
      </c>
      <c r="AL658" s="1">
        <v>80</v>
      </c>
      <c r="AM658" s="1">
        <v>0</v>
      </c>
      <c r="AN658" s="1">
        <v>1</v>
      </c>
      <c r="AO658" s="1">
        <v>1</v>
      </c>
      <c r="AP658" s="1">
        <v>1</v>
      </c>
      <c r="AQ658" s="1">
        <v>0</v>
      </c>
      <c r="AR658" s="1">
        <v>0</v>
      </c>
      <c r="AS658" s="1">
        <v>1</v>
      </c>
    </row>
    <row r="659" spans="1:45"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t="str" cm="1">
        <f t="array" ref="AE659">_xlfn.IFS(AF659&lt;=6000,"LOW",AF659&lt;=12000,"AVERAGE",AF659&lt;=20000,"HIGH",AF659&gt;20000,"ABOVE AVERAGE")</f>
        <v>LOW</v>
      </c>
      <c r="AF659" s="1">
        <v>2532</v>
      </c>
      <c r="AG659" s="1">
        <v>6054</v>
      </c>
      <c r="AH659" s="1">
        <v>6</v>
      </c>
      <c r="AI659" s="1">
        <v>14</v>
      </c>
      <c r="AJ659" s="1">
        <v>3</v>
      </c>
      <c r="AK659" s="1">
        <v>3</v>
      </c>
      <c r="AL659" s="1">
        <v>80</v>
      </c>
      <c r="AM659" s="1">
        <v>3</v>
      </c>
      <c r="AN659" s="1">
        <v>8</v>
      </c>
      <c r="AO659" s="1">
        <v>3</v>
      </c>
      <c r="AP659" s="1">
        <v>4</v>
      </c>
      <c r="AQ659" s="1">
        <v>3</v>
      </c>
      <c r="AR659" s="1">
        <v>0</v>
      </c>
      <c r="AS659" s="1">
        <v>3</v>
      </c>
    </row>
    <row r="660" spans="1:45"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t="str" cm="1">
        <f t="array" ref="AE660">_xlfn.IFS(AF660&lt;=6000,"LOW",AF660&lt;=12000,"AVERAGE",AF660&lt;=20000,"HIGH",AF660&gt;20000,"ABOVE AVERAGE")</f>
        <v>LOW</v>
      </c>
      <c r="AF660" s="1">
        <v>2559</v>
      </c>
      <c r="AG660" s="1">
        <v>7508</v>
      </c>
      <c r="AH660" s="1">
        <v>1</v>
      </c>
      <c r="AI660" s="1">
        <v>13</v>
      </c>
      <c r="AJ660" s="1">
        <v>3</v>
      </c>
      <c r="AK660" s="1">
        <v>4</v>
      </c>
      <c r="AL660" s="1">
        <v>80</v>
      </c>
      <c r="AM660" s="1">
        <v>0</v>
      </c>
      <c r="AN660" s="1">
        <v>8</v>
      </c>
      <c r="AO660" s="1">
        <v>3</v>
      </c>
      <c r="AP660" s="1">
        <v>8</v>
      </c>
      <c r="AQ660" s="1">
        <v>7</v>
      </c>
      <c r="AR660" s="1">
        <v>7</v>
      </c>
      <c r="AS660" s="1">
        <v>1</v>
      </c>
    </row>
    <row r="661" spans="1:45"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t="str" cm="1">
        <f t="array" ref="AE661">_xlfn.IFS(AF661&lt;=6000,"LOW",AF661&lt;=12000,"AVERAGE",AF661&lt;=20000,"HIGH",AF661&gt;20000,"ABOVE AVERAGE")</f>
        <v>LOW</v>
      </c>
      <c r="AF661" s="1">
        <v>4908</v>
      </c>
      <c r="AG661" s="1">
        <v>24252</v>
      </c>
      <c r="AH661" s="1">
        <v>1</v>
      </c>
      <c r="AI661" s="1">
        <v>14</v>
      </c>
      <c r="AJ661" s="1">
        <v>3</v>
      </c>
      <c r="AK661" s="1">
        <v>2</v>
      </c>
      <c r="AL661" s="1">
        <v>80</v>
      </c>
      <c r="AM661" s="1">
        <v>0</v>
      </c>
      <c r="AN661" s="1">
        <v>4</v>
      </c>
      <c r="AO661" s="1">
        <v>3</v>
      </c>
      <c r="AP661" s="1">
        <v>4</v>
      </c>
      <c r="AQ661" s="1">
        <v>2</v>
      </c>
      <c r="AR661" s="1">
        <v>0</v>
      </c>
      <c r="AS661" s="1">
        <v>2</v>
      </c>
    </row>
    <row r="662" spans="1:45"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t="str" cm="1">
        <f t="array" ref="AE662">_xlfn.IFS(AF662&lt;=6000,"LOW",AF662&lt;=12000,"AVERAGE",AF662&lt;=20000,"HIGH",AF662&gt;20000,"ABOVE AVERAGE")</f>
        <v>LOW</v>
      </c>
      <c r="AF662" s="1">
        <v>2380</v>
      </c>
      <c r="AG662" s="1">
        <v>13384</v>
      </c>
      <c r="AH662" s="1">
        <v>9</v>
      </c>
      <c r="AI662" s="1">
        <v>14</v>
      </c>
      <c r="AJ662" s="1">
        <v>3</v>
      </c>
      <c r="AK662" s="1">
        <v>4</v>
      </c>
      <c r="AL662" s="1">
        <v>80</v>
      </c>
      <c r="AM662" s="1">
        <v>1</v>
      </c>
      <c r="AN662" s="1">
        <v>3</v>
      </c>
      <c r="AO662" s="1">
        <v>2</v>
      </c>
      <c r="AP662" s="1">
        <v>1</v>
      </c>
      <c r="AQ662" s="1">
        <v>0</v>
      </c>
      <c r="AR662" s="1">
        <v>0</v>
      </c>
      <c r="AS662" s="1">
        <v>0</v>
      </c>
    </row>
    <row r="663" spans="1:45"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t="str" cm="1">
        <f t="array" ref="AE663">_xlfn.IFS(AF663&lt;=6000,"LOW",AF663&lt;=12000,"AVERAGE",AF663&lt;=20000,"HIGH",AF663&gt;20000,"ABOVE AVERAGE")</f>
        <v>LOW</v>
      </c>
      <c r="AF663" s="1">
        <v>4765</v>
      </c>
      <c r="AG663" s="1">
        <v>23814</v>
      </c>
      <c r="AH663" s="1">
        <v>4</v>
      </c>
      <c r="AI663" s="1">
        <v>21</v>
      </c>
      <c r="AJ663" s="1">
        <v>4</v>
      </c>
      <c r="AK663" s="1">
        <v>3</v>
      </c>
      <c r="AL663" s="1">
        <v>80</v>
      </c>
      <c r="AM663" s="1">
        <v>1</v>
      </c>
      <c r="AN663" s="1">
        <v>4</v>
      </c>
      <c r="AO663" s="1">
        <v>4</v>
      </c>
      <c r="AP663" s="1">
        <v>1</v>
      </c>
      <c r="AQ663" s="1">
        <v>0</v>
      </c>
      <c r="AR663" s="1">
        <v>0</v>
      </c>
      <c r="AS663" s="1">
        <v>0</v>
      </c>
    </row>
    <row r="664" spans="1:45"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t="str" cm="1">
        <f t="array" ref="AE664">_xlfn.IFS(AF664&lt;=6000,"LOW",AF664&lt;=12000,"AVERAGE",AF664&lt;=20000,"HIGH",AF664&gt;20000,"ABOVE AVERAGE")</f>
        <v>LOW</v>
      </c>
      <c r="AF664" s="1">
        <v>2044</v>
      </c>
      <c r="AG664" s="1">
        <v>22052</v>
      </c>
      <c r="AH664" s="1">
        <v>1</v>
      </c>
      <c r="AI664" s="1">
        <v>13</v>
      </c>
      <c r="AJ664" s="1">
        <v>3</v>
      </c>
      <c r="AK664" s="1">
        <v>4</v>
      </c>
      <c r="AL664" s="1">
        <v>80</v>
      </c>
      <c r="AM664" s="1">
        <v>0</v>
      </c>
      <c r="AN664" s="1">
        <v>2</v>
      </c>
      <c r="AO664" s="1">
        <v>2</v>
      </c>
      <c r="AP664" s="1">
        <v>2</v>
      </c>
      <c r="AQ664" s="1">
        <v>2</v>
      </c>
      <c r="AR664" s="1">
        <v>0</v>
      </c>
      <c r="AS664" s="1">
        <v>2</v>
      </c>
    </row>
    <row r="665" spans="1:45"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t="str" cm="1">
        <f t="array" ref="AE665">_xlfn.IFS(AF665&lt;=6000,"LOW",AF665&lt;=12000,"AVERAGE",AF665&lt;=20000,"HIGH",AF665&gt;20000,"ABOVE AVERAGE")</f>
        <v>LOW</v>
      </c>
      <c r="AF665" s="1">
        <v>2693</v>
      </c>
      <c r="AG665" s="1">
        <v>8870</v>
      </c>
      <c r="AH665" s="1">
        <v>1</v>
      </c>
      <c r="AI665" s="1">
        <v>19</v>
      </c>
      <c r="AJ665" s="1">
        <v>3</v>
      </c>
      <c r="AK665" s="1">
        <v>1</v>
      </c>
      <c r="AL665" s="1">
        <v>80</v>
      </c>
      <c r="AM665" s="1">
        <v>0</v>
      </c>
      <c r="AN665" s="1">
        <v>1</v>
      </c>
      <c r="AO665" s="1">
        <v>2</v>
      </c>
      <c r="AP665" s="1">
        <v>1</v>
      </c>
      <c r="AQ665" s="1">
        <v>0</v>
      </c>
      <c r="AR665" s="1">
        <v>0</v>
      </c>
      <c r="AS665" s="1">
        <v>0</v>
      </c>
    </row>
    <row r="666" spans="1:45"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t="str" cm="1">
        <f t="array" ref="AE666">_xlfn.IFS(AF666&lt;=6000,"LOW",AF666&lt;=12000,"AVERAGE",AF666&lt;=20000,"HIGH",AF666&gt;20000,"ABOVE AVERAGE")</f>
        <v>AVERAGE</v>
      </c>
      <c r="AF666" s="1">
        <v>6586</v>
      </c>
      <c r="AG666" s="1">
        <v>4821</v>
      </c>
      <c r="AH666" s="1">
        <v>0</v>
      </c>
      <c r="AI666" s="1">
        <v>17</v>
      </c>
      <c r="AJ666" s="1">
        <v>3</v>
      </c>
      <c r="AK666" s="1">
        <v>1</v>
      </c>
      <c r="AL666" s="1">
        <v>80</v>
      </c>
      <c r="AM666" s="1">
        <v>1</v>
      </c>
      <c r="AN666" s="1">
        <v>17</v>
      </c>
      <c r="AO666" s="1">
        <v>2</v>
      </c>
      <c r="AP666" s="1">
        <v>16</v>
      </c>
      <c r="AQ666" s="1">
        <v>8</v>
      </c>
      <c r="AR666" s="1">
        <v>4</v>
      </c>
      <c r="AS666" s="1">
        <v>11</v>
      </c>
    </row>
    <row r="667" spans="1:45"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t="str" cm="1">
        <f t="array" ref="AE667">_xlfn.IFS(AF667&lt;=6000,"LOW",AF667&lt;=12000,"AVERAGE",AF667&lt;=20000,"HIGH",AF667&gt;20000,"ABOVE AVERAGE")</f>
        <v>LOW</v>
      </c>
      <c r="AF667" s="1">
        <v>3294</v>
      </c>
      <c r="AG667" s="1">
        <v>13137</v>
      </c>
      <c r="AH667" s="1">
        <v>1</v>
      </c>
      <c r="AI667" s="1">
        <v>18</v>
      </c>
      <c r="AJ667" s="1">
        <v>3</v>
      </c>
      <c r="AK667" s="1">
        <v>1</v>
      </c>
      <c r="AL667" s="1">
        <v>80</v>
      </c>
      <c r="AM667" s="1">
        <v>0</v>
      </c>
      <c r="AN667" s="1">
        <v>3</v>
      </c>
      <c r="AO667" s="1">
        <v>2</v>
      </c>
      <c r="AP667" s="1">
        <v>3</v>
      </c>
      <c r="AQ667" s="1">
        <v>2</v>
      </c>
      <c r="AR667" s="1">
        <v>1</v>
      </c>
      <c r="AS667" s="1">
        <v>2</v>
      </c>
    </row>
    <row r="668" spans="1:45"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t="str" cm="1">
        <f t="array" ref="AE668">_xlfn.IFS(AF668&lt;=6000,"LOW",AF668&lt;=12000,"AVERAGE",AF668&lt;=20000,"HIGH",AF668&gt;20000,"ABOVE AVERAGE")</f>
        <v>LOW</v>
      </c>
      <c r="AF668" s="1">
        <v>4171</v>
      </c>
      <c r="AG668" s="1">
        <v>10022</v>
      </c>
      <c r="AH668" s="1">
        <v>0</v>
      </c>
      <c r="AI668" s="1">
        <v>19</v>
      </c>
      <c r="AJ668" s="1">
        <v>3</v>
      </c>
      <c r="AK668" s="1">
        <v>1</v>
      </c>
      <c r="AL668" s="1">
        <v>80</v>
      </c>
      <c r="AM668" s="1">
        <v>1</v>
      </c>
      <c r="AN668" s="1">
        <v>4</v>
      </c>
      <c r="AO668" s="1">
        <v>4</v>
      </c>
      <c r="AP668" s="1">
        <v>3</v>
      </c>
      <c r="AQ668" s="1">
        <v>2</v>
      </c>
      <c r="AR668" s="1">
        <v>0</v>
      </c>
      <c r="AS668" s="1">
        <v>2</v>
      </c>
    </row>
    <row r="669" spans="1:45"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t="str" cm="1">
        <f t="array" ref="AE669">_xlfn.IFS(AF669&lt;=6000,"LOW",AF669&lt;=12000,"AVERAGE",AF669&lt;=20000,"HIGH",AF669&gt;20000,"ABOVE AVERAGE")</f>
        <v>LOW</v>
      </c>
      <c r="AF669" s="1">
        <v>2778</v>
      </c>
      <c r="AG669" s="1">
        <v>17725</v>
      </c>
      <c r="AH669" s="1">
        <v>4</v>
      </c>
      <c r="AI669" s="1">
        <v>13</v>
      </c>
      <c r="AJ669" s="1">
        <v>3</v>
      </c>
      <c r="AK669" s="1">
        <v>3</v>
      </c>
      <c r="AL669" s="1">
        <v>80</v>
      </c>
      <c r="AM669" s="1">
        <v>1</v>
      </c>
      <c r="AN669" s="1">
        <v>10</v>
      </c>
      <c r="AO669" s="1">
        <v>2</v>
      </c>
      <c r="AP669" s="1">
        <v>7</v>
      </c>
      <c r="AQ669" s="1">
        <v>7</v>
      </c>
      <c r="AR669" s="1">
        <v>1</v>
      </c>
      <c r="AS669" s="1">
        <v>0</v>
      </c>
    </row>
    <row r="670" spans="1:45"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t="str" cm="1">
        <f t="array" ref="AE670">_xlfn.IFS(AF670&lt;=6000,"LOW",AF670&lt;=12000,"AVERAGE",AF670&lt;=20000,"HIGH",AF670&gt;20000,"ABOVE AVERAGE")</f>
        <v>LOW</v>
      </c>
      <c r="AF670" s="1">
        <v>2377</v>
      </c>
      <c r="AG670" s="1">
        <v>9834</v>
      </c>
      <c r="AH670" s="1">
        <v>5</v>
      </c>
      <c r="AI670" s="1">
        <v>18</v>
      </c>
      <c r="AJ670" s="1">
        <v>3</v>
      </c>
      <c r="AK670" s="1">
        <v>2</v>
      </c>
      <c r="AL670" s="1">
        <v>80</v>
      </c>
      <c r="AM670" s="1">
        <v>1</v>
      </c>
      <c r="AN670" s="1">
        <v>6</v>
      </c>
      <c r="AO670" s="1">
        <v>3</v>
      </c>
      <c r="AP670" s="1">
        <v>2</v>
      </c>
      <c r="AQ670" s="1">
        <v>2</v>
      </c>
      <c r="AR670" s="1">
        <v>2</v>
      </c>
      <c r="AS670" s="1">
        <v>2</v>
      </c>
    </row>
    <row r="671" spans="1:45"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t="str" cm="1">
        <f t="array" ref="AE671">_xlfn.IFS(AF671&lt;=6000,"LOW",AF671&lt;=12000,"AVERAGE",AF671&lt;=20000,"HIGH",AF671&gt;20000,"ABOVE AVERAGE")</f>
        <v>LOW</v>
      </c>
      <c r="AF671" s="1">
        <v>2404</v>
      </c>
      <c r="AG671" s="1">
        <v>4303</v>
      </c>
      <c r="AH671" s="1">
        <v>7</v>
      </c>
      <c r="AI671" s="1">
        <v>21</v>
      </c>
      <c r="AJ671" s="1">
        <v>4</v>
      </c>
      <c r="AK671" s="1">
        <v>4</v>
      </c>
      <c r="AL671" s="1">
        <v>80</v>
      </c>
      <c r="AM671" s="1">
        <v>0</v>
      </c>
      <c r="AN671" s="1">
        <v>8</v>
      </c>
      <c r="AO671" s="1">
        <v>1</v>
      </c>
      <c r="AP671" s="1">
        <v>2</v>
      </c>
      <c r="AQ671" s="1">
        <v>2</v>
      </c>
      <c r="AR671" s="1">
        <v>2</v>
      </c>
      <c r="AS671" s="1">
        <v>2</v>
      </c>
    </row>
    <row r="672" spans="1:45"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t="str" cm="1">
        <f t="array" ref="AE672">_xlfn.IFS(AF672&lt;=6000,"LOW",AF672&lt;=12000,"AVERAGE",AF672&lt;=20000,"HIGH",AF672&gt;20000,"ABOVE AVERAGE")</f>
        <v>LOW</v>
      </c>
      <c r="AF672" s="1">
        <v>2318</v>
      </c>
      <c r="AG672" s="1">
        <v>17808</v>
      </c>
      <c r="AH672" s="1">
        <v>1</v>
      </c>
      <c r="AI672" s="1">
        <v>19</v>
      </c>
      <c r="AJ672" s="1">
        <v>3</v>
      </c>
      <c r="AK672" s="1">
        <v>3</v>
      </c>
      <c r="AL672" s="1">
        <v>80</v>
      </c>
      <c r="AM672" s="1">
        <v>0</v>
      </c>
      <c r="AN672" s="1">
        <v>1</v>
      </c>
      <c r="AO672" s="1">
        <v>3</v>
      </c>
      <c r="AP672" s="1">
        <v>1</v>
      </c>
      <c r="AQ672" s="1">
        <v>1</v>
      </c>
      <c r="AR672" s="1">
        <v>0</v>
      </c>
      <c r="AS672" s="1">
        <v>0</v>
      </c>
    </row>
    <row r="673" spans="1:45"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t="str" cm="1">
        <f t="array" ref="AE673">_xlfn.IFS(AF673&lt;=6000,"LOW",AF673&lt;=12000,"AVERAGE",AF673&lt;=20000,"HIGH",AF673&gt;20000,"ABOVE AVERAGE")</f>
        <v>LOW</v>
      </c>
      <c r="AF673" s="1">
        <v>2008</v>
      </c>
      <c r="AG673" s="1">
        <v>6896</v>
      </c>
      <c r="AH673" s="1">
        <v>1</v>
      </c>
      <c r="AI673" s="1">
        <v>14</v>
      </c>
      <c r="AJ673" s="1">
        <v>3</v>
      </c>
      <c r="AK673" s="1">
        <v>2</v>
      </c>
      <c r="AL673" s="1">
        <v>80</v>
      </c>
      <c r="AM673" s="1">
        <v>2</v>
      </c>
      <c r="AN673" s="1">
        <v>1</v>
      </c>
      <c r="AO673" s="1">
        <v>3</v>
      </c>
      <c r="AP673" s="1">
        <v>1</v>
      </c>
      <c r="AQ673" s="1">
        <v>0</v>
      </c>
      <c r="AR673" s="1">
        <v>1</v>
      </c>
      <c r="AS673" s="1">
        <v>0</v>
      </c>
    </row>
    <row r="674" spans="1:45"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t="str" cm="1">
        <f t="array" ref="AE674">_xlfn.IFS(AF674&lt;=6000,"LOW",AF674&lt;=12000,"AVERAGE",AF674&lt;=20000,"HIGH",AF674&gt;20000,"ABOVE AVERAGE")</f>
        <v>AVERAGE</v>
      </c>
      <c r="AF674" s="1">
        <v>6244</v>
      </c>
      <c r="AG674" s="1">
        <v>7824</v>
      </c>
      <c r="AH674" s="1">
        <v>7</v>
      </c>
      <c r="AI674" s="1">
        <v>17</v>
      </c>
      <c r="AJ674" s="1">
        <v>3</v>
      </c>
      <c r="AK674" s="1">
        <v>1</v>
      </c>
      <c r="AL674" s="1">
        <v>80</v>
      </c>
      <c r="AM674" s="1">
        <v>0</v>
      </c>
      <c r="AN674" s="1">
        <v>10</v>
      </c>
      <c r="AO674" s="1">
        <v>3</v>
      </c>
      <c r="AP674" s="1">
        <v>5</v>
      </c>
      <c r="AQ674" s="1">
        <v>4</v>
      </c>
      <c r="AR674" s="1">
        <v>0</v>
      </c>
      <c r="AS674" s="1">
        <v>3</v>
      </c>
    </row>
    <row r="675" spans="1:45"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t="str" cm="1">
        <f t="array" ref="AE675">_xlfn.IFS(AF675&lt;=6000,"LOW",AF675&lt;=12000,"AVERAGE",AF675&lt;=20000,"HIGH",AF675&gt;20000,"ABOVE AVERAGE")</f>
        <v>LOW</v>
      </c>
      <c r="AF675" s="1">
        <v>2799</v>
      </c>
      <c r="AG675" s="1">
        <v>3339</v>
      </c>
      <c r="AH675" s="1">
        <v>3</v>
      </c>
      <c r="AI675" s="1">
        <v>11</v>
      </c>
      <c r="AJ675" s="1">
        <v>3</v>
      </c>
      <c r="AK675" s="1">
        <v>2</v>
      </c>
      <c r="AL675" s="1">
        <v>80</v>
      </c>
      <c r="AM675" s="1">
        <v>0</v>
      </c>
      <c r="AN675" s="1">
        <v>6</v>
      </c>
      <c r="AO675" s="1">
        <v>3</v>
      </c>
      <c r="AP675" s="1">
        <v>3</v>
      </c>
      <c r="AQ675" s="1">
        <v>2</v>
      </c>
      <c r="AR675" s="1">
        <v>0</v>
      </c>
      <c r="AS675" s="1">
        <v>2</v>
      </c>
    </row>
    <row r="676" spans="1:45"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t="str" cm="1">
        <f t="array" ref="AE676">_xlfn.IFS(AF676&lt;=6000,"LOW",AF676&lt;=12000,"AVERAGE",AF676&lt;=20000,"HIGH",AF676&gt;20000,"ABOVE AVERAGE")</f>
        <v>AVERAGE</v>
      </c>
      <c r="AF676" s="1">
        <v>10552</v>
      </c>
      <c r="AG676" s="1">
        <v>9255</v>
      </c>
      <c r="AH676" s="1">
        <v>2</v>
      </c>
      <c r="AI676" s="1">
        <v>13</v>
      </c>
      <c r="AJ676" s="1">
        <v>3</v>
      </c>
      <c r="AK676" s="1">
        <v>4</v>
      </c>
      <c r="AL676" s="1">
        <v>80</v>
      </c>
      <c r="AM676" s="1">
        <v>1</v>
      </c>
      <c r="AN676" s="1">
        <v>24</v>
      </c>
      <c r="AO676" s="1">
        <v>3</v>
      </c>
      <c r="AP676" s="1">
        <v>6</v>
      </c>
      <c r="AQ676" s="1">
        <v>0</v>
      </c>
      <c r="AR676" s="1">
        <v>0</v>
      </c>
      <c r="AS676" s="1">
        <v>4</v>
      </c>
    </row>
    <row r="677" spans="1:45"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t="str" cm="1">
        <f t="array" ref="AE677">_xlfn.IFS(AF677&lt;=6000,"LOW",AF677&lt;=12000,"AVERAGE",AF677&lt;=20000,"HIGH",AF677&gt;20000,"ABOVE AVERAGE")</f>
        <v>LOW</v>
      </c>
      <c r="AF677" s="1">
        <v>2329</v>
      </c>
      <c r="AG677" s="1">
        <v>11737</v>
      </c>
      <c r="AH677" s="1">
        <v>3</v>
      </c>
      <c r="AI677" s="1">
        <v>15</v>
      </c>
      <c r="AJ677" s="1">
        <v>3</v>
      </c>
      <c r="AK677" s="1">
        <v>2</v>
      </c>
      <c r="AL677" s="1">
        <v>80</v>
      </c>
      <c r="AM677" s="1">
        <v>0</v>
      </c>
      <c r="AN677" s="1">
        <v>13</v>
      </c>
      <c r="AO677" s="1">
        <v>4</v>
      </c>
      <c r="AP677" s="1">
        <v>7</v>
      </c>
      <c r="AQ677" s="1">
        <v>7</v>
      </c>
      <c r="AR677" s="1">
        <v>5</v>
      </c>
      <c r="AS677" s="1">
        <v>2</v>
      </c>
    </row>
    <row r="678" spans="1:45"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t="str" cm="1">
        <f t="array" ref="AE678">_xlfn.IFS(AF678&lt;=6000,"LOW",AF678&lt;=12000,"AVERAGE",AF678&lt;=20000,"HIGH",AF678&gt;20000,"ABOVE AVERAGE")</f>
        <v>LOW</v>
      </c>
      <c r="AF678" s="1">
        <v>4014</v>
      </c>
      <c r="AG678" s="1">
        <v>19170</v>
      </c>
      <c r="AH678" s="1">
        <v>1</v>
      </c>
      <c r="AI678" s="1">
        <v>25</v>
      </c>
      <c r="AJ678" s="1">
        <v>4</v>
      </c>
      <c r="AK678" s="1">
        <v>4</v>
      </c>
      <c r="AL678" s="1">
        <v>80</v>
      </c>
      <c r="AM678" s="1">
        <v>1</v>
      </c>
      <c r="AN678" s="1">
        <v>10</v>
      </c>
      <c r="AO678" s="1">
        <v>1</v>
      </c>
      <c r="AP678" s="1">
        <v>10</v>
      </c>
      <c r="AQ678" s="1">
        <v>6</v>
      </c>
      <c r="AR678" s="1">
        <v>0</v>
      </c>
      <c r="AS678" s="1">
        <v>7</v>
      </c>
    </row>
    <row r="679" spans="1:45"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t="str" cm="1">
        <f t="array" ref="AE679">_xlfn.IFS(AF679&lt;=6000,"LOW",AF679&lt;=12000,"AVERAGE",AF679&lt;=20000,"HIGH",AF679&gt;20000,"ABOVE AVERAGE")</f>
        <v>AVERAGE</v>
      </c>
      <c r="AF679" s="1">
        <v>7403</v>
      </c>
      <c r="AG679" s="1">
        <v>22477</v>
      </c>
      <c r="AH679" s="1">
        <v>4</v>
      </c>
      <c r="AI679" s="1">
        <v>11</v>
      </c>
      <c r="AJ679" s="1">
        <v>3</v>
      </c>
      <c r="AK679" s="1">
        <v>3</v>
      </c>
      <c r="AL679" s="1">
        <v>80</v>
      </c>
      <c r="AM679" s="1">
        <v>1</v>
      </c>
      <c r="AN679" s="1">
        <v>29</v>
      </c>
      <c r="AO679" s="1">
        <v>2</v>
      </c>
      <c r="AP679" s="1">
        <v>26</v>
      </c>
      <c r="AQ679" s="1">
        <v>9</v>
      </c>
      <c r="AR679" s="1">
        <v>1</v>
      </c>
      <c r="AS679" s="1">
        <v>7</v>
      </c>
    </row>
    <row r="680" spans="1:45"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t="str" cm="1">
        <f t="array" ref="AE680">_xlfn.IFS(AF680&lt;=6000,"LOW",AF680&lt;=12000,"AVERAGE",AF680&lt;=20000,"HIGH",AF680&gt;20000,"ABOVE AVERAGE")</f>
        <v>LOW</v>
      </c>
      <c r="AF680" s="1">
        <v>2259</v>
      </c>
      <c r="AG680" s="1">
        <v>5543</v>
      </c>
      <c r="AH680" s="1">
        <v>4</v>
      </c>
      <c r="AI680" s="1">
        <v>17</v>
      </c>
      <c r="AJ680" s="1">
        <v>3</v>
      </c>
      <c r="AK680" s="1">
        <v>1</v>
      </c>
      <c r="AL680" s="1">
        <v>80</v>
      </c>
      <c r="AM680" s="1">
        <v>2</v>
      </c>
      <c r="AN680" s="1">
        <v>13</v>
      </c>
      <c r="AO680" s="1">
        <v>2</v>
      </c>
      <c r="AP680" s="1">
        <v>0</v>
      </c>
      <c r="AQ680" s="1">
        <v>0</v>
      </c>
      <c r="AR680" s="1">
        <v>0</v>
      </c>
      <c r="AS680" s="1">
        <v>0</v>
      </c>
    </row>
    <row r="681" spans="1:45"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t="str" cm="1">
        <f t="array" ref="AE681">_xlfn.IFS(AF681&lt;=6000,"LOW",AF681&lt;=12000,"AVERAGE",AF681&lt;=20000,"HIGH",AF681&gt;20000,"ABOVE AVERAGE")</f>
        <v>AVERAGE</v>
      </c>
      <c r="AF681" s="1">
        <v>6932</v>
      </c>
      <c r="AG681" s="1">
        <v>24406</v>
      </c>
      <c r="AH681" s="1">
        <v>1</v>
      </c>
      <c r="AI681" s="1">
        <v>13</v>
      </c>
      <c r="AJ681" s="1">
        <v>3</v>
      </c>
      <c r="AK681" s="1">
        <v>4</v>
      </c>
      <c r="AL681" s="1">
        <v>80</v>
      </c>
      <c r="AM681" s="1">
        <v>1</v>
      </c>
      <c r="AN681" s="1">
        <v>9</v>
      </c>
      <c r="AO681" s="1">
        <v>2</v>
      </c>
      <c r="AP681" s="1">
        <v>9</v>
      </c>
      <c r="AQ681" s="1">
        <v>8</v>
      </c>
      <c r="AR681" s="1">
        <v>0</v>
      </c>
      <c r="AS681" s="1">
        <v>0</v>
      </c>
    </row>
    <row r="682" spans="1:45"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t="str" cm="1">
        <f t="array" ref="AE682">_xlfn.IFS(AF682&lt;=6000,"LOW",AF682&lt;=12000,"AVERAGE",AF682&lt;=20000,"HIGH",AF682&gt;20000,"ABOVE AVERAGE")</f>
        <v>LOW</v>
      </c>
      <c r="AF682" s="1">
        <v>4678</v>
      </c>
      <c r="AG682" s="1">
        <v>23293</v>
      </c>
      <c r="AH682" s="1">
        <v>2</v>
      </c>
      <c r="AI682" s="1">
        <v>18</v>
      </c>
      <c r="AJ682" s="1">
        <v>3</v>
      </c>
      <c r="AK682" s="1">
        <v>3</v>
      </c>
      <c r="AL682" s="1">
        <v>80</v>
      </c>
      <c r="AM682" s="1">
        <v>0</v>
      </c>
      <c r="AN682" s="1">
        <v>8</v>
      </c>
      <c r="AO682" s="1">
        <v>3</v>
      </c>
      <c r="AP682" s="1">
        <v>6</v>
      </c>
      <c r="AQ682" s="1">
        <v>2</v>
      </c>
      <c r="AR682" s="1">
        <v>0</v>
      </c>
      <c r="AS682" s="1">
        <v>1</v>
      </c>
    </row>
    <row r="683" spans="1:45"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t="str" cm="1">
        <f t="array" ref="AE683">_xlfn.IFS(AF683&lt;=6000,"LOW",AF683&lt;=12000,"AVERAGE",AF683&lt;=20000,"HIGH",AF683&gt;20000,"ABOVE AVERAGE")</f>
        <v>HIGH</v>
      </c>
      <c r="AF683" s="1">
        <v>13582</v>
      </c>
      <c r="AG683" s="1">
        <v>16292</v>
      </c>
      <c r="AH683" s="1">
        <v>1</v>
      </c>
      <c r="AI683" s="1">
        <v>13</v>
      </c>
      <c r="AJ683" s="1">
        <v>3</v>
      </c>
      <c r="AK683" s="1">
        <v>2</v>
      </c>
      <c r="AL683" s="1">
        <v>80</v>
      </c>
      <c r="AM683" s="1">
        <v>1</v>
      </c>
      <c r="AN683" s="1">
        <v>15</v>
      </c>
      <c r="AO683" s="1">
        <v>3</v>
      </c>
      <c r="AP683" s="1">
        <v>15</v>
      </c>
      <c r="AQ683" s="1">
        <v>12</v>
      </c>
      <c r="AR683" s="1">
        <v>5</v>
      </c>
      <c r="AS683" s="1">
        <v>11</v>
      </c>
    </row>
    <row r="684" spans="1:45"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t="str" cm="1">
        <f t="array" ref="AE684">_xlfn.IFS(AF684&lt;=6000,"LOW",AF684&lt;=12000,"AVERAGE",AF684&lt;=20000,"HIGH",AF684&gt;20000,"ABOVE AVERAGE")</f>
        <v>LOW</v>
      </c>
      <c r="AF684" s="1">
        <v>2332</v>
      </c>
      <c r="AG684" s="1">
        <v>3974</v>
      </c>
      <c r="AH684" s="1">
        <v>6</v>
      </c>
      <c r="AI684" s="1">
        <v>20</v>
      </c>
      <c r="AJ684" s="1">
        <v>4</v>
      </c>
      <c r="AK684" s="1">
        <v>3</v>
      </c>
      <c r="AL684" s="1">
        <v>80</v>
      </c>
      <c r="AM684" s="1">
        <v>0</v>
      </c>
      <c r="AN684" s="1">
        <v>5</v>
      </c>
      <c r="AO684" s="1">
        <v>3</v>
      </c>
      <c r="AP684" s="1">
        <v>3</v>
      </c>
      <c r="AQ684" s="1">
        <v>0</v>
      </c>
      <c r="AR684" s="1">
        <v>0</v>
      </c>
      <c r="AS684" s="1">
        <v>2</v>
      </c>
    </row>
    <row r="685" spans="1:45"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t="str" cm="1">
        <f t="array" ref="AE685">_xlfn.IFS(AF685&lt;=6000,"LOW",AF685&lt;=12000,"AVERAGE",AF685&lt;=20000,"HIGH",AF685&gt;20000,"ABOVE AVERAGE")</f>
        <v>LOW</v>
      </c>
      <c r="AF685" s="1">
        <v>2413</v>
      </c>
      <c r="AG685" s="1">
        <v>18798</v>
      </c>
      <c r="AH685" s="1">
        <v>1</v>
      </c>
      <c r="AI685" s="1">
        <v>18</v>
      </c>
      <c r="AJ685" s="1">
        <v>3</v>
      </c>
      <c r="AK685" s="1">
        <v>3</v>
      </c>
      <c r="AL685" s="1">
        <v>80</v>
      </c>
      <c r="AM685" s="1">
        <v>3</v>
      </c>
      <c r="AN685" s="1">
        <v>1</v>
      </c>
      <c r="AO685" s="1">
        <v>3</v>
      </c>
      <c r="AP685" s="1">
        <v>1</v>
      </c>
      <c r="AQ685" s="1">
        <v>0</v>
      </c>
      <c r="AR685" s="1">
        <v>0</v>
      </c>
      <c r="AS685" s="1">
        <v>0</v>
      </c>
    </row>
    <row r="686" spans="1:45"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t="str" cm="1">
        <f t="array" ref="AE686">_xlfn.IFS(AF686&lt;=6000,"LOW",AF686&lt;=12000,"AVERAGE",AF686&lt;=20000,"HIGH",AF686&gt;20000,"ABOVE AVERAGE")</f>
        <v>AVERAGE</v>
      </c>
      <c r="AF686" s="1">
        <v>9705</v>
      </c>
      <c r="AG686" s="1">
        <v>20652</v>
      </c>
      <c r="AH686" s="1">
        <v>2</v>
      </c>
      <c r="AI686" s="1">
        <v>12</v>
      </c>
      <c r="AJ686" s="1">
        <v>3</v>
      </c>
      <c r="AK686" s="1">
        <v>2</v>
      </c>
      <c r="AL686" s="1">
        <v>80</v>
      </c>
      <c r="AM686" s="1">
        <v>1</v>
      </c>
      <c r="AN686" s="1">
        <v>11</v>
      </c>
      <c r="AO686" s="1">
        <v>2</v>
      </c>
      <c r="AP686" s="1">
        <v>1</v>
      </c>
      <c r="AQ686" s="1">
        <v>0</v>
      </c>
      <c r="AR686" s="1">
        <v>0</v>
      </c>
      <c r="AS686" s="1">
        <v>0</v>
      </c>
    </row>
    <row r="687" spans="1:45"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t="str" cm="1">
        <f t="array" ref="AE687">_xlfn.IFS(AF687&lt;=6000,"LOW",AF687&lt;=12000,"AVERAGE",AF687&lt;=20000,"HIGH",AF687&gt;20000,"ABOVE AVERAGE")</f>
        <v>LOW</v>
      </c>
      <c r="AF687" s="1">
        <v>4294</v>
      </c>
      <c r="AG687" s="1">
        <v>11148</v>
      </c>
      <c r="AH687" s="1">
        <v>1</v>
      </c>
      <c r="AI687" s="1">
        <v>12</v>
      </c>
      <c r="AJ687" s="1">
        <v>3</v>
      </c>
      <c r="AK687" s="1">
        <v>2</v>
      </c>
      <c r="AL687" s="1">
        <v>80</v>
      </c>
      <c r="AM687" s="1">
        <v>0</v>
      </c>
      <c r="AN687" s="1">
        <v>7</v>
      </c>
      <c r="AO687" s="1">
        <v>3</v>
      </c>
      <c r="AP687" s="1">
        <v>7</v>
      </c>
      <c r="AQ687" s="1">
        <v>7</v>
      </c>
      <c r="AR687" s="1">
        <v>0</v>
      </c>
      <c r="AS687" s="1">
        <v>7</v>
      </c>
    </row>
    <row r="688" spans="1:45"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t="str" cm="1">
        <f t="array" ref="AE688">_xlfn.IFS(AF688&lt;=6000,"LOW",AF688&lt;=12000,"AVERAGE",AF688&lt;=20000,"HIGH",AF688&gt;20000,"ABOVE AVERAGE")</f>
        <v>LOW</v>
      </c>
      <c r="AF688" s="1">
        <v>4721</v>
      </c>
      <c r="AG688" s="1">
        <v>3119</v>
      </c>
      <c r="AH688" s="1">
        <v>2</v>
      </c>
      <c r="AI688" s="1">
        <v>13</v>
      </c>
      <c r="AJ688" s="1">
        <v>3</v>
      </c>
      <c r="AK688" s="1">
        <v>3</v>
      </c>
      <c r="AL688" s="1">
        <v>80</v>
      </c>
      <c r="AM688" s="1">
        <v>0</v>
      </c>
      <c r="AN688" s="1">
        <v>20</v>
      </c>
      <c r="AO688" s="1">
        <v>3</v>
      </c>
      <c r="AP688" s="1">
        <v>18</v>
      </c>
      <c r="AQ688" s="1">
        <v>13</v>
      </c>
      <c r="AR688" s="1">
        <v>2</v>
      </c>
      <c r="AS688" s="1">
        <v>17</v>
      </c>
    </row>
    <row r="689" spans="1:45"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t="str" cm="1">
        <f t="array" ref="AE689">_xlfn.IFS(AF689&lt;=6000,"LOW",AF689&lt;=12000,"AVERAGE",AF689&lt;=20000,"HIGH",AF689&gt;20000,"ABOVE AVERAGE")</f>
        <v>LOW</v>
      </c>
      <c r="AF689" s="1">
        <v>2519</v>
      </c>
      <c r="AG689" s="1">
        <v>12287</v>
      </c>
      <c r="AH689" s="1">
        <v>4</v>
      </c>
      <c r="AI689" s="1">
        <v>21</v>
      </c>
      <c r="AJ689" s="1">
        <v>4</v>
      </c>
      <c r="AK689" s="1">
        <v>3</v>
      </c>
      <c r="AL689" s="1">
        <v>80</v>
      </c>
      <c r="AM689" s="1">
        <v>0</v>
      </c>
      <c r="AN689" s="1">
        <v>16</v>
      </c>
      <c r="AO689" s="1">
        <v>3</v>
      </c>
      <c r="AP689" s="1">
        <v>11</v>
      </c>
      <c r="AQ689" s="1">
        <v>8</v>
      </c>
      <c r="AR689" s="1">
        <v>3</v>
      </c>
      <c r="AS689" s="1">
        <v>9</v>
      </c>
    </row>
    <row r="690" spans="1:45"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t="str" cm="1">
        <f t="array" ref="AE690">_xlfn.IFS(AF690&lt;=6000,"LOW",AF690&lt;=12000,"AVERAGE",AF690&lt;=20000,"HIGH",AF690&gt;20000,"ABOVE AVERAGE")</f>
        <v>LOW</v>
      </c>
      <c r="AF690" s="1">
        <v>2121</v>
      </c>
      <c r="AG690" s="1">
        <v>9947</v>
      </c>
      <c r="AH690" s="1">
        <v>1</v>
      </c>
      <c r="AI690" s="1">
        <v>13</v>
      </c>
      <c r="AJ690" s="1">
        <v>3</v>
      </c>
      <c r="AK690" s="1">
        <v>2</v>
      </c>
      <c r="AL690" s="1">
        <v>80</v>
      </c>
      <c r="AM690" s="1">
        <v>0</v>
      </c>
      <c r="AN690" s="1">
        <v>1</v>
      </c>
      <c r="AO690" s="1">
        <v>4</v>
      </c>
      <c r="AP690" s="1">
        <v>1</v>
      </c>
      <c r="AQ690" s="1">
        <v>0</v>
      </c>
      <c r="AR690" s="1">
        <v>0</v>
      </c>
      <c r="AS690" s="1">
        <v>0</v>
      </c>
    </row>
    <row r="691" spans="1:45"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t="str" cm="1">
        <f t="array" ref="AE691">_xlfn.IFS(AF691&lt;=6000,"LOW",AF691&lt;=12000,"AVERAGE",AF691&lt;=20000,"HIGH",AF691&gt;20000,"ABOVE AVERAGE")</f>
        <v>LOW</v>
      </c>
      <c r="AF691" s="1">
        <v>2973</v>
      </c>
      <c r="AG691" s="1">
        <v>13008</v>
      </c>
      <c r="AH691" s="1">
        <v>1</v>
      </c>
      <c r="AI691" s="1">
        <v>19</v>
      </c>
      <c r="AJ691" s="1">
        <v>3</v>
      </c>
      <c r="AK691" s="1">
        <v>2</v>
      </c>
      <c r="AL691" s="1">
        <v>80</v>
      </c>
      <c r="AM691" s="1">
        <v>0</v>
      </c>
      <c r="AN691" s="1">
        <v>1</v>
      </c>
      <c r="AO691" s="1">
        <v>3</v>
      </c>
      <c r="AP691" s="1">
        <v>1</v>
      </c>
      <c r="AQ691" s="1">
        <v>0</v>
      </c>
      <c r="AR691" s="1">
        <v>0</v>
      </c>
      <c r="AS691" s="1">
        <v>0</v>
      </c>
    </row>
    <row r="692" spans="1:45"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t="str" cm="1">
        <f t="array" ref="AE692">_xlfn.IFS(AF692&lt;=6000,"LOW",AF692&lt;=12000,"AVERAGE",AF692&lt;=20000,"HIGH",AF692&gt;20000,"ABOVE AVERAGE")</f>
        <v>LOW</v>
      </c>
      <c r="AF692" s="1">
        <v>5855</v>
      </c>
      <c r="AG692" s="1">
        <v>17369</v>
      </c>
      <c r="AH692" s="1">
        <v>0</v>
      </c>
      <c r="AI692" s="1">
        <v>11</v>
      </c>
      <c r="AJ692" s="1">
        <v>3</v>
      </c>
      <c r="AK692" s="1">
        <v>3</v>
      </c>
      <c r="AL692" s="1">
        <v>80</v>
      </c>
      <c r="AM692" s="1">
        <v>2</v>
      </c>
      <c r="AN692" s="1">
        <v>10</v>
      </c>
      <c r="AO692" s="1">
        <v>1</v>
      </c>
      <c r="AP692" s="1">
        <v>9</v>
      </c>
      <c r="AQ692" s="1">
        <v>7</v>
      </c>
      <c r="AR692" s="1">
        <v>8</v>
      </c>
      <c r="AS692" s="1">
        <v>5</v>
      </c>
    </row>
    <row r="693" spans="1:45"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t="str" cm="1">
        <f t="array" ref="AE693">_xlfn.IFS(AF693&lt;=6000,"LOW",AF693&lt;=12000,"AVERAGE",AF693&lt;=20000,"HIGH",AF693&gt;20000,"ABOVE AVERAGE")</f>
        <v>LOW</v>
      </c>
      <c r="AF693" s="1">
        <v>3617</v>
      </c>
      <c r="AG693" s="1">
        <v>25063</v>
      </c>
      <c r="AH693" s="1">
        <v>8</v>
      </c>
      <c r="AI693" s="1">
        <v>14</v>
      </c>
      <c r="AJ693" s="1">
        <v>3</v>
      </c>
      <c r="AK693" s="1">
        <v>4</v>
      </c>
      <c r="AL693" s="1">
        <v>80</v>
      </c>
      <c r="AM693" s="1">
        <v>1</v>
      </c>
      <c r="AN693" s="1">
        <v>3</v>
      </c>
      <c r="AO693" s="1">
        <v>3</v>
      </c>
      <c r="AP693" s="1">
        <v>1</v>
      </c>
      <c r="AQ693" s="1">
        <v>1</v>
      </c>
      <c r="AR693" s="1">
        <v>0</v>
      </c>
      <c r="AS693" s="1">
        <v>0</v>
      </c>
    </row>
    <row r="694" spans="1:45"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t="str" cm="1">
        <f t="array" ref="AE694">_xlfn.IFS(AF694&lt;=6000,"LOW",AF694&lt;=12000,"AVERAGE",AF694&lt;=20000,"HIGH",AF694&gt;20000,"ABOVE AVERAGE")</f>
        <v>AVERAGE</v>
      </c>
      <c r="AF694" s="1">
        <v>6725</v>
      </c>
      <c r="AG694" s="1">
        <v>13554</v>
      </c>
      <c r="AH694" s="1">
        <v>1</v>
      </c>
      <c r="AI694" s="1">
        <v>12</v>
      </c>
      <c r="AJ694" s="1">
        <v>3</v>
      </c>
      <c r="AK694" s="1">
        <v>3</v>
      </c>
      <c r="AL694" s="1">
        <v>80</v>
      </c>
      <c r="AM694" s="1">
        <v>1</v>
      </c>
      <c r="AN694" s="1">
        <v>8</v>
      </c>
      <c r="AO694" s="1">
        <v>4</v>
      </c>
      <c r="AP694" s="1">
        <v>8</v>
      </c>
      <c r="AQ694" s="1">
        <v>7</v>
      </c>
      <c r="AR694" s="1">
        <v>6</v>
      </c>
      <c r="AS694" s="1">
        <v>3</v>
      </c>
    </row>
    <row r="695" spans="1:45"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t="str" cm="1">
        <f t="array" ref="AE695">_xlfn.IFS(AF695&lt;=6000,"LOW",AF695&lt;=12000,"AVERAGE",AF695&lt;=20000,"HIGH",AF695&gt;20000,"ABOVE AVERAGE")</f>
        <v>AVERAGE</v>
      </c>
      <c r="AF695" s="1">
        <v>10325</v>
      </c>
      <c r="AG695" s="1">
        <v>5518</v>
      </c>
      <c r="AH695" s="1">
        <v>1</v>
      </c>
      <c r="AI695" s="1">
        <v>11</v>
      </c>
      <c r="AJ695" s="1">
        <v>3</v>
      </c>
      <c r="AK695" s="1">
        <v>1</v>
      </c>
      <c r="AL695" s="1">
        <v>80</v>
      </c>
      <c r="AM695" s="1">
        <v>1</v>
      </c>
      <c r="AN695" s="1">
        <v>16</v>
      </c>
      <c r="AO695" s="1">
        <v>3</v>
      </c>
      <c r="AP695" s="1">
        <v>16</v>
      </c>
      <c r="AQ695" s="1">
        <v>7</v>
      </c>
      <c r="AR695" s="1">
        <v>3</v>
      </c>
      <c r="AS695" s="1">
        <v>7</v>
      </c>
    </row>
    <row r="696" spans="1:45"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t="str" cm="1">
        <f t="array" ref="AE696">_xlfn.IFS(AF696&lt;=6000,"LOW",AF696&lt;=12000,"AVERAGE",AF696&lt;=20000,"HIGH",AF696&gt;20000,"ABOVE AVERAGE")</f>
        <v>AVERAGE</v>
      </c>
      <c r="AF696" s="1">
        <v>6949</v>
      </c>
      <c r="AG696" s="1">
        <v>12291</v>
      </c>
      <c r="AH696" s="1">
        <v>0</v>
      </c>
      <c r="AI696" s="1">
        <v>14</v>
      </c>
      <c r="AJ696" s="1">
        <v>3</v>
      </c>
      <c r="AK696" s="1">
        <v>1</v>
      </c>
      <c r="AL696" s="1">
        <v>80</v>
      </c>
      <c r="AM696" s="1">
        <v>0</v>
      </c>
      <c r="AN696" s="1">
        <v>6</v>
      </c>
      <c r="AO696" s="1">
        <v>3</v>
      </c>
      <c r="AP696" s="1">
        <v>5</v>
      </c>
      <c r="AQ696" s="1">
        <v>0</v>
      </c>
      <c r="AR696" s="1">
        <v>1</v>
      </c>
      <c r="AS696" s="1">
        <v>4</v>
      </c>
    </row>
    <row r="697" spans="1:45"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t="str" cm="1">
        <f t="array" ref="AE697">_xlfn.IFS(AF697&lt;=6000,"LOW",AF697&lt;=12000,"AVERAGE",AF697&lt;=20000,"HIGH",AF697&gt;20000,"ABOVE AVERAGE")</f>
        <v>AVERAGE</v>
      </c>
      <c r="AF697" s="1">
        <v>10609</v>
      </c>
      <c r="AG697" s="1">
        <v>14922</v>
      </c>
      <c r="AH697" s="1">
        <v>5</v>
      </c>
      <c r="AI697" s="1">
        <v>11</v>
      </c>
      <c r="AJ697" s="1">
        <v>3</v>
      </c>
      <c r="AK697" s="1">
        <v>3</v>
      </c>
      <c r="AL697" s="1">
        <v>80</v>
      </c>
      <c r="AM697" s="1">
        <v>0</v>
      </c>
      <c r="AN697" s="1">
        <v>17</v>
      </c>
      <c r="AO697" s="1">
        <v>1</v>
      </c>
      <c r="AP697" s="1">
        <v>14</v>
      </c>
      <c r="AQ697" s="1">
        <v>1</v>
      </c>
      <c r="AR697" s="1">
        <v>11</v>
      </c>
      <c r="AS697" s="1">
        <v>7</v>
      </c>
    </row>
    <row r="698" spans="1:45"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t="str" cm="1">
        <f t="array" ref="AE698">_xlfn.IFS(AF698&lt;=6000,"LOW",AF698&lt;=12000,"AVERAGE",AF698&lt;=20000,"HIGH",AF698&gt;20000,"ABOVE AVERAGE")</f>
        <v>LOW</v>
      </c>
      <c r="AF698" s="1">
        <v>4447</v>
      </c>
      <c r="AG698" s="1">
        <v>23163</v>
      </c>
      <c r="AH698" s="1">
        <v>1</v>
      </c>
      <c r="AI698" s="1">
        <v>12</v>
      </c>
      <c r="AJ698" s="1">
        <v>3</v>
      </c>
      <c r="AK698" s="1">
        <v>2</v>
      </c>
      <c r="AL698" s="1">
        <v>80</v>
      </c>
      <c r="AM698" s="1">
        <v>0</v>
      </c>
      <c r="AN698" s="1">
        <v>9</v>
      </c>
      <c r="AO698" s="1">
        <v>2</v>
      </c>
      <c r="AP698" s="1">
        <v>9</v>
      </c>
      <c r="AQ698" s="1">
        <v>7</v>
      </c>
      <c r="AR698" s="1">
        <v>0</v>
      </c>
      <c r="AS698" s="1">
        <v>8</v>
      </c>
    </row>
    <row r="699" spans="1:45"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t="str" cm="1">
        <f t="array" ref="AE699">_xlfn.IFS(AF699&lt;=6000,"LOW",AF699&lt;=12000,"AVERAGE",AF699&lt;=20000,"HIGH",AF699&gt;20000,"ABOVE AVERAGE")</f>
        <v>LOW</v>
      </c>
      <c r="AF699" s="1">
        <v>2157</v>
      </c>
      <c r="AG699" s="1">
        <v>18203</v>
      </c>
      <c r="AH699" s="1">
        <v>1</v>
      </c>
      <c r="AI699" s="1">
        <v>15</v>
      </c>
      <c r="AJ699" s="1">
        <v>3</v>
      </c>
      <c r="AK699" s="1">
        <v>2</v>
      </c>
      <c r="AL699" s="1">
        <v>80</v>
      </c>
      <c r="AM699" s="1">
        <v>1</v>
      </c>
      <c r="AN699" s="1">
        <v>3</v>
      </c>
      <c r="AO699" s="1">
        <v>3</v>
      </c>
      <c r="AP699" s="1">
        <v>3</v>
      </c>
      <c r="AQ699" s="1">
        <v>1</v>
      </c>
      <c r="AR699" s="1">
        <v>0</v>
      </c>
      <c r="AS699" s="1">
        <v>2</v>
      </c>
    </row>
    <row r="700" spans="1:45"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t="str" cm="1">
        <f t="array" ref="AE700">_xlfn.IFS(AF700&lt;=6000,"LOW",AF700&lt;=12000,"AVERAGE",AF700&lt;=20000,"HIGH",AF700&gt;20000,"ABOVE AVERAGE")</f>
        <v>LOW</v>
      </c>
      <c r="AF700" s="1">
        <v>4601</v>
      </c>
      <c r="AG700" s="1">
        <v>6179</v>
      </c>
      <c r="AH700" s="1">
        <v>1</v>
      </c>
      <c r="AI700" s="1">
        <v>16</v>
      </c>
      <c r="AJ700" s="1">
        <v>3</v>
      </c>
      <c r="AK700" s="1">
        <v>2</v>
      </c>
      <c r="AL700" s="1">
        <v>80</v>
      </c>
      <c r="AM700" s="1">
        <v>0</v>
      </c>
      <c r="AN700" s="1">
        <v>5</v>
      </c>
      <c r="AO700" s="1">
        <v>3</v>
      </c>
      <c r="AP700" s="1">
        <v>5</v>
      </c>
      <c r="AQ700" s="1">
        <v>2</v>
      </c>
      <c r="AR700" s="1">
        <v>1</v>
      </c>
      <c r="AS700" s="1">
        <v>0</v>
      </c>
    </row>
    <row r="701" spans="1:45"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t="str" cm="1">
        <f t="array" ref="AE701">_xlfn.IFS(AF701&lt;=6000,"LOW",AF701&lt;=12000,"AVERAGE",AF701&lt;=20000,"HIGH",AF701&gt;20000,"ABOVE AVERAGE")</f>
        <v>HIGH</v>
      </c>
      <c r="AF701" s="1">
        <v>17099</v>
      </c>
      <c r="AG701" s="1">
        <v>13829</v>
      </c>
      <c r="AH701" s="1">
        <v>2</v>
      </c>
      <c r="AI701" s="1">
        <v>15</v>
      </c>
      <c r="AJ701" s="1">
        <v>3</v>
      </c>
      <c r="AK701" s="1">
        <v>2</v>
      </c>
      <c r="AL701" s="1">
        <v>80</v>
      </c>
      <c r="AM701" s="1">
        <v>1</v>
      </c>
      <c r="AN701" s="1">
        <v>26</v>
      </c>
      <c r="AO701" s="1">
        <v>2</v>
      </c>
      <c r="AP701" s="1">
        <v>9</v>
      </c>
      <c r="AQ701" s="1">
        <v>8</v>
      </c>
      <c r="AR701" s="1">
        <v>7</v>
      </c>
      <c r="AS701" s="1">
        <v>8</v>
      </c>
    </row>
    <row r="702" spans="1:45"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t="str" cm="1">
        <f t="array" ref="AE702">_xlfn.IFS(AF702&lt;=6000,"LOW",AF702&lt;=12000,"AVERAGE",AF702&lt;=20000,"HIGH",AF702&gt;20000,"ABOVE AVERAGE")</f>
        <v>LOW</v>
      </c>
      <c r="AF702" s="1">
        <v>2479</v>
      </c>
      <c r="AG702" s="1">
        <v>26227</v>
      </c>
      <c r="AH702" s="1">
        <v>4</v>
      </c>
      <c r="AI702" s="1">
        <v>24</v>
      </c>
      <c r="AJ702" s="1">
        <v>4</v>
      </c>
      <c r="AK702" s="1">
        <v>1</v>
      </c>
      <c r="AL702" s="1">
        <v>80</v>
      </c>
      <c r="AM702" s="1">
        <v>0</v>
      </c>
      <c r="AN702" s="1">
        <v>7</v>
      </c>
      <c r="AO702" s="1">
        <v>3</v>
      </c>
      <c r="AP702" s="1">
        <v>1</v>
      </c>
      <c r="AQ702" s="1">
        <v>0</v>
      </c>
      <c r="AR702" s="1">
        <v>0</v>
      </c>
      <c r="AS702" s="1">
        <v>0</v>
      </c>
    </row>
    <row r="703" spans="1:45"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t="str" cm="1">
        <f t="array" ref="AE703">_xlfn.IFS(AF703&lt;=6000,"LOW",AF703&lt;=12000,"AVERAGE",AF703&lt;=20000,"HIGH",AF703&gt;20000,"ABOVE AVERAGE")</f>
        <v>HIGH</v>
      </c>
      <c r="AF703" s="1">
        <v>14852</v>
      </c>
      <c r="AG703" s="1">
        <v>13938</v>
      </c>
      <c r="AH703" s="1">
        <v>6</v>
      </c>
      <c r="AI703" s="1">
        <v>13</v>
      </c>
      <c r="AJ703" s="1">
        <v>3</v>
      </c>
      <c r="AK703" s="1">
        <v>3</v>
      </c>
      <c r="AL703" s="1">
        <v>80</v>
      </c>
      <c r="AM703" s="1">
        <v>1</v>
      </c>
      <c r="AN703" s="1">
        <v>22</v>
      </c>
      <c r="AO703" s="1">
        <v>4</v>
      </c>
      <c r="AP703" s="1">
        <v>17</v>
      </c>
      <c r="AQ703" s="1">
        <v>13</v>
      </c>
      <c r="AR703" s="1">
        <v>15</v>
      </c>
      <c r="AS703" s="1">
        <v>2</v>
      </c>
    </row>
    <row r="704" spans="1:45"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t="str" cm="1">
        <f t="array" ref="AE704">_xlfn.IFS(AF704&lt;=6000,"LOW",AF704&lt;=12000,"AVERAGE",AF704&lt;=20000,"HIGH",AF704&gt;20000,"ABOVE AVERAGE")</f>
        <v>AVERAGE</v>
      </c>
      <c r="AF704" s="1">
        <v>7264</v>
      </c>
      <c r="AG704" s="1">
        <v>9977</v>
      </c>
      <c r="AH704" s="1">
        <v>5</v>
      </c>
      <c r="AI704" s="1">
        <v>11</v>
      </c>
      <c r="AJ704" s="1">
        <v>3</v>
      </c>
      <c r="AK704" s="1">
        <v>1</v>
      </c>
      <c r="AL704" s="1">
        <v>80</v>
      </c>
      <c r="AM704" s="1">
        <v>1</v>
      </c>
      <c r="AN704" s="1">
        <v>10</v>
      </c>
      <c r="AO704" s="1">
        <v>4</v>
      </c>
      <c r="AP704" s="1">
        <v>8</v>
      </c>
      <c r="AQ704" s="1">
        <v>4</v>
      </c>
      <c r="AR704" s="1">
        <v>7</v>
      </c>
      <c r="AS704" s="1">
        <v>7</v>
      </c>
    </row>
    <row r="705" spans="1:45"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t="str" cm="1">
        <f t="array" ref="AE705">_xlfn.IFS(AF705&lt;=6000,"LOW",AF705&lt;=12000,"AVERAGE",AF705&lt;=20000,"HIGH",AF705&gt;20000,"ABOVE AVERAGE")</f>
        <v>LOW</v>
      </c>
      <c r="AF705" s="1">
        <v>5666</v>
      </c>
      <c r="AG705" s="1">
        <v>19899</v>
      </c>
      <c r="AH705" s="1">
        <v>1</v>
      </c>
      <c r="AI705" s="1">
        <v>13</v>
      </c>
      <c r="AJ705" s="1">
        <v>3</v>
      </c>
      <c r="AK705" s="1">
        <v>2</v>
      </c>
      <c r="AL705" s="1">
        <v>80</v>
      </c>
      <c r="AM705" s="1">
        <v>0</v>
      </c>
      <c r="AN705" s="1">
        <v>6</v>
      </c>
      <c r="AO705" s="1">
        <v>3</v>
      </c>
      <c r="AP705" s="1">
        <v>5</v>
      </c>
      <c r="AQ705" s="1">
        <v>3</v>
      </c>
      <c r="AR705" s="1">
        <v>1</v>
      </c>
      <c r="AS705" s="1">
        <v>3</v>
      </c>
    </row>
    <row r="706" spans="1:45"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t="str" cm="1">
        <f t="array" ref="AE706">_xlfn.IFS(AF706&lt;=6000,"LOW",AF706&lt;=12000,"AVERAGE",AF706&lt;=20000,"HIGH",AF706&gt;20000,"ABOVE AVERAGE")</f>
        <v>AVERAGE</v>
      </c>
      <c r="AF706" s="1">
        <v>7823</v>
      </c>
      <c r="AG706" s="1">
        <v>6812</v>
      </c>
      <c r="AH706" s="1">
        <v>6</v>
      </c>
      <c r="AI706" s="1">
        <v>13</v>
      </c>
      <c r="AJ706" s="1">
        <v>3</v>
      </c>
      <c r="AK706" s="1">
        <v>2</v>
      </c>
      <c r="AL706" s="1">
        <v>80</v>
      </c>
      <c r="AM706" s="1">
        <v>1</v>
      </c>
      <c r="AN706" s="1">
        <v>12</v>
      </c>
      <c r="AO706" s="1">
        <v>3</v>
      </c>
      <c r="AP706" s="1">
        <v>10</v>
      </c>
      <c r="AQ706" s="1">
        <v>9</v>
      </c>
      <c r="AR706" s="1">
        <v>0</v>
      </c>
      <c r="AS706" s="1">
        <v>8</v>
      </c>
    </row>
    <row r="707" spans="1:45"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t="str" cm="1">
        <f t="array" ref="AE707">_xlfn.IFS(AF707&lt;=6000,"LOW",AF707&lt;=12000,"AVERAGE",AF707&lt;=20000,"HIGH",AF707&gt;20000,"ABOVE AVERAGE")</f>
        <v>AVERAGE</v>
      </c>
      <c r="AF707" s="1">
        <v>7880</v>
      </c>
      <c r="AG707" s="1">
        <v>2560</v>
      </c>
      <c r="AH707" s="1">
        <v>0</v>
      </c>
      <c r="AI707" s="1">
        <v>18</v>
      </c>
      <c r="AJ707" s="1">
        <v>3</v>
      </c>
      <c r="AK707" s="1">
        <v>4</v>
      </c>
      <c r="AL707" s="1">
        <v>80</v>
      </c>
      <c r="AM707" s="1">
        <v>0</v>
      </c>
      <c r="AN707" s="1">
        <v>9</v>
      </c>
      <c r="AO707" s="1">
        <v>3</v>
      </c>
      <c r="AP707" s="1">
        <v>8</v>
      </c>
      <c r="AQ707" s="1">
        <v>7</v>
      </c>
      <c r="AR707" s="1">
        <v>0</v>
      </c>
      <c r="AS707" s="1">
        <v>7</v>
      </c>
    </row>
    <row r="708" spans="1:45"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t="str" cm="1">
        <f t="array" ref="AE708">_xlfn.IFS(AF708&lt;=6000,"LOW",AF708&lt;=12000,"AVERAGE",AF708&lt;=20000,"HIGH",AF708&gt;20000,"ABOVE AVERAGE")</f>
        <v>HIGH</v>
      </c>
      <c r="AF708" s="1">
        <v>13194</v>
      </c>
      <c r="AG708" s="1">
        <v>17071</v>
      </c>
      <c r="AH708" s="1">
        <v>4</v>
      </c>
      <c r="AI708" s="1">
        <v>16</v>
      </c>
      <c r="AJ708" s="1">
        <v>3</v>
      </c>
      <c r="AK708" s="1">
        <v>4</v>
      </c>
      <c r="AL708" s="1">
        <v>80</v>
      </c>
      <c r="AM708" s="1">
        <v>0</v>
      </c>
      <c r="AN708" s="1">
        <v>22</v>
      </c>
      <c r="AO708" s="1">
        <v>2</v>
      </c>
      <c r="AP708" s="1">
        <v>1</v>
      </c>
      <c r="AQ708" s="1">
        <v>0</v>
      </c>
      <c r="AR708" s="1">
        <v>0</v>
      </c>
      <c r="AS708" s="1">
        <v>0</v>
      </c>
    </row>
    <row r="709" spans="1:45"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t="str" cm="1">
        <f t="array" ref="AE709">_xlfn.IFS(AF709&lt;=6000,"LOW",AF709&lt;=12000,"AVERAGE",AF709&lt;=20000,"HIGH",AF709&gt;20000,"ABOVE AVERAGE")</f>
        <v>LOW</v>
      </c>
      <c r="AF709" s="1">
        <v>5067</v>
      </c>
      <c r="AG709" s="1">
        <v>6759</v>
      </c>
      <c r="AH709" s="1">
        <v>1</v>
      </c>
      <c r="AI709" s="1">
        <v>19</v>
      </c>
      <c r="AJ709" s="1">
        <v>3</v>
      </c>
      <c r="AK709" s="1">
        <v>3</v>
      </c>
      <c r="AL709" s="1">
        <v>80</v>
      </c>
      <c r="AM709" s="1">
        <v>0</v>
      </c>
      <c r="AN709" s="1">
        <v>20</v>
      </c>
      <c r="AO709" s="1">
        <v>4</v>
      </c>
      <c r="AP709" s="1">
        <v>19</v>
      </c>
      <c r="AQ709" s="1">
        <v>10</v>
      </c>
      <c r="AR709" s="1">
        <v>2</v>
      </c>
      <c r="AS709" s="1">
        <v>7</v>
      </c>
    </row>
    <row r="710" spans="1:45"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t="str" cm="1">
        <f t="array" ref="AE710">_xlfn.IFS(AF710&lt;=6000,"LOW",AF710&lt;=12000,"AVERAGE",AF710&lt;=20000,"HIGH",AF710&gt;20000,"ABOVE AVERAGE")</f>
        <v>LOW</v>
      </c>
      <c r="AF710" s="1">
        <v>5079</v>
      </c>
      <c r="AG710" s="1">
        <v>25952</v>
      </c>
      <c r="AH710" s="1">
        <v>4</v>
      </c>
      <c r="AI710" s="1">
        <v>13</v>
      </c>
      <c r="AJ710" s="1">
        <v>3</v>
      </c>
      <c r="AK710" s="1">
        <v>4</v>
      </c>
      <c r="AL710" s="1">
        <v>80</v>
      </c>
      <c r="AM710" s="1">
        <v>2</v>
      </c>
      <c r="AN710" s="1">
        <v>12</v>
      </c>
      <c r="AO710" s="1">
        <v>3</v>
      </c>
      <c r="AP710" s="1">
        <v>7</v>
      </c>
      <c r="AQ710" s="1">
        <v>7</v>
      </c>
      <c r="AR710" s="1">
        <v>0</v>
      </c>
      <c r="AS710" s="1">
        <v>7</v>
      </c>
    </row>
    <row r="711" spans="1:45"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t="str" cm="1">
        <f t="array" ref="AE711">_xlfn.IFS(AF711&lt;=6000,"LOW",AF711&lt;=12000,"AVERAGE",AF711&lt;=20000,"HIGH",AF711&gt;20000,"ABOVE AVERAGE")</f>
        <v>LOW</v>
      </c>
      <c r="AF711" s="1">
        <v>2321</v>
      </c>
      <c r="AG711" s="1">
        <v>10322</v>
      </c>
      <c r="AH711" s="1">
        <v>0</v>
      </c>
      <c r="AI711" s="1">
        <v>22</v>
      </c>
      <c r="AJ711" s="1">
        <v>4</v>
      </c>
      <c r="AK711" s="1">
        <v>1</v>
      </c>
      <c r="AL711" s="1">
        <v>80</v>
      </c>
      <c r="AM711" s="1">
        <v>0</v>
      </c>
      <c r="AN711" s="1">
        <v>4</v>
      </c>
      <c r="AO711" s="1">
        <v>3</v>
      </c>
      <c r="AP711" s="1">
        <v>3</v>
      </c>
      <c r="AQ711" s="1">
        <v>2</v>
      </c>
      <c r="AR711" s="1">
        <v>1</v>
      </c>
      <c r="AS711" s="1">
        <v>2</v>
      </c>
    </row>
    <row r="712" spans="1:45"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t="str" cm="1">
        <f t="array" ref="AE712">_xlfn.IFS(AF712&lt;=6000,"LOW",AF712&lt;=12000,"AVERAGE",AF712&lt;=20000,"HIGH",AF712&gt;20000,"ABOVE AVERAGE")</f>
        <v>HIGH</v>
      </c>
      <c r="AF712" s="1">
        <v>17444</v>
      </c>
      <c r="AG712" s="1">
        <v>20489</v>
      </c>
      <c r="AH712" s="1">
        <v>1</v>
      </c>
      <c r="AI712" s="1">
        <v>11</v>
      </c>
      <c r="AJ712" s="1">
        <v>3</v>
      </c>
      <c r="AK712" s="1">
        <v>4</v>
      </c>
      <c r="AL712" s="1">
        <v>80</v>
      </c>
      <c r="AM712" s="1">
        <v>0</v>
      </c>
      <c r="AN712" s="1">
        <v>10</v>
      </c>
      <c r="AO712" s="1">
        <v>3</v>
      </c>
      <c r="AP712" s="1">
        <v>10</v>
      </c>
      <c r="AQ712" s="1">
        <v>8</v>
      </c>
      <c r="AR712" s="1">
        <v>6</v>
      </c>
      <c r="AS712" s="1">
        <v>0</v>
      </c>
    </row>
    <row r="713" spans="1:45"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t="str" cm="1">
        <f t="array" ref="AE713">_xlfn.IFS(AF713&lt;=6000,"LOW",AF713&lt;=12000,"AVERAGE",AF713&lt;=20000,"HIGH",AF713&gt;20000,"ABOVE AVERAGE")</f>
        <v>LOW</v>
      </c>
      <c r="AF713" s="1">
        <v>2404</v>
      </c>
      <c r="AG713" s="1">
        <v>11479</v>
      </c>
      <c r="AH713" s="1">
        <v>6</v>
      </c>
      <c r="AI713" s="1">
        <v>20</v>
      </c>
      <c r="AJ713" s="1">
        <v>4</v>
      </c>
      <c r="AK713" s="1">
        <v>3</v>
      </c>
      <c r="AL713" s="1">
        <v>80</v>
      </c>
      <c r="AM713" s="1">
        <v>0</v>
      </c>
      <c r="AN713" s="1">
        <v>3</v>
      </c>
      <c r="AO713" s="1">
        <v>3</v>
      </c>
      <c r="AP713" s="1">
        <v>0</v>
      </c>
      <c r="AQ713" s="1">
        <v>0</v>
      </c>
      <c r="AR713" s="1">
        <v>0</v>
      </c>
      <c r="AS713" s="1">
        <v>0</v>
      </c>
    </row>
    <row r="714" spans="1:45"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t="str" cm="1">
        <f t="array" ref="AE714">_xlfn.IFS(AF714&lt;=6000,"LOW",AF714&lt;=12000,"AVERAGE",AF714&lt;=20000,"HIGH",AF714&gt;20000,"ABOVE AVERAGE")</f>
        <v>LOW</v>
      </c>
      <c r="AF714" s="1">
        <v>3452</v>
      </c>
      <c r="AG714" s="1">
        <v>17241</v>
      </c>
      <c r="AH714" s="1">
        <v>3</v>
      </c>
      <c r="AI714" s="1">
        <v>18</v>
      </c>
      <c r="AJ714" s="1">
        <v>3</v>
      </c>
      <c r="AK714" s="1">
        <v>1</v>
      </c>
      <c r="AL714" s="1">
        <v>80</v>
      </c>
      <c r="AM714" s="1">
        <v>0</v>
      </c>
      <c r="AN714" s="1">
        <v>5</v>
      </c>
      <c r="AO714" s="1">
        <v>3</v>
      </c>
      <c r="AP714" s="1">
        <v>3</v>
      </c>
      <c r="AQ714" s="1">
        <v>2</v>
      </c>
      <c r="AR714" s="1">
        <v>0</v>
      </c>
      <c r="AS714" s="1">
        <v>2</v>
      </c>
    </row>
    <row r="715" spans="1:45"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t="str" cm="1">
        <f t="array" ref="AE715">_xlfn.IFS(AF715&lt;=6000,"LOW",AF715&lt;=12000,"AVERAGE",AF715&lt;=20000,"HIGH",AF715&gt;20000,"ABOVE AVERAGE")</f>
        <v>LOW</v>
      </c>
      <c r="AF715" s="1">
        <v>2270</v>
      </c>
      <c r="AG715" s="1">
        <v>11005</v>
      </c>
      <c r="AH715" s="1">
        <v>3</v>
      </c>
      <c r="AI715" s="1">
        <v>14</v>
      </c>
      <c r="AJ715" s="1">
        <v>3</v>
      </c>
      <c r="AK715" s="1">
        <v>4</v>
      </c>
      <c r="AL715" s="1">
        <v>80</v>
      </c>
      <c r="AM715" s="1">
        <v>2</v>
      </c>
      <c r="AN715" s="1">
        <v>8</v>
      </c>
      <c r="AO715" s="1">
        <v>3</v>
      </c>
      <c r="AP715" s="1">
        <v>5</v>
      </c>
      <c r="AQ715" s="1">
        <v>3</v>
      </c>
      <c r="AR715" s="1">
        <v>0</v>
      </c>
      <c r="AS715" s="1">
        <v>2</v>
      </c>
    </row>
    <row r="716" spans="1:45"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t="str" cm="1">
        <f t="array" ref="AE716">_xlfn.IFS(AF716&lt;=6000,"LOW",AF716&lt;=12000,"AVERAGE",AF716&lt;=20000,"HIGH",AF716&gt;20000,"ABOVE AVERAGE")</f>
        <v>HIGH</v>
      </c>
      <c r="AF716" s="1">
        <v>17399</v>
      </c>
      <c r="AG716" s="1">
        <v>6615</v>
      </c>
      <c r="AH716" s="1">
        <v>9</v>
      </c>
      <c r="AI716" s="1">
        <v>22</v>
      </c>
      <c r="AJ716" s="1">
        <v>4</v>
      </c>
      <c r="AK716" s="1">
        <v>3</v>
      </c>
      <c r="AL716" s="1">
        <v>80</v>
      </c>
      <c r="AM716" s="1">
        <v>1</v>
      </c>
      <c r="AN716" s="1">
        <v>32</v>
      </c>
      <c r="AO716" s="1">
        <v>2</v>
      </c>
      <c r="AP716" s="1">
        <v>5</v>
      </c>
      <c r="AQ716" s="1">
        <v>4</v>
      </c>
      <c r="AR716" s="1">
        <v>1</v>
      </c>
      <c r="AS716" s="1">
        <v>3</v>
      </c>
    </row>
    <row r="717" spans="1:45"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t="str" cm="1">
        <f t="array" ref="AE717">_xlfn.IFS(AF717&lt;=6000,"LOW",AF717&lt;=12000,"AVERAGE",AF717&lt;=20000,"HIGH",AF717&gt;20000,"ABOVE AVERAGE")</f>
        <v>LOW</v>
      </c>
      <c r="AF717" s="1">
        <v>5488</v>
      </c>
      <c r="AG717" s="1">
        <v>20161</v>
      </c>
      <c r="AH717" s="1">
        <v>1</v>
      </c>
      <c r="AI717" s="1">
        <v>13</v>
      </c>
      <c r="AJ717" s="1">
        <v>3</v>
      </c>
      <c r="AK717" s="1">
        <v>1</v>
      </c>
      <c r="AL717" s="1">
        <v>80</v>
      </c>
      <c r="AM717" s="1">
        <v>1</v>
      </c>
      <c r="AN717" s="1">
        <v>6</v>
      </c>
      <c r="AO717" s="1">
        <v>3</v>
      </c>
      <c r="AP717" s="1">
        <v>6</v>
      </c>
      <c r="AQ717" s="1">
        <v>5</v>
      </c>
      <c r="AR717" s="1">
        <v>1</v>
      </c>
      <c r="AS717" s="1">
        <v>2</v>
      </c>
    </row>
    <row r="718" spans="1:45"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t="str" cm="1">
        <f t="array" ref="AE718">_xlfn.IFS(AF718&lt;=6000,"LOW",AF718&lt;=12000,"AVERAGE",AF718&lt;=20000,"HIGH",AF718&gt;20000,"ABOVE AVERAGE")</f>
        <v>HIGH</v>
      </c>
      <c r="AF718" s="1">
        <v>19419</v>
      </c>
      <c r="AG718" s="1">
        <v>3735</v>
      </c>
      <c r="AH718" s="1">
        <v>2</v>
      </c>
      <c r="AI718" s="1">
        <v>17</v>
      </c>
      <c r="AJ718" s="1">
        <v>3</v>
      </c>
      <c r="AK718" s="1">
        <v>2</v>
      </c>
      <c r="AL718" s="1">
        <v>80</v>
      </c>
      <c r="AM718" s="1">
        <v>1</v>
      </c>
      <c r="AN718" s="1">
        <v>21</v>
      </c>
      <c r="AO718" s="1">
        <v>4</v>
      </c>
      <c r="AP718" s="1">
        <v>18</v>
      </c>
      <c r="AQ718" s="1">
        <v>16</v>
      </c>
      <c r="AR718" s="1">
        <v>0</v>
      </c>
      <c r="AS718" s="1">
        <v>11</v>
      </c>
    </row>
    <row r="719" spans="1:45"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t="str" cm="1">
        <f t="array" ref="AE719">_xlfn.IFS(AF719&lt;=6000,"LOW",AF719&lt;=12000,"AVERAGE",AF719&lt;=20000,"HIGH",AF719&gt;20000,"ABOVE AVERAGE")</f>
        <v>LOW</v>
      </c>
      <c r="AF719" s="1">
        <v>2811</v>
      </c>
      <c r="AG719" s="1">
        <v>12086</v>
      </c>
      <c r="AH719" s="1">
        <v>9</v>
      </c>
      <c r="AI719" s="1">
        <v>14</v>
      </c>
      <c r="AJ719" s="1">
        <v>3</v>
      </c>
      <c r="AK719" s="1">
        <v>2</v>
      </c>
      <c r="AL719" s="1">
        <v>80</v>
      </c>
      <c r="AM719" s="1">
        <v>1</v>
      </c>
      <c r="AN719" s="1">
        <v>4</v>
      </c>
      <c r="AO719" s="1">
        <v>3</v>
      </c>
      <c r="AP719" s="1">
        <v>2</v>
      </c>
      <c r="AQ719" s="1">
        <v>2</v>
      </c>
      <c r="AR719" s="1">
        <v>2</v>
      </c>
      <c r="AS719" s="1">
        <v>2</v>
      </c>
    </row>
    <row r="720" spans="1:45"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t="str" cm="1">
        <f t="array" ref="AE720">_xlfn.IFS(AF720&lt;=6000,"LOW",AF720&lt;=12000,"AVERAGE",AF720&lt;=20000,"HIGH",AF720&gt;20000,"ABOVE AVERAGE")</f>
        <v>LOW</v>
      </c>
      <c r="AF720" s="1">
        <v>3633</v>
      </c>
      <c r="AG720" s="1">
        <v>14039</v>
      </c>
      <c r="AH720" s="1">
        <v>1</v>
      </c>
      <c r="AI720" s="1">
        <v>15</v>
      </c>
      <c r="AJ720" s="1">
        <v>3</v>
      </c>
      <c r="AK720" s="1">
        <v>3</v>
      </c>
      <c r="AL720" s="1">
        <v>80</v>
      </c>
      <c r="AM720" s="1">
        <v>1</v>
      </c>
      <c r="AN720" s="1">
        <v>9</v>
      </c>
      <c r="AO720" s="1">
        <v>3</v>
      </c>
      <c r="AP720" s="1">
        <v>9</v>
      </c>
      <c r="AQ720" s="1">
        <v>8</v>
      </c>
      <c r="AR720" s="1">
        <v>0</v>
      </c>
      <c r="AS720" s="1">
        <v>8</v>
      </c>
    </row>
    <row r="721" spans="1:45"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t="str" cm="1">
        <f t="array" ref="AE721">_xlfn.IFS(AF721&lt;=6000,"LOW",AF721&lt;=12000,"AVERAGE",AF721&lt;=20000,"HIGH",AF721&gt;20000,"ABOVE AVERAGE")</f>
        <v>LOW</v>
      </c>
      <c r="AF721" s="1">
        <v>4163</v>
      </c>
      <c r="AG721" s="1">
        <v>8571</v>
      </c>
      <c r="AH721" s="1">
        <v>1</v>
      </c>
      <c r="AI721" s="1">
        <v>17</v>
      </c>
      <c r="AJ721" s="1">
        <v>3</v>
      </c>
      <c r="AK721" s="1">
        <v>3</v>
      </c>
      <c r="AL721" s="1">
        <v>80</v>
      </c>
      <c r="AM721" s="1">
        <v>0</v>
      </c>
      <c r="AN721" s="1">
        <v>9</v>
      </c>
      <c r="AO721" s="1">
        <v>3</v>
      </c>
      <c r="AP721" s="1">
        <v>9</v>
      </c>
      <c r="AQ721" s="1">
        <v>0</v>
      </c>
      <c r="AR721" s="1">
        <v>0</v>
      </c>
      <c r="AS721" s="1">
        <v>7</v>
      </c>
    </row>
    <row r="722" spans="1:45"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t="str" cm="1">
        <f t="array" ref="AE722">_xlfn.IFS(AF722&lt;=6000,"LOW",AF722&lt;=12000,"AVERAGE",AF722&lt;=20000,"HIGH",AF722&gt;20000,"ABOVE AVERAGE")</f>
        <v>LOW</v>
      </c>
      <c r="AF722" s="1">
        <v>2132</v>
      </c>
      <c r="AG722" s="1">
        <v>11539</v>
      </c>
      <c r="AH722" s="1">
        <v>4</v>
      </c>
      <c r="AI722" s="1">
        <v>11</v>
      </c>
      <c r="AJ722" s="1">
        <v>3</v>
      </c>
      <c r="AK722" s="1">
        <v>2</v>
      </c>
      <c r="AL722" s="1">
        <v>80</v>
      </c>
      <c r="AM722" s="1">
        <v>0</v>
      </c>
      <c r="AN722" s="1">
        <v>7</v>
      </c>
      <c r="AO722" s="1">
        <v>3</v>
      </c>
      <c r="AP722" s="1">
        <v>5</v>
      </c>
      <c r="AQ722" s="1">
        <v>2</v>
      </c>
      <c r="AR722" s="1">
        <v>0</v>
      </c>
      <c r="AS722" s="1">
        <v>1</v>
      </c>
    </row>
    <row r="723" spans="1:45"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t="str" cm="1">
        <f t="array" ref="AE723">_xlfn.IFS(AF723&lt;=6000,"LOW",AF723&lt;=12000,"AVERAGE",AF723&lt;=20000,"HIGH",AF723&gt;20000,"ABOVE AVERAGE")</f>
        <v>HIGH</v>
      </c>
      <c r="AF723" s="1">
        <v>13973</v>
      </c>
      <c r="AG723" s="1">
        <v>4161</v>
      </c>
      <c r="AH723" s="1">
        <v>3</v>
      </c>
      <c r="AI723" s="1">
        <v>18</v>
      </c>
      <c r="AJ723" s="1">
        <v>3</v>
      </c>
      <c r="AK723" s="1">
        <v>4</v>
      </c>
      <c r="AL723" s="1">
        <v>80</v>
      </c>
      <c r="AM723" s="1">
        <v>1</v>
      </c>
      <c r="AN723" s="1">
        <v>22</v>
      </c>
      <c r="AO723" s="1">
        <v>3</v>
      </c>
      <c r="AP723" s="1">
        <v>12</v>
      </c>
      <c r="AQ723" s="1">
        <v>11</v>
      </c>
      <c r="AR723" s="1">
        <v>1</v>
      </c>
      <c r="AS723" s="1">
        <v>5</v>
      </c>
    </row>
    <row r="724" spans="1:45"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t="str" cm="1">
        <f t="array" ref="AE724">_xlfn.IFS(AF724&lt;=6000,"LOW",AF724&lt;=12000,"AVERAGE",AF724&lt;=20000,"HIGH",AF724&gt;20000,"ABOVE AVERAGE")</f>
        <v>LOW</v>
      </c>
      <c r="AF724" s="1">
        <v>2684</v>
      </c>
      <c r="AG724" s="1">
        <v>12127</v>
      </c>
      <c r="AH724" s="1">
        <v>0</v>
      </c>
      <c r="AI724" s="1">
        <v>17</v>
      </c>
      <c r="AJ724" s="1">
        <v>3</v>
      </c>
      <c r="AK724" s="1">
        <v>2</v>
      </c>
      <c r="AL724" s="1">
        <v>80</v>
      </c>
      <c r="AM724" s="1">
        <v>1</v>
      </c>
      <c r="AN724" s="1">
        <v>3</v>
      </c>
      <c r="AO724" s="1">
        <v>2</v>
      </c>
      <c r="AP724" s="1">
        <v>2</v>
      </c>
      <c r="AQ724" s="1">
        <v>1</v>
      </c>
      <c r="AR724" s="1">
        <v>0</v>
      </c>
      <c r="AS724" s="1">
        <v>2</v>
      </c>
    </row>
    <row r="725" spans="1:45"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t="str" cm="1">
        <f t="array" ref="AE725">_xlfn.IFS(AF725&lt;=6000,"LOW",AF725&lt;=12000,"AVERAGE",AF725&lt;=20000,"HIGH",AF725&gt;20000,"ABOVE AVERAGE")</f>
        <v>AVERAGE</v>
      </c>
      <c r="AF725" s="1">
        <v>10845</v>
      </c>
      <c r="AG725" s="1">
        <v>24208</v>
      </c>
      <c r="AH725" s="1">
        <v>6</v>
      </c>
      <c r="AI725" s="1">
        <v>13</v>
      </c>
      <c r="AJ725" s="1">
        <v>3</v>
      </c>
      <c r="AK725" s="1">
        <v>2</v>
      </c>
      <c r="AL725" s="1">
        <v>80</v>
      </c>
      <c r="AM725" s="1">
        <v>1</v>
      </c>
      <c r="AN725" s="1">
        <v>13</v>
      </c>
      <c r="AO725" s="1">
        <v>3</v>
      </c>
      <c r="AP725" s="1">
        <v>8</v>
      </c>
      <c r="AQ725" s="1">
        <v>7</v>
      </c>
      <c r="AR725" s="1">
        <v>0</v>
      </c>
      <c r="AS725" s="1">
        <v>7</v>
      </c>
    </row>
    <row r="726" spans="1:45"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t="str" cm="1">
        <f t="array" ref="AE726">_xlfn.IFS(AF726&lt;=6000,"LOW",AF726&lt;=12000,"AVERAGE",AF726&lt;=20000,"HIGH",AF726&gt;20000,"ABOVE AVERAGE")</f>
        <v>LOW</v>
      </c>
      <c r="AF726" s="1">
        <v>4377</v>
      </c>
      <c r="AG726" s="1">
        <v>24117</v>
      </c>
      <c r="AH726" s="1">
        <v>1</v>
      </c>
      <c r="AI726" s="1">
        <v>15</v>
      </c>
      <c r="AJ726" s="1">
        <v>3</v>
      </c>
      <c r="AK726" s="1">
        <v>2</v>
      </c>
      <c r="AL726" s="1">
        <v>80</v>
      </c>
      <c r="AM726" s="1">
        <v>2</v>
      </c>
      <c r="AN726" s="1">
        <v>5</v>
      </c>
      <c r="AO726" s="1">
        <v>3</v>
      </c>
      <c r="AP726" s="1">
        <v>4</v>
      </c>
      <c r="AQ726" s="1">
        <v>2</v>
      </c>
      <c r="AR726" s="1">
        <v>3</v>
      </c>
      <c r="AS726" s="1">
        <v>2</v>
      </c>
    </row>
    <row r="727" spans="1:45"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t="str" cm="1">
        <f t="array" ref="AE727">_xlfn.IFS(AF727&lt;=6000,"LOW",AF727&lt;=12000,"AVERAGE",AF727&lt;=20000,"HIGH",AF727&gt;20000,"ABOVE AVERAGE")</f>
        <v>LOW</v>
      </c>
      <c r="AF727" s="1">
        <v>3743</v>
      </c>
      <c r="AG727" s="1">
        <v>10074</v>
      </c>
      <c r="AH727" s="1">
        <v>1</v>
      </c>
      <c r="AI727" s="1">
        <v>24</v>
      </c>
      <c r="AJ727" s="1">
        <v>4</v>
      </c>
      <c r="AK727" s="1">
        <v>4</v>
      </c>
      <c r="AL727" s="1">
        <v>80</v>
      </c>
      <c r="AM727" s="1">
        <v>1</v>
      </c>
      <c r="AN727" s="1">
        <v>5</v>
      </c>
      <c r="AO727" s="1">
        <v>1</v>
      </c>
      <c r="AP727" s="1">
        <v>4</v>
      </c>
      <c r="AQ727" s="1">
        <v>2</v>
      </c>
      <c r="AR727" s="1">
        <v>0</v>
      </c>
      <c r="AS727" s="1">
        <v>2</v>
      </c>
    </row>
    <row r="728" spans="1:45"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t="str" cm="1">
        <f t="array" ref="AE728">_xlfn.IFS(AF728&lt;=6000,"LOW",AF728&lt;=12000,"AVERAGE",AF728&lt;=20000,"HIGH",AF728&gt;20000,"ABOVE AVERAGE")</f>
        <v>LOW</v>
      </c>
      <c r="AF728" s="1">
        <v>4148</v>
      </c>
      <c r="AG728" s="1">
        <v>11275</v>
      </c>
      <c r="AH728" s="1">
        <v>1</v>
      </c>
      <c r="AI728" s="1">
        <v>12</v>
      </c>
      <c r="AJ728" s="1">
        <v>3</v>
      </c>
      <c r="AK728" s="1">
        <v>3</v>
      </c>
      <c r="AL728" s="1">
        <v>80</v>
      </c>
      <c r="AM728" s="1">
        <v>1</v>
      </c>
      <c r="AN728" s="1">
        <v>4</v>
      </c>
      <c r="AO728" s="1">
        <v>3</v>
      </c>
      <c r="AP728" s="1">
        <v>4</v>
      </c>
      <c r="AQ728" s="1">
        <v>3</v>
      </c>
      <c r="AR728" s="1">
        <v>0</v>
      </c>
      <c r="AS728" s="1">
        <v>3</v>
      </c>
    </row>
    <row r="729" spans="1:45"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t="str" cm="1">
        <f t="array" ref="AE729">_xlfn.IFS(AF729&lt;=6000,"LOW",AF729&lt;=12000,"AVERAGE",AF729&lt;=20000,"HIGH",AF729&gt;20000,"ABOVE AVERAGE")</f>
        <v>LOW</v>
      </c>
      <c r="AF729" s="1">
        <v>1051</v>
      </c>
      <c r="AG729" s="1">
        <v>13493</v>
      </c>
      <c r="AH729" s="1">
        <v>1</v>
      </c>
      <c r="AI729" s="1">
        <v>15</v>
      </c>
      <c r="AJ729" s="1">
        <v>3</v>
      </c>
      <c r="AK729" s="1">
        <v>4</v>
      </c>
      <c r="AL729" s="1">
        <v>80</v>
      </c>
      <c r="AM729" s="1">
        <v>0</v>
      </c>
      <c r="AN729" s="1">
        <v>0</v>
      </c>
      <c r="AO729" s="1">
        <v>3</v>
      </c>
      <c r="AP729" s="1">
        <v>0</v>
      </c>
      <c r="AQ729" s="1">
        <v>0</v>
      </c>
      <c r="AR729" s="1">
        <v>0</v>
      </c>
      <c r="AS729" s="1">
        <v>0</v>
      </c>
    </row>
    <row r="730" spans="1:45"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t="str" cm="1">
        <f t="array" ref="AE730">_xlfn.IFS(AF730&lt;=6000,"LOW",AF730&lt;=12000,"AVERAGE",AF730&lt;=20000,"HIGH",AF730&gt;20000,"ABOVE AVERAGE")</f>
        <v>AVERAGE</v>
      </c>
      <c r="AF730" s="1">
        <v>10739</v>
      </c>
      <c r="AG730" s="1">
        <v>13943</v>
      </c>
      <c r="AH730" s="1">
        <v>8</v>
      </c>
      <c r="AI730" s="1">
        <v>11</v>
      </c>
      <c r="AJ730" s="1">
        <v>3</v>
      </c>
      <c r="AK730" s="1">
        <v>3</v>
      </c>
      <c r="AL730" s="1">
        <v>80</v>
      </c>
      <c r="AM730" s="1">
        <v>1</v>
      </c>
      <c r="AN730" s="1">
        <v>22</v>
      </c>
      <c r="AO730" s="1">
        <v>3</v>
      </c>
      <c r="AP730" s="1">
        <v>10</v>
      </c>
      <c r="AQ730" s="1">
        <v>7</v>
      </c>
      <c r="AR730" s="1">
        <v>0</v>
      </c>
      <c r="AS730" s="1">
        <v>8</v>
      </c>
    </row>
    <row r="731" spans="1:45"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t="str" cm="1">
        <f t="array" ref="AE731">_xlfn.IFS(AF731&lt;=6000,"LOW",AF731&lt;=12000,"AVERAGE",AF731&lt;=20000,"HIGH",AF731&gt;20000,"ABOVE AVERAGE")</f>
        <v>AVERAGE</v>
      </c>
      <c r="AF731" s="1">
        <v>10388</v>
      </c>
      <c r="AG731" s="1">
        <v>6975</v>
      </c>
      <c r="AH731" s="1">
        <v>1</v>
      </c>
      <c r="AI731" s="1">
        <v>11</v>
      </c>
      <c r="AJ731" s="1">
        <v>3</v>
      </c>
      <c r="AK731" s="1">
        <v>3</v>
      </c>
      <c r="AL731" s="1">
        <v>80</v>
      </c>
      <c r="AM731" s="1">
        <v>1</v>
      </c>
      <c r="AN731" s="1">
        <v>16</v>
      </c>
      <c r="AO731" s="1">
        <v>2</v>
      </c>
      <c r="AP731" s="1">
        <v>16</v>
      </c>
      <c r="AQ731" s="1">
        <v>10</v>
      </c>
      <c r="AR731" s="1">
        <v>10</v>
      </c>
      <c r="AS731" s="1">
        <v>1</v>
      </c>
    </row>
    <row r="732" spans="1:45"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t="str" cm="1">
        <f t="array" ref="AE732">_xlfn.IFS(AF732&lt;=6000,"LOW",AF732&lt;=12000,"AVERAGE",AF732&lt;=20000,"HIGH",AF732&gt;20000,"ABOVE AVERAGE")</f>
        <v>AVERAGE</v>
      </c>
      <c r="AF732" s="1">
        <v>11416</v>
      </c>
      <c r="AG732" s="1">
        <v>17802</v>
      </c>
      <c r="AH732" s="1">
        <v>0</v>
      </c>
      <c r="AI732" s="1">
        <v>12</v>
      </c>
      <c r="AJ732" s="1">
        <v>3</v>
      </c>
      <c r="AK732" s="1">
        <v>3</v>
      </c>
      <c r="AL732" s="1">
        <v>80</v>
      </c>
      <c r="AM732" s="1">
        <v>3</v>
      </c>
      <c r="AN732" s="1">
        <v>9</v>
      </c>
      <c r="AO732" s="1">
        <v>2</v>
      </c>
      <c r="AP732" s="1">
        <v>8</v>
      </c>
      <c r="AQ732" s="1">
        <v>7</v>
      </c>
      <c r="AR732" s="1">
        <v>1</v>
      </c>
      <c r="AS732" s="1">
        <v>7</v>
      </c>
    </row>
    <row r="733" spans="1:45"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t="str" cm="1">
        <f t="array" ref="AE733">_xlfn.IFS(AF733&lt;=6000,"LOW",AF733&lt;=12000,"AVERAGE",AF733&lt;=20000,"HIGH",AF733&gt;20000,"ABOVE AVERAGE")</f>
        <v>LOW</v>
      </c>
      <c r="AF733" s="1">
        <v>2600</v>
      </c>
      <c r="AG733" s="1">
        <v>18275</v>
      </c>
      <c r="AH733" s="1">
        <v>1</v>
      </c>
      <c r="AI733" s="1">
        <v>15</v>
      </c>
      <c r="AJ733" s="1">
        <v>3</v>
      </c>
      <c r="AK733" s="1">
        <v>1</v>
      </c>
      <c r="AL733" s="1">
        <v>80</v>
      </c>
      <c r="AM733" s="1">
        <v>0</v>
      </c>
      <c r="AN733" s="1">
        <v>1</v>
      </c>
      <c r="AO733" s="1">
        <v>3</v>
      </c>
      <c r="AP733" s="1">
        <v>1</v>
      </c>
      <c r="AQ733" s="1">
        <v>0</v>
      </c>
      <c r="AR733" s="1">
        <v>0</v>
      </c>
      <c r="AS733" s="1">
        <v>0</v>
      </c>
    </row>
    <row r="734" spans="1:45"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t="str" cm="1">
        <f t="array" ref="AE734">_xlfn.IFS(AF734&lt;=6000,"LOW",AF734&lt;=12000,"AVERAGE",AF734&lt;=20000,"HIGH",AF734&gt;20000,"ABOVE AVERAGE")</f>
        <v>LOW</v>
      </c>
      <c r="AF734" s="1">
        <v>2422</v>
      </c>
      <c r="AG734" s="1">
        <v>25725</v>
      </c>
      <c r="AH734" s="1">
        <v>0</v>
      </c>
      <c r="AI734" s="1">
        <v>17</v>
      </c>
      <c r="AJ734" s="1">
        <v>3</v>
      </c>
      <c r="AK734" s="1">
        <v>1</v>
      </c>
      <c r="AL734" s="1">
        <v>80</v>
      </c>
      <c r="AM734" s="1">
        <v>0</v>
      </c>
      <c r="AN734" s="1">
        <v>4</v>
      </c>
      <c r="AO734" s="1">
        <v>3</v>
      </c>
      <c r="AP734" s="1">
        <v>3</v>
      </c>
      <c r="AQ734" s="1">
        <v>2</v>
      </c>
      <c r="AR734" s="1">
        <v>1</v>
      </c>
      <c r="AS734" s="1">
        <v>2</v>
      </c>
    </row>
    <row r="735" spans="1:45"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t="str" cm="1">
        <f t="array" ref="AE735">_xlfn.IFS(AF735&lt;=6000,"LOW",AF735&lt;=12000,"AVERAGE",AF735&lt;=20000,"HIGH",AF735&gt;20000,"ABOVE AVERAGE")</f>
        <v>LOW</v>
      </c>
      <c r="AF735" s="1">
        <v>5472</v>
      </c>
      <c r="AG735" s="1">
        <v>3334</v>
      </c>
      <c r="AH735" s="1">
        <v>1</v>
      </c>
      <c r="AI735" s="1">
        <v>12</v>
      </c>
      <c r="AJ735" s="1">
        <v>3</v>
      </c>
      <c r="AK735" s="1">
        <v>2</v>
      </c>
      <c r="AL735" s="1">
        <v>80</v>
      </c>
      <c r="AM735" s="1">
        <v>0</v>
      </c>
      <c r="AN735" s="1">
        <v>8</v>
      </c>
      <c r="AO735" s="1">
        <v>3</v>
      </c>
      <c r="AP735" s="1">
        <v>8</v>
      </c>
      <c r="AQ735" s="1">
        <v>7</v>
      </c>
      <c r="AR735" s="1">
        <v>1</v>
      </c>
      <c r="AS735" s="1">
        <v>3</v>
      </c>
    </row>
    <row r="736" spans="1:45"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t="str" cm="1">
        <f t="array" ref="AE736">_xlfn.IFS(AF736&lt;=6000,"LOW",AF736&lt;=12000,"AVERAGE",AF736&lt;=20000,"HIGH",AF736&gt;20000,"ABOVE AVERAGE")</f>
        <v>LOW</v>
      </c>
      <c r="AF736" s="1">
        <v>2451</v>
      </c>
      <c r="AG736" s="1">
        <v>6881</v>
      </c>
      <c r="AH736" s="1">
        <v>1</v>
      </c>
      <c r="AI736" s="1">
        <v>15</v>
      </c>
      <c r="AJ736" s="1">
        <v>3</v>
      </c>
      <c r="AK736" s="1">
        <v>1</v>
      </c>
      <c r="AL736" s="1">
        <v>80</v>
      </c>
      <c r="AM736" s="1">
        <v>1</v>
      </c>
      <c r="AN736" s="1">
        <v>4</v>
      </c>
      <c r="AO736" s="1">
        <v>2</v>
      </c>
      <c r="AP736" s="1">
        <v>4</v>
      </c>
      <c r="AQ736" s="1">
        <v>3</v>
      </c>
      <c r="AR736" s="1">
        <v>1</v>
      </c>
      <c r="AS736" s="1">
        <v>1</v>
      </c>
    </row>
    <row r="737" spans="1:45"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t="str" cm="1">
        <f t="array" ref="AE737">_xlfn.IFS(AF737&lt;=6000,"LOW",AF737&lt;=12000,"AVERAGE",AF737&lt;=20000,"HIGH",AF737&gt;20000,"ABOVE AVERAGE")</f>
        <v>LOW</v>
      </c>
      <c r="AF737" s="1">
        <v>4240</v>
      </c>
      <c r="AG737" s="1">
        <v>13119</v>
      </c>
      <c r="AH737" s="1">
        <v>2</v>
      </c>
      <c r="AI737" s="1">
        <v>13</v>
      </c>
      <c r="AJ737" s="1">
        <v>3</v>
      </c>
      <c r="AK737" s="1">
        <v>4</v>
      </c>
      <c r="AL737" s="1">
        <v>80</v>
      </c>
      <c r="AM737" s="1">
        <v>0</v>
      </c>
      <c r="AN737" s="1">
        <v>19</v>
      </c>
      <c r="AO737" s="1">
        <v>3</v>
      </c>
      <c r="AP737" s="1">
        <v>2</v>
      </c>
      <c r="AQ737" s="1">
        <v>2</v>
      </c>
      <c r="AR737" s="1">
        <v>2</v>
      </c>
      <c r="AS737" s="1">
        <v>2</v>
      </c>
    </row>
    <row r="738" spans="1:45"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t="str" cm="1">
        <f t="array" ref="AE738">_xlfn.IFS(AF738&lt;=6000,"LOW",AF738&lt;=12000,"AVERAGE",AF738&lt;=20000,"HIGH",AF738&gt;20000,"ABOVE AVERAGE")</f>
        <v>AVERAGE</v>
      </c>
      <c r="AF738" s="1">
        <v>10999</v>
      </c>
      <c r="AG738" s="1">
        <v>22245</v>
      </c>
      <c r="AH738" s="1">
        <v>7</v>
      </c>
      <c r="AI738" s="1">
        <v>14</v>
      </c>
      <c r="AJ738" s="1">
        <v>3</v>
      </c>
      <c r="AK738" s="1">
        <v>2</v>
      </c>
      <c r="AL738" s="1">
        <v>80</v>
      </c>
      <c r="AM738" s="1">
        <v>0</v>
      </c>
      <c r="AN738" s="1">
        <v>27</v>
      </c>
      <c r="AO738" s="1">
        <v>3</v>
      </c>
      <c r="AP738" s="1">
        <v>15</v>
      </c>
      <c r="AQ738" s="1">
        <v>11</v>
      </c>
      <c r="AR738" s="1">
        <v>4</v>
      </c>
      <c r="AS738" s="1">
        <v>8</v>
      </c>
    </row>
    <row r="739" spans="1:45"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t="str" cm="1">
        <f t="array" ref="AE739">_xlfn.IFS(AF739&lt;=6000,"LOW",AF739&lt;=12000,"AVERAGE",AF739&lt;=20000,"HIGH",AF739&gt;20000,"ABOVE AVERAGE")</f>
        <v>LOW</v>
      </c>
      <c r="AF739" s="1">
        <v>5003</v>
      </c>
      <c r="AG739" s="1">
        <v>23371</v>
      </c>
      <c r="AH739" s="1">
        <v>6</v>
      </c>
      <c r="AI739" s="1">
        <v>14</v>
      </c>
      <c r="AJ739" s="1">
        <v>3</v>
      </c>
      <c r="AK739" s="1">
        <v>2</v>
      </c>
      <c r="AL739" s="1">
        <v>80</v>
      </c>
      <c r="AM739" s="1">
        <v>0</v>
      </c>
      <c r="AN739" s="1">
        <v>8</v>
      </c>
      <c r="AO739" s="1">
        <v>3</v>
      </c>
      <c r="AP739" s="1">
        <v>2</v>
      </c>
      <c r="AQ739" s="1">
        <v>2</v>
      </c>
      <c r="AR739" s="1">
        <v>2</v>
      </c>
      <c r="AS739" s="1">
        <v>1</v>
      </c>
    </row>
    <row r="740" spans="1:45"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t="str" cm="1">
        <f t="array" ref="AE740">_xlfn.IFS(AF740&lt;=6000,"LOW",AF740&lt;=12000,"AVERAGE",AF740&lt;=20000,"HIGH",AF740&gt;20000,"ABOVE AVERAGE")</f>
        <v>HIGH</v>
      </c>
      <c r="AF740" s="1">
        <v>12742</v>
      </c>
      <c r="AG740" s="1">
        <v>7060</v>
      </c>
      <c r="AH740" s="1">
        <v>1</v>
      </c>
      <c r="AI740" s="1">
        <v>16</v>
      </c>
      <c r="AJ740" s="1">
        <v>3</v>
      </c>
      <c r="AK740" s="1">
        <v>3</v>
      </c>
      <c r="AL740" s="1">
        <v>80</v>
      </c>
      <c r="AM740" s="1">
        <v>1</v>
      </c>
      <c r="AN740" s="1">
        <v>21</v>
      </c>
      <c r="AO740" s="1">
        <v>3</v>
      </c>
      <c r="AP740" s="1">
        <v>21</v>
      </c>
      <c r="AQ740" s="1">
        <v>6</v>
      </c>
      <c r="AR740" s="1">
        <v>11</v>
      </c>
      <c r="AS740" s="1">
        <v>8</v>
      </c>
    </row>
    <row r="741" spans="1:45"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t="str" cm="1">
        <f t="array" ref="AE741">_xlfn.IFS(AF741&lt;=6000,"LOW",AF741&lt;=12000,"AVERAGE",AF741&lt;=20000,"HIGH",AF741&gt;20000,"ABOVE AVERAGE")</f>
        <v>LOW</v>
      </c>
      <c r="AF741" s="1">
        <v>4227</v>
      </c>
      <c r="AG741" s="1">
        <v>4658</v>
      </c>
      <c r="AH741" s="1">
        <v>0</v>
      </c>
      <c r="AI741" s="1">
        <v>18</v>
      </c>
      <c r="AJ741" s="1">
        <v>3</v>
      </c>
      <c r="AK741" s="1">
        <v>2</v>
      </c>
      <c r="AL741" s="1">
        <v>80</v>
      </c>
      <c r="AM741" s="1">
        <v>1</v>
      </c>
      <c r="AN741" s="1">
        <v>4</v>
      </c>
      <c r="AO741" s="1">
        <v>3</v>
      </c>
      <c r="AP741" s="1">
        <v>3</v>
      </c>
      <c r="AQ741" s="1">
        <v>2</v>
      </c>
      <c r="AR741" s="1">
        <v>2</v>
      </c>
      <c r="AS741" s="1">
        <v>2</v>
      </c>
    </row>
    <row r="742" spans="1:45"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t="str" cm="1">
        <f t="array" ref="AE742">_xlfn.IFS(AF742&lt;=6000,"LOW",AF742&lt;=12000,"AVERAGE",AF742&lt;=20000,"HIGH",AF742&gt;20000,"ABOVE AVERAGE")</f>
        <v>LOW</v>
      </c>
      <c r="AF742" s="1">
        <v>3917</v>
      </c>
      <c r="AG742" s="1">
        <v>9541</v>
      </c>
      <c r="AH742" s="1">
        <v>1</v>
      </c>
      <c r="AI742" s="1">
        <v>20</v>
      </c>
      <c r="AJ742" s="1">
        <v>4</v>
      </c>
      <c r="AK742" s="1">
        <v>1</v>
      </c>
      <c r="AL742" s="1">
        <v>80</v>
      </c>
      <c r="AM742" s="1">
        <v>1</v>
      </c>
      <c r="AN742" s="1">
        <v>3</v>
      </c>
      <c r="AO742" s="1">
        <v>2</v>
      </c>
      <c r="AP742" s="1">
        <v>3</v>
      </c>
      <c r="AQ742" s="1">
        <v>2</v>
      </c>
      <c r="AR742" s="1">
        <v>1</v>
      </c>
      <c r="AS742" s="1">
        <v>2</v>
      </c>
    </row>
    <row r="743" spans="1:45"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t="str" cm="1">
        <f t="array" ref="AE743">_xlfn.IFS(AF743&lt;=6000,"LOW",AF743&lt;=12000,"AVERAGE",AF743&lt;=20000,"HIGH",AF743&gt;20000,"ABOVE AVERAGE")</f>
        <v>HIGH</v>
      </c>
      <c r="AF743" s="1">
        <v>18303</v>
      </c>
      <c r="AG743" s="1">
        <v>7770</v>
      </c>
      <c r="AH743" s="1">
        <v>6</v>
      </c>
      <c r="AI743" s="1">
        <v>13</v>
      </c>
      <c r="AJ743" s="1">
        <v>3</v>
      </c>
      <c r="AK743" s="1">
        <v>2</v>
      </c>
      <c r="AL743" s="1">
        <v>80</v>
      </c>
      <c r="AM743" s="1">
        <v>0</v>
      </c>
      <c r="AN743" s="1">
        <v>21</v>
      </c>
      <c r="AO743" s="1">
        <v>4</v>
      </c>
      <c r="AP743" s="1">
        <v>1</v>
      </c>
      <c r="AQ743" s="1">
        <v>0</v>
      </c>
      <c r="AR743" s="1">
        <v>0</v>
      </c>
      <c r="AS743" s="1">
        <v>0</v>
      </c>
    </row>
    <row r="744" spans="1:45"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t="str" cm="1">
        <f t="array" ref="AE744">_xlfn.IFS(AF744&lt;=6000,"LOW",AF744&lt;=12000,"AVERAGE",AF744&lt;=20000,"HIGH",AF744&gt;20000,"ABOVE AVERAGE")</f>
        <v>LOW</v>
      </c>
      <c r="AF744" s="1">
        <v>2380</v>
      </c>
      <c r="AG744" s="1">
        <v>20165</v>
      </c>
      <c r="AH744" s="1">
        <v>4</v>
      </c>
      <c r="AI744" s="1">
        <v>18</v>
      </c>
      <c r="AJ744" s="1">
        <v>3</v>
      </c>
      <c r="AK744" s="1">
        <v>2</v>
      </c>
      <c r="AL744" s="1">
        <v>80</v>
      </c>
      <c r="AM744" s="1">
        <v>0</v>
      </c>
      <c r="AN744" s="1">
        <v>8</v>
      </c>
      <c r="AO744" s="1">
        <v>3</v>
      </c>
      <c r="AP744" s="1">
        <v>1</v>
      </c>
      <c r="AQ744" s="1">
        <v>0</v>
      </c>
      <c r="AR744" s="1">
        <v>0</v>
      </c>
      <c r="AS744" s="1">
        <v>0</v>
      </c>
    </row>
    <row r="745" spans="1:45"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t="str" cm="1">
        <f t="array" ref="AE745">_xlfn.IFS(AF745&lt;=6000,"LOW",AF745&lt;=12000,"AVERAGE",AF745&lt;=20000,"HIGH",AF745&gt;20000,"ABOVE AVERAGE")</f>
        <v>HIGH</v>
      </c>
      <c r="AF745" s="1">
        <v>13726</v>
      </c>
      <c r="AG745" s="1">
        <v>21829</v>
      </c>
      <c r="AH745" s="1">
        <v>3</v>
      </c>
      <c r="AI745" s="1">
        <v>13</v>
      </c>
      <c r="AJ745" s="1">
        <v>3</v>
      </c>
      <c r="AK745" s="1">
        <v>1</v>
      </c>
      <c r="AL745" s="1">
        <v>80</v>
      </c>
      <c r="AM745" s="1">
        <v>0</v>
      </c>
      <c r="AN745" s="1">
        <v>30</v>
      </c>
      <c r="AO745" s="1">
        <v>3</v>
      </c>
      <c r="AP745" s="1">
        <v>5</v>
      </c>
      <c r="AQ745" s="1">
        <v>3</v>
      </c>
      <c r="AR745" s="1">
        <v>4</v>
      </c>
      <c r="AS745" s="1">
        <v>3</v>
      </c>
    </row>
    <row r="746" spans="1:45"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t="str" cm="1">
        <f t="array" ref="AE746">_xlfn.IFS(AF746&lt;=6000,"LOW",AF746&lt;=12000,"AVERAGE",AF746&lt;=20000,"HIGH",AF746&gt;20000,"ABOVE AVERAGE")</f>
        <v>LOW</v>
      </c>
      <c r="AF746" s="1">
        <v>4777</v>
      </c>
      <c r="AG746" s="1">
        <v>14382</v>
      </c>
      <c r="AH746" s="1">
        <v>5</v>
      </c>
      <c r="AI746" s="1">
        <v>15</v>
      </c>
      <c r="AJ746" s="1">
        <v>3</v>
      </c>
      <c r="AK746" s="1">
        <v>1</v>
      </c>
      <c r="AL746" s="1">
        <v>80</v>
      </c>
      <c r="AM746" s="1">
        <v>0</v>
      </c>
      <c r="AN746" s="1">
        <v>15</v>
      </c>
      <c r="AO746" s="1">
        <v>1</v>
      </c>
      <c r="AP746" s="1">
        <v>1</v>
      </c>
      <c r="AQ746" s="1">
        <v>0</v>
      </c>
      <c r="AR746" s="1">
        <v>0</v>
      </c>
      <c r="AS746" s="1">
        <v>0</v>
      </c>
    </row>
    <row r="747" spans="1:45"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t="str" cm="1">
        <f t="array" ref="AE747">_xlfn.IFS(AF747&lt;=6000,"LOW",AF747&lt;=12000,"AVERAGE",AF747&lt;=20000,"HIGH",AF747&gt;20000,"ABOVE AVERAGE")</f>
        <v>AVERAGE</v>
      </c>
      <c r="AF747" s="1">
        <v>6385</v>
      </c>
      <c r="AG747" s="1">
        <v>12992</v>
      </c>
      <c r="AH747" s="1">
        <v>3</v>
      </c>
      <c r="AI747" s="1">
        <v>14</v>
      </c>
      <c r="AJ747" s="1">
        <v>3</v>
      </c>
      <c r="AK747" s="1">
        <v>4</v>
      </c>
      <c r="AL747" s="1">
        <v>80</v>
      </c>
      <c r="AM747" s="1">
        <v>2</v>
      </c>
      <c r="AN747" s="1">
        <v>17</v>
      </c>
      <c r="AO747" s="1">
        <v>3</v>
      </c>
      <c r="AP747" s="1">
        <v>8</v>
      </c>
      <c r="AQ747" s="1">
        <v>7</v>
      </c>
      <c r="AR747" s="1">
        <v>6</v>
      </c>
      <c r="AS747" s="1">
        <v>7</v>
      </c>
    </row>
    <row r="748" spans="1:45"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t="str" cm="1">
        <f t="array" ref="AE748">_xlfn.IFS(AF748&lt;=6000,"LOW",AF748&lt;=12000,"AVERAGE",AF748&lt;=20000,"HIGH",AF748&gt;20000,"ABOVE AVERAGE")</f>
        <v>HIGH</v>
      </c>
      <c r="AF748" s="1">
        <v>19973</v>
      </c>
      <c r="AG748" s="1">
        <v>20284</v>
      </c>
      <c r="AH748" s="1">
        <v>1</v>
      </c>
      <c r="AI748" s="1">
        <v>22</v>
      </c>
      <c r="AJ748" s="1">
        <v>4</v>
      </c>
      <c r="AK748" s="1">
        <v>2</v>
      </c>
      <c r="AL748" s="1">
        <v>80</v>
      </c>
      <c r="AM748" s="1">
        <v>2</v>
      </c>
      <c r="AN748" s="1">
        <v>21</v>
      </c>
      <c r="AO748" s="1">
        <v>3</v>
      </c>
      <c r="AP748" s="1">
        <v>21</v>
      </c>
      <c r="AQ748" s="1">
        <v>16</v>
      </c>
      <c r="AR748" s="1">
        <v>5</v>
      </c>
      <c r="AS748" s="1">
        <v>10</v>
      </c>
    </row>
    <row r="749" spans="1:45"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t="str" cm="1">
        <f t="array" ref="AE749">_xlfn.IFS(AF749&lt;=6000,"LOW",AF749&lt;=12000,"AVERAGE",AF749&lt;=20000,"HIGH",AF749&gt;20000,"ABOVE AVERAGE")</f>
        <v>AVERAGE</v>
      </c>
      <c r="AF749" s="1">
        <v>6861</v>
      </c>
      <c r="AG749" s="1">
        <v>4981</v>
      </c>
      <c r="AH749" s="1">
        <v>8</v>
      </c>
      <c r="AI749" s="1">
        <v>12</v>
      </c>
      <c r="AJ749" s="1">
        <v>3</v>
      </c>
      <c r="AK749" s="1">
        <v>3</v>
      </c>
      <c r="AL749" s="1">
        <v>80</v>
      </c>
      <c r="AM749" s="1">
        <v>0</v>
      </c>
      <c r="AN749" s="1">
        <v>19</v>
      </c>
      <c r="AO749" s="1">
        <v>3</v>
      </c>
      <c r="AP749" s="1">
        <v>1</v>
      </c>
      <c r="AQ749" s="1">
        <v>0</v>
      </c>
      <c r="AR749" s="1">
        <v>0</v>
      </c>
      <c r="AS749" s="1">
        <v>0</v>
      </c>
    </row>
    <row r="750" spans="1:45"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t="str" cm="1">
        <f t="array" ref="AE750">_xlfn.IFS(AF750&lt;=6000,"LOW",AF750&lt;=12000,"AVERAGE",AF750&lt;=20000,"HIGH",AF750&gt;20000,"ABOVE AVERAGE")</f>
        <v>LOW</v>
      </c>
      <c r="AF750" s="1">
        <v>4969</v>
      </c>
      <c r="AG750" s="1">
        <v>21813</v>
      </c>
      <c r="AH750" s="1">
        <v>8</v>
      </c>
      <c r="AI750" s="1">
        <v>18</v>
      </c>
      <c r="AJ750" s="1">
        <v>3</v>
      </c>
      <c r="AK750" s="1">
        <v>4</v>
      </c>
      <c r="AL750" s="1">
        <v>80</v>
      </c>
      <c r="AM750" s="1">
        <v>0</v>
      </c>
      <c r="AN750" s="1">
        <v>7</v>
      </c>
      <c r="AO750" s="1">
        <v>3</v>
      </c>
      <c r="AP750" s="1">
        <v>2</v>
      </c>
      <c r="AQ750" s="1">
        <v>2</v>
      </c>
      <c r="AR750" s="1">
        <v>2</v>
      </c>
      <c r="AS750" s="1">
        <v>2</v>
      </c>
    </row>
    <row r="751" spans="1:45"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t="str" cm="1">
        <f t="array" ref="AE751">_xlfn.IFS(AF751&lt;=6000,"LOW",AF751&lt;=12000,"AVERAGE",AF751&lt;=20000,"HIGH",AF751&gt;20000,"ABOVE AVERAGE")</f>
        <v>HIGH</v>
      </c>
      <c r="AF751" s="1">
        <v>19845</v>
      </c>
      <c r="AG751" s="1">
        <v>25846</v>
      </c>
      <c r="AH751" s="1">
        <v>1</v>
      </c>
      <c r="AI751" s="1">
        <v>15</v>
      </c>
      <c r="AJ751" s="1">
        <v>3</v>
      </c>
      <c r="AK751" s="1">
        <v>4</v>
      </c>
      <c r="AL751" s="1">
        <v>80</v>
      </c>
      <c r="AM751" s="1">
        <v>1</v>
      </c>
      <c r="AN751" s="1">
        <v>33</v>
      </c>
      <c r="AO751" s="1">
        <v>3</v>
      </c>
      <c r="AP751" s="1">
        <v>32</v>
      </c>
      <c r="AQ751" s="1">
        <v>14</v>
      </c>
      <c r="AR751" s="1">
        <v>6</v>
      </c>
      <c r="AS751" s="1">
        <v>9</v>
      </c>
    </row>
    <row r="752" spans="1:45"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t="str" cm="1">
        <f t="array" ref="AE752">_xlfn.IFS(AF752&lt;=6000,"LOW",AF752&lt;=12000,"AVERAGE",AF752&lt;=20000,"HIGH",AF752&gt;20000,"ABOVE AVERAGE")</f>
        <v>HIGH</v>
      </c>
      <c r="AF752" s="1">
        <v>13320</v>
      </c>
      <c r="AG752" s="1">
        <v>11737</v>
      </c>
      <c r="AH752" s="1">
        <v>3</v>
      </c>
      <c r="AI752" s="1">
        <v>18</v>
      </c>
      <c r="AJ752" s="1">
        <v>3</v>
      </c>
      <c r="AK752" s="1">
        <v>3</v>
      </c>
      <c r="AL752" s="1">
        <v>80</v>
      </c>
      <c r="AM752" s="1">
        <v>1</v>
      </c>
      <c r="AN752" s="1">
        <v>23</v>
      </c>
      <c r="AO752" s="1">
        <v>3</v>
      </c>
      <c r="AP752" s="1">
        <v>12</v>
      </c>
      <c r="AQ752" s="1">
        <v>11</v>
      </c>
      <c r="AR752" s="1">
        <v>11</v>
      </c>
      <c r="AS752" s="1">
        <v>11</v>
      </c>
    </row>
    <row r="753" spans="1:45"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t="str" cm="1">
        <f t="array" ref="AE753">_xlfn.IFS(AF753&lt;=6000,"LOW",AF753&lt;=12000,"AVERAGE",AF753&lt;=20000,"HIGH",AF753&gt;20000,"ABOVE AVERAGE")</f>
        <v>AVERAGE</v>
      </c>
      <c r="AF753" s="1">
        <v>6347</v>
      </c>
      <c r="AG753" s="1">
        <v>24920</v>
      </c>
      <c r="AH753" s="1">
        <v>0</v>
      </c>
      <c r="AI753" s="1">
        <v>12</v>
      </c>
      <c r="AJ753" s="1">
        <v>3</v>
      </c>
      <c r="AK753" s="1">
        <v>1</v>
      </c>
      <c r="AL753" s="1">
        <v>80</v>
      </c>
      <c r="AM753" s="1">
        <v>1</v>
      </c>
      <c r="AN753" s="1">
        <v>19</v>
      </c>
      <c r="AO753" s="1">
        <v>3</v>
      </c>
      <c r="AP753" s="1">
        <v>18</v>
      </c>
      <c r="AQ753" s="1">
        <v>7</v>
      </c>
      <c r="AR753" s="1">
        <v>0</v>
      </c>
      <c r="AS753" s="1">
        <v>13</v>
      </c>
    </row>
    <row r="754" spans="1:45"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t="str" cm="1">
        <f t="array" ref="AE754">_xlfn.IFS(AF754&lt;=6000,"LOW",AF754&lt;=12000,"AVERAGE",AF754&lt;=20000,"HIGH",AF754&gt;20000,"ABOVE AVERAGE")</f>
        <v>LOW</v>
      </c>
      <c r="AF754" s="1">
        <v>2743</v>
      </c>
      <c r="AG754" s="1">
        <v>8269</v>
      </c>
      <c r="AH754" s="1">
        <v>1</v>
      </c>
      <c r="AI754" s="1">
        <v>16</v>
      </c>
      <c r="AJ754" s="1">
        <v>3</v>
      </c>
      <c r="AK754" s="1">
        <v>3</v>
      </c>
      <c r="AL754" s="1">
        <v>80</v>
      </c>
      <c r="AM754" s="1">
        <v>0</v>
      </c>
      <c r="AN754" s="1">
        <v>18</v>
      </c>
      <c r="AO754" s="1">
        <v>3</v>
      </c>
      <c r="AP754" s="1">
        <v>17</v>
      </c>
      <c r="AQ754" s="1">
        <v>13</v>
      </c>
      <c r="AR754" s="1">
        <v>15</v>
      </c>
      <c r="AS754" s="1">
        <v>14</v>
      </c>
    </row>
    <row r="755" spans="1:45"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t="str" cm="1">
        <f t="array" ref="AE755">_xlfn.IFS(AF755&lt;=6000,"LOW",AF755&lt;=12000,"AVERAGE",AF755&lt;=20000,"HIGH",AF755&gt;20000,"ABOVE AVERAGE")</f>
        <v>AVERAGE</v>
      </c>
      <c r="AF755" s="1">
        <v>10880</v>
      </c>
      <c r="AG755" s="1">
        <v>5083</v>
      </c>
      <c r="AH755" s="1">
        <v>1</v>
      </c>
      <c r="AI755" s="1">
        <v>13</v>
      </c>
      <c r="AJ755" s="1">
        <v>3</v>
      </c>
      <c r="AK755" s="1">
        <v>3</v>
      </c>
      <c r="AL755" s="1">
        <v>80</v>
      </c>
      <c r="AM755" s="1">
        <v>0</v>
      </c>
      <c r="AN755" s="1">
        <v>21</v>
      </c>
      <c r="AO755" s="1">
        <v>3</v>
      </c>
      <c r="AP755" s="1">
        <v>21</v>
      </c>
      <c r="AQ755" s="1">
        <v>6</v>
      </c>
      <c r="AR755" s="1">
        <v>2</v>
      </c>
      <c r="AS755" s="1">
        <v>8</v>
      </c>
    </row>
    <row r="756" spans="1:45"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t="str" cm="1">
        <f t="array" ref="AE756">_xlfn.IFS(AF756&lt;=6000,"LOW",AF756&lt;=12000,"AVERAGE",AF756&lt;=20000,"HIGH",AF756&gt;20000,"ABOVE AVERAGE")</f>
        <v>LOW</v>
      </c>
      <c r="AF756" s="1">
        <v>2342</v>
      </c>
      <c r="AG756" s="1">
        <v>21437</v>
      </c>
      <c r="AH756" s="1">
        <v>0</v>
      </c>
      <c r="AI756" s="1">
        <v>19</v>
      </c>
      <c r="AJ756" s="1">
        <v>3</v>
      </c>
      <c r="AK756" s="1">
        <v>4</v>
      </c>
      <c r="AL756" s="1">
        <v>80</v>
      </c>
      <c r="AM756" s="1">
        <v>0</v>
      </c>
      <c r="AN756" s="1">
        <v>3</v>
      </c>
      <c r="AO756" s="1">
        <v>2</v>
      </c>
      <c r="AP756" s="1">
        <v>2</v>
      </c>
      <c r="AQ756" s="1">
        <v>2</v>
      </c>
      <c r="AR756" s="1">
        <v>2</v>
      </c>
      <c r="AS756" s="1">
        <v>2</v>
      </c>
    </row>
    <row r="757" spans="1:45"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t="str" cm="1">
        <f t="array" ref="AE757">_xlfn.IFS(AF757&lt;=6000,"LOW",AF757&lt;=12000,"AVERAGE",AF757&lt;=20000,"HIGH",AF757&gt;20000,"ABOVE AVERAGE")</f>
        <v>HIGH</v>
      </c>
      <c r="AF757" s="1">
        <v>17650</v>
      </c>
      <c r="AG757" s="1">
        <v>5404</v>
      </c>
      <c r="AH757" s="1">
        <v>3</v>
      </c>
      <c r="AI757" s="1">
        <v>13</v>
      </c>
      <c r="AJ757" s="1">
        <v>3</v>
      </c>
      <c r="AK757" s="1">
        <v>2</v>
      </c>
      <c r="AL757" s="1">
        <v>80</v>
      </c>
      <c r="AM757" s="1">
        <v>1</v>
      </c>
      <c r="AN757" s="1">
        <v>26</v>
      </c>
      <c r="AO757" s="1">
        <v>4</v>
      </c>
      <c r="AP757" s="1">
        <v>9</v>
      </c>
      <c r="AQ757" s="1">
        <v>3</v>
      </c>
      <c r="AR757" s="1">
        <v>1</v>
      </c>
      <c r="AS757" s="1">
        <v>1</v>
      </c>
    </row>
    <row r="758" spans="1:45"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t="str" cm="1">
        <f t="array" ref="AE758">_xlfn.IFS(AF758&lt;=6000,"LOW",AF758&lt;=12000,"AVERAGE",AF758&lt;=20000,"HIGH",AF758&gt;20000,"ABOVE AVERAGE")</f>
        <v>LOW</v>
      </c>
      <c r="AF758" s="1">
        <v>4025</v>
      </c>
      <c r="AG758" s="1">
        <v>11135</v>
      </c>
      <c r="AH758" s="1">
        <v>9</v>
      </c>
      <c r="AI758" s="1">
        <v>12</v>
      </c>
      <c r="AJ758" s="1">
        <v>3</v>
      </c>
      <c r="AK758" s="1">
        <v>2</v>
      </c>
      <c r="AL758" s="1">
        <v>80</v>
      </c>
      <c r="AM758" s="1">
        <v>0</v>
      </c>
      <c r="AN758" s="1">
        <v>10</v>
      </c>
      <c r="AO758" s="1">
        <v>3</v>
      </c>
      <c r="AP758" s="1">
        <v>8</v>
      </c>
      <c r="AQ758" s="1">
        <v>7</v>
      </c>
      <c r="AR758" s="1">
        <v>7</v>
      </c>
      <c r="AS758" s="1">
        <v>7</v>
      </c>
    </row>
    <row r="759" spans="1:45"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t="str" cm="1">
        <f t="array" ref="AE759">_xlfn.IFS(AF759&lt;=6000,"LOW",AF759&lt;=12000,"AVERAGE",AF759&lt;=20000,"HIGH",AF759&gt;20000,"ABOVE AVERAGE")</f>
        <v>AVERAGE</v>
      </c>
      <c r="AF759" s="1">
        <v>9725</v>
      </c>
      <c r="AG759" s="1">
        <v>12278</v>
      </c>
      <c r="AH759" s="1">
        <v>0</v>
      </c>
      <c r="AI759" s="1">
        <v>11</v>
      </c>
      <c r="AJ759" s="1">
        <v>3</v>
      </c>
      <c r="AK759" s="1">
        <v>4</v>
      </c>
      <c r="AL759" s="1">
        <v>80</v>
      </c>
      <c r="AM759" s="1">
        <v>1</v>
      </c>
      <c r="AN759" s="1">
        <v>16</v>
      </c>
      <c r="AO759" s="1">
        <v>2</v>
      </c>
      <c r="AP759" s="1">
        <v>15</v>
      </c>
      <c r="AQ759" s="1">
        <v>1</v>
      </c>
      <c r="AR759" s="1">
        <v>0</v>
      </c>
      <c r="AS759" s="1">
        <v>9</v>
      </c>
    </row>
    <row r="760" spans="1:45"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t="str" cm="1">
        <f t="array" ref="AE760">_xlfn.IFS(AF760&lt;=6000,"LOW",AF760&lt;=12000,"AVERAGE",AF760&lt;=20000,"HIGH",AF760&gt;20000,"ABOVE AVERAGE")</f>
        <v>AVERAGE</v>
      </c>
      <c r="AF760" s="1">
        <v>11904</v>
      </c>
      <c r="AG760" s="1">
        <v>11038</v>
      </c>
      <c r="AH760" s="1">
        <v>3</v>
      </c>
      <c r="AI760" s="1">
        <v>14</v>
      </c>
      <c r="AJ760" s="1">
        <v>3</v>
      </c>
      <c r="AK760" s="1">
        <v>3</v>
      </c>
      <c r="AL760" s="1">
        <v>80</v>
      </c>
      <c r="AM760" s="1">
        <v>1</v>
      </c>
      <c r="AN760" s="1">
        <v>14</v>
      </c>
      <c r="AO760" s="1">
        <v>1</v>
      </c>
      <c r="AP760" s="1">
        <v>6</v>
      </c>
      <c r="AQ760" s="1">
        <v>4</v>
      </c>
      <c r="AR760" s="1">
        <v>0</v>
      </c>
      <c r="AS760" s="1">
        <v>4</v>
      </c>
    </row>
    <row r="761" spans="1:45"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t="str" cm="1">
        <f t="array" ref="AE761">_xlfn.IFS(AF761&lt;=6000,"LOW",AF761&lt;=12000,"AVERAGE",AF761&lt;=20000,"HIGH",AF761&gt;20000,"ABOVE AVERAGE")</f>
        <v>LOW</v>
      </c>
      <c r="AF761" s="1">
        <v>2177</v>
      </c>
      <c r="AG761" s="1">
        <v>8318</v>
      </c>
      <c r="AH761" s="1">
        <v>1</v>
      </c>
      <c r="AI761" s="1">
        <v>16</v>
      </c>
      <c r="AJ761" s="1">
        <v>3</v>
      </c>
      <c r="AK761" s="1">
        <v>1</v>
      </c>
      <c r="AL761" s="1">
        <v>80</v>
      </c>
      <c r="AM761" s="1">
        <v>0</v>
      </c>
      <c r="AN761" s="1">
        <v>6</v>
      </c>
      <c r="AO761" s="1">
        <v>3</v>
      </c>
      <c r="AP761" s="1">
        <v>6</v>
      </c>
      <c r="AQ761" s="1">
        <v>3</v>
      </c>
      <c r="AR761" s="1">
        <v>0</v>
      </c>
      <c r="AS761" s="1">
        <v>4</v>
      </c>
    </row>
    <row r="762" spans="1:45"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t="str" cm="1">
        <f t="array" ref="AE762">_xlfn.IFS(AF762&lt;=6000,"LOW",AF762&lt;=12000,"AVERAGE",AF762&lt;=20000,"HIGH",AF762&gt;20000,"ABOVE AVERAGE")</f>
        <v>AVERAGE</v>
      </c>
      <c r="AF762" s="1">
        <v>7525</v>
      </c>
      <c r="AG762" s="1">
        <v>23537</v>
      </c>
      <c r="AH762" s="1">
        <v>2</v>
      </c>
      <c r="AI762" s="1">
        <v>12</v>
      </c>
      <c r="AJ762" s="1">
        <v>3</v>
      </c>
      <c r="AK762" s="1">
        <v>1</v>
      </c>
      <c r="AL762" s="1">
        <v>80</v>
      </c>
      <c r="AM762" s="1">
        <v>1</v>
      </c>
      <c r="AN762" s="1">
        <v>30</v>
      </c>
      <c r="AO762" s="1">
        <v>3</v>
      </c>
      <c r="AP762" s="1">
        <v>15</v>
      </c>
      <c r="AQ762" s="1">
        <v>7</v>
      </c>
      <c r="AR762" s="1">
        <v>6</v>
      </c>
      <c r="AS762" s="1">
        <v>12</v>
      </c>
    </row>
    <row r="763" spans="1:45"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t="str" cm="1">
        <f t="array" ref="AE763">_xlfn.IFS(AF763&lt;=6000,"LOW",AF763&lt;=12000,"AVERAGE",AF763&lt;=20000,"HIGH",AF763&gt;20000,"ABOVE AVERAGE")</f>
        <v>LOW</v>
      </c>
      <c r="AF763" s="1">
        <v>4834</v>
      </c>
      <c r="AG763" s="1">
        <v>7858</v>
      </c>
      <c r="AH763" s="1">
        <v>7</v>
      </c>
      <c r="AI763" s="1">
        <v>14</v>
      </c>
      <c r="AJ763" s="1">
        <v>3</v>
      </c>
      <c r="AK763" s="1">
        <v>2</v>
      </c>
      <c r="AL763" s="1">
        <v>80</v>
      </c>
      <c r="AM763" s="1">
        <v>1</v>
      </c>
      <c r="AN763" s="1">
        <v>9</v>
      </c>
      <c r="AO763" s="1">
        <v>2</v>
      </c>
      <c r="AP763" s="1">
        <v>1</v>
      </c>
      <c r="AQ763" s="1">
        <v>0</v>
      </c>
      <c r="AR763" s="1">
        <v>0</v>
      </c>
      <c r="AS763" s="1">
        <v>0</v>
      </c>
    </row>
    <row r="764" spans="1:45"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t="str" cm="1">
        <f t="array" ref="AE764">_xlfn.IFS(AF764&lt;=6000,"LOW",AF764&lt;=12000,"AVERAGE",AF764&lt;=20000,"HIGH",AF764&gt;20000,"ABOVE AVERAGE")</f>
        <v>LOW</v>
      </c>
      <c r="AF764" s="1">
        <v>2042</v>
      </c>
      <c r="AG764" s="1">
        <v>15346</v>
      </c>
      <c r="AH764" s="1">
        <v>6</v>
      </c>
      <c r="AI764" s="1">
        <v>14</v>
      </c>
      <c r="AJ764" s="1">
        <v>3</v>
      </c>
      <c r="AK764" s="1">
        <v>2</v>
      </c>
      <c r="AL764" s="1">
        <v>80</v>
      </c>
      <c r="AM764" s="1">
        <v>1</v>
      </c>
      <c r="AN764" s="1">
        <v>6</v>
      </c>
      <c r="AO764" s="1">
        <v>3</v>
      </c>
      <c r="AP764" s="1">
        <v>3</v>
      </c>
      <c r="AQ764" s="1">
        <v>2</v>
      </c>
      <c r="AR764" s="1">
        <v>1</v>
      </c>
      <c r="AS764" s="1">
        <v>2</v>
      </c>
    </row>
    <row r="765" spans="1:45"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t="str" cm="1">
        <f t="array" ref="AE765">_xlfn.IFS(AF765&lt;=6000,"LOW",AF765&lt;=12000,"AVERAGE",AF765&lt;=20000,"HIGH",AF765&gt;20000,"ABOVE AVERAGE")</f>
        <v>LOW</v>
      </c>
      <c r="AF765" s="1">
        <v>2220</v>
      </c>
      <c r="AG765" s="1">
        <v>18410</v>
      </c>
      <c r="AH765" s="1">
        <v>1</v>
      </c>
      <c r="AI765" s="1">
        <v>19</v>
      </c>
      <c r="AJ765" s="1">
        <v>3</v>
      </c>
      <c r="AK765" s="1">
        <v>4</v>
      </c>
      <c r="AL765" s="1">
        <v>80</v>
      </c>
      <c r="AM765" s="1">
        <v>1</v>
      </c>
      <c r="AN765" s="1">
        <v>1</v>
      </c>
      <c r="AO765" s="1">
        <v>3</v>
      </c>
      <c r="AP765" s="1">
        <v>1</v>
      </c>
      <c r="AQ765" s="1">
        <v>1</v>
      </c>
      <c r="AR765" s="1">
        <v>0</v>
      </c>
      <c r="AS765" s="1">
        <v>0</v>
      </c>
    </row>
    <row r="766" spans="1:45"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t="str" cm="1">
        <f t="array" ref="AE766">_xlfn.IFS(AF766&lt;=6000,"LOW",AF766&lt;=12000,"AVERAGE",AF766&lt;=20000,"HIGH",AF766&gt;20000,"ABOVE AVERAGE")</f>
        <v>LOW</v>
      </c>
      <c r="AF766" s="1">
        <v>1052</v>
      </c>
      <c r="AG766" s="1">
        <v>23384</v>
      </c>
      <c r="AH766" s="1">
        <v>1</v>
      </c>
      <c r="AI766" s="1">
        <v>22</v>
      </c>
      <c r="AJ766" s="1">
        <v>4</v>
      </c>
      <c r="AK766" s="1">
        <v>2</v>
      </c>
      <c r="AL766" s="1">
        <v>80</v>
      </c>
      <c r="AM766" s="1">
        <v>0</v>
      </c>
      <c r="AN766" s="1">
        <v>1</v>
      </c>
      <c r="AO766" s="1">
        <v>3</v>
      </c>
      <c r="AP766" s="1">
        <v>1</v>
      </c>
      <c r="AQ766" s="1">
        <v>0</v>
      </c>
      <c r="AR766" s="1">
        <v>0</v>
      </c>
      <c r="AS766" s="1">
        <v>0</v>
      </c>
    </row>
    <row r="767" spans="1:45"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t="str" cm="1">
        <f t="array" ref="AE767">_xlfn.IFS(AF767&lt;=6000,"LOW",AF767&lt;=12000,"AVERAGE",AF767&lt;=20000,"HIGH",AF767&gt;20000,"ABOVE AVERAGE")</f>
        <v>LOW</v>
      </c>
      <c r="AF767" s="1">
        <v>2821</v>
      </c>
      <c r="AG767" s="1">
        <v>2997</v>
      </c>
      <c r="AH767" s="1">
        <v>3</v>
      </c>
      <c r="AI767" s="1">
        <v>16</v>
      </c>
      <c r="AJ767" s="1">
        <v>3</v>
      </c>
      <c r="AK767" s="1">
        <v>1</v>
      </c>
      <c r="AL767" s="1">
        <v>80</v>
      </c>
      <c r="AM767" s="1">
        <v>1</v>
      </c>
      <c r="AN767" s="1">
        <v>8</v>
      </c>
      <c r="AO767" s="1">
        <v>3</v>
      </c>
      <c r="AP767" s="1">
        <v>2</v>
      </c>
      <c r="AQ767" s="1">
        <v>2</v>
      </c>
      <c r="AR767" s="1">
        <v>2</v>
      </c>
      <c r="AS767" s="1">
        <v>2</v>
      </c>
    </row>
    <row r="768" spans="1:45"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t="str" cm="1">
        <f t="array" ref="AE768">_xlfn.IFS(AF768&lt;=6000,"LOW",AF768&lt;=12000,"AVERAGE",AF768&lt;=20000,"HIGH",AF768&gt;20000,"ABOVE AVERAGE")</f>
        <v>HIGH</v>
      </c>
      <c r="AF768" s="1">
        <v>19237</v>
      </c>
      <c r="AG768" s="1">
        <v>12853</v>
      </c>
      <c r="AH768" s="1">
        <v>2</v>
      </c>
      <c r="AI768" s="1">
        <v>11</v>
      </c>
      <c r="AJ768" s="1">
        <v>3</v>
      </c>
      <c r="AK768" s="1">
        <v>4</v>
      </c>
      <c r="AL768" s="1">
        <v>80</v>
      </c>
      <c r="AM768" s="1">
        <v>1</v>
      </c>
      <c r="AN768" s="1">
        <v>29</v>
      </c>
      <c r="AO768" s="1">
        <v>2</v>
      </c>
      <c r="AP768" s="1">
        <v>8</v>
      </c>
      <c r="AQ768" s="1">
        <v>1</v>
      </c>
      <c r="AR768" s="1">
        <v>7</v>
      </c>
      <c r="AS768" s="1">
        <v>7</v>
      </c>
    </row>
    <row r="769" spans="1:45"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t="str" cm="1">
        <f t="array" ref="AE769">_xlfn.IFS(AF769&lt;=6000,"LOW",AF769&lt;=12000,"AVERAGE",AF769&lt;=20000,"HIGH",AF769&gt;20000,"ABOVE AVERAGE")</f>
        <v>LOW</v>
      </c>
      <c r="AF769" s="1">
        <v>4107</v>
      </c>
      <c r="AG769" s="1">
        <v>13848</v>
      </c>
      <c r="AH769" s="1">
        <v>3</v>
      </c>
      <c r="AI769" s="1">
        <v>15</v>
      </c>
      <c r="AJ769" s="1">
        <v>3</v>
      </c>
      <c r="AK769" s="1">
        <v>1</v>
      </c>
      <c r="AL769" s="1">
        <v>80</v>
      </c>
      <c r="AM769" s="1">
        <v>0</v>
      </c>
      <c r="AN769" s="1">
        <v>8</v>
      </c>
      <c r="AO769" s="1">
        <v>2</v>
      </c>
      <c r="AP769" s="1">
        <v>4</v>
      </c>
      <c r="AQ769" s="1">
        <v>3</v>
      </c>
      <c r="AR769" s="1">
        <v>0</v>
      </c>
      <c r="AS769" s="1">
        <v>1</v>
      </c>
    </row>
    <row r="770" spans="1:45"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t="str" cm="1">
        <f t="array" ref="AE770">_xlfn.IFS(AF770&lt;=6000,"LOW",AF770&lt;=12000,"AVERAGE",AF770&lt;=20000,"HIGH",AF770&gt;20000,"ABOVE AVERAGE")</f>
        <v>AVERAGE</v>
      </c>
      <c r="AF770" s="1">
        <v>8396</v>
      </c>
      <c r="AG770" s="1">
        <v>22217</v>
      </c>
      <c r="AH770" s="1">
        <v>1</v>
      </c>
      <c r="AI770" s="1">
        <v>14</v>
      </c>
      <c r="AJ770" s="1">
        <v>3</v>
      </c>
      <c r="AK770" s="1">
        <v>2</v>
      </c>
      <c r="AL770" s="1">
        <v>80</v>
      </c>
      <c r="AM770" s="1">
        <v>1</v>
      </c>
      <c r="AN770" s="1">
        <v>8</v>
      </c>
      <c r="AO770" s="1">
        <v>2</v>
      </c>
      <c r="AP770" s="1">
        <v>7</v>
      </c>
      <c r="AQ770" s="1">
        <v>7</v>
      </c>
      <c r="AR770" s="1">
        <v>7</v>
      </c>
      <c r="AS770" s="1">
        <v>5</v>
      </c>
    </row>
    <row r="771" spans="1:45"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t="str" cm="1">
        <f t="array" ref="AE771">_xlfn.IFS(AF771&lt;=6000,"LOW",AF771&lt;=12000,"AVERAGE",AF771&lt;=20000,"HIGH",AF771&gt;20000,"ABOVE AVERAGE")</f>
        <v>LOW</v>
      </c>
      <c r="AF771" s="1">
        <v>2007</v>
      </c>
      <c r="AG771" s="1">
        <v>25265</v>
      </c>
      <c r="AH771" s="1">
        <v>1</v>
      </c>
      <c r="AI771" s="1">
        <v>13</v>
      </c>
      <c r="AJ771" s="1">
        <v>3</v>
      </c>
      <c r="AK771" s="1">
        <v>3</v>
      </c>
      <c r="AL771" s="1">
        <v>80</v>
      </c>
      <c r="AM771" s="1">
        <v>2</v>
      </c>
      <c r="AN771" s="1">
        <v>5</v>
      </c>
      <c r="AO771" s="1">
        <v>3</v>
      </c>
      <c r="AP771" s="1">
        <v>5</v>
      </c>
      <c r="AQ771" s="1">
        <v>3</v>
      </c>
      <c r="AR771" s="1">
        <v>1</v>
      </c>
      <c r="AS771" s="1">
        <v>3</v>
      </c>
    </row>
    <row r="772" spans="1:45"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t="str" cm="1">
        <f t="array" ref="AE772">_xlfn.IFS(AF772&lt;=6000,"LOW",AF772&lt;=12000,"AVERAGE",AF772&lt;=20000,"HIGH",AF772&gt;20000,"ABOVE AVERAGE")</f>
        <v>HIGH</v>
      </c>
      <c r="AF772" s="1">
        <v>19627</v>
      </c>
      <c r="AG772" s="1">
        <v>21445</v>
      </c>
      <c r="AH772" s="1">
        <v>9</v>
      </c>
      <c r="AI772" s="1">
        <v>17</v>
      </c>
      <c r="AJ772" s="1">
        <v>3</v>
      </c>
      <c r="AK772" s="1">
        <v>4</v>
      </c>
      <c r="AL772" s="1">
        <v>80</v>
      </c>
      <c r="AM772" s="1">
        <v>2</v>
      </c>
      <c r="AN772" s="1">
        <v>23</v>
      </c>
      <c r="AO772" s="1">
        <v>3</v>
      </c>
      <c r="AP772" s="1">
        <v>2</v>
      </c>
      <c r="AQ772" s="1">
        <v>2</v>
      </c>
      <c r="AR772" s="1">
        <v>2</v>
      </c>
      <c r="AS772" s="1">
        <v>2</v>
      </c>
    </row>
    <row r="773" spans="1:45"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t="str" cm="1">
        <f t="array" ref="AE773">_xlfn.IFS(AF773&lt;=6000,"LOW",AF773&lt;=12000,"AVERAGE",AF773&lt;=20000,"HIGH",AF773&gt;20000,"ABOVE AVERAGE")</f>
        <v>AVERAGE</v>
      </c>
      <c r="AF773" s="1">
        <v>10686</v>
      </c>
      <c r="AG773" s="1">
        <v>8392</v>
      </c>
      <c r="AH773" s="1">
        <v>6</v>
      </c>
      <c r="AI773" s="1">
        <v>11</v>
      </c>
      <c r="AJ773" s="1">
        <v>3</v>
      </c>
      <c r="AK773" s="1">
        <v>2</v>
      </c>
      <c r="AL773" s="1">
        <v>80</v>
      </c>
      <c r="AM773" s="1">
        <v>1</v>
      </c>
      <c r="AN773" s="1">
        <v>13</v>
      </c>
      <c r="AO773" s="1">
        <v>3</v>
      </c>
      <c r="AP773" s="1">
        <v>9</v>
      </c>
      <c r="AQ773" s="1">
        <v>4</v>
      </c>
      <c r="AR773" s="1">
        <v>7</v>
      </c>
      <c r="AS773" s="1">
        <v>0</v>
      </c>
    </row>
    <row r="774" spans="1:45"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t="str" cm="1">
        <f t="array" ref="AE774">_xlfn.IFS(AF774&lt;=6000,"LOW",AF774&lt;=12000,"AVERAGE",AF774&lt;=20000,"HIGH",AF774&gt;20000,"ABOVE AVERAGE")</f>
        <v>LOW</v>
      </c>
      <c r="AF774" s="1">
        <v>2942</v>
      </c>
      <c r="AG774" s="1">
        <v>12154</v>
      </c>
      <c r="AH774" s="1">
        <v>2</v>
      </c>
      <c r="AI774" s="1">
        <v>19</v>
      </c>
      <c r="AJ774" s="1">
        <v>3</v>
      </c>
      <c r="AK774" s="1">
        <v>2</v>
      </c>
      <c r="AL774" s="1">
        <v>80</v>
      </c>
      <c r="AM774" s="1">
        <v>1</v>
      </c>
      <c r="AN774" s="1">
        <v>18</v>
      </c>
      <c r="AO774" s="1">
        <v>3</v>
      </c>
      <c r="AP774" s="1">
        <v>5</v>
      </c>
      <c r="AQ774" s="1">
        <v>4</v>
      </c>
      <c r="AR774" s="1">
        <v>0</v>
      </c>
      <c r="AS774" s="1">
        <v>3</v>
      </c>
    </row>
    <row r="775" spans="1:45"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t="str" cm="1">
        <f t="array" ref="AE775">_xlfn.IFS(AF775&lt;=6000,"LOW",AF775&lt;=12000,"AVERAGE",AF775&lt;=20000,"HIGH",AF775&gt;20000,"ABOVE AVERAGE")</f>
        <v>AVERAGE</v>
      </c>
      <c r="AF775" s="1">
        <v>8858</v>
      </c>
      <c r="AG775" s="1">
        <v>15669</v>
      </c>
      <c r="AH775" s="1">
        <v>0</v>
      </c>
      <c r="AI775" s="1">
        <v>11</v>
      </c>
      <c r="AJ775" s="1">
        <v>3</v>
      </c>
      <c r="AK775" s="1">
        <v>2</v>
      </c>
      <c r="AL775" s="1">
        <v>80</v>
      </c>
      <c r="AM775" s="1">
        <v>0</v>
      </c>
      <c r="AN775" s="1">
        <v>15</v>
      </c>
      <c r="AO775" s="1">
        <v>2</v>
      </c>
      <c r="AP775" s="1">
        <v>14</v>
      </c>
      <c r="AQ775" s="1">
        <v>8</v>
      </c>
      <c r="AR775" s="1">
        <v>7</v>
      </c>
      <c r="AS775" s="1">
        <v>8</v>
      </c>
    </row>
    <row r="776" spans="1:45"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t="str" cm="1">
        <f t="array" ref="AE776">_xlfn.IFS(AF776&lt;=6000,"LOW",AF776&lt;=12000,"AVERAGE",AF776&lt;=20000,"HIGH",AF776&gt;20000,"ABOVE AVERAGE")</f>
        <v>HIGH</v>
      </c>
      <c r="AF776" s="1">
        <v>16756</v>
      </c>
      <c r="AG776" s="1">
        <v>17323</v>
      </c>
      <c r="AH776" s="1">
        <v>7</v>
      </c>
      <c r="AI776" s="1">
        <v>15</v>
      </c>
      <c r="AJ776" s="1">
        <v>3</v>
      </c>
      <c r="AK776" s="1">
        <v>2</v>
      </c>
      <c r="AL776" s="1">
        <v>80</v>
      </c>
      <c r="AM776" s="1">
        <v>0</v>
      </c>
      <c r="AN776" s="1">
        <v>31</v>
      </c>
      <c r="AO776" s="1">
        <v>4</v>
      </c>
      <c r="AP776" s="1">
        <v>9</v>
      </c>
      <c r="AQ776" s="1">
        <v>7</v>
      </c>
      <c r="AR776" s="1">
        <v>6</v>
      </c>
      <c r="AS776" s="1">
        <v>2</v>
      </c>
    </row>
    <row r="777" spans="1:45"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t="str" cm="1">
        <f t="array" ref="AE777">_xlfn.IFS(AF777&lt;=6000,"LOW",AF777&lt;=12000,"AVERAGE",AF777&lt;=20000,"HIGH",AF777&gt;20000,"ABOVE AVERAGE")</f>
        <v>AVERAGE</v>
      </c>
      <c r="AF777" s="1">
        <v>10798</v>
      </c>
      <c r="AG777" s="1">
        <v>5268</v>
      </c>
      <c r="AH777" s="1">
        <v>5</v>
      </c>
      <c r="AI777" s="1">
        <v>13</v>
      </c>
      <c r="AJ777" s="1">
        <v>3</v>
      </c>
      <c r="AK777" s="1">
        <v>3</v>
      </c>
      <c r="AL777" s="1">
        <v>80</v>
      </c>
      <c r="AM777" s="1">
        <v>1</v>
      </c>
      <c r="AN777" s="1">
        <v>18</v>
      </c>
      <c r="AO777" s="1">
        <v>3</v>
      </c>
      <c r="AP777" s="1">
        <v>1</v>
      </c>
      <c r="AQ777" s="1">
        <v>0</v>
      </c>
      <c r="AR777" s="1">
        <v>0</v>
      </c>
      <c r="AS777" s="1">
        <v>0</v>
      </c>
    </row>
    <row r="778" spans="1:45"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t="str" cm="1">
        <f t="array" ref="AE778">_xlfn.IFS(AF778&lt;=6000,"LOW",AF778&lt;=12000,"AVERAGE",AF778&lt;=20000,"HIGH",AF778&gt;20000,"ABOVE AVERAGE")</f>
        <v>LOW</v>
      </c>
      <c r="AF778" s="1">
        <v>2323</v>
      </c>
      <c r="AG778" s="1">
        <v>17205</v>
      </c>
      <c r="AH778" s="1">
        <v>1</v>
      </c>
      <c r="AI778" s="1">
        <v>14</v>
      </c>
      <c r="AJ778" s="1">
        <v>3</v>
      </c>
      <c r="AK778" s="1">
        <v>2</v>
      </c>
      <c r="AL778" s="1">
        <v>80</v>
      </c>
      <c r="AM778" s="1">
        <v>0</v>
      </c>
      <c r="AN778" s="1">
        <v>2</v>
      </c>
      <c r="AO778" s="1">
        <v>3</v>
      </c>
      <c r="AP778" s="1">
        <v>2</v>
      </c>
      <c r="AQ778" s="1">
        <v>2</v>
      </c>
      <c r="AR778" s="1">
        <v>0</v>
      </c>
      <c r="AS778" s="1">
        <v>2</v>
      </c>
    </row>
    <row r="779" spans="1:45"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t="str" cm="1">
        <f t="array" ref="AE779">_xlfn.IFS(AF779&lt;=6000,"LOW",AF779&lt;=12000,"AVERAGE",AF779&lt;=20000,"HIGH",AF779&gt;20000,"ABOVE AVERAGE")</f>
        <v>LOW</v>
      </c>
      <c r="AF779" s="1">
        <v>1416</v>
      </c>
      <c r="AG779" s="1">
        <v>17258</v>
      </c>
      <c r="AH779" s="1">
        <v>1</v>
      </c>
      <c r="AI779" s="1">
        <v>13</v>
      </c>
      <c r="AJ779" s="1">
        <v>3</v>
      </c>
      <c r="AK779" s="1">
        <v>1</v>
      </c>
      <c r="AL779" s="1">
        <v>80</v>
      </c>
      <c r="AM779" s="1">
        <v>0</v>
      </c>
      <c r="AN779" s="1">
        <v>1</v>
      </c>
      <c r="AO779" s="1">
        <v>2</v>
      </c>
      <c r="AP779" s="1">
        <v>1</v>
      </c>
      <c r="AQ779" s="1">
        <v>0</v>
      </c>
      <c r="AR779" s="1">
        <v>1</v>
      </c>
      <c r="AS779" s="1">
        <v>0</v>
      </c>
    </row>
    <row r="780" spans="1:45"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t="str" cm="1">
        <f t="array" ref="AE780">_xlfn.IFS(AF780&lt;=6000,"LOW",AF780&lt;=12000,"AVERAGE",AF780&lt;=20000,"HIGH",AF780&gt;20000,"ABOVE AVERAGE")</f>
        <v>LOW</v>
      </c>
      <c r="AF780" s="1">
        <v>4615</v>
      </c>
      <c r="AG780" s="1">
        <v>21029</v>
      </c>
      <c r="AH780" s="1">
        <v>8</v>
      </c>
      <c r="AI780" s="1">
        <v>23</v>
      </c>
      <c r="AJ780" s="1">
        <v>4</v>
      </c>
      <c r="AK780" s="1">
        <v>1</v>
      </c>
      <c r="AL780" s="1">
        <v>80</v>
      </c>
      <c r="AM780" s="1">
        <v>3</v>
      </c>
      <c r="AN780" s="1">
        <v>19</v>
      </c>
      <c r="AO780" s="1">
        <v>3</v>
      </c>
      <c r="AP780" s="1">
        <v>16</v>
      </c>
      <c r="AQ780" s="1">
        <v>13</v>
      </c>
      <c r="AR780" s="1">
        <v>1</v>
      </c>
      <c r="AS780" s="1">
        <v>7</v>
      </c>
    </row>
    <row r="781" spans="1:45"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t="str" cm="1">
        <f t="array" ref="AE781">_xlfn.IFS(AF781&lt;=6000,"LOW",AF781&lt;=12000,"AVERAGE",AF781&lt;=20000,"HIGH",AF781&gt;20000,"ABOVE AVERAGE")</f>
        <v>LOW</v>
      </c>
      <c r="AF781" s="1">
        <v>2461</v>
      </c>
      <c r="AG781" s="1">
        <v>10332</v>
      </c>
      <c r="AH781" s="1">
        <v>9</v>
      </c>
      <c r="AI781" s="1">
        <v>12</v>
      </c>
      <c r="AJ781" s="1">
        <v>3</v>
      </c>
      <c r="AK781" s="1">
        <v>3</v>
      </c>
      <c r="AL781" s="1">
        <v>80</v>
      </c>
      <c r="AM781" s="1">
        <v>3</v>
      </c>
      <c r="AN781" s="1">
        <v>18</v>
      </c>
      <c r="AO781" s="1">
        <v>4</v>
      </c>
      <c r="AP781" s="1">
        <v>10</v>
      </c>
      <c r="AQ781" s="1">
        <v>0</v>
      </c>
      <c r="AR781" s="1">
        <v>2</v>
      </c>
      <c r="AS781" s="1">
        <v>7</v>
      </c>
    </row>
    <row r="782" spans="1:45"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t="str" cm="1">
        <f t="array" ref="AE782">_xlfn.IFS(AF782&lt;=6000,"LOW",AF782&lt;=12000,"AVERAGE",AF782&lt;=20000,"HIGH",AF782&gt;20000,"ABOVE AVERAGE")</f>
        <v>AVERAGE</v>
      </c>
      <c r="AF782" s="1">
        <v>8722</v>
      </c>
      <c r="AG782" s="1">
        <v>12355</v>
      </c>
      <c r="AH782" s="1">
        <v>1</v>
      </c>
      <c r="AI782" s="1">
        <v>12</v>
      </c>
      <c r="AJ782" s="1">
        <v>3</v>
      </c>
      <c r="AK782" s="1">
        <v>1</v>
      </c>
      <c r="AL782" s="1">
        <v>80</v>
      </c>
      <c r="AM782" s="1">
        <v>0</v>
      </c>
      <c r="AN782" s="1">
        <v>10</v>
      </c>
      <c r="AO782" s="1">
        <v>2</v>
      </c>
      <c r="AP782" s="1">
        <v>10</v>
      </c>
      <c r="AQ782" s="1">
        <v>7</v>
      </c>
      <c r="AR782" s="1">
        <v>1</v>
      </c>
      <c r="AS782" s="1">
        <v>9</v>
      </c>
    </row>
    <row r="783" spans="1:45"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t="str" cm="1">
        <f t="array" ref="AE783">_xlfn.IFS(AF783&lt;=6000,"LOW",AF783&lt;=12000,"AVERAGE",AF783&lt;=20000,"HIGH",AF783&gt;20000,"ABOVE AVERAGE")</f>
        <v>LOW</v>
      </c>
      <c r="AF783" s="1">
        <v>3955</v>
      </c>
      <c r="AG783" s="1">
        <v>11141</v>
      </c>
      <c r="AH783" s="1">
        <v>1</v>
      </c>
      <c r="AI783" s="1">
        <v>16</v>
      </c>
      <c r="AJ783" s="1">
        <v>3</v>
      </c>
      <c r="AK783" s="1">
        <v>1</v>
      </c>
      <c r="AL783" s="1">
        <v>80</v>
      </c>
      <c r="AM783" s="1">
        <v>2</v>
      </c>
      <c r="AN783" s="1">
        <v>6</v>
      </c>
      <c r="AO783" s="1">
        <v>3</v>
      </c>
      <c r="AP783" s="1">
        <v>5</v>
      </c>
      <c r="AQ783" s="1">
        <v>3</v>
      </c>
      <c r="AR783" s="1">
        <v>1</v>
      </c>
      <c r="AS783" s="1">
        <v>3</v>
      </c>
    </row>
    <row r="784" spans="1:45"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t="str" cm="1">
        <f t="array" ref="AE784">_xlfn.IFS(AF784&lt;=6000,"LOW",AF784&lt;=12000,"AVERAGE",AF784&lt;=20000,"HIGH",AF784&gt;20000,"ABOVE AVERAGE")</f>
        <v>AVERAGE</v>
      </c>
      <c r="AF784" s="1">
        <v>9957</v>
      </c>
      <c r="AG784" s="1">
        <v>9096</v>
      </c>
      <c r="AH784" s="1">
        <v>0</v>
      </c>
      <c r="AI784" s="1">
        <v>15</v>
      </c>
      <c r="AJ784" s="1">
        <v>3</v>
      </c>
      <c r="AK784" s="1">
        <v>3</v>
      </c>
      <c r="AL784" s="1">
        <v>80</v>
      </c>
      <c r="AM784" s="1">
        <v>1</v>
      </c>
      <c r="AN784" s="1">
        <v>7</v>
      </c>
      <c r="AO784" s="1">
        <v>2</v>
      </c>
      <c r="AP784" s="1">
        <v>6</v>
      </c>
      <c r="AQ784" s="1">
        <v>2</v>
      </c>
      <c r="AR784" s="1">
        <v>0</v>
      </c>
      <c r="AS784" s="1">
        <v>2</v>
      </c>
    </row>
    <row r="785" spans="1:45"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t="str" cm="1">
        <f t="array" ref="AE785">_xlfn.IFS(AF785&lt;=6000,"LOW",AF785&lt;=12000,"AVERAGE",AF785&lt;=20000,"HIGH",AF785&gt;20000,"ABOVE AVERAGE")</f>
        <v>LOW</v>
      </c>
      <c r="AF785" s="1">
        <v>3376</v>
      </c>
      <c r="AG785" s="1">
        <v>18863</v>
      </c>
      <c r="AH785" s="1">
        <v>1</v>
      </c>
      <c r="AI785" s="1">
        <v>13</v>
      </c>
      <c r="AJ785" s="1">
        <v>3</v>
      </c>
      <c r="AK785" s="1">
        <v>3</v>
      </c>
      <c r="AL785" s="1">
        <v>80</v>
      </c>
      <c r="AM785" s="1">
        <v>0</v>
      </c>
      <c r="AN785" s="1">
        <v>10</v>
      </c>
      <c r="AO785" s="1">
        <v>3</v>
      </c>
      <c r="AP785" s="1">
        <v>10</v>
      </c>
      <c r="AQ785" s="1">
        <v>6</v>
      </c>
      <c r="AR785" s="1">
        <v>0</v>
      </c>
      <c r="AS785" s="1">
        <v>8</v>
      </c>
    </row>
    <row r="786" spans="1:45"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t="str" cm="1">
        <f t="array" ref="AE786">_xlfn.IFS(AF786&lt;=6000,"LOW",AF786&lt;=12000,"AVERAGE",AF786&lt;=20000,"HIGH",AF786&gt;20000,"ABOVE AVERAGE")</f>
        <v>AVERAGE</v>
      </c>
      <c r="AF786" s="1">
        <v>8823</v>
      </c>
      <c r="AG786" s="1">
        <v>24608</v>
      </c>
      <c r="AH786" s="1">
        <v>0</v>
      </c>
      <c r="AI786" s="1">
        <v>18</v>
      </c>
      <c r="AJ786" s="1">
        <v>3</v>
      </c>
      <c r="AK786" s="1">
        <v>1</v>
      </c>
      <c r="AL786" s="1">
        <v>80</v>
      </c>
      <c r="AM786" s="1">
        <v>1</v>
      </c>
      <c r="AN786" s="1">
        <v>20</v>
      </c>
      <c r="AO786" s="1">
        <v>2</v>
      </c>
      <c r="AP786" s="1">
        <v>19</v>
      </c>
      <c r="AQ786" s="1">
        <v>9</v>
      </c>
      <c r="AR786" s="1">
        <v>1</v>
      </c>
      <c r="AS786" s="1">
        <v>9</v>
      </c>
    </row>
    <row r="787" spans="1:45"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t="str" cm="1">
        <f t="array" ref="AE787">_xlfn.IFS(AF787&lt;=6000,"LOW",AF787&lt;=12000,"AVERAGE",AF787&lt;=20000,"HIGH",AF787&gt;20000,"ABOVE AVERAGE")</f>
        <v>AVERAGE</v>
      </c>
      <c r="AF787" s="1">
        <v>10322</v>
      </c>
      <c r="AG787" s="1">
        <v>26542</v>
      </c>
      <c r="AH787" s="1">
        <v>4</v>
      </c>
      <c r="AI787" s="1">
        <v>20</v>
      </c>
      <c r="AJ787" s="1">
        <v>4</v>
      </c>
      <c r="AK787" s="1">
        <v>4</v>
      </c>
      <c r="AL787" s="1">
        <v>80</v>
      </c>
      <c r="AM787" s="1">
        <v>1</v>
      </c>
      <c r="AN787" s="1">
        <v>14</v>
      </c>
      <c r="AO787" s="1">
        <v>3</v>
      </c>
      <c r="AP787" s="1">
        <v>11</v>
      </c>
      <c r="AQ787" s="1">
        <v>10</v>
      </c>
      <c r="AR787" s="1">
        <v>11</v>
      </c>
      <c r="AS787" s="1">
        <v>1</v>
      </c>
    </row>
    <row r="788" spans="1:45"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t="str" cm="1">
        <f t="array" ref="AE788">_xlfn.IFS(AF788&lt;=6000,"LOW",AF788&lt;=12000,"AVERAGE",AF788&lt;=20000,"HIGH",AF788&gt;20000,"ABOVE AVERAGE")</f>
        <v>LOW</v>
      </c>
      <c r="AF788" s="1">
        <v>4621</v>
      </c>
      <c r="AG788" s="1">
        <v>5869</v>
      </c>
      <c r="AH788" s="1">
        <v>1</v>
      </c>
      <c r="AI788" s="1">
        <v>19</v>
      </c>
      <c r="AJ788" s="1">
        <v>3</v>
      </c>
      <c r="AK788" s="1">
        <v>4</v>
      </c>
      <c r="AL788" s="1">
        <v>80</v>
      </c>
      <c r="AM788" s="1">
        <v>3</v>
      </c>
      <c r="AN788" s="1">
        <v>3</v>
      </c>
      <c r="AO788" s="1">
        <v>3</v>
      </c>
      <c r="AP788" s="1">
        <v>3</v>
      </c>
      <c r="AQ788" s="1">
        <v>2</v>
      </c>
      <c r="AR788" s="1">
        <v>1</v>
      </c>
      <c r="AS788" s="1">
        <v>2</v>
      </c>
    </row>
    <row r="789" spans="1:45"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t="str" cm="1">
        <f t="array" ref="AE789">_xlfn.IFS(AF789&lt;=6000,"LOW",AF789&lt;=12000,"AVERAGE",AF789&lt;=20000,"HIGH",AF789&gt;20000,"ABOVE AVERAGE")</f>
        <v>AVERAGE</v>
      </c>
      <c r="AF789" s="1">
        <v>10976</v>
      </c>
      <c r="AG789" s="1">
        <v>15813</v>
      </c>
      <c r="AH789" s="1">
        <v>3</v>
      </c>
      <c r="AI789" s="1">
        <v>18</v>
      </c>
      <c r="AJ789" s="1">
        <v>3</v>
      </c>
      <c r="AK789" s="1">
        <v>2</v>
      </c>
      <c r="AL789" s="1">
        <v>80</v>
      </c>
      <c r="AM789" s="1">
        <v>1</v>
      </c>
      <c r="AN789" s="1">
        <v>23</v>
      </c>
      <c r="AO789" s="1">
        <v>3</v>
      </c>
      <c r="AP789" s="1">
        <v>3</v>
      </c>
      <c r="AQ789" s="1">
        <v>2</v>
      </c>
      <c r="AR789" s="1">
        <v>1</v>
      </c>
      <c r="AS789" s="1">
        <v>2</v>
      </c>
    </row>
    <row r="790" spans="1:45"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t="str" cm="1">
        <f t="array" ref="AE790">_xlfn.IFS(AF790&lt;=6000,"LOW",AF790&lt;=12000,"AVERAGE",AF790&lt;=20000,"HIGH",AF790&gt;20000,"ABOVE AVERAGE")</f>
        <v>LOW</v>
      </c>
      <c r="AF790" s="1">
        <v>3660</v>
      </c>
      <c r="AG790" s="1">
        <v>7909</v>
      </c>
      <c r="AH790" s="1">
        <v>3</v>
      </c>
      <c r="AI790" s="1">
        <v>13</v>
      </c>
      <c r="AJ790" s="1">
        <v>3</v>
      </c>
      <c r="AK790" s="1">
        <v>4</v>
      </c>
      <c r="AL790" s="1">
        <v>80</v>
      </c>
      <c r="AM790" s="1">
        <v>0</v>
      </c>
      <c r="AN790" s="1">
        <v>10</v>
      </c>
      <c r="AO790" s="1">
        <v>4</v>
      </c>
      <c r="AP790" s="1">
        <v>8</v>
      </c>
      <c r="AQ790" s="1">
        <v>7</v>
      </c>
      <c r="AR790" s="1">
        <v>1</v>
      </c>
      <c r="AS790" s="1">
        <v>7</v>
      </c>
    </row>
    <row r="791" spans="1:45"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t="str" cm="1">
        <f t="array" ref="AE791">_xlfn.IFS(AF791&lt;=6000,"LOW",AF791&lt;=12000,"AVERAGE",AF791&lt;=20000,"HIGH",AF791&gt;20000,"ABOVE AVERAGE")</f>
        <v>AVERAGE</v>
      </c>
      <c r="AF791" s="1">
        <v>10482</v>
      </c>
      <c r="AG791" s="1">
        <v>2326</v>
      </c>
      <c r="AH791" s="1">
        <v>9</v>
      </c>
      <c r="AI791" s="1">
        <v>14</v>
      </c>
      <c r="AJ791" s="1">
        <v>3</v>
      </c>
      <c r="AK791" s="1">
        <v>4</v>
      </c>
      <c r="AL791" s="1">
        <v>80</v>
      </c>
      <c r="AM791" s="1">
        <v>1</v>
      </c>
      <c r="AN791" s="1">
        <v>24</v>
      </c>
      <c r="AO791" s="1">
        <v>3</v>
      </c>
      <c r="AP791" s="1">
        <v>20</v>
      </c>
      <c r="AQ791" s="1">
        <v>6</v>
      </c>
      <c r="AR791" s="1">
        <v>3</v>
      </c>
      <c r="AS791" s="1">
        <v>6</v>
      </c>
    </row>
    <row r="792" spans="1:45"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t="str" cm="1">
        <f t="array" ref="AE792">_xlfn.IFS(AF792&lt;=6000,"LOW",AF792&lt;=12000,"AVERAGE",AF792&lt;=20000,"HIGH",AF792&gt;20000,"ABOVE AVERAGE")</f>
        <v>AVERAGE</v>
      </c>
      <c r="AF792" s="1">
        <v>7119</v>
      </c>
      <c r="AG792" s="1">
        <v>21214</v>
      </c>
      <c r="AH792" s="1">
        <v>4</v>
      </c>
      <c r="AI792" s="1">
        <v>15</v>
      </c>
      <c r="AJ792" s="1">
        <v>3</v>
      </c>
      <c r="AK792" s="1">
        <v>3</v>
      </c>
      <c r="AL792" s="1">
        <v>80</v>
      </c>
      <c r="AM792" s="1">
        <v>1</v>
      </c>
      <c r="AN792" s="1">
        <v>9</v>
      </c>
      <c r="AO792" s="1">
        <v>3</v>
      </c>
      <c r="AP792" s="1">
        <v>3</v>
      </c>
      <c r="AQ792" s="1">
        <v>2</v>
      </c>
      <c r="AR792" s="1">
        <v>1</v>
      </c>
      <c r="AS792" s="1">
        <v>2</v>
      </c>
    </row>
    <row r="793" spans="1:45"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t="str" cm="1">
        <f t="array" ref="AE793">_xlfn.IFS(AF793&lt;=6000,"LOW",AF793&lt;=12000,"AVERAGE",AF793&lt;=20000,"HIGH",AF793&gt;20000,"ABOVE AVERAGE")</f>
        <v>AVERAGE</v>
      </c>
      <c r="AF793" s="1">
        <v>9582</v>
      </c>
      <c r="AG793" s="1">
        <v>10333</v>
      </c>
      <c r="AH793" s="1">
        <v>0</v>
      </c>
      <c r="AI793" s="1">
        <v>22</v>
      </c>
      <c r="AJ793" s="1">
        <v>4</v>
      </c>
      <c r="AK793" s="1">
        <v>1</v>
      </c>
      <c r="AL793" s="1">
        <v>80</v>
      </c>
      <c r="AM793" s="1">
        <v>0</v>
      </c>
      <c r="AN793" s="1">
        <v>9</v>
      </c>
      <c r="AO793" s="1">
        <v>3</v>
      </c>
      <c r="AP793" s="1">
        <v>8</v>
      </c>
      <c r="AQ793" s="1">
        <v>7</v>
      </c>
      <c r="AR793" s="1">
        <v>4</v>
      </c>
      <c r="AS793" s="1">
        <v>7</v>
      </c>
    </row>
    <row r="794" spans="1:45"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t="str" cm="1">
        <f t="array" ref="AE794">_xlfn.IFS(AF794&lt;=6000,"LOW",AF794&lt;=12000,"AVERAGE",AF794&lt;=20000,"HIGH",AF794&gt;20000,"ABOVE AVERAGE")</f>
        <v>LOW</v>
      </c>
      <c r="AF794" s="1">
        <v>4508</v>
      </c>
      <c r="AG794" s="1">
        <v>3129</v>
      </c>
      <c r="AH794" s="1">
        <v>1</v>
      </c>
      <c r="AI794" s="1">
        <v>22</v>
      </c>
      <c r="AJ794" s="1">
        <v>4</v>
      </c>
      <c r="AK794" s="1">
        <v>2</v>
      </c>
      <c r="AL794" s="1">
        <v>80</v>
      </c>
      <c r="AM794" s="1">
        <v>0</v>
      </c>
      <c r="AN794" s="1">
        <v>14</v>
      </c>
      <c r="AO794" s="1">
        <v>3</v>
      </c>
      <c r="AP794" s="1">
        <v>13</v>
      </c>
      <c r="AQ794" s="1">
        <v>7</v>
      </c>
      <c r="AR794" s="1">
        <v>3</v>
      </c>
      <c r="AS794" s="1">
        <v>8</v>
      </c>
    </row>
    <row r="795" spans="1:45"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t="str" cm="1">
        <f t="array" ref="AE795">_xlfn.IFS(AF795&lt;=6000,"LOW",AF795&lt;=12000,"AVERAGE",AF795&lt;=20000,"HIGH",AF795&gt;20000,"ABOVE AVERAGE")</f>
        <v>LOW</v>
      </c>
      <c r="AF795" s="1">
        <v>2207</v>
      </c>
      <c r="AG795" s="1">
        <v>22482</v>
      </c>
      <c r="AH795" s="1">
        <v>1</v>
      </c>
      <c r="AI795" s="1">
        <v>16</v>
      </c>
      <c r="AJ795" s="1">
        <v>3</v>
      </c>
      <c r="AK795" s="1">
        <v>4</v>
      </c>
      <c r="AL795" s="1">
        <v>80</v>
      </c>
      <c r="AM795" s="1">
        <v>1</v>
      </c>
      <c r="AN795" s="1">
        <v>4</v>
      </c>
      <c r="AO795" s="1">
        <v>2</v>
      </c>
      <c r="AP795" s="1">
        <v>4</v>
      </c>
      <c r="AQ795" s="1">
        <v>2</v>
      </c>
      <c r="AR795" s="1">
        <v>2</v>
      </c>
      <c r="AS795" s="1">
        <v>2</v>
      </c>
    </row>
    <row r="796" spans="1:45"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t="str" cm="1">
        <f t="array" ref="AE796">_xlfn.IFS(AF796&lt;=6000,"LOW",AF796&lt;=12000,"AVERAGE",AF796&lt;=20000,"HIGH",AF796&gt;20000,"ABOVE AVERAGE")</f>
        <v>AVERAGE</v>
      </c>
      <c r="AF796" s="1">
        <v>7756</v>
      </c>
      <c r="AG796" s="1">
        <v>22266</v>
      </c>
      <c r="AH796" s="1">
        <v>0</v>
      </c>
      <c r="AI796" s="1">
        <v>17</v>
      </c>
      <c r="AJ796" s="1">
        <v>3</v>
      </c>
      <c r="AK796" s="1">
        <v>3</v>
      </c>
      <c r="AL796" s="1">
        <v>80</v>
      </c>
      <c r="AM796" s="1">
        <v>0</v>
      </c>
      <c r="AN796" s="1">
        <v>7</v>
      </c>
      <c r="AO796" s="1">
        <v>2</v>
      </c>
      <c r="AP796" s="1">
        <v>6</v>
      </c>
      <c r="AQ796" s="1">
        <v>2</v>
      </c>
      <c r="AR796" s="1">
        <v>0</v>
      </c>
      <c r="AS796" s="1">
        <v>4</v>
      </c>
    </row>
    <row r="797" spans="1:45"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t="str" cm="1">
        <f t="array" ref="AE797">_xlfn.IFS(AF797&lt;=6000,"LOW",AF797&lt;=12000,"AVERAGE",AF797&lt;=20000,"HIGH",AF797&gt;20000,"ABOVE AVERAGE")</f>
        <v>AVERAGE</v>
      </c>
      <c r="AF797" s="1">
        <v>6694</v>
      </c>
      <c r="AG797" s="1">
        <v>24223</v>
      </c>
      <c r="AH797" s="1">
        <v>2</v>
      </c>
      <c r="AI797" s="1">
        <v>14</v>
      </c>
      <c r="AJ797" s="1">
        <v>3</v>
      </c>
      <c r="AK797" s="1">
        <v>3</v>
      </c>
      <c r="AL797" s="1">
        <v>80</v>
      </c>
      <c r="AM797" s="1">
        <v>3</v>
      </c>
      <c r="AN797" s="1">
        <v>8</v>
      </c>
      <c r="AO797" s="1">
        <v>3</v>
      </c>
      <c r="AP797" s="1">
        <v>1</v>
      </c>
      <c r="AQ797" s="1">
        <v>0</v>
      </c>
      <c r="AR797" s="1">
        <v>0</v>
      </c>
      <c r="AS797" s="1">
        <v>0</v>
      </c>
    </row>
    <row r="798" spans="1:45"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t="str" cm="1">
        <f t="array" ref="AE798">_xlfn.IFS(AF798&lt;=6000,"LOW",AF798&lt;=12000,"AVERAGE",AF798&lt;=20000,"HIGH",AF798&gt;20000,"ABOVE AVERAGE")</f>
        <v>LOW</v>
      </c>
      <c r="AF798" s="1">
        <v>3691</v>
      </c>
      <c r="AG798" s="1">
        <v>4605</v>
      </c>
      <c r="AH798" s="1">
        <v>1</v>
      </c>
      <c r="AI798" s="1">
        <v>15</v>
      </c>
      <c r="AJ798" s="1">
        <v>3</v>
      </c>
      <c r="AK798" s="1">
        <v>2</v>
      </c>
      <c r="AL798" s="1">
        <v>80</v>
      </c>
      <c r="AM798" s="1">
        <v>1</v>
      </c>
      <c r="AN798" s="1">
        <v>7</v>
      </c>
      <c r="AO798" s="1">
        <v>4</v>
      </c>
      <c r="AP798" s="1">
        <v>7</v>
      </c>
      <c r="AQ798" s="1">
        <v>7</v>
      </c>
      <c r="AR798" s="1">
        <v>5</v>
      </c>
      <c r="AS798" s="1">
        <v>6</v>
      </c>
    </row>
    <row r="799" spans="1:45"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t="str" cm="1">
        <f t="array" ref="AE799">_xlfn.IFS(AF799&lt;=6000,"LOW",AF799&lt;=12000,"AVERAGE",AF799&lt;=20000,"HIGH",AF799&gt;20000,"ABOVE AVERAGE")</f>
        <v>LOW</v>
      </c>
      <c r="AF799" s="1">
        <v>2377</v>
      </c>
      <c r="AG799" s="1">
        <v>19373</v>
      </c>
      <c r="AH799" s="1">
        <v>1</v>
      </c>
      <c r="AI799" s="1">
        <v>20</v>
      </c>
      <c r="AJ799" s="1">
        <v>4</v>
      </c>
      <c r="AK799" s="1">
        <v>3</v>
      </c>
      <c r="AL799" s="1">
        <v>80</v>
      </c>
      <c r="AM799" s="1">
        <v>1</v>
      </c>
      <c r="AN799" s="1">
        <v>1</v>
      </c>
      <c r="AO799" s="1">
        <v>2</v>
      </c>
      <c r="AP799" s="1">
        <v>1</v>
      </c>
      <c r="AQ799" s="1">
        <v>1</v>
      </c>
      <c r="AR799" s="1">
        <v>0</v>
      </c>
      <c r="AS799" s="1">
        <v>0</v>
      </c>
    </row>
    <row r="800" spans="1:45"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t="str" cm="1">
        <f t="array" ref="AE800">_xlfn.IFS(AF800&lt;=6000,"LOW",AF800&lt;=12000,"AVERAGE",AF800&lt;=20000,"HIGH",AF800&gt;20000,"ABOVE AVERAGE")</f>
        <v>LOW</v>
      </c>
      <c r="AF800" s="1">
        <v>2313</v>
      </c>
      <c r="AG800" s="1">
        <v>2993</v>
      </c>
      <c r="AH800" s="1">
        <v>4</v>
      </c>
      <c r="AI800" s="1">
        <v>20</v>
      </c>
      <c r="AJ800" s="1">
        <v>4</v>
      </c>
      <c r="AK800" s="1">
        <v>2</v>
      </c>
      <c r="AL800" s="1">
        <v>80</v>
      </c>
      <c r="AM800" s="1">
        <v>0</v>
      </c>
      <c r="AN800" s="1">
        <v>5</v>
      </c>
      <c r="AO800" s="1">
        <v>3</v>
      </c>
      <c r="AP800" s="1">
        <v>2</v>
      </c>
      <c r="AQ800" s="1">
        <v>2</v>
      </c>
      <c r="AR800" s="1">
        <v>2</v>
      </c>
      <c r="AS800" s="1">
        <v>2</v>
      </c>
    </row>
    <row r="801" spans="1:45"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t="str" cm="1">
        <f t="array" ref="AE801">_xlfn.IFS(AF801&lt;=6000,"LOW",AF801&lt;=12000,"AVERAGE",AF801&lt;=20000,"HIGH",AF801&gt;20000,"ABOVE AVERAGE")</f>
        <v>HIGH</v>
      </c>
      <c r="AF801" s="1">
        <v>17665</v>
      </c>
      <c r="AG801" s="1">
        <v>14399</v>
      </c>
      <c r="AH801" s="1">
        <v>0</v>
      </c>
      <c r="AI801" s="1">
        <v>17</v>
      </c>
      <c r="AJ801" s="1">
        <v>3</v>
      </c>
      <c r="AK801" s="1">
        <v>4</v>
      </c>
      <c r="AL801" s="1">
        <v>80</v>
      </c>
      <c r="AM801" s="1">
        <v>1</v>
      </c>
      <c r="AN801" s="1">
        <v>23</v>
      </c>
      <c r="AO801" s="1">
        <v>3</v>
      </c>
      <c r="AP801" s="1">
        <v>22</v>
      </c>
      <c r="AQ801" s="1">
        <v>6</v>
      </c>
      <c r="AR801" s="1">
        <v>13</v>
      </c>
      <c r="AS801" s="1">
        <v>7</v>
      </c>
    </row>
    <row r="802" spans="1:45"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t="str" cm="1">
        <f t="array" ref="AE802">_xlfn.IFS(AF802&lt;=6000,"LOW",AF802&lt;=12000,"AVERAGE",AF802&lt;=20000,"HIGH",AF802&gt;20000,"ABOVE AVERAGE")</f>
        <v>LOW</v>
      </c>
      <c r="AF802" s="1">
        <v>2596</v>
      </c>
      <c r="AG802" s="1">
        <v>7160</v>
      </c>
      <c r="AH802" s="1">
        <v>1</v>
      </c>
      <c r="AI802" s="1">
        <v>15</v>
      </c>
      <c r="AJ802" s="1">
        <v>3</v>
      </c>
      <c r="AK802" s="1">
        <v>1</v>
      </c>
      <c r="AL802" s="1">
        <v>80</v>
      </c>
      <c r="AM802" s="1">
        <v>2</v>
      </c>
      <c r="AN802" s="1">
        <v>1</v>
      </c>
      <c r="AO802" s="1">
        <v>3</v>
      </c>
      <c r="AP802" s="1">
        <v>1</v>
      </c>
      <c r="AQ802" s="1">
        <v>0</v>
      </c>
      <c r="AR802" s="1">
        <v>0</v>
      </c>
      <c r="AS802" s="1">
        <v>0</v>
      </c>
    </row>
    <row r="803" spans="1:45"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t="str" cm="1">
        <f t="array" ref="AE803">_xlfn.IFS(AF803&lt;=6000,"LOW",AF803&lt;=12000,"AVERAGE",AF803&lt;=20000,"HIGH",AF803&gt;20000,"ABOVE AVERAGE")</f>
        <v>LOW</v>
      </c>
      <c r="AF803" s="1">
        <v>4728</v>
      </c>
      <c r="AG803" s="1">
        <v>17251</v>
      </c>
      <c r="AH803" s="1">
        <v>3</v>
      </c>
      <c r="AI803" s="1">
        <v>14</v>
      </c>
      <c r="AJ803" s="1">
        <v>3</v>
      </c>
      <c r="AK803" s="1">
        <v>4</v>
      </c>
      <c r="AL803" s="1">
        <v>80</v>
      </c>
      <c r="AM803" s="1">
        <v>0</v>
      </c>
      <c r="AN803" s="1">
        <v>5</v>
      </c>
      <c r="AO803" s="1">
        <v>3</v>
      </c>
      <c r="AP803" s="1">
        <v>0</v>
      </c>
      <c r="AQ803" s="1">
        <v>0</v>
      </c>
      <c r="AR803" s="1">
        <v>0</v>
      </c>
      <c r="AS803" s="1">
        <v>0</v>
      </c>
    </row>
    <row r="804" spans="1:45"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t="str" cm="1">
        <f t="array" ref="AE804">_xlfn.IFS(AF804&lt;=6000,"LOW",AF804&lt;=12000,"AVERAGE",AF804&lt;=20000,"HIGH",AF804&gt;20000,"ABOVE AVERAGE")</f>
        <v>LOW</v>
      </c>
      <c r="AF804" s="1">
        <v>4302</v>
      </c>
      <c r="AG804" s="1">
        <v>13401</v>
      </c>
      <c r="AH804" s="1">
        <v>0</v>
      </c>
      <c r="AI804" s="1">
        <v>17</v>
      </c>
      <c r="AJ804" s="1">
        <v>3</v>
      </c>
      <c r="AK804" s="1">
        <v>3</v>
      </c>
      <c r="AL804" s="1">
        <v>80</v>
      </c>
      <c r="AM804" s="1">
        <v>1</v>
      </c>
      <c r="AN804" s="1">
        <v>4</v>
      </c>
      <c r="AO804" s="1">
        <v>3</v>
      </c>
      <c r="AP804" s="1">
        <v>3</v>
      </c>
      <c r="AQ804" s="1">
        <v>2</v>
      </c>
      <c r="AR804" s="1">
        <v>0</v>
      </c>
      <c r="AS804" s="1">
        <v>2</v>
      </c>
    </row>
    <row r="805" spans="1:45"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t="str" cm="1">
        <f t="array" ref="AE805">_xlfn.IFS(AF805&lt;=6000,"LOW",AF805&lt;=12000,"AVERAGE",AF805&lt;=20000,"HIGH",AF805&gt;20000,"ABOVE AVERAGE")</f>
        <v>LOW</v>
      </c>
      <c r="AF805" s="1">
        <v>2979</v>
      </c>
      <c r="AG805" s="1">
        <v>22478</v>
      </c>
      <c r="AH805" s="1">
        <v>3</v>
      </c>
      <c r="AI805" s="1">
        <v>17</v>
      </c>
      <c r="AJ805" s="1">
        <v>3</v>
      </c>
      <c r="AK805" s="1">
        <v>4</v>
      </c>
      <c r="AL805" s="1">
        <v>80</v>
      </c>
      <c r="AM805" s="1">
        <v>3</v>
      </c>
      <c r="AN805" s="1">
        <v>6</v>
      </c>
      <c r="AO805" s="1">
        <v>3</v>
      </c>
      <c r="AP805" s="1">
        <v>0</v>
      </c>
      <c r="AQ805" s="1">
        <v>0</v>
      </c>
      <c r="AR805" s="1">
        <v>0</v>
      </c>
      <c r="AS805" s="1">
        <v>0</v>
      </c>
    </row>
    <row r="806" spans="1:45"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t="str" cm="1">
        <f t="array" ref="AE806">_xlfn.IFS(AF806&lt;=6000,"LOW",AF806&lt;=12000,"AVERAGE",AF806&lt;=20000,"HIGH",AF806&gt;20000,"ABOVE AVERAGE")</f>
        <v>HIGH</v>
      </c>
      <c r="AF806" s="1">
        <v>16885</v>
      </c>
      <c r="AG806" s="1">
        <v>16154</v>
      </c>
      <c r="AH806" s="1">
        <v>2</v>
      </c>
      <c r="AI806" s="1">
        <v>22</v>
      </c>
      <c r="AJ806" s="1">
        <v>4</v>
      </c>
      <c r="AK806" s="1">
        <v>3</v>
      </c>
      <c r="AL806" s="1">
        <v>80</v>
      </c>
      <c r="AM806" s="1">
        <v>0</v>
      </c>
      <c r="AN806" s="1">
        <v>27</v>
      </c>
      <c r="AO806" s="1">
        <v>2</v>
      </c>
      <c r="AP806" s="1">
        <v>5</v>
      </c>
      <c r="AQ806" s="1">
        <v>4</v>
      </c>
      <c r="AR806" s="1">
        <v>2</v>
      </c>
      <c r="AS806" s="1">
        <v>1</v>
      </c>
    </row>
    <row r="807" spans="1:45"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t="str" cm="1">
        <f t="array" ref="AE807">_xlfn.IFS(AF807&lt;=6000,"LOW",AF807&lt;=12000,"AVERAGE",AF807&lt;=20000,"HIGH",AF807&gt;20000,"ABOVE AVERAGE")</f>
        <v>LOW</v>
      </c>
      <c r="AF807" s="1">
        <v>5593</v>
      </c>
      <c r="AG807" s="1">
        <v>17970</v>
      </c>
      <c r="AH807" s="1">
        <v>1</v>
      </c>
      <c r="AI807" s="1">
        <v>13</v>
      </c>
      <c r="AJ807" s="1">
        <v>3</v>
      </c>
      <c r="AK807" s="1">
        <v>4</v>
      </c>
      <c r="AL807" s="1">
        <v>80</v>
      </c>
      <c r="AM807" s="1">
        <v>1</v>
      </c>
      <c r="AN807" s="1">
        <v>15</v>
      </c>
      <c r="AO807" s="1">
        <v>3</v>
      </c>
      <c r="AP807" s="1">
        <v>15</v>
      </c>
      <c r="AQ807" s="1">
        <v>10</v>
      </c>
      <c r="AR807" s="1">
        <v>4</v>
      </c>
      <c r="AS807" s="1">
        <v>12</v>
      </c>
    </row>
    <row r="808" spans="1:45"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t="str" cm="1">
        <f t="array" ref="AE808">_xlfn.IFS(AF808&lt;=6000,"LOW",AF808&lt;=12000,"AVERAGE",AF808&lt;=20000,"HIGH",AF808&gt;20000,"ABOVE AVERAGE")</f>
        <v>AVERAGE</v>
      </c>
      <c r="AF808" s="1">
        <v>10445</v>
      </c>
      <c r="AG808" s="1">
        <v>15322</v>
      </c>
      <c r="AH808" s="1">
        <v>7</v>
      </c>
      <c r="AI808" s="1">
        <v>19</v>
      </c>
      <c r="AJ808" s="1">
        <v>3</v>
      </c>
      <c r="AK808" s="1">
        <v>4</v>
      </c>
      <c r="AL808" s="1">
        <v>80</v>
      </c>
      <c r="AM808" s="1">
        <v>0</v>
      </c>
      <c r="AN808" s="1">
        <v>18</v>
      </c>
      <c r="AO808" s="1">
        <v>3</v>
      </c>
      <c r="AP808" s="1">
        <v>8</v>
      </c>
      <c r="AQ808" s="1">
        <v>6</v>
      </c>
      <c r="AR808" s="1">
        <v>4</v>
      </c>
      <c r="AS808" s="1">
        <v>0</v>
      </c>
    </row>
    <row r="809" spans="1:45"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t="str" cm="1">
        <f t="array" ref="AE809">_xlfn.IFS(AF809&lt;=6000,"LOW",AF809&lt;=12000,"AVERAGE",AF809&lt;=20000,"HIGH",AF809&gt;20000,"ABOVE AVERAGE")</f>
        <v>AVERAGE</v>
      </c>
      <c r="AF809" s="1">
        <v>8740</v>
      </c>
      <c r="AG809" s="1">
        <v>5569</v>
      </c>
      <c r="AH809" s="1">
        <v>0</v>
      </c>
      <c r="AI809" s="1">
        <v>14</v>
      </c>
      <c r="AJ809" s="1">
        <v>3</v>
      </c>
      <c r="AK809" s="1">
        <v>2</v>
      </c>
      <c r="AL809" s="1">
        <v>80</v>
      </c>
      <c r="AM809" s="1">
        <v>2</v>
      </c>
      <c r="AN809" s="1">
        <v>9</v>
      </c>
      <c r="AO809" s="1">
        <v>3</v>
      </c>
      <c r="AP809" s="1">
        <v>8</v>
      </c>
      <c r="AQ809" s="1">
        <v>7</v>
      </c>
      <c r="AR809" s="1">
        <v>2</v>
      </c>
      <c r="AS809" s="1">
        <v>7</v>
      </c>
    </row>
    <row r="810" spans="1:45"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t="str" cm="1">
        <f t="array" ref="AE810">_xlfn.IFS(AF810&lt;=6000,"LOW",AF810&lt;=12000,"AVERAGE",AF810&lt;=20000,"HIGH",AF810&gt;20000,"ABOVE AVERAGE")</f>
        <v>LOW</v>
      </c>
      <c r="AF810" s="1">
        <v>2514</v>
      </c>
      <c r="AG810" s="1">
        <v>26968</v>
      </c>
      <c r="AH810" s="1">
        <v>4</v>
      </c>
      <c r="AI810" s="1">
        <v>22</v>
      </c>
      <c r="AJ810" s="1">
        <v>4</v>
      </c>
      <c r="AK810" s="1">
        <v>1</v>
      </c>
      <c r="AL810" s="1">
        <v>80</v>
      </c>
      <c r="AM810" s="1">
        <v>1</v>
      </c>
      <c r="AN810" s="1">
        <v>11</v>
      </c>
      <c r="AO810" s="1">
        <v>3</v>
      </c>
      <c r="AP810" s="1">
        <v>7</v>
      </c>
      <c r="AQ810" s="1">
        <v>5</v>
      </c>
      <c r="AR810" s="1">
        <v>1</v>
      </c>
      <c r="AS810" s="1">
        <v>7</v>
      </c>
    </row>
    <row r="811" spans="1:45"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t="str" cm="1">
        <f t="array" ref="AE811">_xlfn.IFS(AF811&lt;=6000,"LOW",AF811&lt;=12000,"AVERAGE",AF811&lt;=20000,"HIGH",AF811&gt;20000,"ABOVE AVERAGE")</f>
        <v>AVERAGE</v>
      </c>
      <c r="AF811" s="1">
        <v>7655</v>
      </c>
      <c r="AG811" s="1">
        <v>8039</v>
      </c>
      <c r="AH811" s="1">
        <v>0</v>
      </c>
      <c r="AI811" s="1">
        <v>17</v>
      </c>
      <c r="AJ811" s="1">
        <v>3</v>
      </c>
      <c r="AK811" s="1">
        <v>2</v>
      </c>
      <c r="AL811" s="1">
        <v>80</v>
      </c>
      <c r="AM811" s="1">
        <v>3</v>
      </c>
      <c r="AN811" s="1">
        <v>10</v>
      </c>
      <c r="AO811" s="1">
        <v>2</v>
      </c>
      <c r="AP811" s="1">
        <v>9</v>
      </c>
      <c r="AQ811" s="1">
        <v>7</v>
      </c>
      <c r="AR811" s="1">
        <v>1</v>
      </c>
      <c r="AS811" s="1">
        <v>7</v>
      </c>
    </row>
    <row r="812" spans="1:45"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t="str" cm="1">
        <f t="array" ref="AE812">_xlfn.IFS(AF812&lt;=6000,"LOW",AF812&lt;=12000,"AVERAGE",AF812&lt;=20000,"HIGH",AF812&gt;20000,"ABOVE AVERAGE")</f>
        <v>HIGH</v>
      </c>
      <c r="AF812" s="1">
        <v>17465</v>
      </c>
      <c r="AG812" s="1">
        <v>15596</v>
      </c>
      <c r="AH812" s="1">
        <v>3</v>
      </c>
      <c r="AI812" s="1">
        <v>12</v>
      </c>
      <c r="AJ812" s="1">
        <v>3</v>
      </c>
      <c r="AK812" s="1">
        <v>4</v>
      </c>
      <c r="AL812" s="1">
        <v>80</v>
      </c>
      <c r="AM812" s="1">
        <v>1</v>
      </c>
      <c r="AN812" s="1">
        <v>23</v>
      </c>
      <c r="AO812" s="1">
        <v>3</v>
      </c>
      <c r="AP812" s="1">
        <v>12</v>
      </c>
      <c r="AQ812" s="1">
        <v>9</v>
      </c>
      <c r="AR812" s="1">
        <v>4</v>
      </c>
      <c r="AS812" s="1">
        <v>9</v>
      </c>
    </row>
    <row r="813" spans="1:45"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t="str" cm="1">
        <f t="array" ref="AE813">_xlfn.IFS(AF813&lt;=6000,"LOW",AF813&lt;=12000,"AVERAGE",AF813&lt;=20000,"HIGH",AF813&gt;20000,"ABOVE AVERAGE")</f>
        <v>AVERAGE</v>
      </c>
      <c r="AF813" s="1">
        <v>7351</v>
      </c>
      <c r="AG813" s="1">
        <v>20619</v>
      </c>
      <c r="AH813" s="1">
        <v>7</v>
      </c>
      <c r="AI813" s="1">
        <v>16</v>
      </c>
      <c r="AJ813" s="1">
        <v>3</v>
      </c>
      <c r="AK813" s="1">
        <v>3</v>
      </c>
      <c r="AL813" s="1">
        <v>80</v>
      </c>
      <c r="AM813" s="1">
        <v>0</v>
      </c>
      <c r="AN813" s="1">
        <v>10</v>
      </c>
      <c r="AO813" s="1">
        <v>3</v>
      </c>
      <c r="AP813" s="1">
        <v>1</v>
      </c>
      <c r="AQ813" s="1">
        <v>0</v>
      </c>
      <c r="AR813" s="1">
        <v>0</v>
      </c>
      <c r="AS813" s="1">
        <v>0</v>
      </c>
    </row>
    <row r="814" spans="1:45"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t="str" cm="1">
        <f t="array" ref="AE814">_xlfn.IFS(AF814&lt;=6000,"LOW",AF814&lt;=12000,"AVERAGE",AF814&lt;=20000,"HIGH",AF814&gt;20000,"ABOVE AVERAGE")</f>
        <v>AVERAGE</v>
      </c>
      <c r="AF814" s="1">
        <v>10820</v>
      </c>
      <c r="AG814" s="1">
        <v>11535</v>
      </c>
      <c r="AH814" s="1">
        <v>8</v>
      </c>
      <c r="AI814" s="1">
        <v>11</v>
      </c>
      <c r="AJ814" s="1">
        <v>3</v>
      </c>
      <c r="AK814" s="1">
        <v>3</v>
      </c>
      <c r="AL814" s="1">
        <v>80</v>
      </c>
      <c r="AM814" s="1">
        <v>1</v>
      </c>
      <c r="AN814" s="1">
        <v>18</v>
      </c>
      <c r="AO814" s="1">
        <v>3</v>
      </c>
      <c r="AP814" s="1">
        <v>8</v>
      </c>
      <c r="AQ814" s="1">
        <v>7</v>
      </c>
      <c r="AR814" s="1">
        <v>0</v>
      </c>
      <c r="AS814" s="1">
        <v>1</v>
      </c>
    </row>
    <row r="815" spans="1:45"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t="str" cm="1">
        <f t="array" ref="AE815">_xlfn.IFS(AF815&lt;=6000,"LOW",AF815&lt;=12000,"AVERAGE",AF815&lt;=20000,"HIGH",AF815&gt;20000,"ABOVE AVERAGE")</f>
        <v>HIGH</v>
      </c>
      <c r="AF815" s="1">
        <v>12169</v>
      </c>
      <c r="AG815" s="1">
        <v>13547</v>
      </c>
      <c r="AH815" s="1">
        <v>7</v>
      </c>
      <c r="AI815" s="1">
        <v>11</v>
      </c>
      <c r="AJ815" s="1">
        <v>3</v>
      </c>
      <c r="AK815" s="1">
        <v>4</v>
      </c>
      <c r="AL815" s="1">
        <v>80</v>
      </c>
      <c r="AM815" s="1">
        <v>3</v>
      </c>
      <c r="AN815" s="1">
        <v>21</v>
      </c>
      <c r="AO815" s="1">
        <v>3</v>
      </c>
      <c r="AP815" s="1">
        <v>18</v>
      </c>
      <c r="AQ815" s="1">
        <v>7</v>
      </c>
      <c r="AR815" s="1">
        <v>11</v>
      </c>
      <c r="AS815" s="1">
        <v>5</v>
      </c>
    </row>
    <row r="816" spans="1:45"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t="str" cm="1">
        <f t="array" ref="AE816">_xlfn.IFS(AF816&lt;=6000,"LOW",AF816&lt;=12000,"AVERAGE",AF816&lt;=20000,"HIGH",AF816&gt;20000,"ABOVE AVERAGE")</f>
        <v>HIGH</v>
      </c>
      <c r="AF816" s="1">
        <v>19626</v>
      </c>
      <c r="AG816" s="1">
        <v>17544</v>
      </c>
      <c r="AH816" s="1">
        <v>1</v>
      </c>
      <c r="AI816" s="1">
        <v>14</v>
      </c>
      <c r="AJ816" s="1">
        <v>3</v>
      </c>
      <c r="AK816" s="1">
        <v>1</v>
      </c>
      <c r="AL816" s="1">
        <v>80</v>
      </c>
      <c r="AM816" s="1">
        <v>0</v>
      </c>
      <c r="AN816" s="1">
        <v>21</v>
      </c>
      <c r="AO816" s="1">
        <v>4</v>
      </c>
      <c r="AP816" s="1">
        <v>20</v>
      </c>
      <c r="AQ816" s="1">
        <v>7</v>
      </c>
      <c r="AR816" s="1">
        <v>4</v>
      </c>
      <c r="AS816" s="1">
        <v>9</v>
      </c>
    </row>
    <row r="817" spans="1:45"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t="str" cm="1">
        <f t="array" ref="AE817">_xlfn.IFS(AF817&lt;=6000,"LOW",AF817&lt;=12000,"AVERAGE",AF817&lt;=20000,"HIGH",AF817&gt;20000,"ABOVE AVERAGE")</f>
        <v>LOW</v>
      </c>
      <c r="AF817" s="1">
        <v>2070</v>
      </c>
      <c r="AG817" s="1">
        <v>25326</v>
      </c>
      <c r="AH817" s="1">
        <v>1</v>
      </c>
      <c r="AI817" s="1">
        <v>11</v>
      </c>
      <c r="AJ817" s="1">
        <v>3</v>
      </c>
      <c r="AK817" s="1">
        <v>3</v>
      </c>
      <c r="AL817" s="1">
        <v>80</v>
      </c>
      <c r="AM817" s="1">
        <v>0</v>
      </c>
      <c r="AN817" s="1">
        <v>2</v>
      </c>
      <c r="AO817" s="1">
        <v>4</v>
      </c>
      <c r="AP817" s="1">
        <v>2</v>
      </c>
      <c r="AQ817" s="1">
        <v>2</v>
      </c>
      <c r="AR817" s="1">
        <v>2</v>
      </c>
      <c r="AS817" s="1">
        <v>2</v>
      </c>
    </row>
    <row r="818" spans="1:45"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t="str" cm="1">
        <f t="array" ref="AE818">_xlfn.IFS(AF818&lt;=6000,"LOW",AF818&lt;=12000,"AVERAGE",AF818&lt;=20000,"HIGH",AF818&gt;20000,"ABOVE AVERAGE")</f>
        <v>AVERAGE</v>
      </c>
      <c r="AF818" s="1">
        <v>6782</v>
      </c>
      <c r="AG818" s="1">
        <v>8770</v>
      </c>
      <c r="AH818" s="1">
        <v>9</v>
      </c>
      <c r="AI818" s="1">
        <v>15</v>
      </c>
      <c r="AJ818" s="1">
        <v>3</v>
      </c>
      <c r="AK818" s="1">
        <v>3</v>
      </c>
      <c r="AL818" s="1">
        <v>80</v>
      </c>
      <c r="AM818" s="1">
        <v>0</v>
      </c>
      <c r="AN818" s="1">
        <v>9</v>
      </c>
      <c r="AO818" s="1">
        <v>2</v>
      </c>
      <c r="AP818" s="1">
        <v>5</v>
      </c>
      <c r="AQ818" s="1">
        <v>4</v>
      </c>
      <c r="AR818" s="1">
        <v>0</v>
      </c>
      <c r="AS818" s="1">
        <v>3</v>
      </c>
    </row>
    <row r="819" spans="1:45"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t="str" cm="1">
        <f t="array" ref="AE819">_xlfn.IFS(AF819&lt;=6000,"LOW",AF819&lt;=12000,"AVERAGE",AF819&lt;=20000,"HIGH",AF819&gt;20000,"ABOVE AVERAGE")</f>
        <v>AVERAGE</v>
      </c>
      <c r="AF819" s="1">
        <v>7779</v>
      </c>
      <c r="AG819" s="1">
        <v>23238</v>
      </c>
      <c r="AH819" s="1">
        <v>2</v>
      </c>
      <c r="AI819" s="1">
        <v>20</v>
      </c>
      <c r="AJ819" s="1">
        <v>4</v>
      </c>
      <c r="AK819" s="1">
        <v>1</v>
      </c>
      <c r="AL819" s="1">
        <v>80</v>
      </c>
      <c r="AM819" s="1">
        <v>0</v>
      </c>
      <c r="AN819" s="1">
        <v>18</v>
      </c>
      <c r="AO819" s="1">
        <v>3</v>
      </c>
      <c r="AP819" s="1">
        <v>11</v>
      </c>
      <c r="AQ819" s="1">
        <v>9</v>
      </c>
      <c r="AR819" s="1">
        <v>0</v>
      </c>
      <c r="AS819" s="1">
        <v>9</v>
      </c>
    </row>
    <row r="820" spans="1:45"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t="str" cm="1">
        <f t="array" ref="AE820">_xlfn.IFS(AF820&lt;=6000,"LOW",AF820&lt;=12000,"AVERAGE",AF820&lt;=20000,"HIGH",AF820&gt;20000,"ABOVE AVERAGE")</f>
        <v>LOW</v>
      </c>
      <c r="AF820" s="1">
        <v>2791</v>
      </c>
      <c r="AG820" s="1">
        <v>21981</v>
      </c>
      <c r="AH820" s="1">
        <v>0</v>
      </c>
      <c r="AI820" s="1">
        <v>12</v>
      </c>
      <c r="AJ820" s="1">
        <v>3</v>
      </c>
      <c r="AK820" s="1">
        <v>1</v>
      </c>
      <c r="AL820" s="1">
        <v>80</v>
      </c>
      <c r="AM820" s="1">
        <v>1</v>
      </c>
      <c r="AN820" s="1">
        <v>3</v>
      </c>
      <c r="AO820" s="1">
        <v>3</v>
      </c>
      <c r="AP820" s="1">
        <v>2</v>
      </c>
      <c r="AQ820" s="1">
        <v>2</v>
      </c>
      <c r="AR820" s="1">
        <v>2</v>
      </c>
      <c r="AS820" s="1">
        <v>2</v>
      </c>
    </row>
    <row r="821" spans="1:45"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t="str" cm="1">
        <f t="array" ref="AE821">_xlfn.IFS(AF821&lt;=6000,"LOW",AF821&lt;=12000,"AVERAGE",AF821&lt;=20000,"HIGH",AF821&gt;20000,"ABOVE AVERAGE")</f>
        <v>LOW</v>
      </c>
      <c r="AF821" s="1">
        <v>3201</v>
      </c>
      <c r="AG821" s="1">
        <v>19911</v>
      </c>
      <c r="AH821" s="1">
        <v>0</v>
      </c>
      <c r="AI821" s="1">
        <v>17</v>
      </c>
      <c r="AJ821" s="1">
        <v>3</v>
      </c>
      <c r="AK821" s="1">
        <v>1</v>
      </c>
      <c r="AL821" s="1">
        <v>80</v>
      </c>
      <c r="AM821" s="1">
        <v>0</v>
      </c>
      <c r="AN821" s="1">
        <v>6</v>
      </c>
      <c r="AO821" s="1">
        <v>1</v>
      </c>
      <c r="AP821" s="1">
        <v>5</v>
      </c>
      <c r="AQ821" s="1">
        <v>3</v>
      </c>
      <c r="AR821" s="1">
        <v>0</v>
      </c>
      <c r="AS821" s="1">
        <v>4</v>
      </c>
    </row>
    <row r="822" spans="1:45"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t="str" cm="1">
        <f t="array" ref="AE822">_xlfn.IFS(AF822&lt;=6000,"LOW",AF822&lt;=12000,"AVERAGE",AF822&lt;=20000,"HIGH",AF822&gt;20000,"ABOVE AVERAGE")</f>
        <v>LOW</v>
      </c>
      <c r="AF822" s="1">
        <v>4968</v>
      </c>
      <c r="AG822" s="1">
        <v>18500</v>
      </c>
      <c r="AH822" s="1">
        <v>1</v>
      </c>
      <c r="AI822" s="1">
        <v>11</v>
      </c>
      <c r="AJ822" s="1">
        <v>3</v>
      </c>
      <c r="AK822" s="1">
        <v>4</v>
      </c>
      <c r="AL822" s="1">
        <v>80</v>
      </c>
      <c r="AM822" s="1">
        <v>1</v>
      </c>
      <c r="AN822" s="1">
        <v>5</v>
      </c>
      <c r="AO822" s="1">
        <v>3</v>
      </c>
      <c r="AP822" s="1">
        <v>5</v>
      </c>
      <c r="AQ822" s="1">
        <v>2</v>
      </c>
      <c r="AR822" s="1">
        <v>0</v>
      </c>
      <c r="AS822" s="1">
        <v>2</v>
      </c>
    </row>
    <row r="823" spans="1:45"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t="str" cm="1">
        <f t="array" ref="AE823">_xlfn.IFS(AF823&lt;=6000,"LOW",AF823&lt;=12000,"AVERAGE",AF823&lt;=20000,"HIGH",AF823&gt;20000,"ABOVE AVERAGE")</f>
        <v>HIGH</v>
      </c>
      <c r="AF823" s="1">
        <v>13120</v>
      </c>
      <c r="AG823" s="1">
        <v>11879</v>
      </c>
      <c r="AH823" s="1">
        <v>6</v>
      </c>
      <c r="AI823" s="1">
        <v>17</v>
      </c>
      <c r="AJ823" s="1">
        <v>3</v>
      </c>
      <c r="AK823" s="1">
        <v>2</v>
      </c>
      <c r="AL823" s="1">
        <v>80</v>
      </c>
      <c r="AM823" s="1">
        <v>1</v>
      </c>
      <c r="AN823" s="1">
        <v>22</v>
      </c>
      <c r="AO823" s="1">
        <v>3</v>
      </c>
      <c r="AP823" s="1">
        <v>9</v>
      </c>
      <c r="AQ823" s="1">
        <v>8</v>
      </c>
      <c r="AR823" s="1">
        <v>2</v>
      </c>
      <c r="AS823" s="1">
        <v>3</v>
      </c>
    </row>
    <row r="824" spans="1:45"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t="str" cm="1">
        <f t="array" ref="AE824">_xlfn.IFS(AF824&lt;=6000,"LOW",AF824&lt;=12000,"AVERAGE",AF824&lt;=20000,"HIGH",AF824&gt;20000,"ABOVE AVERAGE")</f>
        <v>LOW</v>
      </c>
      <c r="AF824" s="1">
        <v>4033</v>
      </c>
      <c r="AG824" s="1">
        <v>15834</v>
      </c>
      <c r="AH824" s="1">
        <v>2</v>
      </c>
      <c r="AI824" s="1">
        <v>11</v>
      </c>
      <c r="AJ824" s="1">
        <v>3</v>
      </c>
      <c r="AK824" s="1">
        <v>4</v>
      </c>
      <c r="AL824" s="1">
        <v>80</v>
      </c>
      <c r="AM824" s="1">
        <v>0</v>
      </c>
      <c r="AN824" s="1">
        <v>5</v>
      </c>
      <c r="AO824" s="1">
        <v>2</v>
      </c>
      <c r="AP824" s="1">
        <v>3</v>
      </c>
      <c r="AQ824" s="1">
        <v>2</v>
      </c>
      <c r="AR824" s="1">
        <v>0</v>
      </c>
      <c r="AS824" s="1">
        <v>2</v>
      </c>
    </row>
    <row r="825" spans="1:45"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t="str" cm="1">
        <f t="array" ref="AE825">_xlfn.IFS(AF825&lt;=6000,"LOW",AF825&lt;=12000,"AVERAGE",AF825&lt;=20000,"HIGH",AF825&gt;20000,"ABOVE AVERAGE")</f>
        <v>LOW</v>
      </c>
      <c r="AF825" s="1">
        <v>3291</v>
      </c>
      <c r="AG825" s="1">
        <v>17940</v>
      </c>
      <c r="AH825" s="1">
        <v>0</v>
      </c>
      <c r="AI825" s="1">
        <v>14</v>
      </c>
      <c r="AJ825" s="1">
        <v>3</v>
      </c>
      <c r="AK825" s="1">
        <v>4</v>
      </c>
      <c r="AL825" s="1">
        <v>80</v>
      </c>
      <c r="AM825" s="1">
        <v>2</v>
      </c>
      <c r="AN825" s="1">
        <v>8</v>
      </c>
      <c r="AO825" s="1">
        <v>2</v>
      </c>
      <c r="AP825" s="1">
        <v>7</v>
      </c>
      <c r="AQ825" s="1">
        <v>5</v>
      </c>
      <c r="AR825" s="1">
        <v>1</v>
      </c>
      <c r="AS825" s="1">
        <v>1</v>
      </c>
    </row>
    <row r="826" spans="1:45"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t="str" cm="1">
        <f t="array" ref="AE826">_xlfn.IFS(AF826&lt;=6000,"LOW",AF826&lt;=12000,"AVERAGE",AF826&lt;=20000,"HIGH",AF826&gt;20000,"ABOVE AVERAGE")</f>
        <v>LOW</v>
      </c>
      <c r="AF826" s="1">
        <v>4272</v>
      </c>
      <c r="AG826" s="1">
        <v>9558</v>
      </c>
      <c r="AH826" s="1">
        <v>4</v>
      </c>
      <c r="AI826" s="1">
        <v>19</v>
      </c>
      <c r="AJ826" s="1">
        <v>3</v>
      </c>
      <c r="AK826" s="1">
        <v>1</v>
      </c>
      <c r="AL826" s="1">
        <v>80</v>
      </c>
      <c r="AM826" s="1">
        <v>0</v>
      </c>
      <c r="AN826" s="1">
        <v>16</v>
      </c>
      <c r="AO826" s="1">
        <v>3</v>
      </c>
      <c r="AP826" s="1">
        <v>1</v>
      </c>
      <c r="AQ826" s="1">
        <v>0</v>
      </c>
      <c r="AR826" s="1">
        <v>0</v>
      </c>
      <c r="AS826" s="1">
        <v>0</v>
      </c>
    </row>
    <row r="827" spans="1:45"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t="str" cm="1">
        <f t="array" ref="AE827">_xlfn.IFS(AF827&lt;=6000,"LOW",AF827&lt;=12000,"AVERAGE",AF827&lt;=20000,"HIGH",AF827&gt;20000,"ABOVE AVERAGE")</f>
        <v>LOW</v>
      </c>
      <c r="AF827" s="1">
        <v>5056</v>
      </c>
      <c r="AG827" s="1">
        <v>17689</v>
      </c>
      <c r="AH827" s="1">
        <v>1</v>
      </c>
      <c r="AI827" s="1">
        <v>15</v>
      </c>
      <c r="AJ827" s="1">
        <v>3</v>
      </c>
      <c r="AK827" s="1">
        <v>3</v>
      </c>
      <c r="AL827" s="1">
        <v>80</v>
      </c>
      <c r="AM827" s="1">
        <v>1</v>
      </c>
      <c r="AN827" s="1">
        <v>10</v>
      </c>
      <c r="AO827" s="1">
        <v>2</v>
      </c>
      <c r="AP827" s="1">
        <v>10</v>
      </c>
      <c r="AQ827" s="1">
        <v>7</v>
      </c>
      <c r="AR827" s="1">
        <v>1</v>
      </c>
      <c r="AS827" s="1">
        <v>2</v>
      </c>
    </row>
    <row r="828" spans="1:45"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t="str" cm="1">
        <f t="array" ref="AE828">_xlfn.IFS(AF828&lt;=6000,"LOW",AF828&lt;=12000,"AVERAGE",AF828&lt;=20000,"HIGH",AF828&gt;20000,"ABOVE AVERAGE")</f>
        <v>LOW</v>
      </c>
      <c r="AF828" s="1">
        <v>2844</v>
      </c>
      <c r="AG828" s="1">
        <v>6004</v>
      </c>
      <c r="AH828" s="1">
        <v>1</v>
      </c>
      <c r="AI828" s="1">
        <v>13</v>
      </c>
      <c r="AJ828" s="1">
        <v>3</v>
      </c>
      <c r="AK828" s="1">
        <v>4</v>
      </c>
      <c r="AL828" s="1">
        <v>80</v>
      </c>
      <c r="AM828" s="1">
        <v>1</v>
      </c>
      <c r="AN828" s="1">
        <v>7</v>
      </c>
      <c r="AO828" s="1">
        <v>4</v>
      </c>
      <c r="AP828" s="1">
        <v>7</v>
      </c>
      <c r="AQ828" s="1">
        <v>6</v>
      </c>
      <c r="AR828" s="1">
        <v>5</v>
      </c>
      <c r="AS828" s="1">
        <v>0</v>
      </c>
    </row>
    <row r="829" spans="1:45"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t="str" cm="1">
        <f t="array" ref="AE829">_xlfn.IFS(AF829&lt;=6000,"LOW",AF829&lt;=12000,"AVERAGE",AF829&lt;=20000,"HIGH",AF829&gt;20000,"ABOVE AVERAGE")</f>
        <v>LOW</v>
      </c>
      <c r="AF829" s="1">
        <v>2703</v>
      </c>
      <c r="AG829" s="1">
        <v>22088</v>
      </c>
      <c r="AH829" s="1">
        <v>1</v>
      </c>
      <c r="AI829" s="1">
        <v>14</v>
      </c>
      <c r="AJ829" s="1">
        <v>3</v>
      </c>
      <c r="AK829" s="1">
        <v>4</v>
      </c>
      <c r="AL829" s="1">
        <v>80</v>
      </c>
      <c r="AM829" s="1">
        <v>1</v>
      </c>
      <c r="AN829" s="1">
        <v>3</v>
      </c>
      <c r="AO829" s="1">
        <v>3</v>
      </c>
      <c r="AP829" s="1">
        <v>3</v>
      </c>
      <c r="AQ829" s="1">
        <v>1</v>
      </c>
      <c r="AR829" s="1">
        <v>0</v>
      </c>
      <c r="AS829" s="1">
        <v>2</v>
      </c>
    </row>
    <row r="830" spans="1:45"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t="str" cm="1">
        <f t="array" ref="AE830">_xlfn.IFS(AF830&lt;=6000,"LOW",AF830&lt;=12000,"AVERAGE",AF830&lt;=20000,"HIGH",AF830&gt;20000,"ABOVE AVERAGE")</f>
        <v>LOW</v>
      </c>
      <c r="AF830" s="1">
        <v>1904</v>
      </c>
      <c r="AG830" s="1">
        <v>13556</v>
      </c>
      <c r="AH830" s="1">
        <v>1</v>
      </c>
      <c r="AI830" s="1">
        <v>12</v>
      </c>
      <c r="AJ830" s="1">
        <v>3</v>
      </c>
      <c r="AK830" s="1">
        <v>4</v>
      </c>
      <c r="AL830" s="1">
        <v>80</v>
      </c>
      <c r="AM830" s="1">
        <v>0</v>
      </c>
      <c r="AN830" s="1">
        <v>0</v>
      </c>
      <c r="AO830" s="1">
        <v>3</v>
      </c>
      <c r="AP830" s="1">
        <v>0</v>
      </c>
      <c r="AQ830" s="1">
        <v>0</v>
      </c>
      <c r="AR830" s="1">
        <v>0</v>
      </c>
      <c r="AS830" s="1">
        <v>0</v>
      </c>
    </row>
    <row r="831" spans="1:45"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t="str" cm="1">
        <f t="array" ref="AE831">_xlfn.IFS(AF831&lt;=6000,"LOW",AF831&lt;=12000,"AVERAGE",AF831&lt;=20000,"HIGH",AF831&gt;20000,"ABOVE AVERAGE")</f>
        <v>AVERAGE</v>
      </c>
      <c r="AF831" s="1">
        <v>8224</v>
      </c>
      <c r="AG831" s="1">
        <v>18385</v>
      </c>
      <c r="AH831" s="1">
        <v>0</v>
      </c>
      <c r="AI831" s="1">
        <v>17</v>
      </c>
      <c r="AJ831" s="1">
        <v>3</v>
      </c>
      <c r="AK831" s="1">
        <v>1</v>
      </c>
      <c r="AL831" s="1">
        <v>80</v>
      </c>
      <c r="AM831" s="1">
        <v>0</v>
      </c>
      <c r="AN831" s="1">
        <v>6</v>
      </c>
      <c r="AO831" s="1">
        <v>3</v>
      </c>
      <c r="AP831" s="1">
        <v>5</v>
      </c>
      <c r="AQ831" s="1">
        <v>2</v>
      </c>
      <c r="AR831" s="1">
        <v>0</v>
      </c>
      <c r="AS831" s="1">
        <v>3</v>
      </c>
    </row>
    <row r="832" spans="1:45"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t="str" cm="1">
        <f t="array" ref="AE832">_xlfn.IFS(AF832&lt;=6000,"LOW",AF832&lt;=12000,"AVERAGE",AF832&lt;=20000,"HIGH",AF832&gt;20000,"ABOVE AVERAGE")</f>
        <v>LOW</v>
      </c>
      <c r="AF832" s="1">
        <v>4766</v>
      </c>
      <c r="AG832" s="1">
        <v>9051</v>
      </c>
      <c r="AH832" s="1">
        <v>3</v>
      </c>
      <c r="AI832" s="1">
        <v>11</v>
      </c>
      <c r="AJ832" s="1">
        <v>3</v>
      </c>
      <c r="AK832" s="1">
        <v>1</v>
      </c>
      <c r="AL832" s="1">
        <v>80</v>
      </c>
      <c r="AM832" s="1">
        <v>1</v>
      </c>
      <c r="AN832" s="1">
        <v>6</v>
      </c>
      <c r="AO832" s="1">
        <v>3</v>
      </c>
      <c r="AP832" s="1">
        <v>1</v>
      </c>
      <c r="AQ832" s="1">
        <v>0</v>
      </c>
      <c r="AR832" s="1">
        <v>0</v>
      </c>
      <c r="AS832" s="1">
        <v>0</v>
      </c>
    </row>
    <row r="833" spans="1:45"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t="str" cm="1">
        <f t="array" ref="AE833">_xlfn.IFS(AF833&lt;=6000,"LOW",AF833&lt;=12000,"AVERAGE",AF833&lt;=20000,"HIGH",AF833&gt;20000,"ABOVE AVERAGE")</f>
        <v>LOW</v>
      </c>
      <c r="AF833" s="1">
        <v>2610</v>
      </c>
      <c r="AG833" s="1">
        <v>6233</v>
      </c>
      <c r="AH833" s="1">
        <v>1</v>
      </c>
      <c r="AI833" s="1">
        <v>12</v>
      </c>
      <c r="AJ833" s="1">
        <v>3</v>
      </c>
      <c r="AK833" s="1">
        <v>3</v>
      </c>
      <c r="AL833" s="1">
        <v>80</v>
      </c>
      <c r="AM833" s="1">
        <v>1</v>
      </c>
      <c r="AN833" s="1">
        <v>2</v>
      </c>
      <c r="AO833" s="1">
        <v>2</v>
      </c>
      <c r="AP833" s="1">
        <v>2</v>
      </c>
      <c r="AQ833" s="1">
        <v>2</v>
      </c>
      <c r="AR833" s="1">
        <v>2</v>
      </c>
      <c r="AS833" s="1">
        <v>2</v>
      </c>
    </row>
    <row r="834" spans="1:45"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t="str" cm="1">
        <f t="array" ref="AE834">_xlfn.IFS(AF834&lt;=6000,"LOW",AF834&lt;=12000,"AVERAGE",AF834&lt;=20000,"HIGH",AF834&gt;20000,"ABOVE AVERAGE")</f>
        <v>LOW</v>
      </c>
      <c r="AF834" s="1">
        <v>5731</v>
      </c>
      <c r="AG834" s="1">
        <v>17171</v>
      </c>
      <c r="AH834" s="1">
        <v>7</v>
      </c>
      <c r="AI834" s="1">
        <v>13</v>
      </c>
      <c r="AJ834" s="1">
        <v>3</v>
      </c>
      <c r="AK834" s="1">
        <v>3</v>
      </c>
      <c r="AL834" s="1">
        <v>80</v>
      </c>
      <c r="AM834" s="1">
        <v>2</v>
      </c>
      <c r="AN834" s="1">
        <v>9</v>
      </c>
      <c r="AO834" s="1">
        <v>3</v>
      </c>
      <c r="AP834" s="1">
        <v>6</v>
      </c>
      <c r="AQ834" s="1">
        <v>2</v>
      </c>
      <c r="AR834" s="1">
        <v>1</v>
      </c>
      <c r="AS834" s="1">
        <v>3</v>
      </c>
    </row>
    <row r="835" spans="1:45"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t="str" cm="1">
        <f t="array" ref="AE835">_xlfn.IFS(AF835&lt;=6000,"LOW",AF835&lt;=12000,"AVERAGE",AF835&lt;=20000,"HIGH",AF835&gt;20000,"ABOVE AVERAGE")</f>
        <v>LOW</v>
      </c>
      <c r="AF835" s="1">
        <v>2539</v>
      </c>
      <c r="AG835" s="1">
        <v>7950</v>
      </c>
      <c r="AH835" s="1">
        <v>1</v>
      </c>
      <c r="AI835" s="1">
        <v>13</v>
      </c>
      <c r="AJ835" s="1">
        <v>3</v>
      </c>
      <c r="AK835" s="1">
        <v>3</v>
      </c>
      <c r="AL835" s="1">
        <v>80</v>
      </c>
      <c r="AM835" s="1">
        <v>1</v>
      </c>
      <c r="AN835" s="1">
        <v>4</v>
      </c>
      <c r="AO835" s="1">
        <v>3</v>
      </c>
      <c r="AP835" s="1">
        <v>4</v>
      </c>
      <c r="AQ835" s="1">
        <v>2</v>
      </c>
      <c r="AR835" s="1">
        <v>2</v>
      </c>
      <c r="AS835" s="1">
        <v>2</v>
      </c>
    </row>
    <row r="836" spans="1:45"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t="str" cm="1">
        <f t="array" ref="AE836">_xlfn.IFS(AF836&lt;=6000,"LOW",AF836&lt;=12000,"AVERAGE",AF836&lt;=20000,"HIGH",AF836&gt;20000,"ABOVE AVERAGE")</f>
        <v>LOW</v>
      </c>
      <c r="AF836" s="1">
        <v>5714</v>
      </c>
      <c r="AG836" s="1">
        <v>5829</v>
      </c>
      <c r="AH836" s="1">
        <v>1</v>
      </c>
      <c r="AI836" s="1">
        <v>20</v>
      </c>
      <c r="AJ836" s="1">
        <v>4</v>
      </c>
      <c r="AK836" s="1">
        <v>1</v>
      </c>
      <c r="AL836" s="1">
        <v>80</v>
      </c>
      <c r="AM836" s="1">
        <v>0</v>
      </c>
      <c r="AN836" s="1">
        <v>6</v>
      </c>
      <c r="AO836" s="1">
        <v>2</v>
      </c>
      <c r="AP836" s="1">
        <v>6</v>
      </c>
      <c r="AQ836" s="1">
        <v>5</v>
      </c>
      <c r="AR836" s="1">
        <v>1</v>
      </c>
      <c r="AS836" s="1">
        <v>3</v>
      </c>
    </row>
    <row r="837" spans="1:45"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t="str" cm="1">
        <f t="array" ref="AE837">_xlfn.IFS(AF837&lt;=6000,"LOW",AF837&lt;=12000,"AVERAGE",AF837&lt;=20000,"HIGH",AF837&gt;20000,"ABOVE AVERAGE")</f>
        <v>LOW</v>
      </c>
      <c r="AF837" s="1">
        <v>4323</v>
      </c>
      <c r="AG837" s="1">
        <v>7108</v>
      </c>
      <c r="AH837" s="1">
        <v>1</v>
      </c>
      <c r="AI837" s="1">
        <v>17</v>
      </c>
      <c r="AJ837" s="1">
        <v>3</v>
      </c>
      <c r="AK837" s="1">
        <v>2</v>
      </c>
      <c r="AL837" s="1">
        <v>80</v>
      </c>
      <c r="AM837" s="1">
        <v>0</v>
      </c>
      <c r="AN837" s="1">
        <v>6</v>
      </c>
      <c r="AO837" s="1">
        <v>1</v>
      </c>
      <c r="AP837" s="1">
        <v>5</v>
      </c>
      <c r="AQ837" s="1">
        <v>4</v>
      </c>
      <c r="AR837" s="1">
        <v>1</v>
      </c>
      <c r="AS837" s="1">
        <v>4</v>
      </c>
    </row>
    <row r="838" spans="1:45"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t="str" cm="1">
        <f t="array" ref="AE838">_xlfn.IFS(AF838&lt;=6000,"LOW",AF838&lt;=12000,"AVERAGE",AF838&lt;=20000,"HIGH",AF838&gt;20000,"ABOVE AVERAGE")</f>
        <v>AVERAGE</v>
      </c>
      <c r="AF838" s="1">
        <v>7336</v>
      </c>
      <c r="AG838" s="1">
        <v>11162</v>
      </c>
      <c r="AH838" s="1">
        <v>1</v>
      </c>
      <c r="AI838" s="1">
        <v>13</v>
      </c>
      <c r="AJ838" s="1">
        <v>3</v>
      </c>
      <c r="AK838" s="1">
        <v>1</v>
      </c>
      <c r="AL838" s="1">
        <v>80</v>
      </c>
      <c r="AM838" s="1">
        <v>1</v>
      </c>
      <c r="AN838" s="1">
        <v>11</v>
      </c>
      <c r="AO838" s="1">
        <v>1</v>
      </c>
      <c r="AP838" s="1">
        <v>11</v>
      </c>
      <c r="AQ838" s="1">
        <v>8</v>
      </c>
      <c r="AR838" s="1">
        <v>3</v>
      </c>
      <c r="AS838" s="1">
        <v>10</v>
      </c>
    </row>
    <row r="839" spans="1:45"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t="str" cm="1">
        <f t="array" ref="AE839">_xlfn.IFS(AF839&lt;=6000,"LOW",AF839&lt;=12000,"AVERAGE",AF839&lt;=20000,"HIGH",AF839&gt;20000,"ABOVE AVERAGE")</f>
        <v>HIGH</v>
      </c>
      <c r="AF839" s="1">
        <v>13499</v>
      </c>
      <c r="AG839" s="1">
        <v>13782</v>
      </c>
      <c r="AH839" s="1">
        <v>9</v>
      </c>
      <c r="AI839" s="1">
        <v>17</v>
      </c>
      <c r="AJ839" s="1">
        <v>3</v>
      </c>
      <c r="AK839" s="1">
        <v>3</v>
      </c>
      <c r="AL839" s="1">
        <v>80</v>
      </c>
      <c r="AM839" s="1">
        <v>0</v>
      </c>
      <c r="AN839" s="1">
        <v>20</v>
      </c>
      <c r="AO839" s="1">
        <v>2</v>
      </c>
      <c r="AP839" s="1">
        <v>18</v>
      </c>
      <c r="AQ839" s="1">
        <v>7</v>
      </c>
      <c r="AR839" s="1">
        <v>2</v>
      </c>
      <c r="AS839" s="1">
        <v>13</v>
      </c>
    </row>
    <row r="840" spans="1:45"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t="str" cm="1">
        <f t="array" ref="AE840">_xlfn.IFS(AF840&lt;=6000,"LOW",AF840&lt;=12000,"AVERAGE",AF840&lt;=20000,"HIGH",AF840&gt;20000,"ABOVE AVERAGE")</f>
        <v>HIGH</v>
      </c>
      <c r="AF840" s="1">
        <v>13758</v>
      </c>
      <c r="AG840" s="1">
        <v>2447</v>
      </c>
      <c r="AH840" s="1">
        <v>0</v>
      </c>
      <c r="AI840" s="1">
        <v>12</v>
      </c>
      <c r="AJ840" s="1">
        <v>3</v>
      </c>
      <c r="AK840" s="1">
        <v>2</v>
      </c>
      <c r="AL840" s="1">
        <v>80</v>
      </c>
      <c r="AM840" s="1">
        <v>0</v>
      </c>
      <c r="AN840" s="1">
        <v>22</v>
      </c>
      <c r="AO840" s="1">
        <v>2</v>
      </c>
      <c r="AP840" s="1">
        <v>21</v>
      </c>
      <c r="AQ840" s="1">
        <v>9</v>
      </c>
      <c r="AR840" s="1">
        <v>13</v>
      </c>
      <c r="AS840" s="1">
        <v>14</v>
      </c>
    </row>
    <row r="841" spans="1:45"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t="str" cm="1">
        <f t="array" ref="AE841">_xlfn.IFS(AF841&lt;=6000,"LOW",AF841&lt;=12000,"AVERAGE",AF841&lt;=20000,"HIGH",AF841&gt;20000,"ABOVE AVERAGE")</f>
        <v>LOW</v>
      </c>
      <c r="AF841" s="1">
        <v>5155</v>
      </c>
      <c r="AG841" s="1">
        <v>2253</v>
      </c>
      <c r="AH841" s="1">
        <v>7</v>
      </c>
      <c r="AI841" s="1">
        <v>13</v>
      </c>
      <c r="AJ841" s="1">
        <v>3</v>
      </c>
      <c r="AK841" s="1">
        <v>4</v>
      </c>
      <c r="AL841" s="1">
        <v>80</v>
      </c>
      <c r="AM841" s="1">
        <v>0</v>
      </c>
      <c r="AN841" s="1">
        <v>9</v>
      </c>
      <c r="AO841" s="1">
        <v>4</v>
      </c>
      <c r="AP841" s="1">
        <v>6</v>
      </c>
      <c r="AQ841" s="1">
        <v>4</v>
      </c>
      <c r="AR841" s="1">
        <v>1</v>
      </c>
      <c r="AS841" s="1">
        <v>5</v>
      </c>
    </row>
    <row r="842" spans="1:45"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t="str" cm="1">
        <f t="array" ref="AE842">_xlfn.IFS(AF842&lt;=6000,"LOW",AF842&lt;=12000,"AVERAGE",AF842&lt;=20000,"HIGH",AF842&gt;20000,"ABOVE AVERAGE")</f>
        <v>LOW</v>
      </c>
      <c r="AF842" s="1">
        <v>2258</v>
      </c>
      <c r="AG842" s="1">
        <v>16340</v>
      </c>
      <c r="AH842" s="1">
        <v>6</v>
      </c>
      <c r="AI842" s="1">
        <v>12</v>
      </c>
      <c r="AJ842" s="1">
        <v>3</v>
      </c>
      <c r="AK842" s="1">
        <v>2</v>
      </c>
      <c r="AL842" s="1">
        <v>80</v>
      </c>
      <c r="AM842" s="1">
        <v>1</v>
      </c>
      <c r="AN842" s="1">
        <v>10</v>
      </c>
      <c r="AO842" s="1">
        <v>3</v>
      </c>
      <c r="AP842" s="1">
        <v>8</v>
      </c>
      <c r="AQ842" s="1">
        <v>0</v>
      </c>
      <c r="AR842" s="1">
        <v>1</v>
      </c>
      <c r="AS842" s="1">
        <v>7</v>
      </c>
    </row>
    <row r="843" spans="1:45"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t="str" cm="1">
        <f t="array" ref="AE843">_xlfn.IFS(AF843&lt;=6000,"LOW",AF843&lt;=12000,"AVERAGE",AF843&lt;=20000,"HIGH",AF843&gt;20000,"ABOVE AVERAGE")</f>
        <v>LOW</v>
      </c>
      <c r="AF843" s="1">
        <v>3597</v>
      </c>
      <c r="AG843" s="1">
        <v>6409</v>
      </c>
      <c r="AH843" s="1">
        <v>8</v>
      </c>
      <c r="AI843" s="1">
        <v>22</v>
      </c>
      <c r="AJ843" s="1">
        <v>4</v>
      </c>
      <c r="AK843" s="1">
        <v>4</v>
      </c>
      <c r="AL843" s="1">
        <v>80</v>
      </c>
      <c r="AM843" s="1">
        <v>0</v>
      </c>
      <c r="AN843" s="1">
        <v>6</v>
      </c>
      <c r="AO843" s="1">
        <v>3</v>
      </c>
      <c r="AP843" s="1">
        <v>4</v>
      </c>
      <c r="AQ843" s="1">
        <v>3</v>
      </c>
      <c r="AR843" s="1">
        <v>1</v>
      </c>
      <c r="AS843" s="1">
        <v>2</v>
      </c>
    </row>
    <row r="844" spans="1:45"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t="str" cm="1">
        <f t="array" ref="AE844">_xlfn.IFS(AF844&lt;=6000,"LOW",AF844&lt;=12000,"AVERAGE",AF844&lt;=20000,"HIGH",AF844&gt;20000,"ABOVE AVERAGE")</f>
        <v>LOW</v>
      </c>
      <c r="AF844" s="1">
        <v>2515</v>
      </c>
      <c r="AG844" s="1">
        <v>22955</v>
      </c>
      <c r="AH844" s="1">
        <v>1</v>
      </c>
      <c r="AI844" s="1">
        <v>11</v>
      </c>
      <c r="AJ844" s="1">
        <v>3</v>
      </c>
      <c r="AK844" s="1">
        <v>4</v>
      </c>
      <c r="AL844" s="1">
        <v>80</v>
      </c>
      <c r="AM844" s="1">
        <v>0</v>
      </c>
      <c r="AN844" s="1">
        <v>1</v>
      </c>
      <c r="AO844" s="1">
        <v>2</v>
      </c>
      <c r="AP844" s="1">
        <v>1</v>
      </c>
      <c r="AQ844" s="1">
        <v>1</v>
      </c>
      <c r="AR844" s="1">
        <v>0</v>
      </c>
      <c r="AS844" s="1">
        <v>0</v>
      </c>
    </row>
    <row r="845" spans="1:45"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t="str" cm="1">
        <f t="array" ref="AE845">_xlfn.IFS(AF845&lt;=6000,"LOW",AF845&lt;=12000,"AVERAGE",AF845&lt;=20000,"HIGH",AF845&gt;20000,"ABOVE AVERAGE")</f>
        <v>LOW</v>
      </c>
      <c r="AF845" s="1">
        <v>4420</v>
      </c>
      <c r="AG845" s="1">
        <v>13421</v>
      </c>
      <c r="AH845" s="1">
        <v>1</v>
      </c>
      <c r="AI845" s="1">
        <v>22</v>
      </c>
      <c r="AJ845" s="1">
        <v>4</v>
      </c>
      <c r="AK845" s="1">
        <v>2</v>
      </c>
      <c r="AL845" s="1">
        <v>80</v>
      </c>
      <c r="AM845" s="1">
        <v>1</v>
      </c>
      <c r="AN845" s="1">
        <v>8</v>
      </c>
      <c r="AO845" s="1">
        <v>3</v>
      </c>
      <c r="AP845" s="1">
        <v>8</v>
      </c>
      <c r="AQ845" s="1">
        <v>7</v>
      </c>
      <c r="AR845" s="1">
        <v>0</v>
      </c>
      <c r="AS845" s="1">
        <v>7</v>
      </c>
    </row>
    <row r="846" spans="1:45"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t="str" cm="1">
        <f t="array" ref="AE846">_xlfn.IFS(AF846&lt;=6000,"LOW",AF846&lt;=12000,"AVERAGE",AF846&lt;=20000,"HIGH",AF846&gt;20000,"ABOVE AVERAGE")</f>
        <v>AVERAGE</v>
      </c>
      <c r="AF846" s="1">
        <v>6578</v>
      </c>
      <c r="AG846" s="1">
        <v>2706</v>
      </c>
      <c r="AH846" s="1">
        <v>1</v>
      </c>
      <c r="AI846" s="1">
        <v>18</v>
      </c>
      <c r="AJ846" s="1">
        <v>3</v>
      </c>
      <c r="AK846" s="1">
        <v>1</v>
      </c>
      <c r="AL846" s="1">
        <v>80</v>
      </c>
      <c r="AM846" s="1">
        <v>1</v>
      </c>
      <c r="AN846" s="1">
        <v>10</v>
      </c>
      <c r="AO846" s="1">
        <v>3</v>
      </c>
      <c r="AP846" s="1">
        <v>10</v>
      </c>
      <c r="AQ846" s="1">
        <v>3</v>
      </c>
      <c r="AR846" s="1">
        <v>1</v>
      </c>
      <c r="AS846" s="1">
        <v>4</v>
      </c>
    </row>
    <row r="847" spans="1:45"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t="str" cm="1">
        <f t="array" ref="AE847">_xlfn.IFS(AF847&lt;=6000,"LOW",AF847&lt;=12000,"AVERAGE",AF847&lt;=20000,"HIGH",AF847&gt;20000,"ABOVE AVERAGE")</f>
        <v>LOW</v>
      </c>
      <c r="AF847" s="1">
        <v>4422</v>
      </c>
      <c r="AG847" s="1">
        <v>21203</v>
      </c>
      <c r="AH847" s="1">
        <v>3</v>
      </c>
      <c r="AI847" s="1">
        <v>13</v>
      </c>
      <c r="AJ847" s="1">
        <v>3</v>
      </c>
      <c r="AK847" s="1">
        <v>4</v>
      </c>
      <c r="AL847" s="1">
        <v>80</v>
      </c>
      <c r="AM847" s="1">
        <v>1</v>
      </c>
      <c r="AN847" s="1">
        <v>16</v>
      </c>
      <c r="AO847" s="1">
        <v>1</v>
      </c>
      <c r="AP847" s="1">
        <v>1</v>
      </c>
      <c r="AQ847" s="1">
        <v>1</v>
      </c>
      <c r="AR847" s="1">
        <v>0</v>
      </c>
      <c r="AS847" s="1">
        <v>0</v>
      </c>
    </row>
    <row r="848" spans="1:45"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t="str" cm="1">
        <f t="array" ref="AE848">_xlfn.IFS(AF848&lt;=6000,"LOW",AF848&lt;=12000,"AVERAGE",AF848&lt;=20000,"HIGH",AF848&gt;20000,"ABOVE AVERAGE")</f>
        <v>AVERAGE</v>
      </c>
      <c r="AF848" s="1">
        <v>10274</v>
      </c>
      <c r="AG848" s="1">
        <v>19588</v>
      </c>
      <c r="AH848" s="1">
        <v>2</v>
      </c>
      <c r="AI848" s="1">
        <v>18</v>
      </c>
      <c r="AJ848" s="1">
        <v>3</v>
      </c>
      <c r="AK848" s="1">
        <v>2</v>
      </c>
      <c r="AL848" s="1">
        <v>80</v>
      </c>
      <c r="AM848" s="1">
        <v>1</v>
      </c>
      <c r="AN848" s="1">
        <v>15</v>
      </c>
      <c r="AO848" s="1">
        <v>4</v>
      </c>
      <c r="AP848" s="1">
        <v>7</v>
      </c>
      <c r="AQ848" s="1">
        <v>7</v>
      </c>
      <c r="AR848" s="1">
        <v>6</v>
      </c>
      <c r="AS848" s="1">
        <v>4</v>
      </c>
    </row>
    <row r="849" spans="1:45"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t="str" cm="1">
        <f t="array" ref="AE849">_xlfn.IFS(AF849&lt;=6000,"LOW",AF849&lt;=12000,"AVERAGE",AF849&lt;=20000,"HIGH",AF849&gt;20000,"ABOVE AVERAGE")</f>
        <v>LOW</v>
      </c>
      <c r="AF849" s="1">
        <v>5343</v>
      </c>
      <c r="AG849" s="1">
        <v>25755</v>
      </c>
      <c r="AH849" s="1">
        <v>0</v>
      </c>
      <c r="AI849" s="1">
        <v>20</v>
      </c>
      <c r="AJ849" s="1">
        <v>4</v>
      </c>
      <c r="AK849" s="1">
        <v>3</v>
      </c>
      <c r="AL849" s="1">
        <v>80</v>
      </c>
      <c r="AM849" s="1">
        <v>0</v>
      </c>
      <c r="AN849" s="1">
        <v>14</v>
      </c>
      <c r="AO849" s="1">
        <v>3</v>
      </c>
      <c r="AP849" s="1">
        <v>13</v>
      </c>
      <c r="AQ849" s="1">
        <v>9</v>
      </c>
      <c r="AR849" s="1">
        <v>4</v>
      </c>
      <c r="AS849" s="1">
        <v>9</v>
      </c>
    </row>
    <row r="850" spans="1:45"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t="str" cm="1">
        <f t="array" ref="AE850">_xlfn.IFS(AF850&lt;=6000,"LOW",AF850&lt;=12000,"AVERAGE",AF850&lt;=20000,"HIGH",AF850&gt;20000,"ABOVE AVERAGE")</f>
        <v>LOW</v>
      </c>
      <c r="AF850" s="1">
        <v>2376</v>
      </c>
      <c r="AG850" s="1">
        <v>26537</v>
      </c>
      <c r="AH850" s="1">
        <v>1</v>
      </c>
      <c r="AI850" s="1">
        <v>13</v>
      </c>
      <c r="AJ850" s="1">
        <v>3</v>
      </c>
      <c r="AK850" s="1">
        <v>2</v>
      </c>
      <c r="AL850" s="1">
        <v>80</v>
      </c>
      <c r="AM850" s="1">
        <v>1</v>
      </c>
      <c r="AN850" s="1">
        <v>2</v>
      </c>
      <c r="AO850" s="1">
        <v>4</v>
      </c>
      <c r="AP850" s="1">
        <v>2</v>
      </c>
      <c r="AQ850" s="1">
        <v>2</v>
      </c>
      <c r="AR850" s="1">
        <v>2</v>
      </c>
      <c r="AS850" s="1">
        <v>2</v>
      </c>
    </row>
    <row r="851" spans="1:45"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t="str" cm="1">
        <f t="array" ref="AE851">_xlfn.IFS(AF851&lt;=6000,"LOW",AF851&lt;=12000,"AVERAGE",AF851&lt;=20000,"HIGH",AF851&gt;20000,"ABOVE AVERAGE")</f>
        <v>LOW</v>
      </c>
      <c r="AF851" s="1">
        <v>5346</v>
      </c>
      <c r="AG851" s="1">
        <v>9489</v>
      </c>
      <c r="AH851" s="1">
        <v>8</v>
      </c>
      <c r="AI851" s="1">
        <v>13</v>
      </c>
      <c r="AJ851" s="1">
        <v>3</v>
      </c>
      <c r="AK851" s="1">
        <v>2</v>
      </c>
      <c r="AL851" s="1">
        <v>80</v>
      </c>
      <c r="AM851" s="1">
        <v>0</v>
      </c>
      <c r="AN851" s="1">
        <v>7</v>
      </c>
      <c r="AO851" s="1">
        <v>2</v>
      </c>
      <c r="AP851" s="1">
        <v>4</v>
      </c>
      <c r="AQ851" s="1">
        <v>3</v>
      </c>
      <c r="AR851" s="1">
        <v>1</v>
      </c>
      <c r="AS851" s="1">
        <v>3</v>
      </c>
    </row>
    <row r="852" spans="1:45"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t="str" cm="1">
        <f t="array" ref="AE852">_xlfn.IFS(AF852&lt;=6000,"LOW",AF852&lt;=12000,"AVERAGE",AF852&lt;=20000,"HIGH",AF852&gt;20000,"ABOVE AVERAGE")</f>
        <v>LOW</v>
      </c>
      <c r="AF852" s="1">
        <v>2827</v>
      </c>
      <c r="AG852" s="1">
        <v>14947</v>
      </c>
      <c r="AH852" s="1">
        <v>1</v>
      </c>
      <c r="AI852" s="1">
        <v>12</v>
      </c>
      <c r="AJ852" s="1">
        <v>3</v>
      </c>
      <c r="AK852" s="1">
        <v>3</v>
      </c>
      <c r="AL852" s="1">
        <v>80</v>
      </c>
      <c r="AM852" s="1">
        <v>3</v>
      </c>
      <c r="AN852" s="1">
        <v>1</v>
      </c>
      <c r="AO852" s="1">
        <v>3</v>
      </c>
      <c r="AP852" s="1">
        <v>1</v>
      </c>
      <c r="AQ852" s="1">
        <v>0</v>
      </c>
      <c r="AR852" s="1">
        <v>0</v>
      </c>
      <c r="AS852" s="1">
        <v>0</v>
      </c>
    </row>
    <row r="853" spans="1:45"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t="str" cm="1">
        <f t="array" ref="AE853">_xlfn.IFS(AF853&lt;=6000,"LOW",AF853&lt;=12000,"AVERAGE",AF853&lt;=20000,"HIGH",AF853&gt;20000,"ABOVE AVERAGE")</f>
        <v>HIGH</v>
      </c>
      <c r="AF853" s="1">
        <v>19943</v>
      </c>
      <c r="AG853" s="1">
        <v>18575</v>
      </c>
      <c r="AH853" s="1">
        <v>4</v>
      </c>
      <c r="AI853" s="1">
        <v>13</v>
      </c>
      <c r="AJ853" s="1">
        <v>3</v>
      </c>
      <c r="AK853" s="1">
        <v>4</v>
      </c>
      <c r="AL853" s="1">
        <v>80</v>
      </c>
      <c r="AM853" s="1">
        <v>1</v>
      </c>
      <c r="AN853" s="1">
        <v>28</v>
      </c>
      <c r="AO853" s="1">
        <v>3</v>
      </c>
      <c r="AP853" s="1">
        <v>5</v>
      </c>
      <c r="AQ853" s="1">
        <v>2</v>
      </c>
      <c r="AR853" s="1">
        <v>4</v>
      </c>
      <c r="AS853" s="1">
        <v>2</v>
      </c>
    </row>
    <row r="854" spans="1:45"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t="str" cm="1">
        <f t="array" ref="AE854">_xlfn.IFS(AF854&lt;=6000,"LOW",AF854&lt;=12000,"AVERAGE",AF854&lt;=20000,"HIGH",AF854&gt;20000,"ABOVE AVERAGE")</f>
        <v>LOW</v>
      </c>
      <c r="AF854" s="1">
        <v>3131</v>
      </c>
      <c r="AG854" s="1">
        <v>26342</v>
      </c>
      <c r="AH854" s="1">
        <v>1</v>
      </c>
      <c r="AI854" s="1">
        <v>13</v>
      </c>
      <c r="AJ854" s="1">
        <v>3</v>
      </c>
      <c r="AK854" s="1">
        <v>1</v>
      </c>
      <c r="AL854" s="1">
        <v>80</v>
      </c>
      <c r="AM854" s="1">
        <v>1</v>
      </c>
      <c r="AN854" s="1">
        <v>10</v>
      </c>
      <c r="AO854" s="1">
        <v>3</v>
      </c>
      <c r="AP854" s="1">
        <v>10</v>
      </c>
      <c r="AQ854" s="1">
        <v>8</v>
      </c>
      <c r="AR854" s="1">
        <v>0</v>
      </c>
      <c r="AS854" s="1">
        <v>8</v>
      </c>
    </row>
    <row r="855" spans="1:45"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t="str" cm="1">
        <f t="array" ref="AE855">_xlfn.IFS(AF855&lt;=6000,"LOW",AF855&lt;=12000,"AVERAGE",AF855&lt;=20000,"HIGH",AF855&gt;20000,"ABOVE AVERAGE")</f>
        <v>LOW</v>
      </c>
      <c r="AF855" s="1">
        <v>2552</v>
      </c>
      <c r="AG855" s="1">
        <v>7172</v>
      </c>
      <c r="AH855" s="1">
        <v>1</v>
      </c>
      <c r="AI855" s="1">
        <v>25</v>
      </c>
      <c r="AJ855" s="1">
        <v>4</v>
      </c>
      <c r="AK855" s="1">
        <v>3</v>
      </c>
      <c r="AL855" s="1">
        <v>80</v>
      </c>
      <c r="AM855" s="1">
        <v>0</v>
      </c>
      <c r="AN855" s="1">
        <v>1</v>
      </c>
      <c r="AO855" s="1">
        <v>3</v>
      </c>
      <c r="AP855" s="1">
        <v>1</v>
      </c>
      <c r="AQ855" s="1">
        <v>1</v>
      </c>
      <c r="AR855" s="1">
        <v>0</v>
      </c>
      <c r="AS855" s="1">
        <v>0</v>
      </c>
    </row>
    <row r="856" spans="1:45"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t="str" cm="1">
        <f t="array" ref="AE856">_xlfn.IFS(AF856&lt;=6000,"LOW",AF856&lt;=12000,"AVERAGE",AF856&lt;=20000,"HIGH",AF856&gt;20000,"ABOVE AVERAGE")</f>
        <v>LOW</v>
      </c>
      <c r="AF856" s="1">
        <v>4477</v>
      </c>
      <c r="AG856" s="1">
        <v>20100</v>
      </c>
      <c r="AH856" s="1">
        <v>4</v>
      </c>
      <c r="AI856" s="1">
        <v>19</v>
      </c>
      <c r="AJ856" s="1">
        <v>3</v>
      </c>
      <c r="AK856" s="1">
        <v>3</v>
      </c>
      <c r="AL856" s="1">
        <v>80</v>
      </c>
      <c r="AM856" s="1">
        <v>1</v>
      </c>
      <c r="AN856" s="1">
        <v>7</v>
      </c>
      <c r="AO856" s="1">
        <v>2</v>
      </c>
      <c r="AP856" s="1">
        <v>3</v>
      </c>
      <c r="AQ856" s="1">
        <v>2</v>
      </c>
      <c r="AR856" s="1">
        <v>0</v>
      </c>
      <c r="AS856" s="1">
        <v>2</v>
      </c>
    </row>
    <row r="857" spans="1:45"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t="str" cm="1">
        <f t="array" ref="AE857">_xlfn.IFS(AF857&lt;=6000,"LOW",AF857&lt;=12000,"AVERAGE",AF857&lt;=20000,"HIGH",AF857&gt;20000,"ABOVE AVERAGE")</f>
        <v>AVERAGE</v>
      </c>
      <c r="AF857" s="1">
        <v>6474</v>
      </c>
      <c r="AG857" s="1">
        <v>9961</v>
      </c>
      <c r="AH857" s="1">
        <v>1</v>
      </c>
      <c r="AI857" s="1">
        <v>13</v>
      </c>
      <c r="AJ857" s="1">
        <v>3</v>
      </c>
      <c r="AK857" s="1">
        <v>2</v>
      </c>
      <c r="AL857" s="1">
        <v>80</v>
      </c>
      <c r="AM857" s="1">
        <v>1</v>
      </c>
      <c r="AN857" s="1">
        <v>14</v>
      </c>
      <c r="AO857" s="1">
        <v>2</v>
      </c>
      <c r="AP857" s="1">
        <v>14</v>
      </c>
      <c r="AQ857" s="1">
        <v>8</v>
      </c>
      <c r="AR857" s="1">
        <v>3</v>
      </c>
      <c r="AS857" s="1">
        <v>11</v>
      </c>
    </row>
    <row r="858" spans="1:45"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t="str" cm="1">
        <f t="array" ref="AE858">_xlfn.IFS(AF858&lt;=6000,"LOW",AF858&lt;=12000,"AVERAGE",AF858&lt;=20000,"HIGH",AF858&gt;20000,"ABOVE AVERAGE")</f>
        <v>LOW</v>
      </c>
      <c r="AF858" s="1">
        <v>3033</v>
      </c>
      <c r="AG858" s="1">
        <v>12828</v>
      </c>
      <c r="AH858" s="1">
        <v>1</v>
      </c>
      <c r="AI858" s="1">
        <v>12</v>
      </c>
      <c r="AJ858" s="1">
        <v>3</v>
      </c>
      <c r="AK858" s="1">
        <v>1</v>
      </c>
      <c r="AL858" s="1">
        <v>80</v>
      </c>
      <c r="AM858" s="1">
        <v>0</v>
      </c>
      <c r="AN858" s="1">
        <v>2</v>
      </c>
      <c r="AO858" s="1">
        <v>2</v>
      </c>
      <c r="AP858" s="1">
        <v>2</v>
      </c>
      <c r="AQ858" s="1">
        <v>2</v>
      </c>
      <c r="AR858" s="1">
        <v>1</v>
      </c>
      <c r="AS858" s="1">
        <v>2</v>
      </c>
    </row>
    <row r="859" spans="1:45"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t="str" cm="1">
        <f t="array" ref="AE859">_xlfn.IFS(AF859&lt;=6000,"LOW",AF859&lt;=12000,"AVERAGE",AF859&lt;=20000,"HIGH",AF859&gt;20000,"ABOVE AVERAGE")</f>
        <v>LOW</v>
      </c>
      <c r="AF859" s="1">
        <v>2936</v>
      </c>
      <c r="AG859" s="1">
        <v>10826</v>
      </c>
      <c r="AH859" s="1">
        <v>1</v>
      </c>
      <c r="AI859" s="1">
        <v>11</v>
      </c>
      <c r="AJ859" s="1">
        <v>3</v>
      </c>
      <c r="AK859" s="1">
        <v>3</v>
      </c>
      <c r="AL859" s="1">
        <v>80</v>
      </c>
      <c r="AM859" s="1">
        <v>0</v>
      </c>
      <c r="AN859" s="1">
        <v>6</v>
      </c>
      <c r="AO859" s="1">
        <v>3</v>
      </c>
      <c r="AP859" s="1">
        <v>6</v>
      </c>
      <c r="AQ859" s="1">
        <v>4</v>
      </c>
      <c r="AR859" s="1">
        <v>0</v>
      </c>
      <c r="AS859" s="1">
        <v>2</v>
      </c>
    </row>
    <row r="860" spans="1:45"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t="str" cm="1">
        <f t="array" ref="AE860">_xlfn.IFS(AF860&lt;=6000,"LOW",AF860&lt;=12000,"AVERAGE",AF860&lt;=20000,"HIGH",AF860&gt;20000,"ABOVE AVERAGE")</f>
        <v>HIGH</v>
      </c>
      <c r="AF860" s="1">
        <v>18606</v>
      </c>
      <c r="AG860" s="1">
        <v>18640</v>
      </c>
      <c r="AH860" s="1">
        <v>3</v>
      </c>
      <c r="AI860" s="1">
        <v>18</v>
      </c>
      <c r="AJ860" s="1">
        <v>3</v>
      </c>
      <c r="AK860" s="1">
        <v>2</v>
      </c>
      <c r="AL860" s="1">
        <v>80</v>
      </c>
      <c r="AM860" s="1">
        <v>1</v>
      </c>
      <c r="AN860" s="1">
        <v>26</v>
      </c>
      <c r="AO860" s="1">
        <v>3</v>
      </c>
      <c r="AP860" s="1">
        <v>7</v>
      </c>
      <c r="AQ860" s="1">
        <v>7</v>
      </c>
      <c r="AR860" s="1">
        <v>4</v>
      </c>
      <c r="AS860" s="1">
        <v>7</v>
      </c>
    </row>
    <row r="861" spans="1:45"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t="str" cm="1">
        <f t="array" ref="AE861">_xlfn.IFS(AF861&lt;=6000,"LOW",AF861&lt;=12000,"AVERAGE",AF861&lt;=20000,"HIGH",AF861&gt;20000,"ABOVE AVERAGE")</f>
        <v>LOW</v>
      </c>
      <c r="AF861" s="1">
        <v>2168</v>
      </c>
      <c r="AG861" s="1">
        <v>26933</v>
      </c>
      <c r="AH861" s="1">
        <v>0</v>
      </c>
      <c r="AI861" s="1">
        <v>18</v>
      </c>
      <c r="AJ861" s="1">
        <v>3</v>
      </c>
      <c r="AK861" s="1">
        <v>1</v>
      </c>
      <c r="AL861" s="1">
        <v>80</v>
      </c>
      <c r="AM861" s="1">
        <v>1</v>
      </c>
      <c r="AN861" s="1">
        <v>6</v>
      </c>
      <c r="AO861" s="1">
        <v>2</v>
      </c>
      <c r="AP861" s="1">
        <v>5</v>
      </c>
      <c r="AQ861" s="1">
        <v>4</v>
      </c>
      <c r="AR861" s="1">
        <v>1</v>
      </c>
      <c r="AS861" s="1">
        <v>3</v>
      </c>
    </row>
    <row r="862" spans="1:45"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t="str" cm="1">
        <f t="array" ref="AE862">_xlfn.IFS(AF862&lt;=6000,"LOW",AF862&lt;=12000,"AVERAGE",AF862&lt;=20000,"HIGH",AF862&gt;20000,"ABOVE AVERAGE")</f>
        <v>LOW</v>
      </c>
      <c r="AF862" s="1">
        <v>2853</v>
      </c>
      <c r="AG862" s="1">
        <v>4223</v>
      </c>
      <c r="AH862" s="1">
        <v>0</v>
      </c>
      <c r="AI862" s="1">
        <v>11</v>
      </c>
      <c r="AJ862" s="1">
        <v>3</v>
      </c>
      <c r="AK862" s="1">
        <v>2</v>
      </c>
      <c r="AL862" s="1">
        <v>80</v>
      </c>
      <c r="AM862" s="1">
        <v>1</v>
      </c>
      <c r="AN862" s="1">
        <v>1</v>
      </c>
      <c r="AO862" s="1">
        <v>3</v>
      </c>
      <c r="AP862" s="1">
        <v>0</v>
      </c>
      <c r="AQ862" s="1">
        <v>0</v>
      </c>
      <c r="AR862" s="1">
        <v>0</v>
      </c>
      <c r="AS862" s="1">
        <v>0</v>
      </c>
    </row>
    <row r="863" spans="1:45"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t="str" cm="1">
        <f t="array" ref="AE863">_xlfn.IFS(AF863&lt;=6000,"LOW",AF863&lt;=12000,"AVERAGE",AF863&lt;=20000,"HIGH",AF863&gt;20000,"ABOVE AVERAGE")</f>
        <v>HIGH</v>
      </c>
      <c r="AF863" s="1">
        <v>17048</v>
      </c>
      <c r="AG863" s="1">
        <v>24097</v>
      </c>
      <c r="AH863" s="1">
        <v>8</v>
      </c>
      <c r="AI863" s="1">
        <v>23</v>
      </c>
      <c r="AJ863" s="1">
        <v>4</v>
      </c>
      <c r="AK863" s="1">
        <v>1</v>
      </c>
      <c r="AL863" s="1">
        <v>80</v>
      </c>
      <c r="AM863" s="1">
        <v>0</v>
      </c>
      <c r="AN863" s="1">
        <v>28</v>
      </c>
      <c r="AO863" s="1">
        <v>3</v>
      </c>
      <c r="AP863" s="1">
        <v>26</v>
      </c>
      <c r="AQ863" s="1">
        <v>15</v>
      </c>
      <c r="AR863" s="1">
        <v>15</v>
      </c>
      <c r="AS863" s="1">
        <v>9</v>
      </c>
    </row>
    <row r="864" spans="1:45"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t="str" cm="1">
        <f t="array" ref="AE864">_xlfn.IFS(AF864&lt;=6000,"LOW",AF864&lt;=12000,"AVERAGE",AF864&lt;=20000,"HIGH",AF864&gt;20000,"ABOVE AVERAGE")</f>
        <v>LOW</v>
      </c>
      <c r="AF864" s="1">
        <v>2290</v>
      </c>
      <c r="AG864" s="1">
        <v>4279</v>
      </c>
      <c r="AH864" s="1">
        <v>2</v>
      </c>
      <c r="AI864" s="1">
        <v>13</v>
      </c>
      <c r="AJ864" s="1">
        <v>3</v>
      </c>
      <c r="AK864" s="1">
        <v>4</v>
      </c>
      <c r="AL864" s="1">
        <v>80</v>
      </c>
      <c r="AM864" s="1">
        <v>0</v>
      </c>
      <c r="AN864" s="1">
        <v>6</v>
      </c>
      <c r="AO864" s="1">
        <v>3</v>
      </c>
      <c r="AP864" s="1">
        <v>0</v>
      </c>
      <c r="AQ864" s="1">
        <v>0</v>
      </c>
      <c r="AR864" s="1">
        <v>0</v>
      </c>
      <c r="AS864" s="1">
        <v>0</v>
      </c>
    </row>
    <row r="865" spans="1:45"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t="str" cm="1">
        <f t="array" ref="AE865">_xlfn.IFS(AF865&lt;=6000,"LOW",AF865&lt;=12000,"AVERAGE",AF865&lt;=20000,"HIGH",AF865&gt;20000,"ABOVE AVERAGE")</f>
        <v>LOW</v>
      </c>
      <c r="AF865" s="1">
        <v>3600</v>
      </c>
      <c r="AG865" s="1">
        <v>8429</v>
      </c>
      <c r="AH865" s="1">
        <v>1</v>
      </c>
      <c r="AI865" s="1">
        <v>13</v>
      </c>
      <c r="AJ865" s="1">
        <v>3</v>
      </c>
      <c r="AK865" s="1">
        <v>4</v>
      </c>
      <c r="AL865" s="1">
        <v>80</v>
      </c>
      <c r="AM865" s="1">
        <v>1</v>
      </c>
      <c r="AN865" s="1">
        <v>5</v>
      </c>
      <c r="AO865" s="1">
        <v>3</v>
      </c>
      <c r="AP865" s="1">
        <v>5</v>
      </c>
      <c r="AQ865" s="1">
        <v>4</v>
      </c>
      <c r="AR865" s="1">
        <v>1</v>
      </c>
      <c r="AS865" s="1">
        <v>4</v>
      </c>
    </row>
    <row r="866" spans="1:45"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t="str" cm="1">
        <f t="array" ref="AE866">_xlfn.IFS(AF866&lt;=6000,"LOW",AF866&lt;=12000,"AVERAGE",AF866&lt;=20000,"HIGH",AF866&gt;20000,"ABOVE AVERAGE")</f>
        <v>LOW</v>
      </c>
      <c r="AF866" s="1">
        <v>2107</v>
      </c>
      <c r="AG866" s="1">
        <v>20293</v>
      </c>
      <c r="AH866" s="1">
        <v>6</v>
      </c>
      <c r="AI866" s="1">
        <v>17</v>
      </c>
      <c r="AJ866" s="1">
        <v>3</v>
      </c>
      <c r="AK866" s="1">
        <v>1</v>
      </c>
      <c r="AL866" s="1">
        <v>80</v>
      </c>
      <c r="AM866" s="1">
        <v>1</v>
      </c>
      <c r="AN866" s="1">
        <v>5</v>
      </c>
      <c r="AO866" s="1">
        <v>1</v>
      </c>
      <c r="AP866" s="1">
        <v>1</v>
      </c>
      <c r="AQ866" s="1">
        <v>0</v>
      </c>
      <c r="AR866" s="1">
        <v>0</v>
      </c>
      <c r="AS866" s="1">
        <v>0</v>
      </c>
    </row>
    <row r="867" spans="1:45"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t="str" cm="1">
        <f t="array" ref="AE867">_xlfn.IFS(AF867&lt;=6000,"LOW",AF867&lt;=12000,"AVERAGE",AF867&lt;=20000,"HIGH",AF867&gt;20000,"ABOVE AVERAGE")</f>
        <v>LOW</v>
      </c>
      <c r="AF867" s="1">
        <v>4115</v>
      </c>
      <c r="AG867" s="1">
        <v>13192</v>
      </c>
      <c r="AH867" s="1">
        <v>8</v>
      </c>
      <c r="AI867" s="1">
        <v>19</v>
      </c>
      <c r="AJ867" s="1">
        <v>3</v>
      </c>
      <c r="AK867" s="1">
        <v>3</v>
      </c>
      <c r="AL867" s="1">
        <v>80</v>
      </c>
      <c r="AM867" s="1">
        <v>3</v>
      </c>
      <c r="AN867" s="1">
        <v>8</v>
      </c>
      <c r="AO867" s="1">
        <v>3</v>
      </c>
      <c r="AP867" s="1">
        <v>4</v>
      </c>
      <c r="AQ867" s="1">
        <v>3</v>
      </c>
      <c r="AR867" s="1">
        <v>0</v>
      </c>
      <c r="AS867" s="1">
        <v>3</v>
      </c>
    </row>
    <row r="868" spans="1:45"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t="str" cm="1">
        <f t="array" ref="AE868">_xlfn.IFS(AF868&lt;=6000,"LOW",AF868&lt;=12000,"AVERAGE",AF868&lt;=20000,"HIGH",AF868&gt;20000,"ABOVE AVERAGE")</f>
        <v>LOW</v>
      </c>
      <c r="AF868" s="1">
        <v>4327</v>
      </c>
      <c r="AG868" s="1">
        <v>25440</v>
      </c>
      <c r="AH868" s="1">
        <v>5</v>
      </c>
      <c r="AI868" s="1">
        <v>12</v>
      </c>
      <c r="AJ868" s="1">
        <v>3</v>
      </c>
      <c r="AK868" s="1">
        <v>4</v>
      </c>
      <c r="AL868" s="1">
        <v>80</v>
      </c>
      <c r="AM868" s="1">
        <v>3</v>
      </c>
      <c r="AN868" s="1">
        <v>5</v>
      </c>
      <c r="AO868" s="1">
        <v>3</v>
      </c>
      <c r="AP868" s="1">
        <v>0</v>
      </c>
      <c r="AQ868" s="1">
        <v>0</v>
      </c>
      <c r="AR868" s="1">
        <v>0</v>
      </c>
      <c r="AS868" s="1">
        <v>0</v>
      </c>
    </row>
    <row r="869" spans="1:45"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t="str" cm="1">
        <f t="array" ref="AE869">_xlfn.IFS(AF869&lt;=6000,"LOW",AF869&lt;=12000,"AVERAGE",AF869&lt;=20000,"HIGH",AF869&gt;20000,"ABOVE AVERAGE")</f>
        <v>HIGH</v>
      </c>
      <c r="AF869" s="1">
        <v>17856</v>
      </c>
      <c r="AG869" s="1">
        <v>9490</v>
      </c>
      <c r="AH869" s="1">
        <v>2</v>
      </c>
      <c r="AI869" s="1">
        <v>22</v>
      </c>
      <c r="AJ869" s="1">
        <v>4</v>
      </c>
      <c r="AK869" s="1">
        <v>3</v>
      </c>
      <c r="AL869" s="1">
        <v>80</v>
      </c>
      <c r="AM869" s="1">
        <v>1</v>
      </c>
      <c r="AN869" s="1">
        <v>32</v>
      </c>
      <c r="AO869" s="1">
        <v>3</v>
      </c>
      <c r="AP869" s="1">
        <v>2</v>
      </c>
      <c r="AQ869" s="1">
        <v>2</v>
      </c>
      <c r="AR869" s="1">
        <v>2</v>
      </c>
      <c r="AS869" s="1">
        <v>2</v>
      </c>
    </row>
    <row r="870" spans="1:45"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t="str" cm="1">
        <f t="array" ref="AE870">_xlfn.IFS(AF870&lt;=6000,"LOW",AF870&lt;=12000,"AVERAGE",AF870&lt;=20000,"HIGH",AF870&gt;20000,"ABOVE AVERAGE")</f>
        <v>LOW</v>
      </c>
      <c r="AF870" s="1">
        <v>3196</v>
      </c>
      <c r="AG870" s="1">
        <v>12449</v>
      </c>
      <c r="AH870" s="1">
        <v>1</v>
      </c>
      <c r="AI870" s="1">
        <v>12</v>
      </c>
      <c r="AJ870" s="1">
        <v>3</v>
      </c>
      <c r="AK870" s="1">
        <v>3</v>
      </c>
      <c r="AL870" s="1">
        <v>80</v>
      </c>
      <c r="AM870" s="1">
        <v>3</v>
      </c>
      <c r="AN870" s="1">
        <v>6</v>
      </c>
      <c r="AO870" s="1">
        <v>3</v>
      </c>
      <c r="AP870" s="1">
        <v>6</v>
      </c>
      <c r="AQ870" s="1">
        <v>5</v>
      </c>
      <c r="AR870" s="1">
        <v>3</v>
      </c>
      <c r="AS870" s="1">
        <v>3</v>
      </c>
    </row>
    <row r="871" spans="1:45"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t="str" cm="1">
        <f t="array" ref="AE871">_xlfn.IFS(AF871&lt;=6000,"LOW",AF871&lt;=12000,"AVERAGE",AF871&lt;=20000,"HIGH",AF871&gt;20000,"ABOVE AVERAGE")</f>
        <v>HIGH</v>
      </c>
      <c r="AF871" s="1">
        <v>19081</v>
      </c>
      <c r="AG871" s="1">
        <v>10849</v>
      </c>
      <c r="AH871" s="1">
        <v>5</v>
      </c>
      <c r="AI871" s="1">
        <v>11</v>
      </c>
      <c r="AJ871" s="1">
        <v>3</v>
      </c>
      <c r="AK871" s="1">
        <v>1</v>
      </c>
      <c r="AL871" s="1">
        <v>80</v>
      </c>
      <c r="AM871" s="1">
        <v>1</v>
      </c>
      <c r="AN871" s="1">
        <v>25</v>
      </c>
      <c r="AO871" s="1">
        <v>3</v>
      </c>
      <c r="AP871" s="1">
        <v>4</v>
      </c>
      <c r="AQ871" s="1">
        <v>2</v>
      </c>
      <c r="AR871" s="1">
        <v>0</v>
      </c>
      <c r="AS871" s="1">
        <v>3</v>
      </c>
    </row>
    <row r="872" spans="1:45"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t="str" cm="1">
        <f t="array" ref="AE872">_xlfn.IFS(AF872&lt;=6000,"LOW",AF872&lt;=12000,"AVERAGE",AF872&lt;=20000,"HIGH",AF872&gt;20000,"ABOVE AVERAGE")</f>
        <v>AVERAGE</v>
      </c>
      <c r="AF872" s="1">
        <v>8966</v>
      </c>
      <c r="AG872" s="1">
        <v>21026</v>
      </c>
      <c r="AH872" s="1">
        <v>3</v>
      </c>
      <c r="AI872" s="1">
        <v>15</v>
      </c>
      <c r="AJ872" s="1">
        <v>3</v>
      </c>
      <c r="AK872" s="1">
        <v>4</v>
      </c>
      <c r="AL872" s="1">
        <v>80</v>
      </c>
      <c r="AM872" s="1">
        <v>3</v>
      </c>
      <c r="AN872" s="1">
        <v>15</v>
      </c>
      <c r="AO872" s="1">
        <v>3</v>
      </c>
      <c r="AP872" s="1">
        <v>7</v>
      </c>
      <c r="AQ872" s="1">
        <v>7</v>
      </c>
      <c r="AR872" s="1">
        <v>1</v>
      </c>
      <c r="AS872" s="1">
        <v>7</v>
      </c>
    </row>
    <row r="873" spans="1:45"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t="str" cm="1">
        <f t="array" ref="AE873">_xlfn.IFS(AF873&lt;=6000,"LOW",AF873&lt;=12000,"AVERAGE",AF873&lt;=20000,"HIGH",AF873&gt;20000,"ABOVE AVERAGE")</f>
        <v>LOW</v>
      </c>
      <c r="AF873" s="1">
        <v>2210</v>
      </c>
      <c r="AG873" s="1">
        <v>3372</v>
      </c>
      <c r="AH873" s="1">
        <v>1</v>
      </c>
      <c r="AI873" s="1">
        <v>13</v>
      </c>
      <c r="AJ873" s="1">
        <v>3</v>
      </c>
      <c r="AK873" s="1">
        <v>1</v>
      </c>
      <c r="AL873" s="1">
        <v>80</v>
      </c>
      <c r="AM873" s="1">
        <v>1</v>
      </c>
      <c r="AN873" s="1">
        <v>1</v>
      </c>
      <c r="AO873" s="1">
        <v>1</v>
      </c>
      <c r="AP873" s="1">
        <v>1</v>
      </c>
      <c r="AQ873" s="1">
        <v>0</v>
      </c>
      <c r="AR873" s="1">
        <v>0</v>
      </c>
      <c r="AS873" s="1">
        <v>0</v>
      </c>
    </row>
    <row r="874" spans="1:45"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t="str" cm="1">
        <f t="array" ref="AE874">_xlfn.IFS(AF874&lt;=6000,"LOW",AF874&lt;=12000,"AVERAGE",AF874&lt;=20000,"HIGH",AF874&gt;20000,"ABOVE AVERAGE")</f>
        <v>LOW</v>
      </c>
      <c r="AF874" s="1">
        <v>4539</v>
      </c>
      <c r="AG874" s="1">
        <v>4905</v>
      </c>
      <c r="AH874" s="1">
        <v>1</v>
      </c>
      <c r="AI874" s="1">
        <v>12</v>
      </c>
      <c r="AJ874" s="1">
        <v>3</v>
      </c>
      <c r="AK874" s="1">
        <v>1</v>
      </c>
      <c r="AL874" s="1">
        <v>80</v>
      </c>
      <c r="AM874" s="1">
        <v>1</v>
      </c>
      <c r="AN874" s="1">
        <v>10</v>
      </c>
      <c r="AO874" s="1">
        <v>2</v>
      </c>
      <c r="AP874" s="1">
        <v>10</v>
      </c>
      <c r="AQ874" s="1">
        <v>7</v>
      </c>
      <c r="AR874" s="1">
        <v>0</v>
      </c>
      <c r="AS874" s="1">
        <v>1</v>
      </c>
    </row>
    <row r="875" spans="1:45"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t="str" cm="1">
        <f t="array" ref="AE875">_xlfn.IFS(AF875&lt;=6000,"LOW",AF875&lt;=12000,"AVERAGE",AF875&lt;=20000,"HIGH",AF875&gt;20000,"ABOVE AVERAGE")</f>
        <v>LOW</v>
      </c>
      <c r="AF875" s="1">
        <v>2741</v>
      </c>
      <c r="AG875" s="1">
        <v>6865</v>
      </c>
      <c r="AH875" s="1">
        <v>1</v>
      </c>
      <c r="AI875" s="1">
        <v>14</v>
      </c>
      <c r="AJ875" s="1">
        <v>3</v>
      </c>
      <c r="AK875" s="1">
        <v>3</v>
      </c>
      <c r="AL875" s="1">
        <v>80</v>
      </c>
      <c r="AM875" s="1">
        <v>1</v>
      </c>
      <c r="AN875" s="1">
        <v>7</v>
      </c>
      <c r="AO875" s="1">
        <v>3</v>
      </c>
      <c r="AP875" s="1">
        <v>7</v>
      </c>
      <c r="AQ875" s="1">
        <v>7</v>
      </c>
      <c r="AR875" s="1">
        <v>1</v>
      </c>
      <c r="AS875" s="1">
        <v>7</v>
      </c>
    </row>
    <row r="876" spans="1:45"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t="str" cm="1">
        <f t="array" ref="AE876">_xlfn.IFS(AF876&lt;=6000,"LOW",AF876&lt;=12000,"AVERAGE",AF876&lt;=20000,"HIGH",AF876&gt;20000,"ABOVE AVERAGE")</f>
        <v>LOW</v>
      </c>
      <c r="AF876" s="1">
        <v>3491</v>
      </c>
      <c r="AG876" s="1">
        <v>11309</v>
      </c>
      <c r="AH876" s="1">
        <v>1</v>
      </c>
      <c r="AI876" s="1">
        <v>13</v>
      </c>
      <c r="AJ876" s="1">
        <v>3</v>
      </c>
      <c r="AK876" s="1">
        <v>1</v>
      </c>
      <c r="AL876" s="1">
        <v>80</v>
      </c>
      <c r="AM876" s="1">
        <v>3</v>
      </c>
      <c r="AN876" s="1">
        <v>10</v>
      </c>
      <c r="AO876" s="1">
        <v>2</v>
      </c>
      <c r="AP876" s="1">
        <v>10</v>
      </c>
      <c r="AQ876" s="1">
        <v>7</v>
      </c>
      <c r="AR876" s="1">
        <v>8</v>
      </c>
      <c r="AS876" s="1">
        <v>9</v>
      </c>
    </row>
    <row r="877" spans="1:45"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t="str" cm="1">
        <f t="array" ref="AE877">_xlfn.IFS(AF877&lt;=6000,"LOW",AF877&lt;=12000,"AVERAGE",AF877&lt;=20000,"HIGH",AF877&gt;20000,"ABOVE AVERAGE")</f>
        <v>LOW</v>
      </c>
      <c r="AF877" s="1">
        <v>4541</v>
      </c>
      <c r="AG877" s="1">
        <v>7744</v>
      </c>
      <c r="AH877" s="1">
        <v>1</v>
      </c>
      <c r="AI877" s="1">
        <v>25</v>
      </c>
      <c r="AJ877" s="1">
        <v>4</v>
      </c>
      <c r="AK877" s="1">
        <v>2</v>
      </c>
      <c r="AL877" s="1">
        <v>80</v>
      </c>
      <c r="AM877" s="1">
        <v>0</v>
      </c>
      <c r="AN877" s="1">
        <v>20</v>
      </c>
      <c r="AO877" s="1">
        <v>3</v>
      </c>
      <c r="AP877" s="1">
        <v>20</v>
      </c>
      <c r="AQ877" s="1">
        <v>11</v>
      </c>
      <c r="AR877" s="1">
        <v>13</v>
      </c>
      <c r="AS877" s="1">
        <v>17</v>
      </c>
    </row>
    <row r="878" spans="1:45"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t="str" cm="1">
        <f t="array" ref="AE878">_xlfn.IFS(AF878&lt;=6000,"LOW",AF878&lt;=12000,"AVERAGE",AF878&lt;=20000,"HIGH",AF878&gt;20000,"ABOVE AVERAGE")</f>
        <v>LOW</v>
      </c>
      <c r="AF878" s="1">
        <v>2678</v>
      </c>
      <c r="AG878" s="1">
        <v>5050</v>
      </c>
      <c r="AH878" s="1">
        <v>1</v>
      </c>
      <c r="AI878" s="1">
        <v>17</v>
      </c>
      <c r="AJ878" s="1">
        <v>3</v>
      </c>
      <c r="AK878" s="1">
        <v>4</v>
      </c>
      <c r="AL878" s="1">
        <v>80</v>
      </c>
      <c r="AM878" s="1">
        <v>0</v>
      </c>
      <c r="AN878" s="1">
        <v>2</v>
      </c>
      <c r="AO878" s="1">
        <v>3</v>
      </c>
      <c r="AP878" s="1">
        <v>2</v>
      </c>
      <c r="AQ878" s="1">
        <v>1</v>
      </c>
      <c r="AR878" s="1">
        <v>2</v>
      </c>
      <c r="AS878" s="1">
        <v>2</v>
      </c>
    </row>
    <row r="879" spans="1:45"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t="str" cm="1">
        <f t="array" ref="AE879">_xlfn.IFS(AF879&lt;=6000,"LOW",AF879&lt;=12000,"AVERAGE",AF879&lt;=20000,"HIGH",AF879&gt;20000,"ABOVE AVERAGE")</f>
        <v>AVERAGE</v>
      </c>
      <c r="AF879" s="1">
        <v>7379</v>
      </c>
      <c r="AG879" s="1">
        <v>17433</v>
      </c>
      <c r="AH879" s="1">
        <v>2</v>
      </c>
      <c r="AI879" s="1">
        <v>11</v>
      </c>
      <c r="AJ879" s="1">
        <v>3</v>
      </c>
      <c r="AK879" s="1">
        <v>3</v>
      </c>
      <c r="AL879" s="1">
        <v>80</v>
      </c>
      <c r="AM879" s="1">
        <v>1</v>
      </c>
      <c r="AN879" s="1">
        <v>12</v>
      </c>
      <c r="AO879" s="1">
        <v>2</v>
      </c>
      <c r="AP879" s="1">
        <v>6</v>
      </c>
      <c r="AQ879" s="1">
        <v>3</v>
      </c>
      <c r="AR879" s="1">
        <v>1</v>
      </c>
      <c r="AS879" s="1">
        <v>4</v>
      </c>
    </row>
    <row r="880" spans="1:45"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t="str" cm="1">
        <f t="array" ref="AE880">_xlfn.IFS(AF880&lt;=6000,"LOW",AF880&lt;=12000,"AVERAGE",AF880&lt;=20000,"HIGH",AF880&gt;20000,"ABOVE AVERAGE")</f>
        <v>AVERAGE</v>
      </c>
      <c r="AF880" s="1">
        <v>6272</v>
      </c>
      <c r="AG880" s="1">
        <v>12858</v>
      </c>
      <c r="AH880" s="1">
        <v>7</v>
      </c>
      <c r="AI880" s="1">
        <v>16</v>
      </c>
      <c r="AJ880" s="1">
        <v>3</v>
      </c>
      <c r="AK880" s="1">
        <v>1</v>
      </c>
      <c r="AL880" s="1">
        <v>80</v>
      </c>
      <c r="AM880" s="1">
        <v>1</v>
      </c>
      <c r="AN880" s="1">
        <v>10</v>
      </c>
      <c r="AO880" s="1">
        <v>4</v>
      </c>
      <c r="AP880" s="1">
        <v>4</v>
      </c>
      <c r="AQ880" s="1">
        <v>3</v>
      </c>
      <c r="AR880" s="1">
        <v>0</v>
      </c>
      <c r="AS880" s="1">
        <v>3</v>
      </c>
    </row>
    <row r="881" spans="1:45"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t="str" cm="1">
        <f t="array" ref="AE881">_xlfn.IFS(AF881&lt;=6000,"LOW",AF881&lt;=12000,"AVERAGE",AF881&lt;=20000,"HIGH",AF881&gt;20000,"ABOVE AVERAGE")</f>
        <v>LOW</v>
      </c>
      <c r="AF881" s="1">
        <v>5220</v>
      </c>
      <c r="AG881" s="1">
        <v>10893</v>
      </c>
      <c r="AH881" s="1">
        <v>0</v>
      </c>
      <c r="AI881" s="1">
        <v>18</v>
      </c>
      <c r="AJ881" s="1">
        <v>3</v>
      </c>
      <c r="AK881" s="1">
        <v>2</v>
      </c>
      <c r="AL881" s="1">
        <v>80</v>
      </c>
      <c r="AM881" s="1">
        <v>1</v>
      </c>
      <c r="AN881" s="1">
        <v>12</v>
      </c>
      <c r="AO881" s="1">
        <v>3</v>
      </c>
      <c r="AP881" s="1">
        <v>11</v>
      </c>
      <c r="AQ881" s="1">
        <v>7</v>
      </c>
      <c r="AR881" s="1">
        <v>1</v>
      </c>
      <c r="AS881" s="1">
        <v>9</v>
      </c>
    </row>
    <row r="882" spans="1:45"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t="str" cm="1">
        <f t="array" ref="AE882">_xlfn.IFS(AF882&lt;=6000,"LOW",AF882&lt;=12000,"AVERAGE",AF882&lt;=20000,"HIGH",AF882&gt;20000,"ABOVE AVERAGE")</f>
        <v>LOW</v>
      </c>
      <c r="AF882" s="1">
        <v>2743</v>
      </c>
      <c r="AG882" s="1">
        <v>7331</v>
      </c>
      <c r="AH882" s="1">
        <v>1</v>
      </c>
      <c r="AI882" s="1">
        <v>20</v>
      </c>
      <c r="AJ882" s="1">
        <v>4</v>
      </c>
      <c r="AK882" s="1">
        <v>3</v>
      </c>
      <c r="AL882" s="1">
        <v>80</v>
      </c>
      <c r="AM882" s="1">
        <v>1</v>
      </c>
      <c r="AN882" s="1">
        <v>2</v>
      </c>
      <c r="AO882" s="1">
        <v>3</v>
      </c>
      <c r="AP882" s="1">
        <v>2</v>
      </c>
      <c r="AQ882" s="1">
        <v>2</v>
      </c>
      <c r="AR882" s="1">
        <v>2</v>
      </c>
      <c r="AS882" s="1">
        <v>2</v>
      </c>
    </row>
    <row r="883" spans="1:45"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t="str" cm="1">
        <f t="array" ref="AE883">_xlfn.IFS(AF883&lt;=6000,"LOW",AF883&lt;=12000,"AVERAGE",AF883&lt;=20000,"HIGH",AF883&gt;20000,"ABOVE AVERAGE")</f>
        <v>LOW</v>
      </c>
      <c r="AF883" s="1">
        <v>4998</v>
      </c>
      <c r="AG883" s="1">
        <v>2338</v>
      </c>
      <c r="AH883" s="1">
        <v>4</v>
      </c>
      <c r="AI883" s="1">
        <v>14</v>
      </c>
      <c r="AJ883" s="1">
        <v>3</v>
      </c>
      <c r="AK883" s="1">
        <v>4</v>
      </c>
      <c r="AL883" s="1">
        <v>80</v>
      </c>
      <c r="AM883" s="1">
        <v>0</v>
      </c>
      <c r="AN883" s="1">
        <v>10</v>
      </c>
      <c r="AO883" s="1">
        <v>3</v>
      </c>
      <c r="AP883" s="1">
        <v>8</v>
      </c>
      <c r="AQ883" s="1">
        <v>7</v>
      </c>
      <c r="AR883" s="1">
        <v>0</v>
      </c>
      <c r="AS883" s="1">
        <v>7</v>
      </c>
    </row>
    <row r="884" spans="1:45"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t="str" cm="1">
        <f t="array" ref="AE884">_xlfn.IFS(AF884&lt;=6000,"LOW",AF884&lt;=12000,"AVERAGE",AF884&lt;=20000,"HIGH",AF884&gt;20000,"ABOVE AVERAGE")</f>
        <v>AVERAGE</v>
      </c>
      <c r="AF884" s="1">
        <v>10252</v>
      </c>
      <c r="AG884" s="1">
        <v>4235</v>
      </c>
      <c r="AH884" s="1">
        <v>2</v>
      </c>
      <c r="AI884" s="1">
        <v>21</v>
      </c>
      <c r="AJ884" s="1">
        <v>4</v>
      </c>
      <c r="AK884" s="1">
        <v>3</v>
      </c>
      <c r="AL884" s="1">
        <v>80</v>
      </c>
      <c r="AM884" s="1">
        <v>1</v>
      </c>
      <c r="AN884" s="1">
        <v>17</v>
      </c>
      <c r="AO884" s="1">
        <v>3</v>
      </c>
      <c r="AP884" s="1">
        <v>7</v>
      </c>
      <c r="AQ884" s="1">
        <v>7</v>
      </c>
      <c r="AR884" s="1">
        <v>7</v>
      </c>
      <c r="AS884" s="1">
        <v>7</v>
      </c>
    </row>
    <row r="885" spans="1:45"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t="str" cm="1">
        <f t="array" ref="AE885">_xlfn.IFS(AF885&lt;=6000,"LOW",AF885&lt;=12000,"AVERAGE",AF885&lt;=20000,"HIGH",AF885&gt;20000,"ABOVE AVERAGE")</f>
        <v>LOW</v>
      </c>
      <c r="AF885" s="1">
        <v>2781</v>
      </c>
      <c r="AG885" s="1">
        <v>6311</v>
      </c>
      <c r="AH885" s="1">
        <v>0</v>
      </c>
      <c r="AI885" s="1">
        <v>13</v>
      </c>
      <c r="AJ885" s="1">
        <v>3</v>
      </c>
      <c r="AK885" s="1">
        <v>2</v>
      </c>
      <c r="AL885" s="1">
        <v>80</v>
      </c>
      <c r="AM885" s="1">
        <v>1</v>
      </c>
      <c r="AN885" s="1">
        <v>15</v>
      </c>
      <c r="AO885" s="1">
        <v>3</v>
      </c>
      <c r="AP885" s="1">
        <v>14</v>
      </c>
      <c r="AQ885" s="1">
        <v>10</v>
      </c>
      <c r="AR885" s="1">
        <v>4</v>
      </c>
      <c r="AS885" s="1">
        <v>10</v>
      </c>
    </row>
    <row r="886" spans="1:45"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t="str" cm="1">
        <f t="array" ref="AE886">_xlfn.IFS(AF886&lt;=6000,"LOW",AF886&lt;=12000,"AVERAGE",AF886&lt;=20000,"HIGH",AF886&gt;20000,"ABOVE AVERAGE")</f>
        <v>AVERAGE</v>
      </c>
      <c r="AF886" s="1">
        <v>6852</v>
      </c>
      <c r="AG886" s="1">
        <v>11591</v>
      </c>
      <c r="AH886" s="1">
        <v>7</v>
      </c>
      <c r="AI886" s="1">
        <v>12</v>
      </c>
      <c r="AJ886" s="1">
        <v>3</v>
      </c>
      <c r="AK886" s="1">
        <v>2</v>
      </c>
      <c r="AL886" s="1">
        <v>80</v>
      </c>
      <c r="AM886" s="1">
        <v>1</v>
      </c>
      <c r="AN886" s="1">
        <v>7</v>
      </c>
      <c r="AO886" s="1">
        <v>4</v>
      </c>
      <c r="AP886" s="1">
        <v>5</v>
      </c>
      <c r="AQ886" s="1">
        <v>1</v>
      </c>
      <c r="AR886" s="1">
        <v>1</v>
      </c>
      <c r="AS886" s="1">
        <v>3</v>
      </c>
    </row>
    <row r="887" spans="1:45"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t="str" cm="1">
        <f t="array" ref="AE887">_xlfn.IFS(AF887&lt;=6000,"LOW",AF887&lt;=12000,"AVERAGE",AF887&lt;=20000,"HIGH",AF887&gt;20000,"ABOVE AVERAGE")</f>
        <v>LOW</v>
      </c>
      <c r="AF887" s="1">
        <v>4950</v>
      </c>
      <c r="AG887" s="1">
        <v>20623</v>
      </c>
      <c r="AH887" s="1">
        <v>0</v>
      </c>
      <c r="AI887" s="1">
        <v>14</v>
      </c>
      <c r="AJ887" s="1">
        <v>3</v>
      </c>
      <c r="AK887" s="1">
        <v>2</v>
      </c>
      <c r="AL887" s="1">
        <v>80</v>
      </c>
      <c r="AM887" s="1">
        <v>0</v>
      </c>
      <c r="AN887" s="1">
        <v>5</v>
      </c>
      <c r="AO887" s="1">
        <v>3</v>
      </c>
      <c r="AP887" s="1">
        <v>4</v>
      </c>
      <c r="AQ887" s="1">
        <v>3</v>
      </c>
      <c r="AR887" s="1">
        <v>1</v>
      </c>
      <c r="AS887" s="1">
        <v>1</v>
      </c>
    </row>
    <row r="888" spans="1:45"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t="str" cm="1">
        <f t="array" ref="AE888">_xlfn.IFS(AF888&lt;=6000,"LOW",AF888&lt;=12000,"AVERAGE",AF888&lt;=20000,"HIGH",AF888&gt;20000,"ABOVE AVERAGE")</f>
        <v>LOW</v>
      </c>
      <c r="AF888" s="1">
        <v>3579</v>
      </c>
      <c r="AG888" s="1">
        <v>9369</v>
      </c>
      <c r="AH888" s="1">
        <v>0</v>
      </c>
      <c r="AI888" s="1">
        <v>21</v>
      </c>
      <c r="AJ888" s="1">
        <v>4</v>
      </c>
      <c r="AK888" s="1">
        <v>1</v>
      </c>
      <c r="AL888" s="1">
        <v>80</v>
      </c>
      <c r="AM888" s="1">
        <v>1</v>
      </c>
      <c r="AN888" s="1">
        <v>12</v>
      </c>
      <c r="AO888" s="1">
        <v>3</v>
      </c>
      <c r="AP888" s="1">
        <v>11</v>
      </c>
      <c r="AQ888" s="1">
        <v>9</v>
      </c>
      <c r="AR888" s="1">
        <v>5</v>
      </c>
      <c r="AS888" s="1">
        <v>7</v>
      </c>
    </row>
    <row r="889" spans="1:45"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t="str" cm="1">
        <f t="array" ref="AE889">_xlfn.IFS(AF889&lt;=6000,"LOW",AF889&lt;=12000,"AVERAGE",AF889&lt;=20000,"HIGH",AF889&gt;20000,"ABOVE AVERAGE")</f>
        <v>HIGH</v>
      </c>
      <c r="AF889" s="1">
        <v>13191</v>
      </c>
      <c r="AG889" s="1">
        <v>23281</v>
      </c>
      <c r="AH889" s="1">
        <v>3</v>
      </c>
      <c r="AI889" s="1">
        <v>17</v>
      </c>
      <c r="AJ889" s="1">
        <v>3</v>
      </c>
      <c r="AK889" s="1">
        <v>3</v>
      </c>
      <c r="AL889" s="1">
        <v>80</v>
      </c>
      <c r="AM889" s="1">
        <v>0</v>
      </c>
      <c r="AN889" s="1">
        <v>20</v>
      </c>
      <c r="AO889" s="1">
        <v>3</v>
      </c>
      <c r="AP889" s="1">
        <v>1</v>
      </c>
      <c r="AQ889" s="1">
        <v>0</v>
      </c>
      <c r="AR889" s="1">
        <v>0</v>
      </c>
      <c r="AS889" s="1">
        <v>0</v>
      </c>
    </row>
    <row r="890" spans="1:45"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t="str" cm="1">
        <f t="array" ref="AE890">_xlfn.IFS(AF890&lt;=6000,"LOW",AF890&lt;=12000,"AVERAGE",AF890&lt;=20000,"HIGH",AF890&gt;20000,"ABOVE AVERAGE")</f>
        <v>AVERAGE</v>
      </c>
      <c r="AF890" s="1">
        <v>10377</v>
      </c>
      <c r="AG890" s="1">
        <v>13755</v>
      </c>
      <c r="AH890" s="1">
        <v>4</v>
      </c>
      <c r="AI890" s="1">
        <v>11</v>
      </c>
      <c r="AJ890" s="1">
        <v>3</v>
      </c>
      <c r="AK890" s="1">
        <v>2</v>
      </c>
      <c r="AL890" s="1">
        <v>80</v>
      </c>
      <c r="AM890" s="1">
        <v>1</v>
      </c>
      <c r="AN890" s="1">
        <v>16</v>
      </c>
      <c r="AO890" s="1">
        <v>2</v>
      </c>
      <c r="AP890" s="1">
        <v>13</v>
      </c>
      <c r="AQ890" s="1">
        <v>2</v>
      </c>
      <c r="AR890" s="1">
        <v>4</v>
      </c>
      <c r="AS890" s="1">
        <v>12</v>
      </c>
    </row>
    <row r="891" spans="1:45"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t="str" cm="1">
        <f t="array" ref="AE891">_xlfn.IFS(AF891&lt;=6000,"LOW",AF891&lt;=12000,"AVERAGE",AF891&lt;=20000,"HIGH",AF891&gt;20000,"ABOVE AVERAGE")</f>
        <v>LOW</v>
      </c>
      <c r="AF891" s="1">
        <v>2235</v>
      </c>
      <c r="AG891" s="1">
        <v>14377</v>
      </c>
      <c r="AH891" s="1">
        <v>1</v>
      </c>
      <c r="AI891" s="1">
        <v>14</v>
      </c>
      <c r="AJ891" s="1">
        <v>3</v>
      </c>
      <c r="AK891" s="1">
        <v>4</v>
      </c>
      <c r="AL891" s="1">
        <v>80</v>
      </c>
      <c r="AM891" s="1">
        <v>2</v>
      </c>
      <c r="AN891" s="1">
        <v>9</v>
      </c>
      <c r="AO891" s="1">
        <v>2</v>
      </c>
      <c r="AP891" s="1">
        <v>9</v>
      </c>
      <c r="AQ891" s="1">
        <v>7</v>
      </c>
      <c r="AR891" s="1">
        <v>6</v>
      </c>
      <c r="AS891" s="1">
        <v>8</v>
      </c>
    </row>
    <row r="892" spans="1:45"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t="str" cm="1">
        <f t="array" ref="AE892">_xlfn.IFS(AF892&lt;=6000,"LOW",AF892&lt;=12000,"AVERAGE",AF892&lt;=20000,"HIGH",AF892&gt;20000,"ABOVE AVERAGE")</f>
        <v>AVERAGE</v>
      </c>
      <c r="AF892" s="1">
        <v>10502</v>
      </c>
      <c r="AG892" s="1">
        <v>9659</v>
      </c>
      <c r="AH892" s="1">
        <v>7</v>
      </c>
      <c r="AI892" s="1">
        <v>17</v>
      </c>
      <c r="AJ892" s="1">
        <v>3</v>
      </c>
      <c r="AK892" s="1">
        <v>1</v>
      </c>
      <c r="AL892" s="1">
        <v>80</v>
      </c>
      <c r="AM892" s="1">
        <v>1</v>
      </c>
      <c r="AN892" s="1">
        <v>33</v>
      </c>
      <c r="AO892" s="1">
        <v>1</v>
      </c>
      <c r="AP892" s="1">
        <v>5</v>
      </c>
      <c r="AQ892" s="1">
        <v>4</v>
      </c>
      <c r="AR892" s="1">
        <v>1</v>
      </c>
      <c r="AS892" s="1">
        <v>4</v>
      </c>
    </row>
    <row r="893" spans="1:45"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t="str" cm="1">
        <f t="array" ref="AE893">_xlfn.IFS(AF893&lt;=6000,"LOW",AF893&lt;=12000,"AVERAGE",AF893&lt;=20000,"HIGH",AF893&gt;20000,"ABOVE AVERAGE")</f>
        <v>LOW</v>
      </c>
      <c r="AF893" s="1">
        <v>2011</v>
      </c>
      <c r="AG893" s="1">
        <v>19982</v>
      </c>
      <c r="AH893" s="1">
        <v>1</v>
      </c>
      <c r="AI893" s="1">
        <v>13</v>
      </c>
      <c r="AJ893" s="1">
        <v>3</v>
      </c>
      <c r="AK893" s="1">
        <v>4</v>
      </c>
      <c r="AL893" s="1">
        <v>80</v>
      </c>
      <c r="AM893" s="1">
        <v>1</v>
      </c>
      <c r="AN893" s="1">
        <v>10</v>
      </c>
      <c r="AO893" s="1">
        <v>3</v>
      </c>
      <c r="AP893" s="1">
        <v>10</v>
      </c>
      <c r="AQ893" s="1">
        <v>5</v>
      </c>
      <c r="AR893" s="1">
        <v>7</v>
      </c>
      <c r="AS893" s="1">
        <v>7</v>
      </c>
    </row>
    <row r="894" spans="1:45"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t="str" cm="1">
        <f t="array" ref="AE894">_xlfn.IFS(AF894&lt;=6000,"LOW",AF894&lt;=12000,"AVERAGE",AF894&lt;=20000,"HIGH",AF894&gt;20000,"ABOVE AVERAGE")</f>
        <v>LOW</v>
      </c>
      <c r="AF894" s="1">
        <v>1859</v>
      </c>
      <c r="AG894" s="1">
        <v>6148</v>
      </c>
      <c r="AH894" s="1">
        <v>1</v>
      </c>
      <c r="AI894" s="1">
        <v>25</v>
      </c>
      <c r="AJ894" s="1">
        <v>4</v>
      </c>
      <c r="AK894" s="1">
        <v>2</v>
      </c>
      <c r="AL894" s="1">
        <v>80</v>
      </c>
      <c r="AM894" s="1">
        <v>0</v>
      </c>
      <c r="AN894" s="1">
        <v>1</v>
      </c>
      <c r="AO894" s="1">
        <v>4</v>
      </c>
      <c r="AP894" s="1">
        <v>1</v>
      </c>
      <c r="AQ894" s="1">
        <v>1</v>
      </c>
      <c r="AR894" s="1">
        <v>0</v>
      </c>
      <c r="AS894" s="1">
        <v>0</v>
      </c>
    </row>
    <row r="895" spans="1:45"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t="str" cm="1">
        <f t="array" ref="AE895">_xlfn.IFS(AF895&lt;=6000,"LOW",AF895&lt;=12000,"AVERAGE",AF895&lt;=20000,"HIGH",AF895&gt;20000,"ABOVE AVERAGE")</f>
        <v>LOW</v>
      </c>
      <c r="AF895" s="1">
        <v>3760</v>
      </c>
      <c r="AG895" s="1">
        <v>5598</v>
      </c>
      <c r="AH895" s="1">
        <v>1</v>
      </c>
      <c r="AI895" s="1">
        <v>15</v>
      </c>
      <c r="AJ895" s="1">
        <v>3</v>
      </c>
      <c r="AK895" s="1">
        <v>1</v>
      </c>
      <c r="AL895" s="1">
        <v>80</v>
      </c>
      <c r="AM895" s="1">
        <v>3</v>
      </c>
      <c r="AN895" s="1">
        <v>3</v>
      </c>
      <c r="AO895" s="1">
        <v>3</v>
      </c>
      <c r="AP895" s="1">
        <v>3</v>
      </c>
      <c r="AQ895" s="1">
        <v>2</v>
      </c>
      <c r="AR895" s="1">
        <v>1</v>
      </c>
      <c r="AS895" s="1">
        <v>2</v>
      </c>
    </row>
    <row r="896" spans="1:45"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t="str" cm="1">
        <f t="array" ref="AE896">_xlfn.IFS(AF896&lt;=6000,"LOW",AF896&lt;=12000,"AVERAGE",AF896&lt;=20000,"HIGH",AF896&gt;20000,"ABOVE AVERAGE")</f>
        <v>HIGH</v>
      </c>
      <c r="AF896" s="1">
        <v>17779</v>
      </c>
      <c r="AG896" s="1">
        <v>23474</v>
      </c>
      <c r="AH896" s="1">
        <v>3</v>
      </c>
      <c r="AI896" s="1">
        <v>14</v>
      </c>
      <c r="AJ896" s="1">
        <v>3</v>
      </c>
      <c r="AK896" s="1">
        <v>1</v>
      </c>
      <c r="AL896" s="1">
        <v>80</v>
      </c>
      <c r="AM896" s="1">
        <v>0</v>
      </c>
      <c r="AN896" s="1">
        <v>36</v>
      </c>
      <c r="AO896" s="1">
        <v>3</v>
      </c>
      <c r="AP896" s="1">
        <v>10</v>
      </c>
      <c r="AQ896" s="1">
        <v>9</v>
      </c>
      <c r="AR896" s="1">
        <v>0</v>
      </c>
      <c r="AS896" s="1">
        <v>9</v>
      </c>
    </row>
    <row r="897" spans="1:45"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t="str" cm="1">
        <f t="array" ref="AE897">_xlfn.IFS(AF897&lt;=6000,"LOW",AF897&lt;=12000,"AVERAGE",AF897&lt;=20000,"HIGH",AF897&gt;20000,"ABOVE AVERAGE")</f>
        <v>AVERAGE</v>
      </c>
      <c r="AF897" s="1">
        <v>6833</v>
      </c>
      <c r="AG897" s="1">
        <v>17089</v>
      </c>
      <c r="AH897" s="1">
        <v>1</v>
      </c>
      <c r="AI897" s="1">
        <v>12</v>
      </c>
      <c r="AJ897" s="1">
        <v>3</v>
      </c>
      <c r="AK897" s="1">
        <v>4</v>
      </c>
      <c r="AL897" s="1">
        <v>80</v>
      </c>
      <c r="AM897" s="1">
        <v>0</v>
      </c>
      <c r="AN897" s="1">
        <v>6</v>
      </c>
      <c r="AO897" s="1">
        <v>2</v>
      </c>
      <c r="AP897" s="1">
        <v>6</v>
      </c>
      <c r="AQ897" s="1">
        <v>5</v>
      </c>
      <c r="AR897" s="1">
        <v>0</v>
      </c>
      <c r="AS897" s="1">
        <v>1</v>
      </c>
    </row>
    <row r="898" spans="1:45"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t="str" cm="1">
        <f t="array" ref="AE898">_xlfn.IFS(AF898&lt;=6000,"LOW",AF898&lt;=12000,"AVERAGE",AF898&lt;=20000,"HIGH",AF898&gt;20000,"ABOVE AVERAGE")</f>
        <v>AVERAGE</v>
      </c>
      <c r="AF898" s="1">
        <v>6812</v>
      </c>
      <c r="AG898" s="1">
        <v>17198</v>
      </c>
      <c r="AH898" s="1">
        <v>1</v>
      </c>
      <c r="AI898" s="1">
        <v>19</v>
      </c>
      <c r="AJ898" s="1">
        <v>3</v>
      </c>
      <c r="AK898" s="1">
        <v>2</v>
      </c>
      <c r="AL898" s="1">
        <v>80</v>
      </c>
      <c r="AM898" s="1">
        <v>0</v>
      </c>
      <c r="AN898" s="1">
        <v>10</v>
      </c>
      <c r="AO898" s="1">
        <v>3</v>
      </c>
      <c r="AP898" s="1">
        <v>10</v>
      </c>
      <c r="AQ898" s="1">
        <v>9</v>
      </c>
      <c r="AR898" s="1">
        <v>1</v>
      </c>
      <c r="AS898" s="1">
        <v>8</v>
      </c>
    </row>
    <row r="899" spans="1:45"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t="str" cm="1">
        <f t="array" ref="AE899">_xlfn.IFS(AF899&lt;=6000,"LOW",AF899&lt;=12000,"AVERAGE",AF899&lt;=20000,"HIGH",AF899&gt;20000,"ABOVE AVERAGE")</f>
        <v>LOW</v>
      </c>
      <c r="AF899" s="1">
        <v>5171</v>
      </c>
      <c r="AG899" s="1">
        <v>16490</v>
      </c>
      <c r="AH899" s="1">
        <v>5</v>
      </c>
      <c r="AI899" s="1">
        <v>17</v>
      </c>
      <c r="AJ899" s="1">
        <v>3</v>
      </c>
      <c r="AK899" s="1">
        <v>4</v>
      </c>
      <c r="AL899" s="1">
        <v>80</v>
      </c>
      <c r="AM899" s="1">
        <v>0</v>
      </c>
      <c r="AN899" s="1">
        <v>13</v>
      </c>
      <c r="AO899" s="1">
        <v>3</v>
      </c>
      <c r="AP899" s="1">
        <v>6</v>
      </c>
      <c r="AQ899" s="1">
        <v>1</v>
      </c>
      <c r="AR899" s="1">
        <v>0</v>
      </c>
      <c r="AS899" s="1">
        <v>5</v>
      </c>
    </row>
    <row r="900" spans="1:45"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t="str" cm="1">
        <f t="array" ref="AE900">_xlfn.IFS(AF900&lt;=6000,"LOW",AF900&lt;=12000,"AVERAGE",AF900&lt;=20000,"HIGH",AF900&gt;20000,"ABOVE AVERAGE")</f>
        <v>HIGH</v>
      </c>
      <c r="AF900" s="1">
        <v>19740</v>
      </c>
      <c r="AG900" s="1">
        <v>18625</v>
      </c>
      <c r="AH900" s="1">
        <v>3</v>
      </c>
      <c r="AI900" s="1">
        <v>14</v>
      </c>
      <c r="AJ900" s="1">
        <v>3</v>
      </c>
      <c r="AK900" s="1">
        <v>2</v>
      </c>
      <c r="AL900" s="1">
        <v>80</v>
      </c>
      <c r="AM900" s="1">
        <v>1</v>
      </c>
      <c r="AN900" s="1">
        <v>25</v>
      </c>
      <c r="AO900" s="1">
        <v>3</v>
      </c>
      <c r="AP900" s="1">
        <v>8</v>
      </c>
      <c r="AQ900" s="1">
        <v>7</v>
      </c>
      <c r="AR900" s="1">
        <v>0</v>
      </c>
      <c r="AS900" s="1">
        <v>7</v>
      </c>
    </row>
    <row r="901" spans="1:45"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t="str" cm="1">
        <f t="array" ref="AE901">_xlfn.IFS(AF901&lt;=6000,"LOW",AF901&lt;=12000,"AVERAGE",AF901&lt;=20000,"HIGH",AF901&gt;20000,"ABOVE AVERAGE")</f>
        <v>HIGH</v>
      </c>
      <c r="AF901" s="1">
        <v>18711</v>
      </c>
      <c r="AG901" s="1">
        <v>12124</v>
      </c>
      <c r="AH901" s="1">
        <v>2</v>
      </c>
      <c r="AI901" s="1">
        <v>13</v>
      </c>
      <c r="AJ901" s="1">
        <v>3</v>
      </c>
      <c r="AK901" s="1">
        <v>3</v>
      </c>
      <c r="AL901" s="1">
        <v>80</v>
      </c>
      <c r="AM901" s="1">
        <v>1</v>
      </c>
      <c r="AN901" s="1">
        <v>23</v>
      </c>
      <c r="AO901" s="1">
        <v>4</v>
      </c>
      <c r="AP901" s="1">
        <v>1</v>
      </c>
      <c r="AQ901" s="1">
        <v>0</v>
      </c>
      <c r="AR901" s="1">
        <v>0</v>
      </c>
      <c r="AS901" s="1">
        <v>0</v>
      </c>
    </row>
    <row r="902" spans="1:45"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t="str" cm="1">
        <f t="array" ref="AE902">_xlfn.IFS(AF902&lt;=6000,"LOW",AF902&lt;=12000,"AVERAGE",AF902&lt;=20000,"HIGH",AF902&gt;20000,"ABOVE AVERAGE")</f>
        <v>LOW</v>
      </c>
      <c r="AF902" s="1">
        <v>3692</v>
      </c>
      <c r="AG902" s="1">
        <v>9256</v>
      </c>
      <c r="AH902" s="1">
        <v>1</v>
      </c>
      <c r="AI902" s="1">
        <v>12</v>
      </c>
      <c r="AJ902" s="1">
        <v>3</v>
      </c>
      <c r="AK902" s="1">
        <v>3</v>
      </c>
      <c r="AL902" s="1">
        <v>80</v>
      </c>
      <c r="AM902" s="1">
        <v>0</v>
      </c>
      <c r="AN902" s="1">
        <v>12</v>
      </c>
      <c r="AO902" s="1">
        <v>2</v>
      </c>
      <c r="AP902" s="1">
        <v>11</v>
      </c>
      <c r="AQ902" s="1">
        <v>10</v>
      </c>
      <c r="AR902" s="1">
        <v>0</v>
      </c>
      <c r="AS902" s="1">
        <v>7</v>
      </c>
    </row>
    <row r="903" spans="1:45"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t="str" cm="1">
        <f t="array" ref="AE903">_xlfn.IFS(AF903&lt;=6000,"LOW",AF903&lt;=12000,"AVERAGE",AF903&lt;=20000,"HIGH",AF903&gt;20000,"ABOVE AVERAGE")</f>
        <v>LOW</v>
      </c>
      <c r="AF903" s="1">
        <v>2559</v>
      </c>
      <c r="AG903" s="1">
        <v>16620</v>
      </c>
      <c r="AH903" s="1">
        <v>5</v>
      </c>
      <c r="AI903" s="1">
        <v>11</v>
      </c>
      <c r="AJ903" s="1">
        <v>3</v>
      </c>
      <c r="AK903" s="1">
        <v>3</v>
      </c>
      <c r="AL903" s="1">
        <v>80</v>
      </c>
      <c r="AM903" s="1">
        <v>0</v>
      </c>
      <c r="AN903" s="1">
        <v>7</v>
      </c>
      <c r="AO903" s="1">
        <v>2</v>
      </c>
      <c r="AP903" s="1">
        <v>1</v>
      </c>
      <c r="AQ903" s="1">
        <v>0</v>
      </c>
      <c r="AR903" s="1">
        <v>0</v>
      </c>
      <c r="AS903" s="1">
        <v>0</v>
      </c>
    </row>
    <row r="904" spans="1:45"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t="str" cm="1">
        <f t="array" ref="AE904">_xlfn.IFS(AF904&lt;=6000,"LOW",AF904&lt;=12000,"AVERAGE",AF904&lt;=20000,"HIGH",AF904&gt;20000,"ABOVE AVERAGE")</f>
        <v>LOW</v>
      </c>
      <c r="AF904" s="1">
        <v>2517</v>
      </c>
      <c r="AG904" s="1">
        <v>3208</v>
      </c>
      <c r="AH904" s="1">
        <v>1</v>
      </c>
      <c r="AI904" s="1">
        <v>11</v>
      </c>
      <c r="AJ904" s="1">
        <v>3</v>
      </c>
      <c r="AK904" s="1">
        <v>2</v>
      </c>
      <c r="AL904" s="1">
        <v>80</v>
      </c>
      <c r="AM904" s="1">
        <v>3</v>
      </c>
      <c r="AN904" s="1">
        <v>5</v>
      </c>
      <c r="AO904" s="1">
        <v>3</v>
      </c>
      <c r="AP904" s="1">
        <v>5</v>
      </c>
      <c r="AQ904" s="1">
        <v>3</v>
      </c>
      <c r="AR904" s="1">
        <v>0</v>
      </c>
      <c r="AS904" s="1">
        <v>3</v>
      </c>
    </row>
    <row r="905" spans="1:45"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t="str" cm="1">
        <f t="array" ref="AE905">_xlfn.IFS(AF905&lt;=6000,"LOW",AF905&lt;=12000,"AVERAGE",AF905&lt;=20000,"HIGH",AF905&gt;20000,"ABOVE AVERAGE")</f>
        <v>AVERAGE</v>
      </c>
      <c r="AF905" s="1">
        <v>6623</v>
      </c>
      <c r="AG905" s="1">
        <v>4204</v>
      </c>
      <c r="AH905" s="1">
        <v>1</v>
      </c>
      <c r="AI905" s="1">
        <v>11</v>
      </c>
      <c r="AJ905" s="1">
        <v>3</v>
      </c>
      <c r="AK905" s="1">
        <v>2</v>
      </c>
      <c r="AL905" s="1">
        <v>80</v>
      </c>
      <c r="AM905" s="1">
        <v>2</v>
      </c>
      <c r="AN905" s="1">
        <v>6</v>
      </c>
      <c r="AO905" s="1">
        <v>3</v>
      </c>
      <c r="AP905" s="1">
        <v>6</v>
      </c>
      <c r="AQ905" s="1">
        <v>0</v>
      </c>
      <c r="AR905" s="1">
        <v>1</v>
      </c>
      <c r="AS905" s="1">
        <v>0</v>
      </c>
    </row>
    <row r="906" spans="1:45"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t="str" cm="1">
        <f t="array" ref="AE906">_xlfn.IFS(AF906&lt;=6000,"LOW",AF906&lt;=12000,"AVERAGE",AF906&lt;=20000,"HIGH",AF906&gt;20000,"ABOVE AVERAGE")</f>
        <v>HIGH</v>
      </c>
      <c r="AF906" s="1">
        <v>18265</v>
      </c>
      <c r="AG906" s="1">
        <v>8733</v>
      </c>
      <c r="AH906" s="1">
        <v>6</v>
      </c>
      <c r="AI906" s="1">
        <v>12</v>
      </c>
      <c r="AJ906" s="1">
        <v>3</v>
      </c>
      <c r="AK906" s="1">
        <v>3</v>
      </c>
      <c r="AL906" s="1">
        <v>80</v>
      </c>
      <c r="AM906" s="1">
        <v>0</v>
      </c>
      <c r="AN906" s="1">
        <v>25</v>
      </c>
      <c r="AO906" s="1">
        <v>4</v>
      </c>
      <c r="AP906" s="1">
        <v>1</v>
      </c>
      <c r="AQ906" s="1">
        <v>0</v>
      </c>
      <c r="AR906" s="1">
        <v>0</v>
      </c>
      <c r="AS906" s="1">
        <v>0</v>
      </c>
    </row>
    <row r="907" spans="1:45"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t="str" cm="1">
        <f t="array" ref="AE907">_xlfn.IFS(AF907&lt;=6000,"LOW",AF907&lt;=12000,"AVERAGE",AF907&lt;=20000,"HIGH",AF907&gt;20000,"ABOVE AVERAGE")</f>
        <v>HIGH</v>
      </c>
      <c r="AF907" s="1">
        <v>16124</v>
      </c>
      <c r="AG907" s="1">
        <v>3423</v>
      </c>
      <c r="AH907" s="1">
        <v>3</v>
      </c>
      <c r="AI907" s="1">
        <v>14</v>
      </c>
      <c r="AJ907" s="1">
        <v>3</v>
      </c>
      <c r="AK907" s="1">
        <v>2</v>
      </c>
      <c r="AL907" s="1">
        <v>80</v>
      </c>
      <c r="AM907" s="1">
        <v>2</v>
      </c>
      <c r="AN907" s="1">
        <v>9</v>
      </c>
      <c r="AO907" s="1">
        <v>2</v>
      </c>
      <c r="AP907" s="1">
        <v>7</v>
      </c>
      <c r="AQ907" s="1">
        <v>7</v>
      </c>
      <c r="AR907" s="1">
        <v>1</v>
      </c>
      <c r="AS907" s="1">
        <v>7</v>
      </c>
    </row>
    <row r="908" spans="1:45"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t="str" cm="1">
        <f t="array" ref="AE908">_xlfn.IFS(AF908&lt;=6000,"LOW",AF908&lt;=12000,"AVERAGE",AF908&lt;=20000,"HIGH",AF908&gt;20000,"ABOVE AVERAGE")</f>
        <v>LOW</v>
      </c>
      <c r="AF908" s="1">
        <v>2585</v>
      </c>
      <c r="AG908" s="1">
        <v>21643</v>
      </c>
      <c r="AH908" s="1">
        <v>0</v>
      </c>
      <c r="AI908" s="1">
        <v>17</v>
      </c>
      <c r="AJ908" s="1">
        <v>3</v>
      </c>
      <c r="AK908" s="1">
        <v>4</v>
      </c>
      <c r="AL908" s="1">
        <v>80</v>
      </c>
      <c r="AM908" s="1">
        <v>0</v>
      </c>
      <c r="AN908" s="1">
        <v>2</v>
      </c>
      <c r="AO908" s="1">
        <v>2</v>
      </c>
      <c r="AP908" s="1">
        <v>1</v>
      </c>
      <c r="AQ908" s="1">
        <v>0</v>
      </c>
      <c r="AR908" s="1">
        <v>0</v>
      </c>
      <c r="AS908" s="1">
        <v>0</v>
      </c>
    </row>
    <row r="909" spans="1:45"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t="str" cm="1">
        <f t="array" ref="AE909">_xlfn.IFS(AF909&lt;=6000,"LOW",AF909&lt;=12000,"AVERAGE",AF909&lt;=20000,"HIGH",AF909&gt;20000,"ABOVE AVERAGE")</f>
        <v>HIGH</v>
      </c>
      <c r="AF909" s="1">
        <v>18213</v>
      </c>
      <c r="AG909" s="1">
        <v>8751</v>
      </c>
      <c r="AH909" s="1">
        <v>7</v>
      </c>
      <c r="AI909" s="1">
        <v>11</v>
      </c>
      <c r="AJ909" s="1">
        <v>3</v>
      </c>
      <c r="AK909" s="1">
        <v>3</v>
      </c>
      <c r="AL909" s="1">
        <v>80</v>
      </c>
      <c r="AM909" s="1">
        <v>1</v>
      </c>
      <c r="AN909" s="1">
        <v>26</v>
      </c>
      <c r="AO909" s="1">
        <v>3</v>
      </c>
      <c r="AP909" s="1">
        <v>22</v>
      </c>
      <c r="AQ909" s="1">
        <v>9</v>
      </c>
      <c r="AR909" s="1">
        <v>3</v>
      </c>
      <c r="AS909" s="1">
        <v>10</v>
      </c>
    </row>
    <row r="910" spans="1:45"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t="str" cm="1">
        <f t="array" ref="AE910">_xlfn.IFS(AF910&lt;=6000,"LOW",AF910&lt;=12000,"AVERAGE",AF910&lt;=20000,"HIGH",AF910&gt;20000,"ABOVE AVERAGE")</f>
        <v>AVERAGE</v>
      </c>
      <c r="AF910" s="1">
        <v>8380</v>
      </c>
      <c r="AG910" s="1">
        <v>21708</v>
      </c>
      <c r="AH910" s="1">
        <v>0</v>
      </c>
      <c r="AI910" s="1">
        <v>14</v>
      </c>
      <c r="AJ910" s="1">
        <v>3</v>
      </c>
      <c r="AK910" s="1">
        <v>4</v>
      </c>
      <c r="AL910" s="1">
        <v>80</v>
      </c>
      <c r="AM910" s="1">
        <v>2</v>
      </c>
      <c r="AN910" s="1">
        <v>10</v>
      </c>
      <c r="AO910" s="1">
        <v>3</v>
      </c>
      <c r="AP910" s="1">
        <v>9</v>
      </c>
      <c r="AQ910" s="1">
        <v>8</v>
      </c>
      <c r="AR910" s="1">
        <v>0</v>
      </c>
      <c r="AS910" s="1">
        <v>8</v>
      </c>
    </row>
    <row r="911" spans="1:45"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t="str" cm="1">
        <f t="array" ref="AE911">_xlfn.IFS(AF911&lt;=6000,"LOW",AF911&lt;=12000,"AVERAGE",AF911&lt;=20000,"HIGH",AF911&gt;20000,"ABOVE AVERAGE")</f>
        <v>LOW</v>
      </c>
      <c r="AF911" s="1">
        <v>2994</v>
      </c>
      <c r="AG911" s="1">
        <v>21221</v>
      </c>
      <c r="AH911" s="1">
        <v>1</v>
      </c>
      <c r="AI911" s="1">
        <v>12</v>
      </c>
      <c r="AJ911" s="1">
        <v>3</v>
      </c>
      <c r="AK911" s="1">
        <v>4</v>
      </c>
      <c r="AL911" s="1">
        <v>80</v>
      </c>
      <c r="AM911" s="1">
        <v>0</v>
      </c>
      <c r="AN911" s="1">
        <v>1</v>
      </c>
      <c r="AO911" s="1">
        <v>3</v>
      </c>
      <c r="AP911" s="1">
        <v>1</v>
      </c>
      <c r="AQ911" s="1">
        <v>0</v>
      </c>
      <c r="AR911" s="1">
        <v>0</v>
      </c>
      <c r="AS911" s="1">
        <v>1</v>
      </c>
    </row>
    <row r="912" spans="1:45"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t="str" cm="1">
        <f t="array" ref="AE912">_xlfn.IFS(AF912&lt;=6000,"LOW",AF912&lt;=12000,"AVERAGE",AF912&lt;=20000,"HIGH",AF912&gt;20000,"ABOVE AVERAGE")</f>
        <v>LOW</v>
      </c>
      <c r="AF912" s="1">
        <v>1223</v>
      </c>
      <c r="AG912" s="1">
        <v>16901</v>
      </c>
      <c r="AH912" s="1">
        <v>1</v>
      </c>
      <c r="AI912" s="1">
        <v>22</v>
      </c>
      <c r="AJ912" s="1">
        <v>4</v>
      </c>
      <c r="AK912" s="1">
        <v>4</v>
      </c>
      <c r="AL912" s="1">
        <v>80</v>
      </c>
      <c r="AM912" s="1">
        <v>1</v>
      </c>
      <c r="AN912" s="1">
        <v>1</v>
      </c>
      <c r="AO912" s="1">
        <v>3</v>
      </c>
      <c r="AP912" s="1">
        <v>1</v>
      </c>
      <c r="AQ912" s="1">
        <v>0</v>
      </c>
      <c r="AR912" s="1">
        <v>0</v>
      </c>
      <c r="AS912" s="1">
        <v>1</v>
      </c>
    </row>
    <row r="913" spans="1:45"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t="str" cm="1">
        <f t="array" ref="AE913">_xlfn.IFS(AF913&lt;=6000,"LOW",AF913&lt;=12000,"AVERAGE",AF913&lt;=20000,"HIGH",AF913&gt;20000,"ABOVE AVERAGE")</f>
        <v>LOW</v>
      </c>
      <c r="AF913" s="1">
        <v>1118</v>
      </c>
      <c r="AG913" s="1">
        <v>8040</v>
      </c>
      <c r="AH913" s="1">
        <v>1</v>
      </c>
      <c r="AI913" s="1">
        <v>14</v>
      </c>
      <c r="AJ913" s="1">
        <v>3</v>
      </c>
      <c r="AK913" s="1">
        <v>4</v>
      </c>
      <c r="AL913" s="1">
        <v>80</v>
      </c>
      <c r="AM913" s="1">
        <v>0</v>
      </c>
      <c r="AN913" s="1">
        <v>1</v>
      </c>
      <c r="AO913" s="1">
        <v>3</v>
      </c>
      <c r="AP913" s="1">
        <v>1</v>
      </c>
      <c r="AQ913" s="1">
        <v>0</v>
      </c>
      <c r="AR913" s="1">
        <v>1</v>
      </c>
      <c r="AS913" s="1">
        <v>0</v>
      </c>
    </row>
    <row r="914" spans="1:45"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t="str" cm="1">
        <f t="array" ref="AE914">_xlfn.IFS(AF914&lt;=6000,"LOW",AF914&lt;=12000,"AVERAGE",AF914&lt;=20000,"HIGH",AF914&gt;20000,"ABOVE AVERAGE")</f>
        <v>LOW</v>
      </c>
      <c r="AF914" s="1">
        <v>2875</v>
      </c>
      <c r="AG914" s="1">
        <v>9973</v>
      </c>
      <c r="AH914" s="1">
        <v>1</v>
      </c>
      <c r="AI914" s="1">
        <v>20</v>
      </c>
      <c r="AJ914" s="1">
        <v>4</v>
      </c>
      <c r="AK914" s="1">
        <v>2</v>
      </c>
      <c r="AL914" s="1">
        <v>80</v>
      </c>
      <c r="AM914" s="1">
        <v>0</v>
      </c>
      <c r="AN914" s="1">
        <v>8</v>
      </c>
      <c r="AO914" s="1">
        <v>2</v>
      </c>
      <c r="AP914" s="1">
        <v>8</v>
      </c>
      <c r="AQ914" s="1">
        <v>5</v>
      </c>
      <c r="AR914" s="1">
        <v>2</v>
      </c>
      <c r="AS914" s="1">
        <v>2</v>
      </c>
    </row>
    <row r="915" spans="1:45"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t="str" cm="1">
        <f t="array" ref="AE915">_xlfn.IFS(AF915&lt;=6000,"LOW",AF915&lt;=12000,"AVERAGE",AF915&lt;=20000,"HIGH",AF915&gt;20000,"ABOVE AVERAGE")</f>
        <v>HIGH</v>
      </c>
      <c r="AF915" s="1">
        <v>18824</v>
      </c>
      <c r="AG915" s="1">
        <v>2493</v>
      </c>
      <c r="AH915" s="1">
        <v>2</v>
      </c>
      <c r="AI915" s="1">
        <v>16</v>
      </c>
      <c r="AJ915" s="1">
        <v>3</v>
      </c>
      <c r="AK915" s="1">
        <v>1</v>
      </c>
      <c r="AL915" s="1">
        <v>80</v>
      </c>
      <c r="AM915" s="1">
        <v>0</v>
      </c>
      <c r="AN915" s="1">
        <v>26</v>
      </c>
      <c r="AO915" s="1">
        <v>3</v>
      </c>
      <c r="AP915" s="1">
        <v>24</v>
      </c>
      <c r="AQ915" s="1">
        <v>10</v>
      </c>
      <c r="AR915" s="1">
        <v>1</v>
      </c>
      <c r="AS915" s="1">
        <v>11</v>
      </c>
    </row>
    <row r="916" spans="1:45"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t="str" cm="1">
        <f t="array" ref="AE916">_xlfn.IFS(AF916&lt;=6000,"LOW",AF916&lt;=12000,"AVERAGE",AF916&lt;=20000,"HIGH",AF916&gt;20000,"ABOVE AVERAGE")</f>
        <v>HIGH</v>
      </c>
      <c r="AF916" s="1">
        <v>13577</v>
      </c>
      <c r="AG916" s="1">
        <v>25592</v>
      </c>
      <c r="AH916" s="1">
        <v>1</v>
      </c>
      <c r="AI916" s="1">
        <v>15</v>
      </c>
      <c r="AJ916" s="1">
        <v>3</v>
      </c>
      <c r="AK916" s="1">
        <v>4</v>
      </c>
      <c r="AL916" s="1">
        <v>80</v>
      </c>
      <c r="AM916" s="1">
        <v>1</v>
      </c>
      <c r="AN916" s="1">
        <v>34</v>
      </c>
      <c r="AO916" s="1">
        <v>3</v>
      </c>
      <c r="AP916" s="1">
        <v>33</v>
      </c>
      <c r="AQ916" s="1">
        <v>9</v>
      </c>
      <c r="AR916" s="1">
        <v>15</v>
      </c>
      <c r="AS916" s="1">
        <v>0</v>
      </c>
    </row>
    <row r="917" spans="1:45"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t="str" cm="1">
        <f t="array" ref="AE917">_xlfn.IFS(AF917&lt;=6000,"LOW",AF917&lt;=12000,"AVERAGE",AF917&lt;=20000,"HIGH",AF917&gt;20000,"ABOVE AVERAGE")</f>
        <v>LOW</v>
      </c>
      <c r="AF917" s="1">
        <v>2625</v>
      </c>
      <c r="AG917" s="1">
        <v>25308</v>
      </c>
      <c r="AH917" s="1">
        <v>1</v>
      </c>
      <c r="AI917" s="1">
        <v>20</v>
      </c>
      <c r="AJ917" s="1">
        <v>4</v>
      </c>
      <c r="AK917" s="1">
        <v>3</v>
      </c>
      <c r="AL917" s="1">
        <v>80</v>
      </c>
      <c r="AM917" s="1">
        <v>0</v>
      </c>
      <c r="AN917" s="1">
        <v>2</v>
      </c>
      <c r="AO917" s="1">
        <v>1</v>
      </c>
      <c r="AP917" s="1">
        <v>2</v>
      </c>
      <c r="AQ917" s="1">
        <v>2</v>
      </c>
      <c r="AR917" s="1">
        <v>2</v>
      </c>
      <c r="AS917" s="1">
        <v>2</v>
      </c>
    </row>
    <row r="918" spans="1:45"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t="str" cm="1">
        <f t="array" ref="AE918">_xlfn.IFS(AF918&lt;=6000,"LOW",AF918&lt;=12000,"AVERAGE",AF918&lt;=20000,"HIGH",AF918&gt;20000,"ABOVE AVERAGE")</f>
        <v>HIGH</v>
      </c>
      <c r="AF918" s="1">
        <v>18789</v>
      </c>
      <c r="AG918" s="1">
        <v>9946</v>
      </c>
      <c r="AH918" s="1">
        <v>2</v>
      </c>
      <c r="AI918" s="1">
        <v>14</v>
      </c>
      <c r="AJ918" s="1">
        <v>3</v>
      </c>
      <c r="AK918" s="1">
        <v>3</v>
      </c>
      <c r="AL918" s="1">
        <v>80</v>
      </c>
      <c r="AM918" s="1">
        <v>1</v>
      </c>
      <c r="AN918" s="1">
        <v>26</v>
      </c>
      <c r="AO918" s="1">
        <v>3</v>
      </c>
      <c r="AP918" s="1">
        <v>11</v>
      </c>
      <c r="AQ918" s="1">
        <v>4</v>
      </c>
      <c r="AR918" s="1">
        <v>0</v>
      </c>
      <c r="AS918" s="1">
        <v>8</v>
      </c>
    </row>
    <row r="919" spans="1:45"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t="str" cm="1">
        <f t="array" ref="AE919">_xlfn.IFS(AF919&lt;=6000,"LOW",AF919&lt;=12000,"AVERAGE",AF919&lt;=20000,"HIGH",AF919&gt;20000,"ABOVE AVERAGE")</f>
        <v>LOW</v>
      </c>
      <c r="AF919" s="1">
        <v>4538</v>
      </c>
      <c r="AG919" s="1">
        <v>6039</v>
      </c>
      <c r="AH919" s="1">
        <v>0</v>
      </c>
      <c r="AI919" s="1">
        <v>12</v>
      </c>
      <c r="AJ919" s="1">
        <v>3</v>
      </c>
      <c r="AK919" s="1">
        <v>4</v>
      </c>
      <c r="AL919" s="1">
        <v>80</v>
      </c>
      <c r="AM919" s="1">
        <v>0</v>
      </c>
      <c r="AN919" s="1">
        <v>4</v>
      </c>
      <c r="AO919" s="1">
        <v>3</v>
      </c>
      <c r="AP919" s="1">
        <v>3</v>
      </c>
      <c r="AQ919" s="1">
        <v>2</v>
      </c>
      <c r="AR919" s="1">
        <v>0</v>
      </c>
      <c r="AS919" s="1">
        <v>2</v>
      </c>
    </row>
    <row r="920" spans="1:45"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t="str" cm="1">
        <f t="array" ref="AE920">_xlfn.IFS(AF920&lt;=6000,"LOW",AF920&lt;=12000,"AVERAGE",AF920&lt;=20000,"HIGH",AF920&gt;20000,"ABOVE AVERAGE")</f>
        <v>HIGH</v>
      </c>
      <c r="AF920" s="1">
        <v>19847</v>
      </c>
      <c r="AG920" s="1">
        <v>19196</v>
      </c>
      <c r="AH920" s="1">
        <v>4</v>
      </c>
      <c r="AI920" s="1">
        <v>24</v>
      </c>
      <c r="AJ920" s="1">
        <v>4</v>
      </c>
      <c r="AK920" s="1">
        <v>1</v>
      </c>
      <c r="AL920" s="1">
        <v>80</v>
      </c>
      <c r="AM920" s="1">
        <v>1</v>
      </c>
      <c r="AN920" s="1">
        <v>31</v>
      </c>
      <c r="AO920" s="1">
        <v>2</v>
      </c>
      <c r="AP920" s="1">
        <v>29</v>
      </c>
      <c r="AQ920" s="1">
        <v>10</v>
      </c>
      <c r="AR920" s="1">
        <v>11</v>
      </c>
      <c r="AS920" s="1">
        <v>10</v>
      </c>
    </row>
    <row r="921" spans="1:45"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t="str" cm="1">
        <f t="array" ref="AE921">_xlfn.IFS(AF921&lt;=6000,"LOW",AF921&lt;=12000,"AVERAGE",AF921&lt;=20000,"HIGH",AF921&gt;20000,"ABOVE AVERAGE")</f>
        <v>AVERAGE</v>
      </c>
      <c r="AF921" s="1">
        <v>10512</v>
      </c>
      <c r="AG921" s="1">
        <v>20002</v>
      </c>
      <c r="AH921" s="1">
        <v>6</v>
      </c>
      <c r="AI921" s="1">
        <v>12</v>
      </c>
      <c r="AJ921" s="1">
        <v>3</v>
      </c>
      <c r="AK921" s="1">
        <v>4</v>
      </c>
      <c r="AL921" s="1">
        <v>80</v>
      </c>
      <c r="AM921" s="1">
        <v>0</v>
      </c>
      <c r="AN921" s="1">
        <v>25</v>
      </c>
      <c r="AO921" s="1">
        <v>2</v>
      </c>
      <c r="AP921" s="1">
        <v>9</v>
      </c>
      <c r="AQ921" s="1">
        <v>7</v>
      </c>
      <c r="AR921" s="1">
        <v>5</v>
      </c>
      <c r="AS921" s="1">
        <v>4</v>
      </c>
    </row>
    <row r="922" spans="1:45"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t="str" cm="1">
        <f t="array" ref="AE922">_xlfn.IFS(AF922&lt;=6000,"LOW",AF922&lt;=12000,"AVERAGE",AF922&lt;=20000,"HIGH",AF922&gt;20000,"ABOVE AVERAGE")</f>
        <v>LOW</v>
      </c>
      <c r="AF922" s="1">
        <v>4444</v>
      </c>
      <c r="AG922" s="1">
        <v>22534</v>
      </c>
      <c r="AH922" s="1">
        <v>4</v>
      </c>
      <c r="AI922" s="1">
        <v>13</v>
      </c>
      <c r="AJ922" s="1">
        <v>3</v>
      </c>
      <c r="AK922" s="1">
        <v>3</v>
      </c>
      <c r="AL922" s="1">
        <v>80</v>
      </c>
      <c r="AM922" s="1">
        <v>2</v>
      </c>
      <c r="AN922" s="1">
        <v>15</v>
      </c>
      <c r="AO922" s="1">
        <v>4</v>
      </c>
      <c r="AP922" s="1">
        <v>11</v>
      </c>
      <c r="AQ922" s="1">
        <v>8</v>
      </c>
      <c r="AR922" s="1">
        <v>5</v>
      </c>
      <c r="AS922" s="1">
        <v>10</v>
      </c>
    </row>
    <row r="923" spans="1:45"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t="str" cm="1">
        <f t="array" ref="AE923">_xlfn.IFS(AF923&lt;=6000,"LOW",AF923&lt;=12000,"AVERAGE",AF923&lt;=20000,"HIGH",AF923&gt;20000,"ABOVE AVERAGE")</f>
        <v>LOW</v>
      </c>
      <c r="AF923" s="1">
        <v>2154</v>
      </c>
      <c r="AG923" s="1">
        <v>6842</v>
      </c>
      <c r="AH923" s="1">
        <v>0</v>
      </c>
      <c r="AI923" s="1">
        <v>11</v>
      </c>
      <c r="AJ923" s="1">
        <v>3</v>
      </c>
      <c r="AK923" s="1">
        <v>3</v>
      </c>
      <c r="AL923" s="1">
        <v>80</v>
      </c>
      <c r="AM923" s="1">
        <v>0</v>
      </c>
      <c r="AN923" s="1">
        <v>5</v>
      </c>
      <c r="AO923" s="1">
        <v>2</v>
      </c>
      <c r="AP923" s="1">
        <v>4</v>
      </c>
      <c r="AQ923" s="1">
        <v>2</v>
      </c>
      <c r="AR923" s="1">
        <v>0</v>
      </c>
      <c r="AS923" s="1">
        <v>2</v>
      </c>
    </row>
    <row r="924" spans="1:45"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t="str" cm="1">
        <f t="array" ref="AE924">_xlfn.IFS(AF924&lt;=6000,"LOW",AF924&lt;=12000,"AVERAGE",AF924&lt;=20000,"HIGH",AF924&gt;20000,"ABOVE AVERAGE")</f>
        <v>HIGH</v>
      </c>
      <c r="AF924" s="1">
        <v>19190</v>
      </c>
      <c r="AG924" s="1">
        <v>17477</v>
      </c>
      <c r="AH924" s="1">
        <v>1</v>
      </c>
      <c r="AI924" s="1">
        <v>14</v>
      </c>
      <c r="AJ924" s="1">
        <v>3</v>
      </c>
      <c r="AK924" s="1">
        <v>4</v>
      </c>
      <c r="AL924" s="1">
        <v>80</v>
      </c>
      <c r="AM924" s="1">
        <v>2</v>
      </c>
      <c r="AN924" s="1">
        <v>26</v>
      </c>
      <c r="AO924" s="1">
        <v>2</v>
      </c>
      <c r="AP924" s="1">
        <v>25</v>
      </c>
      <c r="AQ924" s="1">
        <v>9</v>
      </c>
      <c r="AR924" s="1">
        <v>14</v>
      </c>
      <c r="AS924" s="1">
        <v>13</v>
      </c>
    </row>
    <row r="925" spans="1:45"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t="str" cm="1">
        <f t="array" ref="AE925">_xlfn.IFS(AF925&lt;=6000,"LOW",AF925&lt;=12000,"AVERAGE",AF925&lt;=20000,"HIGH",AF925&gt;20000,"ABOVE AVERAGE")</f>
        <v>LOW</v>
      </c>
      <c r="AF925" s="1">
        <v>4490</v>
      </c>
      <c r="AG925" s="1">
        <v>21833</v>
      </c>
      <c r="AH925" s="1">
        <v>4</v>
      </c>
      <c r="AI925" s="1">
        <v>11</v>
      </c>
      <c r="AJ925" s="1">
        <v>3</v>
      </c>
      <c r="AK925" s="1">
        <v>4</v>
      </c>
      <c r="AL925" s="1">
        <v>80</v>
      </c>
      <c r="AM925" s="1">
        <v>2</v>
      </c>
      <c r="AN925" s="1">
        <v>14</v>
      </c>
      <c r="AO925" s="1">
        <v>4</v>
      </c>
      <c r="AP925" s="1">
        <v>10</v>
      </c>
      <c r="AQ925" s="1">
        <v>9</v>
      </c>
      <c r="AR925" s="1">
        <v>1</v>
      </c>
      <c r="AS925" s="1">
        <v>8</v>
      </c>
    </row>
    <row r="926" spans="1:45"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t="str" cm="1">
        <f t="array" ref="AE926">_xlfn.IFS(AF926&lt;=6000,"LOW",AF926&lt;=12000,"AVERAGE",AF926&lt;=20000,"HIGH",AF926&gt;20000,"ABOVE AVERAGE")</f>
        <v>LOW</v>
      </c>
      <c r="AF926" s="1">
        <v>3506</v>
      </c>
      <c r="AG926" s="1">
        <v>6020</v>
      </c>
      <c r="AH926" s="1">
        <v>0</v>
      </c>
      <c r="AI926" s="1">
        <v>14</v>
      </c>
      <c r="AJ926" s="1">
        <v>3</v>
      </c>
      <c r="AK926" s="1">
        <v>4</v>
      </c>
      <c r="AL926" s="1">
        <v>80</v>
      </c>
      <c r="AM926" s="1">
        <v>0</v>
      </c>
      <c r="AN926" s="1">
        <v>4</v>
      </c>
      <c r="AO926" s="1">
        <v>3</v>
      </c>
      <c r="AP926" s="1">
        <v>3</v>
      </c>
      <c r="AQ926" s="1">
        <v>2</v>
      </c>
      <c r="AR926" s="1">
        <v>2</v>
      </c>
      <c r="AS926" s="1">
        <v>2</v>
      </c>
    </row>
    <row r="927" spans="1:45"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t="str" cm="1">
        <f t="array" ref="AE927">_xlfn.IFS(AF927&lt;=6000,"LOW",AF927&lt;=12000,"AVERAGE",AF927&lt;=20000,"HIGH",AF927&gt;20000,"ABOVE AVERAGE")</f>
        <v>LOW</v>
      </c>
      <c r="AF927" s="1">
        <v>2372</v>
      </c>
      <c r="AG927" s="1">
        <v>5628</v>
      </c>
      <c r="AH927" s="1">
        <v>6</v>
      </c>
      <c r="AI927" s="1">
        <v>16</v>
      </c>
      <c r="AJ927" s="1">
        <v>3</v>
      </c>
      <c r="AK927" s="1">
        <v>4</v>
      </c>
      <c r="AL927" s="1">
        <v>80</v>
      </c>
      <c r="AM927" s="1">
        <v>0</v>
      </c>
      <c r="AN927" s="1">
        <v>18</v>
      </c>
      <c r="AO927" s="1">
        <v>3</v>
      </c>
      <c r="AP927" s="1">
        <v>1</v>
      </c>
      <c r="AQ927" s="1">
        <v>0</v>
      </c>
      <c r="AR927" s="1">
        <v>0</v>
      </c>
      <c r="AS927" s="1">
        <v>0</v>
      </c>
    </row>
    <row r="928" spans="1:45"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t="str" cm="1">
        <f t="array" ref="AE928">_xlfn.IFS(AF928&lt;=6000,"LOW",AF928&lt;=12000,"AVERAGE",AF928&lt;=20000,"HIGH",AF928&gt;20000,"ABOVE AVERAGE")</f>
        <v>AVERAGE</v>
      </c>
      <c r="AF928" s="1">
        <v>10231</v>
      </c>
      <c r="AG928" s="1">
        <v>20364</v>
      </c>
      <c r="AH928" s="1">
        <v>3</v>
      </c>
      <c r="AI928" s="1">
        <v>14</v>
      </c>
      <c r="AJ928" s="1">
        <v>3</v>
      </c>
      <c r="AK928" s="1">
        <v>4</v>
      </c>
      <c r="AL928" s="1">
        <v>80</v>
      </c>
      <c r="AM928" s="1">
        <v>0</v>
      </c>
      <c r="AN928" s="1">
        <v>23</v>
      </c>
      <c r="AO928" s="1">
        <v>4</v>
      </c>
      <c r="AP928" s="1">
        <v>21</v>
      </c>
      <c r="AQ928" s="1">
        <v>7</v>
      </c>
      <c r="AR928" s="1">
        <v>15</v>
      </c>
      <c r="AS928" s="1">
        <v>17</v>
      </c>
    </row>
    <row r="929" spans="1:45"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t="str" cm="1">
        <f t="array" ref="AE929">_xlfn.IFS(AF929&lt;=6000,"LOW",AF929&lt;=12000,"AVERAGE",AF929&lt;=20000,"HIGH",AF929&gt;20000,"ABOVE AVERAGE")</f>
        <v>LOW</v>
      </c>
      <c r="AF929" s="1">
        <v>5410</v>
      </c>
      <c r="AG929" s="1">
        <v>2323</v>
      </c>
      <c r="AH929" s="1">
        <v>9</v>
      </c>
      <c r="AI929" s="1">
        <v>11</v>
      </c>
      <c r="AJ929" s="1">
        <v>3</v>
      </c>
      <c r="AK929" s="1">
        <v>4</v>
      </c>
      <c r="AL929" s="1">
        <v>80</v>
      </c>
      <c r="AM929" s="1">
        <v>0</v>
      </c>
      <c r="AN929" s="1">
        <v>18</v>
      </c>
      <c r="AO929" s="1">
        <v>3</v>
      </c>
      <c r="AP929" s="1">
        <v>16</v>
      </c>
      <c r="AQ929" s="1">
        <v>14</v>
      </c>
      <c r="AR929" s="1">
        <v>5</v>
      </c>
      <c r="AS929" s="1">
        <v>12</v>
      </c>
    </row>
    <row r="930" spans="1:45"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t="str" cm="1">
        <f t="array" ref="AE930">_xlfn.IFS(AF930&lt;=6000,"LOW",AF930&lt;=12000,"AVERAGE",AF930&lt;=20000,"HIGH",AF930&gt;20000,"ABOVE AVERAGE")</f>
        <v>AVERAGE</v>
      </c>
      <c r="AF930" s="1">
        <v>7978</v>
      </c>
      <c r="AG930" s="1">
        <v>14075</v>
      </c>
      <c r="AH930" s="1">
        <v>1</v>
      </c>
      <c r="AI930" s="1">
        <v>11</v>
      </c>
      <c r="AJ930" s="1">
        <v>3</v>
      </c>
      <c r="AK930" s="1">
        <v>4</v>
      </c>
      <c r="AL930" s="1">
        <v>80</v>
      </c>
      <c r="AM930" s="1">
        <v>1</v>
      </c>
      <c r="AN930" s="1">
        <v>10</v>
      </c>
      <c r="AO930" s="1">
        <v>3</v>
      </c>
      <c r="AP930" s="1">
        <v>10</v>
      </c>
      <c r="AQ930" s="1">
        <v>7</v>
      </c>
      <c r="AR930" s="1">
        <v>0</v>
      </c>
      <c r="AS930" s="1">
        <v>5</v>
      </c>
    </row>
    <row r="931" spans="1:45"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t="str" cm="1">
        <f t="array" ref="AE931">_xlfn.IFS(AF931&lt;=6000,"LOW",AF931&lt;=12000,"AVERAGE",AF931&lt;=20000,"HIGH",AF931&gt;20000,"ABOVE AVERAGE")</f>
        <v>LOW</v>
      </c>
      <c r="AF931" s="1">
        <v>3867</v>
      </c>
      <c r="AG931" s="1">
        <v>14222</v>
      </c>
      <c r="AH931" s="1">
        <v>1</v>
      </c>
      <c r="AI931" s="1">
        <v>12</v>
      </c>
      <c r="AJ931" s="1">
        <v>3</v>
      </c>
      <c r="AK931" s="1">
        <v>2</v>
      </c>
      <c r="AL931" s="1">
        <v>80</v>
      </c>
      <c r="AM931" s="1">
        <v>1</v>
      </c>
      <c r="AN931" s="1">
        <v>2</v>
      </c>
      <c r="AO931" s="1">
        <v>3</v>
      </c>
      <c r="AP931" s="1">
        <v>2</v>
      </c>
      <c r="AQ931" s="1">
        <v>2</v>
      </c>
      <c r="AR931" s="1">
        <v>2</v>
      </c>
      <c r="AS931" s="1">
        <v>2</v>
      </c>
    </row>
    <row r="932" spans="1:45"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t="str" cm="1">
        <f t="array" ref="AE932">_xlfn.IFS(AF932&lt;=6000,"LOW",AF932&lt;=12000,"AVERAGE",AF932&lt;=20000,"HIGH",AF932&gt;20000,"ABOVE AVERAGE")</f>
        <v>LOW</v>
      </c>
      <c r="AF932" s="1">
        <v>2838</v>
      </c>
      <c r="AG932" s="1">
        <v>4257</v>
      </c>
      <c r="AH932" s="1">
        <v>0</v>
      </c>
      <c r="AI932" s="1">
        <v>14</v>
      </c>
      <c r="AJ932" s="1">
        <v>3</v>
      </c>
      <c r="AK932" s="1">
        <v>2</v>
      </c>
      <c r="AL932" s="1">
        <v>80</v>
      </c>
      <c r="AM932" s="1">
        <v>0</v>
      </c>
      <c r="AN932" s="1">
        <v>8</v>
      </c>
      <c r="AO932" s="1">
        <v>2</v>
      </c>
      <c r="AP932" s="1">
        <v>7</v>
      </c>
      <c r="AQ932" s="1">
        <v>0</v>
      </c>
      <c r="AR932" s="1">
        <v>7</v>
      </c>
      <c r="AS932" s="1">
        <v>7</v>
      </c>
    </row>
    <row r="933" spans="1:45"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t="str" cm="1">
        <f t="array" ref="AE933">_xlfn.IFS(AF933&lt;=6000,"LOW",AF933&lt;=12000,"AVERAGE",AF933&lt;=20000,"HIGH",AF933&gt;20000,"ABOVE AVERAGE")</f>
        <v>LOW</v>
      </c>
      <c r="AF933" s="1">
        <v>4695</v>
      </c>
      <c r="AG933" s="1">
        <v>12858</v>
      </c>
      <c r="AH933" s="1">
        <v>7</v>
      </c>
      <c r="AI933" s="1">
        <v>18</v>
      </c>
      <c r="AJ933" s="1">
        <v>3</v>
      </c>
      <c r="AK933" s="1">
        <v>3</v>
      </c>
      <c r="AL933" s="1">
        <v>80</v>
      </c>
      <c r="AM933" s="1">
        <v>0</v>
      </c>
      <c r="AN933" s="1">
        <v>10</v>
      </c>
      <c r="AO933" s="1">
        <v>3</v>
      </c>
      <c r="AP933" s="1">
        <v>8</v>
      </c>
      <c r="AQ933" s="1">
        <v>4</v>
      </c>
      <c r="AR933" s="1">
        <v>1</v>
      </c>
      <c r="AS933" s="1">
        <v>7</v>
      </c>
    </row>
    <row r="934" spans="1:45"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t="str" cm="1">
        <f t="array" ref="AE934">_xlfn.IFS(AF934&lt;=6000,"LOW",AF934&lt;=12000,"AVERAGE",AF934&lt;=20000,"HIGH",AF934&gt;20000,"ABOVE AVERAGE")</f>
        <v>LOW</v>
      </c>
      <c r="AF934" s="1">
        <v>3339</v>
      </c>
      <c r="AG934" s="1">
        <v>17285</v>
      </c>
      <c r="AH934" s="1">
        <v>3</v>
      </c>
      <c r="AI934" s="1">
        <v>13</v>
      </c>
      <c r="AJ934" s="1">
        <v>3</v>
      </c>
      <c r="AK934" s="1">
        <v>1</v>
      </c>
      <c r="AL934" s="1">
        <v>80</v>
      </c>
      <c r="AM934" s="1">
        <v>2</v>
      </c>
      <c r="AN934" s="1">
        <v>10</v>
      </c>
      <c r="AO934" s="1">
        <v>3</v>
      </c>
      <c r="AP934" s="1">
        <v>7</v>
      </c>
      <c r="AQ934" s="1">
        <v>7</v>
      </c>
      <c r="AR934" s="1">
        <v>7</v>
      </c>
      <c r="AS934" s="1">
        <v>7</v>
      </c>
    </row>
    <row r="935" spans="1:45"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t="str" cm="1">
        <f t="array" ref="AE935">_xlfn.IFS(AF935&lt;=6000,"LOW",AF935&lt;=12000,"AVERAGE",AF935&lt;=20000,"HIGH",AF935&gt;20000,"ABOVE AVERAGE")</f>
        <v>LOW</v>
      </c>
      <c r="AF935" s="1">
        <v>2080</v>
      </c>
      <c r="AG935" s="1">
        <v>4732</v>
      </c>
      <c r="AH935" s="1">
        <v>2</v>
      </c>
      <c r="AI935" s="1">
        <v>11</v>
      </c>
      <c r="AJ935" s="1">
        <v>3</v>
      </c>
      <c r="AK935" s="1">
        <v>2</v>
      </c>
      <c r="AL935" s="1">
        <v>80</v>
      </c>
      <c r="AM935" s="1">
        <v>0</v>
      </c>
      <c r="AN935" s="1">
        <v>5</v>
      </c>
      <c r="AO935" s="1">
        <v>2</v>
      </c>
      <c r="AP935" s="1">
        <v>3</v>
      </c>
      <c r="AQ935" s="1">
        <v>2</v>
      </c>
      <c r="AR935" s="1">
        <v>1</v>
      </c>
      <c r="AS935" s="1">
        <v>2</v>
      </c>
    </row>
    <row r="936" spans="1:45"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t="str" cm="1">
        <f t="array" ref="AE936">_xlfn.IFS(AF936&lt;=6000,"LOW",AF936&lt;=12000,"AVERAGE",AF936&lt;=20000,"HIGH",AF936&gt;20000,"ABOVE AVERAGE")</f>
        <v>LOW</v>
      </c>
      <c r="AF936" s="1">
        <v>2096</v>
      </c>
      <c r="AG936" s="1">
        <v>18830</v>
      </c>
      <c r="AH936" s="1">
        <v>1</v>
      </c>
      <c r="AI936" s="1">
        <v>18</v>
      </c>
      <c r="AJ936" s="1">
        <v>3</v>
      </c>
      <c r="AK936" s="1">
        <v>4</v>
      </c>
      <c r="AL936" s="1">
        <v>80</v>
      </c>
      <c r="AM936" s="1">
        <v>0</v>
      </c>
      <c r="AN936" s="1">
        <v>2</v>
      </c>
      <c r="AO936" s="1">
        <v>2</v>
      </c>
      <c r="AP936" s="1">
        <v>2</v>
      </c>
      <c r="AQ936" s="1">
        <v>2</v>
      </c>
      <c r="AR936" s="1">
        <v>2</v>
      </c>
      <c r="AS936" s="1">
        <v>1</v>
      </c>
    </row>
    <row r="937" spans="1:45"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t="str" cm="1">
        <f t="array" ref="AE937">_xlfn.IFS(AF937&lt;=6000,"LOW",AF937&lt;=12000,"AVERAGE",AF937&lt;=20000,"HIGH",AF937&gt;20000,"ABOVE AVERAGE")</f>
        <v>AVERAGE</v>
      </c>
      <c r="AF937" s="1">
        <v>6209</v>
      </c>
      <c r="AG937" s="1">
        <v>11693</v>
      </c>
      <c r="AH937" s="1">
        <v>1</v>
      </c>
      <c r="AI937" s="1">
        <v>15</v>
      </c>
      <c r="AJ937" s="1">
        <v>3</v>
      </c>
      <c r="AK937" s="1">
        <v>3</v>
      </c>
      <c r="AL937" s="1">
        <v>80</v>
      </c>
      <c r="AM937" s="1">
        <v>2</v>
      </c>
      <c r="AN937" s="1">
        <v>10</v>
      </c>
      <c r="AO937" s="1">
        <v>4</v>
      </c>
      <c r="AP937" s="1">
        <v>10</v>
      </c>
      <c r="AQ937" s="1">
        <v>7</v>
      </c>
      <c r="AR937" s="1">
        <v>0</v>
      </c>
      <c r="AS937" s="1">
        <v>8</v>
      </c>
    </row>
    <row r="938" spans="1:45"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t="str" cm="1">
        <f t="array" ref="AE938">_xlfn.IFS(AF938&lt;=6000,"LOW",AF938&lt;=12000,"AVERAGE",AF938&lt;=20000,"HIGH",AF938&gt;20000,"ABOVE AVERAGE")</f>
        <v>HIGH</v>
      </c>
      <c r="AF938" s="1">
        <v>18061</v>
      </c>
      <c r="AG938" s="1">
        <v>13035</v>
      </c>
      <c r="AH938" s="1">
        <v>3</v>
      </c>
      <c r="AI938" s="1">
        <v>22</v>
      </c>
      <c r="AJ938" s="1">
        <v>4</v>
      </c>
      <c r="AK938" s="1">
        <v>3</v>
      </c>
      <c r="AL938" s="1">
        <v>80</v>
      </c>
      <c r="AM938" s="1">
        <v>0</v>
      </c>
      <c r="AN938" s="1">
        <v>22</v>
      </c>
      <c r="AO938" s="1">
        <v>3</v>
      </c>
      <c r="AP938" s="1">
        <v>0</v>
      </c>
      <c r="AQ938" s="1">
        <v>0</v>
      </c>
      <c r="AR938" s="1">
        <v>0</v>
      </c>
      <c r="AS938" s="1">
        <v>0</v>
      </c>
    </row>
    <row r="939" spans="1:45"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t="str" cm="1">
        <f t="array" ref="AE939">_xlfn.IFS(AF939&lt;=6000,"LOW",AF939&lt;=12000,"AVERAGE",AF939&lt;=20000,"HIGH",AF939&gt;20000,"ABOVE AVERAGE")</f>
        <v>HIGH</v>
      </c>
      <c r="AF939" s="1">
        <v>17123</v>
      </c>
      <c r="AG939" s="1">
        <v>17334</v>
      </c>
      <c r="AH939" s="1">
        <v>6</v>
      </c>
      <c r="AI939" s="1">
        <v>13</v>
      </c>
      <c r="AJ939" s="1">
        <v>3</v>
      </c>
      <c r="AK939" s="1">
        <v>4</v>
      </c>
      <c r="AL939" s="1">
        <v>80</v>
      </c>
      <c r="AM939" s="1">
        <v>2</v>
      </c>
      <c r="AN939" s="1">
        <v>21</v>
      </c>
      <c r="AO939" s="1">
        <v>3</v>
      </c>
      <c r="AP939" s="1">
        <v>19</v>
      </c>
      <c r="AQ939" s="1">
        <v>9</v>
      </c>
      <c r="AR939" s="1">
        <v>15</v>
      </c>
      <c r="AS939" s="1">
        <v>2</v>
      </c>
    </row>
    <row r="940" spans="1:45"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t="str" cm="1">
        <f t="array" ref="AE940">_xlfn.IFS(AF940&lt;=6000,"LOW",AF940&lt;=12000,"AVERAGE",AF940&lt;=20000,"HIGH",AF940&gt;20000,"ABOVE AVERAGE")</f>
        <v>LOW</v>
      </c>
      <c r="AF940" s="1">
        <v>2372</v>
      </c>
      <c r="AG940" s="1">
        <v>26076</v>
      </c>
      <c r="AH940" s="1">
        <v>1</v>
      </c>
      <c r="AI940" s="1">
        <v>12</v>
      </c>
      <c r="AJ940" s="1">
        <v>3</v>
      </c>
      <c r="AK940" s="1">
        <v>4</v>
      </c>
      <c r="AL940" s="1">
        <v>80</v>
      </c>
      <c r="AM940" s="1">
        <v>2</v>
      </c>
      <c r="AN940" s="1">
        <v>2</v>
      </c>
      <c r="AO940" s="1">
        <v>3</v>
      </c>
      <c r="AP940" s="1">
        <v>2</v>
      </c>
      <c r="AQ940" s="1">
        <v>2</v>
      </c>
      <c r="AR940" s="1">
        <v>2</v>
      </c>
      <c r="AS940" s="1">
        <v>2</v>
      </c>
    </row>
    <row r="941" spans="1:45"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t="str" cm="1">
        <f t="array" ref="AE941">_xlfn.IFS(AF941&lt;=6000,"LOW",AF941&lt;=12000,"AVERAGE",AF941&lt;=20000,"HIGH",AF941&gt;20000,"ABOVE AVERAGE")</f>
        <v>LOW</v>
      </c>
      <c r="AF941" s="1">
        <v>4883</v>
      </c>
      <c r="AG941" s="1">
        <v>22845</v>
      </c>
      <c r="AH941" s="1">
        <v>1</v>
      </c>
      <c r="AI941" s="1">
        <v>18</v>
      </c>
      <c r="AJ941" s="1">
        <v>3</v>
      </c>
      <c r="AK941" s="1">
        <v>1</v>
      </c>
      <c r="AL941" s="1">
        <v>80</v>
      </c>
      <c r="AM941" s="1">
        <v>1</v>
      </c>
      <c r="AN941" s="1">
        <v>10</v>
      </c>
      <c r="AO941" s="1">
        <v>3</v>
      </c>
      <c r="AP941" s="1">
        <v>10</v>
      </c>
      <c r="AQ941" s="1">
        <v>4</v>
      </c>
      <c r="AR941" s="1">
        <v>1</v>
      </c>
      <c r="AS941" s="1">
        <v>1</v>
      </c>
    </row>
    <row r="942" spans="1:45"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t="str" cm="1">
        <f t="array" ref="AE942">_xlfn.IFS(AF942&lt;=6000,"LOW",AF942&lt;=12000,"AVERAGE",AF942&lt;=20000,"HIGH",AF942&gt;20000,"ABOVE AVERAGE")</f>
        <v>LOW</v>
      </c>
      <c r="AF942" s="1">
        <v>3904</v>
      </c>
      <c r="AG942" s="1">
        <v>22154</v>
      </c>
      <c r="AH942" s="1">
        <v>0</v>
      </c>
      <c r="AI942" s="1">
        <v>13</v>
      </c>
      <c r="AJ942" s="1">
        <v>3</v>
      </c>
      <c r="AK942" s="1">
        <v>1</v>
      </c>
      <c r="AL942" s="1">
        <v>80</v>
      </c>
      <c r="AM942" s="1">
        <v>0</v>
      </c>
      <c r="AN942" s="1">
        <v>6</v>
      </c>
      <c r="AO942" s="1">
        <v>3</v>
      </c>
      <c r="AP942" s="1">
        <v>5</v>
      </c>
      <c r="AQ942" s="1">
        <v>2</v>
      </c>
      <c r="AR942" s="1">
        <v>0</v>
      </c>
      <c r="AS942" s="1">
        <v>3</v>
      </c>
    </row>
    <row r="943" spans="1:45"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t="str" cm="1">
        <f t="array" ref="AE943">_xlfn.IFS(AF943&lt;=6000,"LOW",AF943&lt;=12000,"AVERAGE",AF943&lt;=20000,"HIGH",AF943&gt;20000,"ABOVE AVERAGE")</f>
        <v>LOW</v>
      </c>
      <c r="AF943" s="1">
        <v>4627</v>
      </c>
      <c r="AG943" s="1">
        <v>23631</v>
      </c>
      <c r="AH943" s="1">
        <v>0</v>
      </c>
      <c r="AI943" s="1">
        <v>12</v>
      </c>
      <c r="AJ943" s="1">
        <v>3</v>
      </c>
      <c r="AK943" s="1">
        <v>1</v>
      </c>
      <c r="AL943" s="1">
        <v>80</v>
      </c>
      <c r="AM943" s="1">
        <v>1</v>
      </c>
      <c r="AN943" s="1">
        <v>10</v>
      </c>
      <c r="AO943" s="1">
        <v>3</v>
      </c>
      <c r="AP943" s="1">
        <v>9</v>
      </c>
      <c r="AQ943" s="1">
        <v>2</v>
      </c>
      <c r="AR943" s="1">
        <v>6</v>
      </c>
      <c r="AS943" s="1">
        <v>7</v>
      </c>
    </row>
    <row r="944" spans="1:45"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t="str" cm="1">
        <f t="array" ref="AE944">_xlfn.IFS(AF944&lt;=6000,"LOW",AF944&lt;=12000,"AVERAGE",AF944&lt;=20000,"HIGH",AF944&gt;20000,"ABOVE AVERAGE")</f>
        <v>AVERAGE</v>
      </c>
      <c r="AF944" s="1">
        <v>7094</v>
      </c>
      <c r="AG944" s="1">
        <v>5747</v>
      </c>
      <c r="AH944" s="1">
        <v>3</v>
      </c>
      <c r="AI944" s="1">
        <v>12</v>
      </c>
      <c r="AJ944" s="1">
        <v>3</v>
      </c>
      <c r="AK944" s="1">
        <v>1</v>
      </c>
      <c r="AL944" s="1">
        <v>80</v>
      </c>
      <c r="AM944" s="1">
        <v>0</v>
      </c>
      <c r="AN944" s="1">
        <v>10</v>
      </c>
      <c r="AO944" s="1">
        <v>3</v>
      </c>
      <c r="AP944" s="1">
        <v>7</v>
      </c>
      <c r="AQ944" s="1">
        <v>7</v>
      </c>
      <c r="AR944" s="1">
        <v>1</v>
      </c>
      <c r="AS944" s="1">
        <v>7</v>
      </c>
    </row>
    <row r="945" spans="1:45"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t="str" cm="1">
        <f t="array" ref="AE945">_xlfn.IFS(AF945&lt;=6000,"LOW",AF945&lt;=12000,"AVERAGE",AF945&lt;=20000,"HIGH",AF945&gt;20000,"ABOVE AVERAGE")</f>
        <v>LOW</v>
      </c>
      <c r="AF945" s="1">
        <v>3423</v>
      </c>
      <c r="AG945" s="1">
        <v>22957</v>
      </c>
      <c r="AH945" s="1">
        <v>6</v>
      </c>
      <c r="AI945" s="1">
        <v>12</v>
      </c>
      <c r="AJ945" s="1">
        <v>3</v>
      </c>
      <c r="AK945" s="1">
        <v>3</v>
      </c>
      <c r="AL945" s="1">
        <v>80</v>
      </c>
      <c r="AM945" s="1">
        <v>0</v>
      </c>
      <c r="AN945" s="1">
        <v>10</v>
      </c>
      <c r="AO945" s="1">
        <v>4</v>
      </c>
      <c r="AP945" s="1">
        <v>7</v>
      </c>
      <c r="AQ945" s="1">
        <v>6</v>
      </c>
      <c r="AR945" s="1">
        <v>5</v>
      </c>
      <c r="AS945" s="1">
        <v>7</v>
      </c>
    </row>
    <row r="946" spans="1:45"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t="str" cm="1">
        <f t="array" ref="AE946">_xlfn.IFS(AF946&lt;=6000,"LOW",AF946&lt;=12000,"AVERAGE",AF946&lt;=20000,"HIGH",AF946&gt;20000,"ABOVE AVERAGE")</f>
        <v>AVERAGE</v>
      </c>
      <c r="AF946" s="1">
        <v>6674</v>
      </c>
      <c r="AG946" s="1">
        <v>16392</v>
      </c>
      <c r="AH946" s="1">
        <v>0</v>
      </c>
      <c r="AI946" s="1">
        <v>11</v>
      </c>
      <c r="AJ946" s="1">
        <v>3</v>
      </c>
      <c r="AK946" s="1">
        <v>1</v>
      </c>
      <c r="AL946" s="1">
        <v>80</v>
      </c>
      <c r="AM946" s="1">
        <v>3</v>
      </c>
      <c r="AN946" s="1">
        <v>10</v>
      </c>
      <c r="AO946" s="1">
        <v>3</v>
      </c>
      <c r="AP946" s="1">
        <v>9</v>
      </c>
      <c r="AQ946" s="1">
        <v>8</v>
      </c>
      <c r="AR946" s="1">
        <v>7</v>
      </c>
      <c r="AS946" s="1">
        <v>5</v>
      </c>
    </row>
    <row r="947" spans="1:45"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t="str" cm="1">
        <f t="array" ref="AE947">_xlfn.IFS(AF947&lt;=6000,"LOW",AF947&lt;=12000,"AVERAGE",AF947&lt;=20000,"HIGH",AF947&gt;20000,"ABOVE AVERAGE")</f>
        <v>HIGH</v>
      </c>
      <c r="AF947" s="1">
        <v>16880</v>
      </c>
      <c r="AG947" s="1">
        <v>22422</v>
      </c>
      <c r="AH947" s="1">
        <v>4</v>
      </c>
      <c r="AI947" s="1">
        <v>11</v>
      </c>
      <c r="AJ947" s="1">
        <v>3</v>
      </c>
      <c r="AK947" s="1">
        <v>2</v>
      </c>
      <c r="AL947" s="1">
        <v>80</v>
      </c>
      <c r="AM947" s="1">
        <v>0</v>
      </c>
      <c r="AN947" s="1">
        <v>25</v>
      </c>
      <c r="AO947" s="1">
        <v>3</v>
      </c>
      <c r="AP947" s="1">
        <v>3</v>
      </c>
      <c r="AQ947" s="1">
        <v>2</v>
      </c>
      <c r="AR947" s="1">
        <v>1</v>
      </c>
      <c r="AS947" s="1">
        <v>2</v>
      </c>
    </row>
    <row r="948" spans="1:45"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t="str" cm="1">
        <f t="array" ref="AE948">_xlfn.IFS(AF948&lt;=6000,"LOW",AF948&lt;=12000,"AVERAGE",AF948&lt;=20000,"HIGH",AF948&gt;20000,"ABOVE AVERAGE")</f>
        <v>AVERAGE</v>
      </c>
      <c r="AF948" s="1">
        <v>9094</v>
      </c>
      <c r="AG948" s="1">
        <v>17235</v>
      </c>
      <c r="AH948" s="1">
        <v>2</v>
      </c>
      <c r="AI948" s="1">
        <v>12</v>
      </c>
      <c r="AJ948" s="1">
        <v>3</v>
      </c>
      <c r="AK948" s="1">
        <v>3</v>
      </c>
      <c r="AL948" s="1">
        <v>80</v>
      </c>
      <c r="AM948" s="1">
        <v>0</v>
      </c>
      <c r="AN948" s="1">
        <v>9</v>
      </c>
      <c r="AO948" s="1">
        <v>3</v>
      </c>
      <c r="AP948" s="1">
        <v>5</v>
      </c>
      <c r="AQ948" s="1">
        <v>4</v>
      </c>
      <c r="AR948" s="1">
        <v>1</v>
      </c>
      <c r="AS948" s="1">
        <v>0</v>
      </c>
    </row>
    <row r="949" spans="1:45"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t="str" cm="1">
        <f t="array" ref="AE949">_xlfn.IFS(AF949&lt;=6000,"LOW",AF949&lt;=12000,"AVERAGE",AF949&lt;=20000,"HIGH",AF949&gt;20000,"ABOVE AVERAGE")</f>
        <v>AVERAGE</v>
      </c>
      <c r="AF949" s="1">
        <v>8446</v>
      </c>
      <c r="AG949" s="1">
        <v>21534</v>
      </c>
      <c r="AH949" s="1">
        <v>9</v>
      </c>
      <c r="AI949" s="1">
        <v>19</v>
      </c>
      <c r="AJ949" s="1">
        <v>3</v>
      </c>
      <c r="AK949" s="1">
        <v>3</v>
      </c>
      <c r="AL949" s="1">
        <v>80</v>
      </c>
      <c r="AM949" s="1">
        <v>0</v>
      </c>
      <c r="AN949" s="1">
        <v>10</v>
      </c>
      <c r="AO949" s="1">
        <v>2</v>
      </c>
      <c r="AP949" s="1">
        <v>8</v>
      </c>
      <c r="AQ949" s="1">
        <v>7</v>
      </c>
      <c r="AR949" s="1">
        <v>7</v>
      </c>
      <c r="AS949" s="1">
        <v>7</v>
      </c>
    </row>
    <row r="950" spans="1:45"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t="str" cm="1">
        <f t="array" ref="AE950">_xlfn.IFS(AF950&lt;=6000,"LOW",AF950&lt;=12000,"AVERAGE",AF950&lt;=20000,"HIGH",AF950&gt;20000,"ABOVE AVERAGE")</f>
        <v>AVERAGE</v>
      </c>
      <c r="AF950" s="1">
        <v>11916</v>
      </c>
      <c r="AG950" s="1">
        <v>25927</v>
      </c>
      <c r="AH950" s="1">
        <v>1</v>
      </c>
      <c r="AI950" s="1">
        <v>23</v>
      </c>
      <c r="AJ950" s="1">
        <v>4</v>
      </c>
      <c r="AK950" s="1">
        <v>4</v>
      </c>
      <c r="AL950" s="1">
        <v>80</v>
      </c>
      <c r="AM950" s="1">
        <v>2</v>
      </c>
      <c r="AN950" s="1">
        <v>9</v>
      </c>
      <c r="AO950" s="1">
        <v>3</v>
      </c>
      <c r="AP950" s="1">
        <v>9</v>
      </c>
      <c r="AQ950" s="1">
        <v>1</v>
      </c>
      <c r="AR950" s="1">
        <v>0</v>
      </c>
      <c r="AS950" s="1">
        <v>8</v>
      </c>
    </row>
    <row r="951" spans="1:45"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t="str" cm="1">
        <f t="array" ref="AE951">_xlfn.IFS(AF951&lt;=6000,"LOW",AF951&lt;=12000,"AVERAGE",AF951&lt;=20000,"HIGH",AF951&gt;20000,"ABOVE AVERAGE")</f>
        <v>LOW</v>
      </c>
      <c r="AF951" s="1">
        <v>4534</v>
      </c>
      <c r="AG951" s="1">
        <v>13352</v>
      </c>
      <c r="AH951" s="1">
        <v>0</v>
      </c>
      <c r="AI951" s="1">
        <v>11</v>
      </c>
      <c r="AJ951" s="1">
        <v>3</v>
      </c>
      <c r="AK951" s="1">
        <v>1</v>
      </c>
      <c r="AL951" s="1">
        <v>80</v>
      </c>
      <c r="AM951" s="1">
        <v>0</v>
      </c>
      <c r="AN951" s="1">
        <v>9</v>
      </c>
      <c r="AO951" s="1">
        <v>3</v>
      </c>
      <c r="AP951" s="1">
        <v>8</v>
      </c>
      <c r="AQ951" s="1">
        <v>7</v>
      </c>
      <c r="AR951" s="1">
        <v>1</v>
      </c>
      <c r="AS951" s="1">
        <v>7</v>
      </c>
    </row>
    <row r="952" spans="1:45"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t="str" cm="1">
        <f t="array" ref="AE952">_xlfn.IFS(AF952&lt;=6000,"LOW",AF952&lt;=12000,"AVERAGE",AF952&lt;=20000,"HIGH",AF952&gt;20000,"ABOVE AVERAGE")</f>
        <v>AVERAGE</v>
      </c>
      <c r="AF952" s="1">
        <v>9852</v>
      </c>
      <c r="AG952" s="1">
        <v>8935</v>
      </c>
      <c r="AH952" s="1">
        <v>1</v>
      </c>
      <c r="AI952" s="1">
        <v>19</v>
      </c>
      <c r="AJ952" s="1">
        <v>3</v>
      </c>
      <c r="AK952" s="1">
        <v>1</v>
      </c>
      <c r="AL952" s="1">
        <v>80</v>
      </c>
      <c r="AM952" s="1">
        <v>1</v>
      </c>
      <c r="AN952" s="1">
        <v>10</v>
      </c>
      <c r="AO952" s="1">
        <v>2</v>
      </c>
      <c r="AP952" s="1">
        <v>10</v>
      </c>
      <c r="AQ952" s="1">
        <v>8</v>
      </c>
      <c r="AR952" s="1">
        <v>9</v>
      </c>
      <c r="AS952" s="1">
        <v>6</v>
      </c>
    </row>
    <row r="953" spans="1:45"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t="str" cm="1">
        <f t="array" ref="AE953">_xlfn.IFS(AF953&lt;=6000,"LOW",AF953&lt;=12000,"AVERAGE",AF953&lt;=20000,"HIGH",AF953&gt;20000,"ABOVE AVERAGE")</f>
        <v>AVERAGE</v>
      </c>
      <c r="AF953" s="1">
        <v>6151</v>
      </c>
      <c r="AG953" s="1">
        <v>22074</v>
      </c>
      <c r="AH953" s="1">
        <v>1</v>
      </c>
      <c r="AI953" s="1">
        <v>13</v>
      </c>
      <c r="AJ953" s="1">
        <v>3</v>
      </c>
      <c r="AK953" s="1">
        <v>1</v>
      </c>
      <c r="AL953" s="1">
        <v>80</v>
      </c>
      <c r="AM953" s="1">
        <v>0</v>
      </c>
      <c r="AN953" s="1">
        <v>19</v>
      </c>
      <c r="AO953" s="1">
        <v>3</v>
      </c>
      <c r="AP953" s="1">
        <v>19</v>
      </c>
      <c r="AQ953" s="1">
        <v>2</v>
      </c>
      <c r="AR953" s="1">
        <v>11</v>
      </c>
      <c r="AS953" s="1">
        <v>9</v>
      </c>
    </row>
    <row r="954" spans="1:45"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t="str" cm="1">
        <f t="array" ref="AE954">_xlfn.IFS(AF954&lt;=6000,"LOW",AF954&lt;=12000,"AVERAGE",AF954&lt;=20000,"HIGH",AF954&gt;20000,"ABOVE AVERAGE")</f>
        <v>LOW</v>
      </c>
      <c r="AF954" s="1">
        <v>2302</v>
      </c>
      <c r="AG954" s="1">
        <v>8319</v>
      </c>
      <c r="AH954" s="1">
        <v>1</v>
      </c>
      <c r="AI954" s="1">
        <v>11</v>
      </c>
      <c r="AJ954" s="1">
        <v>3</v>
      </c>
      <c r="AK954" s="1">
        <v>1</v>
      </c>
      <c r="AL954" s="1">
        <v>80</v>
      </c>
      <c r="AM954" s="1">
        <v>0</v>
      </c>
      <c r="AN954" s="1">
        <v>3</v>
      </c>
      <c r="AO954" s="1">
        <v>4</v>
      </c>
      <c r="AP954" s="1">
        <v>3</v>
      </c>
      <c r="AQ954" s="1">
        <v>2</v>
      </c>
      <c r="AR954" s="1">
        <v>2</v>
      </c>
      <c r="AS954" s="1">
        <v>2</v>
      </c>
    </row>
    <row r="955" spans="1:45"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t="str" cm="1">
        <f t="array" ref="AE955">_xlfn.IFS(AF955&lt;=6000,"LOW",AF955&lt;=12000,"AVERAGE",AF955&lt;=20000,"HIGH",AF955&gt;20000,"ABOVE AVERAGE")</f>
        <v>LOW</v>
      </c>
      <c r="AF955" s="1">
        <v>2362</v>
      </c>
      <c r="AG955" s="1">
        <v>14669</v>
      </c>
      <c r="AH955" s="1">
        <v>4</v>
      </c>
      <c r="AI955" s="1">
        <v>12</v>
      </c>
      <c r="AJ955" s="1">
        <v>3</v>
      </c>
      <c r="AK955" s="1">
        <v>3</v>
      </c>
      <c r="AL955" s="1">
        <v>80</v>
      </c>
      <c r="AM955" s="1">
        <v>0</v>
      </c>
      <c r="AN955" s="1">
        <v>10</v>
      </c>
      <c r="AO955" s="1">
        <v>4</v>
      </c>
      <c r="AP955" s="1">
        <v>3</v>
      </c>
      <c r="AQ955" s="1">
        <v>2</v>
      </c>
      <c r="AR955" s="1">
        <v>1</v>
      </c>
      <c r="AS955" s="1">
        <v>2</v>
      </c>
    </row>
    <row r="956" spans="1:45"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t="str" cm="1">
        <f t="array" ref="AE956">_xlfn.IFS(AF956&lt;=6000,"LOW",AF956&lt;=12000,"AVERAGE",AF956&lt;=20000,"HIGH",AF956&gt;20000,"ABOVE AVERAGE")</f>
        <v>HIGH</v>
      </c>
      <c r="AF956" s="1">
        <v>17861</v>
      </c>
      <c r="AG956" s="1">
        <v>26582</v>
      </c>
      <c r="AH956" s="1">
        <v>0</v>
      </c>
      <c r="AI956" s="1">
        <v>13</v>
      </c>
      <c r="AJ956" s="1">
        <v>3</v>
      </c>
      <c r="AK956" s="1">
        <v>4</v>
      </c>
      <c r="AL956" s="1">
        <v>80</v>
      </c>
      <c r="AM956" s="1">
        <v>0</v>
      </c>
      <c r="AN956" s="1">
        <v>21</v>
      </c>
      <c r="AO956" s="1">
        <v>2</v>
      </c>
      <c r="AP956" s="1">
        <v>20</v>
      </c>
      <c r="AQ956" s="1">
        <v>8</v>
      </c>
      <c r="AR956" s="1">
        <v>2</v>
      </c>
      <c r="AS956" s="1">
        <v>10</v>
      </c>
    </row>
    <row r="957" spans="1:45"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t="str" cm="1">
        <f t="array" ref="AE957">_xlfn.IFS(AF957&lt;=6000,"LOW",AF957&lt;=12000,"AVERAGE",AF957&lt;=20000,"HIGH",AF957&gt;20000,"ABOVE AVERAGE")</f>
        <v>HIGH</v>
      </c>
      <c r="AF957" s="1">
        <v>19187</v>
      </c>
      <c r="AG957" s="1">
        <v>6992</v>
      </c>
      <c r="AH957" s="1">
        <v>4</v>
      </c>
      <c r="AI957" s="1">
        <v>14</v>
      </c>
      <c r="AJ957" s="1">
        <v>3</v>
      </c>
      <c r="AK957" s="1">
        <v>4</v>
      </c>
      <c r="AL957" s="1">
        <v>80</v>
      </c>
      <c r="AM957" s="1">
        <v>1</v>
      </c>
      <c r="AN957" s="1">
        <v>23</v>
      </c>
      <c r="AO957" s="1">
        <v>3</v>
      </c>
      <c r="AP957" s="1">
        <v>19</v>
      </c>
      <c r="AQ957" s="1">
        <v>9</v>
      </c>
      <c r="AR957" s="1">
        <v>9</v>
      </c>
      <c r="AS957" s="1">
        <v>11</v>
      </c>
    </row>
    <row r="958" spans="1:45"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t="str" cm="1">
        <f t="array" ref="AE958">_xlfn.IFS(AF958&lt;=6000,"LOW",AF958&lt;=12000,"AVERAGE",AF958&lt;=20000,"HIGH",AF958&gt;20000,"ABOVE AVERAGE")</f>
        <v>HIGH</v>
      </c>
      <c r="AF958" s="1">
        <v>19717</v>
      </c>
      <c r="AG958" s="1">
        <v>4022</v>
      </c>
      <c r="AH958" s="1">
        <v>6</v>
      </c>
      <c r="AI958" s="1">
        <v>14</v>
      </c>
      <c r="AJ958" s="1">
        <v>3</v>
      </c>
      <c r="AK958" s="1">
        <v>1</v>
      </c>
      <c r="AL958" s="1">
        <v>80</v>
      </c>
      <c r="AM958" s="1">
        <v>0</v>
      </c>
      <c r="AN958" s="1">
        <v>36</v>
      </c>
      <c r="AO958" s="1">
        <v>3</v>
      </c>
      <c r="AP958" s="1">
        <v>7</v>
      </c>
      <c r="AQ958" s="1">
        <v>3</v>
      </c>
      <c r="AR958" s="1">
        <v>7</v>
      </c>
      <c r="AS958" s="1">
        <v>7</v>
      </c>
    </row>
    <row r="959" spans="1:45"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t="str" cm="1">
        <f t="array" ref="AE959">_xlfn.IFS(AF959&lt;=6000,"LOW",AF959&lt;=12000,"AVERAGE",AF959&lt;=20000,"HIGH",AF959&gt;20000,"ABOVE AVERAGE")</f>
        <v>LOW</v>
      </c>
      <c r="AF959" s="1">
        <v>3544</v>
      </c>
      <c r="AG959" s="1">
        <v>8532</v>
      </c>
      <c r="AH959" s="1">
        <v>9</v>
      </c>
      <c r="AI959" s="1">
        <v>16</v>
      </c>
      <c r="AJ959" s="1">
        <v>3</v>
      </c>
      <c r="AK959" s="1">
        <v>2</v>
      </c>
      <c r="AL959" s="1">
        <v>80</v>
      </c>
      <c r="AM959" s="1">
        <v>1</v>
      </c>
      <c r="AN959" s="1">
        <v>6</v>
      </c>
      <c r="AO959" s="1">
        <v>3</v>
      </c>
      <c r="AP959" s="1">
        <v>4</v>
      </c>
      <c r="AQ959" s="1">
        <v>2</v>
      </c>
      <c r="AR959" s="1">
        <v>0</v>
      </c>
      <c r="AS959" s="1">
        <v>0</v>
      </c>
    </row>
    <row r="960" spans="1:45"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t="str" cm="1">
        <f t="array" ref="AE960">_xlfn.IFS(AF960&lt;=6000,"LOW",AF960&lt;=12000,"AVERAGE",AF960&lt;=20000,"HIGH",AF960&gt;20000,"ABOVE AVERAGE")</f>
        <v>AVERAGE</v>
      </c>
      <c r="AF960" s="1">
        <v>8500</v>
      </c>
      <c r="AG960" s="1">
        <v>5494</v>
      </c>
      <c r="AH960" s="1">
        <v>0</v>
      </c>
      <c r="AI960" s="1">
        <v>11</v>
      </c>
      <c r="AJ960" s="1">
        <v>3</v>
      </c>
      <c r="AK960" s="1">
        <v>4</v>
      </c>
      <c r="AL960" s="1">
        <v>80</v>
      </c>
      <c r="AM960" s="1">
        <v>1</v>
      </c>
      <c r="AN960" s="1">
        <v>10</v>
      </c>
      <c r="AO960" s="1">
        <v>2</v>
      </c>
      <c r="AP960" s="1">
        <v>9</v>
      </c>
      <c r="AQ960" s="1">
        <v>7</v>
      </c>
      <c r="AR960" s="1">
        <v>1</v>
      </c>
      <c r="AS960" s="1">
        <v>6</v>
      </c>
    </row>
    <row r="961" spans="1:45"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t="str" cm="1">
        <f t="array" ref="AE961">_xlfn.IFS(AF961&lt;=6000,"LOW",AF961&lt;=12000,"AVERAGE",AF961&lt;=20000,"HIGH",AF961&gt;20000,"ABOVE AVERAGE")</f>
        <v>LOW</v>
      </c>
      <c r="AF961" s="1">
        <v>4661</v>
      </c>
      <c r="AG961" s="1">
        <v>22455</v>
      </c>
      <c r="AH961" s="1">
        <v>1</v>
      </c>
      <c r="AI961" s="1">
        <v>13</v>
      </c>
      <c r="AJ961" s="1">
        <v>3</v>
      </c>
      <c r="AK961" s="1">
        <v>3</v>
      </c>
      <c r="AL961" s="1">
        <v>80</v>
      </c>
      <c r="AM961" s="1">
        <v>0</v>
      </c>
      <c r="AN961" s="1">
        <v>9</v>
      </c>
      <c r="AO961" s="1">
        <v>3</v>
      </c>
      <c r="AP961" s="1">
        <v>9</v>
      </c>
      <c r="AQ961" s="1">
        <v>8</v>
      </c>
      <c r="AR961" s="1">
        <v>8</v>
      </c>
      <c r="AS961" s="1">
        <v>8</v>
      </c>
    </row>
    <row r="962" spans="1:45"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t="str" cm="1">
        <f t="array" ref="AE962">_xlfn.IFS(AF962&lt;=6000,"LOW",AF962&lt;=12000,"AVERAGE",AF962&lt;=20000,"HIGH",AF962&gt;20000,"ABOVE AVERAGE")</f>
        <v>LOW</v>
      </c>
      <c r="AF962" s="1">
        <v>4103</v>
      </c>
      <c r="AG962" s="1">
        <v>4297</v>
      </c>
      <c r="AH962" s="1">
        <v>0</v>
      </c>
      <c r="AI962" s="1">
        <v>17</v>
      </c>
      <c r="AJ962" s="1">
        <v>3</v>
      </c>
      <c r="AK962" s="1">
        <v>4</v>
      </c>
      <c r="AL962" s="1">
        <v>80</v>
      </c>
      <c r="AM962" s="1">
        <v>1</v>
      </c>
      <c r="AN962" s="1">
        <v>10</v>
      </c>
      <c r="AO962" s="1">
        <v>3</v>
      </c>
      <c r="AP962" s="1">
        <v>9</v>
      </c>
      <c r="AQ962" s="1">
        <v>3</v>
      </c>
      <c r="AR962" s="1">
        <v>1</v>
      </c>
      <c r="AS962" s="1">
        <v>7</v>
      </c>
    </row>
    <row r="963" spans="1:45"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t="str" cm="1">
        <f t="array" ref="AE963">_xlfn.IFS(AF963&lt;=6000,"LOW",AF963&lt;=12000,"AVERAGE",AF963&lt;=20000,"HIGH",AF963&gt;20000,"ABOVE AVERAGE")</f>
        <v>LOW</v>
      </c>
      <c r="AF963" s="1">
        <v>4249</v>
      </c>
      <c r="AG963" s="1">
        <v>2690</v>
      </c>
      <c r="AH963" s="1">
        <v>1</v>
      </c>
      <c r="AI963" s="1">
        <v>11</v>
      </c>
      <c r="AJ963" s="1">
        <v>3</v>
      </c>
      <c r="AK963" s="1">
        <v>2</v>
      </c>
      <c r="AL963" s="1">
        <v>80</v>
      </c>
      <c r="AM963" s="1">
        <v>0</v>
      </c>
      <c r="AN963" s="1">
        <v>9</v>
      </c>
      <c r="AO963" s="1">
        <v>3</v>
      </c>
      <c r="AP963" s="1">
        <v>9</v>
      </c>
      <c r="AQ963" s="1">
        <v>6</v>
      </c>
      <c r="AR963" s="1">
        <v>1</v>
      </c>
      <c r="AS963" s="1">
        <v>1</v>
      </c>
    </row>
    <row r="964" spans="1:45"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t="str" cm="1">
        <f t="array" ref="AE964">_xlfn.IFS(AF964&lt;=6000,"LOW",AF964&lt;=12000,"AVERAGE",AF964&lt;=20000,"HIGH",AF964&gt;20000,"ABOVE AVERAGE")</f>
        <v>HIGH</v>
      </c>
      <c r="AF964" s="1">
        <v>14026</v>
      </c>
      <c r="AG964" s="1">
        <v>17588</v>
      </c>
      <c r="AH964" s="1">
        <v>1</v>
      </c>
      <c r="AI964" s="1">
        <v>11</v>
      </c>
      <c r="AJ964" s="1">
        <v>3</v>
      </c>
      <c r="AK964" s="1">
        <v>2</v>
      </c>
      <c r="AL964" s="1">
        <v>80</v>
      </c>
      <c r="AM964" s="1">
        <v>1</v>
      </c>
      <c r="AN964" s="1">
        <v>33</v>
      </c>
      <c r="AO964" s="1">
        <v>3</v>
      </c>
      <c r="AP964" s="1">
        <v>33</v>
      </c>
      <c r="AQ964" s="1">
        <v>9</v>
      </c>
      <c r="AR964" s="1">
        <v>0</v>
      </c>
      <c r="AS964" s="1">
        <v>10</v>
      </c>
    </row>
    <row r="965" spans="1:45"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t="str" cm="1">
        <f t="array" ref="AE965">_xlfn.IFS(AF965&lt;=6000,"LOW",AF965&lt;=12000,"AVERAGE",AF965&lt;=20000,"HIGH",AF965&gt;20000,"ABOVE AVERAGE")</f>
        <v>AVERAGE</v>
      </c>
      <c r="AF965" s="1">
        <v>6893</v>
      </c>
      <c r="AG965" s="1">
        <v>19461</v>
      </c>
      <c r="AH965" s="1">
        <v>3</v>
      </c>
      <c r="AI965" s="1">
        <v>15</v>
      </c>
      <c r="AJ965" s="1">
        <v>3</v>
      </c>
      <c r="AK965" s="1">
        <v>4</v>
      </c>
      <c r="AL965" s="1">
        <v>80</v>
      </c>
      <c r="AM965" s="1">
        <v>1</v>
      </c>
      <c r="AN965" s="1">
        <v>11</v>
      </c>
      <c r="AO965" s="1">
        <v>3</v>
      </c>
      <c r="AP965" s="1">
        <v>7</v>
      </c>
      <c r="AQ965" s="1">
        <v>7</v>
      </c>
      <c r="AR965" s="1">
        <v>1</v>
      </c>
      <c r="AS965" s="1">
        <v>7</v>
      </c>
    </row>
    <row r="966" spans="1:45"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t="str" cm="1">
        <f t="array" ref="AE966">_xlfn.IFS(AF966&lt;=6000,"LOW",AF966&lt;=12000,"AVERAGE",AF966&lt;=20000,"HIGH",AF966&gt;20000,"ABOVE AVERAGE")</f>
        <v>AVERAGE</v>
      </c>
      <c r="AF966" s="1">
        <v>6125</v>
      </c>
      <c r="AG966" s="1">
        <v>23553</v>
      </c>
      <c r="AH966" s="1">
        <v>1</v>
      </c>
      <c r="AI966" s="1">
        <v>12</v>
      </c>
      <c r="AJ966" s="1">
        <v>3</v>
      </c>
      <c r="AK966" s="1">
        <v>4</v>
      </c>
      <c r="AL966" s="1">
        <v>80</v>
      </c>
      <c r="AM966" s="1">
        <v>0</v>
      </c>
      <c r="AN966" s="1">
        <v>10</v>
      </c>
      <c r="AO966" s="1">
        <v>4</v>
      </c>
      <c r="AP966" s="1">
        <v>10</v>
      </c>
      <c r="AQ966" s="1">
        <v>8</v>
      </c>
      <c r="AR966" s="1">
        <v>9</v>
      </c>
      <c r="AS966" s="1">
        <v>6</v>
      </c>
    </row>
    <row r="967" spans="1:45"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t="str" cm="1">
        <f t="array" ref="AE967">_xlfn.IFS(AF967&lt;=6000,"LOW",AF967&lt;=12000,"AVERAGE",AF967&lt;=20000,"HIGH",AF967&gt;20000,"ABOVE AVERAGE")</f>
        <v>LOW</v>
      </c>
      <c r="AF967" s="1">
        <v>3669</v>
      </c>
      <c r="AG967" s="1">
        <v>9075</v>
      </c>
      <c r="AH967" s="1">
        <v>3</v>
      </c>
      <c r="AI967" s="1">
        <v>11</v>
      </c>
      <c r="AJ967" s="1">
        <v>3</v>
      </c>
      <c r="AK967" s="1">
        <v>3</v>
      </c>
      <c r="AL967" s="1">
        <v>80</v>
      </c>
      <c r="AM967" s="1">
        <v>3</v>
      </c>
      <c r="AN967" s="1">
        <v>7</v>
      </c>
      <c r="AO967" s="1">
        <v>2</v>
      </c>
      <c r="AP967" s="1">
        <v>3</v>
      </c>
      <c r="AQ967" s="1">
        <v>2</v>
      </c>
      <c r="AR967" s="1">
        <v>1</v>
      </c>
      <c r="AS967" s="1">
        <v>2</v>
      </c>
    </row>
    <row r="968" spans="1:45"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t="str" cm="1">
        <f t="array" ref="AE968">_xlfn.IFS(AF968&lt;=6000,"LOW",AF968&lt;=12000,"AVERAGE",AF968&lt;=20000,"HIGH",AF968&gt;20000,"ABOVE AVERAGE")</f>
        <v>AVERAGE</v>
      </c>
      <c r="AF968" s="1">
        <v>10008</v>
      </c>
      <c r="AG968" s="1">
        <v>12023</v>
      </c>
      <c r="AH968" s="1">
        <v>7</v>
      </c>
      <c r="AI968" s="1">
        <v>14</v>
      </c>
      <c r="AJ968" s="1">
        <v>3</v>
      </c>
      <c r="AK968" s="1">
        <v>4</v>
      </c>
      <c r="AL968" s="1">
        <v>80</v>
      </c>
      <c r="AM968" s="1">
        <v>0</v>
      </c>
      <c r="AN968" s="1">
        <v>31</v>
      </c>
      <c r="AO968" s="1">
        <v>2</v>
      </c>
      <c r="AP968" s="1">
        <v>10</v>
      </c>
      <c r="AQ968" s="1">
        <v>9</v>
      </c>
      <c r="AR968" s="1">
        <v>5</v>
      </c>
      <c r="AS968" s="1">
        <v>9</v>
      </c>
    </row>
    <row r="969" spans="1:45"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t="str" cm="1">
        <f t="array" ref="AE969">_xlfn.IFS(AF969&lt;=6000,"LOW",AF969&lt;=12000,"AVERAGE",AF969&lt;=20000,"HIGH",AF969&gt;20000,"ABOVE AVERAGE")</f>
        <v>LOW</v>
      </c>
      <c r="AF969" s="1">
        <v>2387</v>
      </c>
      <c r="AG969" s="1">
        <v>6762</v>
      </c>
      <c r="AH969" s="1">
        <v>3</v>
      </c>
      <c r="AI969" s="1">
        <v>22</v>
      </c>
      <c r="AJ969" s="1">
        <v>4</v>
      </c>
      <c r="AK969" s="1">
        <v>3</v>
      </c>
      <c r="AL969" s="1">
        <v>80</v>
      </c>
      <c r="AM969" s="1">
        <v>1</v>
      </c>
      <c r="AN969" s="1">
        <v>7</v>
      </c>
      <c r="AO969" s="1">
        <v>3</v>
      </c>
      <c r="AP969" s="1">
        <v>4</v>
      </c>
      <c r="AQ969" s="1">
        <v>2</v>
      </c>
      <c r="AR969" s="1">
        <v>0</v>
      </c>
      <c r="AS969" s="1">
        <v>3</v>
      </c>
    </row>
    <row r="970" spans="1:45"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t="str" cm="1">
        <f t="array" ref="AE970">_xlfn.IFS(AF970&lt;=6000,"LOW",AF970&lt;=12000,"AVERAGE",AF970&lt;=20000,"HIGH",AF970&gt;20000,"ABOVE AVERAGE")</f>
        <v>LOW</v>
      </c>
      <c r="AF970" s="1">
        <v>4639</v>
      </c>
      <c r="AG970" s="1">
        <v>2261</v>
      </c>
      <c r="AH970" s="1">
        <v>2</v>
      </c>
      <c r="AI970" s="1">
        <v>16</v>
      </c>
      <c r="AJ970" s="1">
        <v>3</v>
      </c>
      <c r="AK970" s="1">
        <v>4</v>
      </c>
      <c r="AL970" s="1">
        <v>80</v>
      </c>
      <c r="AM970" s="1">
        <v>1</v>
      </c>
      <c r="AN970" s="1">
        <v>17</v>
      </c>
      <c r="AO970" s="1">
        <v>2</v>
      </c>
      <c r="AP970" s="1">
        <v>15</v>
      </c>
      <c r="AQ970" s="1">
        <v>7</v>
      </c>
      <c r="AR970" s="1">
        <v>6</v>
      </c>
      <c r="AS970" s="1">
        <v>13</v>
      </c>
    </row>
    <row r="971" spans="1:45"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t="str" cm="1">
        <f t="array" ref="AE971">_xlfn.IFS(AF971&lt;=6000,"LOW",AF971&lt;=12000,"AVERAGE",AF971&lt;=20000,"HIGH",AF971&gt;20000,"ABOVE AVERAGE")</f>
        <v>AVERAGE</v>
      </c>
      <c r="AF971" s="1">
        <v>7898</v>
      </c>
      <c r="AG971" s="1">
        <v>18706</v>
      </c>
      <c r="AH971" s="1">
        <v>1</v>
      </c>
      <c r="AI971" s="1">
        <v>11</v>
      </c>
      <c r="AJ971" s="1">
        <v>3</v>
      </c>
      <c r="AK971" s="1">
        <v>3</v>
      </c>
      <c r="AL971" s="1">
        <v>80</v>
      </c>
      <c r="AM971" s="1">
        <v>0</v>
      </c>
      <c r="AN971" s="1">
        <v>11</v>
      </c>
      <c r="AO971" s="1">
        <v>3</v>
      </c>
      <c r="AP971" s="1">
        <v>10</v>
      </c>
      <c r="AQ971" s="1">
        <v>9</v>
      </c>
      <c r="AR971" s="1">
        <v>0</v>
      </c>
      <c r="AS971" s="1">
        <v>8</v>
      </c>
    </row>
    <row r="972" spans="1:45"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t="str" cm="1">
        <f t="array" ref="AE972">_xlfn.IFS(AF972&lt;=6000,"LOW",AF972&lt;=12000,"AVERAGE",AF972&lt;=20000,"HIGH",AF972&gt;20000,"ABOVE AVERAGE")</f>
        <v>LOW</v>
      </c>
      <c r="AF972" s="1">
        <v>2534</v>
      </c>
      <c r="AG972" s="1">
        <v>6527</v>
      </c>
      <c r="AH972" s="1">
        <v>8</v>
      </c>
      <c r="AI972" s="1">
        <v>14</v>
      </c>
      <c r="AJ972" s="1">
        <v>3</v>
      </c>
      <c r="AK972" s="1">
        <v>2</v>
      </c>
      <c r="AL972" s="1">
        <v>80</v>
      </c>
      <c r="AM972" s="1">
        <v>1</v>
      </c>
      <c r="AN972" s="1">
        <v>5</v>
      </c>
      <c r="AO972" s="1">
        <v>3</v>
      </c>
      <c r="AP972" s="1">
        <v>1</v>
      </c>
      <c r="AQ972" s="1">
        <v>0</v>
      </c>
      <c r="AR972" s="1">
        <v>0</v>
      </c>
      <c r="AS972" s="1">
        <v>0</v>
      </c>
    </row>
    <row r="973" spans="1:45"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t="str" cm="1">
        <f t="array" ref="AE973">_xlfn.IFS(AF973&lt;=6000,"LOW",AF973&lt;=12000,"AVERAGE",AF973&lt;=20000,"HIGH",AF973&gt;20000,"ABOVE AVERAGE")</f>
        <v>HIGH</v>
      </c>
      <c r="AF973" s="1">
        <v>13142</v>
      </c>
      <c r="AG973" s="1">
        <v>24439</v>
      </c>
      <c r="AH973" s="1">
        <v>3</v>
      </c>
      <c r="AI973" s="1">
        <v>16</v>
      </c>
      <c r="AJ973" s="1">
        <v>3</v>
      </c>
      <c r="AK973" s="1">
        <v>2</v>
      </c>
      <c r="AL973" s="1">
        <v>80</v>
      </c>
      <c r="AM973" s="1">
        <v>0</v>
      </c>
      <c r="AN973" s="1">
        <v>29</v>
      </c>
      <c r="AO973" s="1">
        <v>2</v>
      </c>
      <c r="AP973" s="1">
        <v>5</v>
      </c>
      <c r="AQ973" s="1">
        <v>2</v>
      </c>
      <c r="AR973" s="1">
        <v>0</v>
      </c>
      <c r="AS973" s="1">
        <v>3</v>
      </c>
    </row>
    <row r="974" spans="1:45"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t="str" cm="1">
        <f t="array" ref="AE974">_xlfn.IFS(AF974&lt;=6000,"LOW",AF974&lt;=12000,"AVERAGE",AF974&lt;=20000,"HIGH",AF974&gt;20000,"ABOVE AVERAGE")</f>
        <v>LOW</v>
      </c>
      <c r="AF974" s="1">
        <v>1611</v>
      </c>
      <c r="AG974" s="1">
        <v>19305</v>
      </c>
      <c r="AH974" s="1">
        <v>1</v>
      </c>
      <c r="AI974" s="1">
        <v>15</v>
      </c>
      <c r="AJ974" s="1">
        <v>3</v>
      </c>
      <c r="AK974" s="1">
        <v>3</v>
      </c>
      <c r="AL974" s="1">
        <v>80</v>
      </c>
      <c r="AM974" s="1">
        <v>0</v>
      </c>
      <c r="AN974" s="1">
        <v>0</v>
      </c>
      <c r="AO974" s="1">
        <v>4</v>
      </c>
      <c r="AP974" s="1">
        <v>0</v>
      </c>
      <c r="AQ974" s="1">
        <v>0</v>
      </c>
      <c r="AR974" s="1">
        <v>0</v>
      </c>
      <c r="AS974" s="1">
        <v>0</v>
      </c>
    </row>
    <row r="975" spans="1:45"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t="str" cm="1">
        <f t="array" ref="AE975">_xlfn.IFS(AF975&lt;=6000,"LOW",AF975&lt;=12000,"AVERAGE",AF975&lt;=20000,"HIGH",AF975&gt;20000,"ABOVE AVERAGE")</f>
        <v>LOW</v>
      </c>
      <c r="AF975" s="1">
        <v>5363</v>
      </c>
      <c r="AG975" s="1">
        <v>10846</v>
      </c>
      <c r="AH975" s="1">
        <v>0</v>
      </c>
      <c r="AI975" s="1">
        <v>12</v>
      </c>
      <c r="AJ975" s="1">
        <v>3</v>
      </c>
      <c r="AK975" s="1">
        <v>2</v>
      </c>
      <c r="AL975" s="1">
        <v>80</v>
      </c>
      <c r="AM975" s="1">
        <v>1</v>
      </c>
      <c r="AN975" s="1">
        <v>10</v>
      </c>
      <c r="AO975" s="1">
        <v>3</v>
      </c>
      <c r="AP975" s="1">
        <v>9</v>
      </c>
      <c r="AQ975" s="1">
        <v>7</v>
      </c>
      <c r="AR975" s="1">
        <v>0</v>
      </c>
      <c r="AS975" s="1">
        <v>0</v>
      </c>
    </row>
    <row r="976" spans="1:45"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t="str" cm="1">
        <f t="array" ref="AE976">_xlfn.IFS(AF976&lt;=6000,"LOW",AF976&lt;=12000,"AVERAGE",AF976&lt;=20000,"HIGH",AF976&gt;20000,"ABOVE AVERAGE")</f>
        <v>LOW</v>
      </c>
      <c r="AF976" s="1">
        <v>5071</v>
      </c>
      <c r="AG976" s="1">
        <v>20392</v>
      </c>
      <c r="AH976" s="1">
        <v>3</v>
      </c>
      <c r="AI976" s="1">
        <v>20</v>
      </c>
      <c r="AJ976" s="1">
        <v>4</v>
      </c>
      <c r="AK976" s="1">
        <v>2</v>
      </c>
      <c r="AL976" s="1">
        <v>80</v>
      </c>
      <c r="AM976" s="1">
        <v>0</v>
      </c>
      <c r="AN976" s="1">
        <v>8</v>
      </c>
      <c r="AO976" s="1">
        <v>3</v>
      </c>
      <c r="AP976" s="1">
        <v>6</v>
      </c>
      <c r="AQ976" s="1">
        <v>2</v>
      </c>
      <c r="AR976" s="1">
        <v>0</v>
      </c>
      <c r="AS976" s="1">
        <v>0</v>
      </c>
    </row>
    <row r="977" spans="1:45"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t="str" cm="1">
        <f t="array" ref="AE977">_xlfn.IFS(AF977&lt;=6000,"LOW",AF977&lt;=12000,"AVERAGE",AF977&lt;=20000,"HIGH",AF977&gt;20000,"ABOVE AVERAGE")</f>
        <v>HIGH</v>
      </c>
      <c r="AF977" s="1">
        <v>13695</v>
      </c>
      <c r="AG977" s="1">
        <v>9277</v>
      </c>
      <c r="AH977" s="1">
        <v>6</v>
      </c>
      <c r="AI977" s="1">
        <v>17</v>
      </c>
      <c r="AJ977" s="1">
        <v>3</v>
      </c>
      <c r="AK977" s="1">
        <v>3</v>
      </c>
      <c r="AL977" s="1">
        <v>80</v>
      </c>
      <c r="AM977" s="1">
        <v>0</v>
      </c>
      <c r="AN977" s="1">
        <v>24</v>
      </c>
      <c r="AO977" s="1">
        <v>2</v>
      </c>
      <c r="AP977" s="1">
        <v>19</v>
      </c>
      <c r="AQ977" s="1">
        <v>7</v>
      </c>
      <c r="AR977" s="1">
        <v>3</v>
      </c>
      <c r="AS977" s="1">
        <v>8</v>
      </c>
    </row>
    <row r="978" spans="1:45"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t="str" cm="1">
        <f t="array" ref="AE978">_xlfn.IFS(AF978&lt;=6000,"LOW",AF978&lt;=12000,"AVERAGE",AF978&lt;=20000,"HIGH",AF978&gt;20000,"ABOVE AVERAGE")</f>
        <v>HIGH</v>
      </c>
      <c r="AF978" s="1">
        <v>13402</v>
      </c>
      <c r="AG978" s="1">
        <v>18235</v>
      </c>
      <c r="AH978" s="1">
        <v>4</v>
      </c>
      <c r="AI978" s="1">
        <v>12</v>
      </c>
      <c r="AJ978" s="1">
        <v>3</v>
      </c>
      <c r="AK978" s="1">
        <v>1</v>
      </c>
      <c r="AL978" s="1">
        <v>80</v>
      </c>
      <c r="AM978" s="1">
        <v>1</v>
      </c>
      <c r="AN978" s="1">
        <v>33</v>
      </c>
      <c r="AO978" s="1">
        <v>3</v>
      </c>
      <c r="AP978" s="1">
        <v>19</v>
      </c>
      <c r="AQ978" s="1">
        <v>16</v>
      </c>
      <c r="AR978" s="1">
        <v>15</v>
      </c>
      <c r="AS978" s="1">
        <v>9</v>
      </c>
    </row>
    <row r="979" spans="1:45"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t="str" cm="1">
        <f t="array" ref="AE979">_xlfn.IFS(AF979&lt;=6000,"LOW",AF979&lt;=12000,"AVERAGE",AF979&lt;=20000,"HIGH",AF979&gt;20000,"ABOVE AVERAGE")</f>
        <v>LOW</v>
      </c>
      <c r="AF979" s="1">
        <v>2029</v>
      </c>
      <c r="AG979" s="1">
        <v>15891</v>
      </c>
      <c r="AH979" s="1">
        <v>1</v>
      </c>
      <c r="AI979" s="1">
        <v>20</v>
      </c>
      <c r="AJ979" s="1">
        <v>4</v>
      </c>
      <c r="AK979" s="1">
        <v>3</v>
      </c>
      <c r="AL979" s="1">
        <v>80</v>
      </c>
      <c r="AM979" s="1">
        <v>3</v>
      </c>
      <c r="AN979" s="1">
        <v>5</v>
      </c>
      <c r="AO979" s="1">
        <v>3</v>
      </c>
      <c r="AP979" s="1">
        <v>5</v>
      </c>
      <c r="AQ979" s="1">
        <v>4</v>
      </c>
      <c r="AR979" s="1">
        <v>0</v>
      </c>
      <c r="AS979" s="1">
        <v>0</v>
      </c>
    </row>
    <row r="980" spans="1:45"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t="str" cm="1">
        <f t="array" ref="AE980">_xlfn.IFS(AF980&lt;=6000,"LOW",AF980&lt;=12000,"AVERAGE",AF980&lt;=20000,"HIGH",AF980&gt;20000,"ABOVE AVERAGE")</f>
        <v>AVERAGE</v>
      </c>
      <c r="AF980" s="1">
        <v>6377</v>
      </c>
      <c r="AG980" s="1">
        <v>13888</v>
      </c>
      <c r="AH980" s="1">
        <v>5</v>
      </c>
      <c r="AI980" s="1">
        <v>20</v>
      </c>
      <c r="AJ980" s="1">
        <v>4</v>
      </c>
      <c r="AK980" s="1">
        <v>2</v>
      </c>
      <c r="AL980" s="1">
        <v>80</v>
      </c>
      <c r="AM980" s="1">
        <v>3</v>
      </c>
      <c r="AN980" s="1">
        <v>15</v>
      </c>
      <c r="AO980" s="1">
        <v>3</v>
      </c>
      <c r="AP980" s="1">
        <v>12</v>
      </c>
      <c r="AQ980" s="1">
        <v>11</v>
      </c>
      <c r="AR980" s="1">
        <v>11</v>
      </c>
      <c r="AS980" s="1">
        <v>8</v>
      </c>
    </row>
    <row r="981" spans="1:45"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t="str" cm="1">
        <f t="array" ref="AE981">_xlfn.IFS(AF981&lt;=6000,"LOW",AF981&lt;=12000,"AVERAGE",AF981&lt;=20000,"HIGH",AF981&gt;20000,"ABOVE AVERAGE")</f>
        <v>LOW</v>
      </c>
      <c r="AF981" s="1">
        <v>5429</v>
      </c>
      <c r="AG981" s="1">
        <v>17491</v>
      </c>
      <c r="AH981" s="1">
        <v>4</v>
      </c>
      <c r="AI981" s="1">
        <v>13</v>
      </c>
      <c r="AJ981" s="1">
        <v>3</v>
      </c>
      <c r="AK981" s="1">
        <v>1</v>
      </c>
      <c r="AL981" s="1">
        <v>80</v>
      </c>
      <c r="AM981" s="1">
        <v>2</v>
      </c>
      <c r="AN981" s="1">
        <v>10</v>
      </c>
      <c r="AO981" s="1">
        <v>3</v>
      </c>
      <c r="AP981" s="1">
        <v>8</v>
      </c>
      <c r="AQ981" s="1">
        <v>7</v>
      </c>
      <c r="AR981" s="1">
        <v>7</v>
      </c>
      <c r="AS981" s="1">
        <v>7</v>
      </c>
    </row>
    <row r="982" spans="1:45"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t="str" cm="1">
        <f t="array" ref="AE982">_xlfn.IFS(AF982&lt;=6000,"LOW",AF982&lt;=12000,"AVERAGE",AF982&lt;=20000,"HIGH",AF982&gt;20000,"ABOVE AVERAGE")</f>
        <v>LOW</v>
      </c>
      <c r="AF982" s="1">
        <v>2785</v>
      </c>
      <c r="AG982" s="1">
        <v>11882</v>
      </c>
      <c r="AH982" s="1">
        <v>7</v>
      </c>
      <c r="AI982" s="1">
        <v>14</v>
      </c>
      <c r="AJ982" s="1">
        <v>3</v>
      </c>
      <c r="AK982" s="1">
        <v>3</v>
      </c>
      <c r="AL982" s="1">
        <v>80</v>
      </c>
      <c r="AM982" s="1">
        <v>0</v>
      </c>
      <c r="AN982" s="1">
        <v>3</v>
      </c>
      <c r="AO982" s="1">
        <v>4</v>
      </c>
      <c r="AP982" s="1">
        <v>1</v>
      </c>
      <c r="AQ982" s="1">
        <v>0</v>
      </c>
      <c r="AR982" s="1">
        <v>0</v>
      </c>
      <c r="AS982" s="1">
        <v>0</v>
      </c>
    </row>
    <row r="983" spans="1:45"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t="str" cm="1">
        <f t="array" ref="AE983">_xlfn.IFS(AF983&lt;=6000,"LOW",AF983&lt;=12000,"AVERAGE",AF983&lt;=20000,"HIGH",AF983&gt;20000,"ABOVE AVERAGE")</f>
        <v>LOW</v>
      </c>
      <c r="AF983" s="1">
        <v>4614</v>
      </c>
      <c r="AG983" s="1">
        <v>23288</v>
      </c>
      <c r="AH983" s="1">
        <v>0</v>
      </c>
      <c r="AI983" s="1">
        <v>18</v>
      </c>
      <c r="AJ983" s="1">
        <v>3</v>
      </c>
      <c r="AK983" s="1">
        <v>3</v>
      </c>
      <c r="AL983" s="1">
        <v>80</v>
      </c>
      <c r="AM983" s="1">
        <v>1</v>
      </c>
      <c r="AN983" s="1">
        <v>5</v>
      </c>
      <c r="AO983" s="1">
        <v>2</v>
      </c>
      <c r="AP983" s="1">
        <v>4</v>
      </c>
      <c r="AQ983" s="1">
        <v>2</v>
      </c>
      <c r="AR983" s="1">
        <v>3</v>
      </c>
      <c r="AS983" s="1">
        <v>2</v>
      </c>
    </row>
    <row r="984" spans="1:45"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t="str" cm="1">
        <f t="array" ref="AE984">_xlfn.IFS(AF984&lt;=6000,"LOW",AF984&lt;=12000,"AVERAGE",AF984&lt;=20000,"HIGH",AF984&gt;20000,"ABOVE AVERAGE")</f>
        <v>LOW</v>
      </c>
      <c r="AF984" s="1">
        <v>2610</v>
      </c>
      <c r="AG984" s="1">
        <v>15748</v>
      </c>
      <c r="AH984" s="1">
        <v>1</v>
      </c>
      <c r="AI984" s="1">
        <v>11</v>
      </c>
      <c r="AJ984" s="1">
        <v>3</v>
      </c>
      <c r="AK984" s="1">
        <v>4</v>
      </c>
      <c r="AL984" s="1">
        <v>80</v>
      </c>
      <c r="AM984" s="1">
        <v>3</v>
      </c>
      <c r="AN984" s="1">
        <v>4</v>
      </c>
      <c r="AO984" s="1">
        <v>3</v>
      </c>
      <c r="AP984" s="1">
        <v>4</v>
      </c>
      <c r="AQ984" s="1">
        <v>2</v>
      </c>
      <c r="AR984" s="1">
        <v>0</v>
      </c>
      <c r="AS984" s="1">
        <v>3</v>
      </c>
    </row>
    <row r="985" spans="1:45"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t="str" cm="1">
        <f t="array" ref="AE985">_xlfn.IFS(AF985&lt;=6000,"LOW",AF985&lt;=12000,"AVERAGE",AF985&lt;=20000,"HIGH",AF985&gt;20000,"ABOVE AVERAGE")</f>
        <v>AVERAGE</v>
      </c>
      <c r="AF985" s="1">
        <v>6687</v>
      </c>
      <c r="AG985" s="1">
        <v>6163</v>
      </c>
      <c r="AH985" s="1">
        <v>1</v>
      </c>
      <c r="AI985" s="1">
        <v>11</v>
      </c>
      <c r="AJ985" s="1">
        <v>3</v>
      </c>
      <c r="AK985" s="1">
        <v>4</v>
      </c>
      <c r="AL985" s="1">
        <v>80</v>
      </c>
      <c r="AM985" s="1">
        <v>0</v>
      </c>
      <c r="AN985" s="1">
        <v>14</v>
      </c>
      <c r="AO985" s="1">
        <v>4</v>
      </c>
      <c r="AP985" s="1">
        <v>14</v>
      </c>
      <c r="AQ985" s="1">
        <v>11</v>
      </c>
      <c r="AR985" s="1">
        <v>4</v>
      </c>
      <c r="AS985" s="1">
        <v>11</v>
      </c>
    </row>
    <row r="986" spans="1:45"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t="str" cm="1">
        <f t="array" ref="AE986">_xlfn.IFS(AF986&lt;=6000,"LOW",AF986&lt;=12000,"AVERAGE",AF986&lt;=20000,"HIGH",AF986&gt;20000,"ABOVE AVERAGE")</f>
        <v>LOW</v>
      </c>
      <c r="AF986" s="1">
        <v>4724</v>
      </c>
      <c r="AG986" s="1">
        <v>24232</v>
      </c>
      <c r="AH986" s="1">
        <v>1</v>
      </c>
      <c r="AI986" s="1">
        <v>11</v>
      </c>
      <c r="AJ986" s="1">
        <v>3</v>
      </c>
      <c r="AK986" s="1">
        <v>3</v>
      </c>
      <c r="AL986" s="1">
        <v>80</v>
      </c>
      <c r="AM986" s="1">
        <v>1</v>
      </c>
      <c r="AN986" s="1">
        <v>5</v>
      </c>
      <c r="AO986" s="1">
        <v>3</v>
      </c>
      <c r="AP986" s="1">
        <v>5</v>
      </c>
      <c r="AQ986" s="1">
        <v>3</v>
      </c>
      <c r="AR986" s="1">
        <v>0</v>
      </c>
      <c r="AS986" s="1">
        <v>4</v>
      </c>
    </row>
    <row r="987" spans="1:45"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t="str" cm="1">
        <f t="array" ref="AE987">_xlfn.IFS(AF987&lt;=6000,"LOW",AF987&lt;=12000,"AVERAGE",AF987&lt;=20000,"HIGH",AF987&gt;20000,"ABOVE AVERAGE")</f>
        <v>AVERAGE</v>
      </c>
      <c r="AF987" s="1">
        <v>6179</v>
      </c>
      <c r="AG987" s="1">
        <v>21057</v>
      </c>
      <c r="AH987" s="1">
        <v>1</v>
      </c>
      <c r="AI987" s="1">
        <v>15</v>
      </c>
      <c r="AJ987" s="1">
        <v>3</v>
      </c>
      <c r="AK987" s="1">
        <v>4</v>
      </c>
      <c r="AL987" s="1">
        <v>80</v>
      </c>
      <c r="AM987" s="1">
        <v>2</v>
      </c>
      <c r="AN987" s="1">
        <v>10</v>
      </c>
      <c r="AO987" s="1">
        <v>2</v>
      </c>
      <c r="AP987" s="1">
        <v>10</v>
      </c>
      <c r="AQ987" s="1">
        <v>2</v>
      </c>
      <c r="AR987" s="1">
        <v>6</v>
      </c>
      <c r="AS987" s="1">
        <v>7</v>
      </c>
    </row>
    <row r="988" spans="1:45"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t="str" cm="1">
        <f t="array" ref="AE988">_xlfn.IFS(AF988&lt;=6000,"LOW",AF988&lt;=12000,"AVERAGE",AF988&lt;=20000,"HIGH",AF988&gt;20000,"ABOVE AVERAGE")</f>
        <v>AVERAGE</v>
      </c>
      <c r="AF988" s="1">
        <v>6120</v>
      </c>
      <c r="AG988" s="1">
        <v>3567</v>
      </c>
      <c r="AH988" s="1">
        <v>3</v>
      </c>
      <c r="AI988" s="1">
        <v>12</v>
      </c>
      <c r="AJ988" s="1">
        <v>3</v>
      </c>
      <c r="AK988" s="1">
        <v>4</v>
      </c>
      <c r="AL988" s="1">
        <v>80</v>
      </c>
      <c r="AM988" s="1">
        <v>2</v>
      </c>
      <c r="AN988" s="1">
        <v>8</v>
      </c>
      <c r="AO988" s="1">
        <v>4</v>
      </c>
      <c r="AP988" s="1">
        <v>5</v>
      </c>
      <c r="AQ988" s="1">
        <v>4</v>
      </c>
      <c r="AR988" s="1">
        <v>1</v>
      </c>
      <c r="AS988" s="1">
        <v>4</v>
      </c>
    </row>
    <row r="989" spans="1:45"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t="str" cm="1">
        <f t="array" ref="AE989">_xlfn.IFS(AF989&lt;=6000,"LOW",AF989&lt;=12000,"AVERAGE",AF989&lt;=20000,"HIGH",AF989&gt;20000,"ABOVE AVERAGE")</f>
        <v>AVERAGE</v>
      </c>
      <c r="AF989" s="1">
        <v>10596</v>
      </c>
      <c r="AG989" s="1">
        <v>15395</v>
      </c>
      <c r="AH989" s="1">
        <v>2</v>
      </c>
      <c r="AI989" s="1">
        <v>11</v>
      </c>
      <c r="AJ989" s="1">
        <v>3</v>
      </c>
      <c r="AK989" s="1">
        <v>2</v>
      </c>
      <c r="AL989" s="1">
        <v>80</v>
      </c>
      <c r="AM989" s="1">
        <v>0</v>
      </c>
      <c r="AN989" s="1">
        <v>14</v>
      </c>
      <c r="AO989" s="1">
        <v>3</v>
      </c>
      <c r="AP989" s="1">
        <v>4</v>
      </c>
      <c r="AQ989" s="1">
        <v>2</v>
      </c>
      <c r="AR989" s="1">
        <v>3</v>
      </c>
      <c r="AS989" s="1">
        <v>2</v>
      </c>
    </row>
    <row r="990" spans="1:45"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t="str" cm="1">
        <f t="array" ref="AE990">_xlfn.IFS(AF990&lt;=6000,"LOW",AF990&lt;=12000,"AVERAGE",AF990&lt;=20000,"HIGH",AF990&gt;20000,"ABOVE AVERAGE")</f>
        <v>LOW</v>
      </c>
      <c r="AF990" s="1">
        <v>5467</v>
      </c>
      <c r="AG990" s="1">
        <v>13953</v>
      </c>
      <c r="AH990" s="1">
        <v>3</v>
      </c>
      <c r="AI990" s="1">
        <v>14</v>
      </c>
      <c r="AJ990" s="1">
        <v>3</v>
      </c>
      <c r="AK990" s="1">
        <v>1</v>
      </c>
      <c r="AL990" s="1">
        <v>80</v>
      </c>
      <c r="AM990" s="1">
        <v>2</v>
      </c>
      <c r="AN990" s="1">
        <v>12</v>
      </c>
      <c r="AO990" s="1">
        <v>2</v>
      </c>
      <c r="AP990" s="1">
        <v>6</v>
      </c>
      <c r="AQ990" s="1">
        <v>2</v>
      </c>
      <c r="AR990" s="1">
        <v>3</v>
      </c>
      <c r="AS990" s="1">
        <v>3</v>
      </c>
    </row>
    <row r="991" spans="1:45"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t="str" cm="1">
        <f t="array" ref="AE991">_xlfn.IFS(AF991&lt;=6000,"LOW",AF991&lt;=12000,"AVERAGE",AF991&lt;=20000,"HIGH",AF991&gt;20000,"ABOVE AVERAGE")</f>
        <v>LOW</v>
      </c>
      <c r="AF991" s="1">
        <v>2996</v>
      </c>
      <c r="AG991" s="1">
        <v>5182</v>
      </c>
      <c r="AH991" s="1">
        <v>7</v>
      </c>
      <c r="AI991" s="1">
        <v>15</v>
      </c>
      <c r="AJ991" s="1">
        <v>3</v>
      </c>
      <c r="AK991" s="1">
        <v>4</v>
      </c>
      <c r="AL991" s="1">
        <v>80</v>
      </c>
      <c r="AM991" s="1">
        <v>0</v>
      </c>
      <c r="AN991" s="1">
        <v>8</v>
      </c>
      <c r="AO991" s="1">
        <v>3</v>
      </c>
      <c r="AP991" s="1">
        <v>6</v>
      </c>
      <c r="AQ991" s="1">
        <v>4</v>
      </c>
      <c r="AR991" s="1">
        <v>1</v>
      </c>
      <c r="AS991" s="1">
        <v>3</v>
      </c>
    </row>
    <row r="992" spans="1:45"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t="str" cm="1">
        <f t="array" ref="AE992">_xlfn.IFS(AF992&lt;=6000,"LOW",AF992&lt;=12000,"AVERAGE",AF992&lt;=20000,"HIGH",AF992&gt;20000,"ABOVE AVERAGE")</f>
        <v>AVERAGE</v>
      </c>
      <c r="AF992" s="1">
        <v>9998</v>
      </c>
      <c r="AG992" s="1">
        <v>19293</v>
      </c>
      <c r="AH992" s="1">
        <v>6</v>
      </c>
      <c r="AI992" s="1">
        <v>13</v>
      </c>
      <c r="AJ992" s="1">
        <v>3</v>
      </c>
      <c r="AK992" s="1">
        <v>1</v>
      </c>
      <c r="AL992" s="1">
        <v>80</v>
      </c>
      <c r="AM992" s="1">
        <v>0</v>
      </c>
      <c r="AN992" s="1">
        <v>8</v>
      </c>
      <c r="AO992" s="1">
        <v>4</v>
      </c>
      <c r="AP992" s="1">
        <v>5</v>
      </c>
      <c r="AQ992" s="1">
        <v>4</v>
      </c>
      <c r="AR992" s="1">
        <v>1</v>
      </c>
      <c r="AS992" s="1">
        <v>2</v>
      </c>
    </row>
    <row r="993" spans="1:45"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t="str" cm="1">
        <f t="array" ref="AE993">_xlfn.IFS(AF993&lt;=6000,"LOW",AF993&lt;=12000,"AVERAGE",AF993&lt;=20000,"HIGH",AF993&gt;20000,"ABOVE AVERAGE")</f>
        <v>LOW</v>
      </c>
      <c r="AF993" s="1">
        <v>4078</v>
      </c>
      <c r="AG993" s="1">
        <v>20497</v>
      </c>
      <c r="AH993" s="1">
        <v>0</v>
      </c>
      <c r="AI993" s="1">
        <v>13</v>
      </c>
      <c r="AJ993" s="1">
        <v>3</v>
      </c>
      <c r="AK993" s="1">
        <v>1</v>
      </c>
      <c r="AL993" s="1">
        <v>80</v>
      </c>
      <c r="AM993" s="1">
        <v>3</v>
      </c>
      <c r="AN993" s="1">
        <v>4</v>
      </c>
      <c r="AO993" s="1">
        <v>2</v>
      </c>
      <c r="AP993" s="1">
        <v>3</v>
      </c>
      <c r="AQ993" s="1">
        <v>2</v>
      </c>
      <c r="AR993" s="1">
        <v>1</v>
      </c>
      <c r="AS993" s="1">
        <v>2</v>
      </c>
    </row>
    <row r="994" spans="1:45"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t="str" cm="1">
        <f t="array" ref="AE994">_xlfn.IFS(AF994&lt;=6000,"LOW",AF994&lt;=12000,"AVERAGE",AF994&lt;=20000,"HIGH",AF994&gt;20000,"ABOVE AVERAGE")</f>
        <v>AVERAGE</v>
      </c>
      <c r="AF994" s="1">
        <v>10920</v>
      </c>
      <c r="AG994" s="1">
        <v>3449</v>
      </c>
      <c r="AH994" s="1">
        <v>3</v>
      </c>
      <c r="AI994" s="1">
        <v>21</v>
      </c>
      <c r="AJ994" s="1">
        <v>4</v>
      </c>
      <c r="AK994" s="1">
        <v>2</v>
      </c>
      <c r="AL994" s="1">
        <v>80</v>
      </c>
      <c r="AM994" s="1">
        <v>1</v>
      </c>
      <c r="AN994" s="1">
        <v>13</v>
      </c>
      <c r="AO994" s="1">
        <v>3</v>
      </c>
      <c r="AP994" s="1">
        <v>6</v>
      </c>
      <c r="AQ994" s="1">
        <v>4</v>
      </c>
      <c r="AR994" s="1">
        <v>0</v>
      </c>
      <c r="AS994" s="1">
        <v>5</v>
      </c>
    </row>
    <row r="995" spans="1:45"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t="str" cm="1">
        <f t="array" ref="AE995">_xlfn.IFS(AF995&lt;=6000,"LOW",AF995&lt;=12000,"AVERAGE",AF995&lt;=20000,"HIGH",AF995&gt;20000,"ABOVE AVERAGE")</f>
        <v>AVERAGE</v>
      </c>
      <c r="AF995" s="1">
        <v>6232</v>
      </c>
      <c r="AG995" s="1">
        <v>12477</v>
      </c>
      <c r="AH995" s="1">
        <v>2</v>
      </c>
      <c r="AI995" s="1">
        <v>11</v>
      </c>
      <c r="AJ995" s="1">
        <v>3</v>
      </c>
      <c r="AK995" s="1">
        <v>2</v>
      </c>
      <c r="AL995" s="1">
        <v>80</v>
      </c>
      <c r="AM995" s="1">
        <v>0</v>
      </c>
      <c r="AN995" s="1">
        <v>6</v>
      </c>
      <c r="AO995" s="1">
        <v>2</v>
      </c>
      <c r="AP995" s="1">
        <v>3</v>
      </c>
      <c r="AQ995" s="1">
        <v>2</v>
      </c>
      <c r="AR995" s="1">
        <v>1</v>
      </c>
      <c r="AS995" s="1">
        <v>2</v>
      </c>
    </row>
    <row r="996" spans="1:45"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t="str" cm="1">
        <f t="array" ref="AE996">_xlfn.IFS(AF996&lt;=6000,"LOW",AF996&lt;=12000,"AVERAGE",AF996&lt;=20000,"HIGH",AF996&gt;20000,"ABOVE AVERAGE")</f>
        <v>HIGH</v>
      </c>
      <c r="AF996" s="1">
        <v>13247</v>
      </c>
      <c r="AG996" s="1">
        <v>9731</v>
      </c>
      <c r="AH996" s="1">
        <v>2</v>
      </c>
      <c r="AI996" s="1">
        <v>11</v>
      </c>
      <c r="AJ996" s="1">
        <v>3</v>
      </c>
      <c r="AK996" s="1">
        <v>2</v>
      </c>
      <c r="AL996" s="1">
        <v>80</v>
      </c>
      <c r="AM996" s="1">
        <v>1</v>
      </c>
      <c r="AN996" s="1">
        <v>24</v>
      </c>
      <c r="AO996" s="1">
        <v>2</v>
      </c>
      <c r="AP996" s="1">
        <v>5</v>
      </c>
      <c r="AQ996" s="1">
        <v>3</v>
      </c>
      <c r="AR996" s="1">
        <v>0</v>
      </c>
      <c r="AS996" s="1">
        <v>2</v>
      </c>
    </row>
    <row r="997" spans="1:45"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t="str" cm="1">
        <f t="array" ref="AE997">_xlfn.IFS(AF997&lt;=6000,"LOW",AF997&lt;=12000,"AVERAGE",AF997&lt;=20000,"HIGH",AF997&gt;20000,"ABOVE AVERAGE")</f>
        <v>LOW</v>
      </c>
      <c r="AF997" s="1">
        <v>4081</v>
      </c>
      <c r="AG997" s="1">
        <v>20003</v>
      </c>
      <c r="AH997" s="1">
        <v>1</v>
      </c>
      <c r="AI997" s="1">
        <v>14</v>
      </c>
      <c r="AJ997" s="1">
        <v>3</v>
      </c>
      <c r="AK997" s="1">
        <v>1</v>
      </c>
      <c r="AL997" s="1">
        <v>80</v>
      </c>
      <c r="AM997" s="1">
        <v>0</v>
      </c>
      <c r="AN997" s="1">
        <v>20</v>
      </c>
      <c r="AO997" s="1">
        <v>1</v>
      </c>
      <c r="AP997" s="1">
        <v>20</v>
      </c>
      <c r="AQ997" s="1">
        <v>7</v>
      </c>
      <c r="AR997" s="1">
        <v>1</v>
      </c>
      <c r="AS997" s="1">
        <v>8</v>
      </c>
    </row>
    <row r="998" spans="1:45"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t="str" cm="1">
        <f t="array" ref="AE998">_xlfn.IFS(AF998&lt;=6000,"LOW",AF998&lt;=12000,"AVERAGE",AF998&lt;=20000,"HIGH",AF998&gt;20000,"ABOVE AVERAGE")</f>
        <v>LOW</v>
      </c>
      <c r="AF998" s="1">
        <v>5769</v>
      </c>
      <c r="AG998" s="1">
        <v>7100</v>
      </c>
      <c r="AH998" s="1">
        <v>1</v>
      </c>
      <c r="AI998" s="1">
        <v>11</v>
      </c>
      <c r="AJ998" s="1">
        <v>3</v>
      </c>
      <c r="AK998" s="1">
        <v>4</v>
      </c>
      <c r="AL998" s="1">
        <v>80</v>
      </c>
      <c r="AM998" s="1">
        <v>0</v>
      </c>
      <c r="AN998" s="1">
        <v>6</v>
      </c>
      <c r="AO998" s="1">
        <v>3</v>
      </c>
      <c r="AP998" s="1">
        <v>6</v>
      </c>
      <c r="AQ998" s="1">
        <v>2</v>
      </c>
      <c r="AR998" s="1">
        <v>4</v>
      </c>
      <c r="AS998" s="1">
        <v>4</v>
      </c>
    </row>
    <row r="999" spans="1:45"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t="str" cm="1">
        <f t="array" ref="AE999">_xlfn.IFS(AF999&lt;=6000,"LOW",AF999&lt;=12000,"AVERAGE",AF999&lt;=20000,"HIGH",AF999&gt;20000,"ABOVE AVERAGE")</f>
        <v>LOW</v>
      </c>
      <c r="AF999" s="1">
        <v>2394</v>
      </c>
      <c r="AG999" s="1">
        <v>25681</v>
      </c>
      <c r="AH999" s="1">
        <v>1</v>
      </c>
      <c r="AI999" s="1">
        <v>13</v>
      </c>
      <c r="AJ999" s="1">
        <v>3</v>
      </c>
      <c r="AK999" s="1">
        <v>4</v>
      </c>
      <c r="AL999" s="1">
        <v>80</v>
      </c>
      <c r="AM999" s="1">
        <v>0</v>
      </c>
      <c r="AN999" s="1">
        <v>8</v>
      </c>
      <c r="AO999" s="1">
        <v>3</v>
      </c>
      <c r="AP999" s="1">
        <v>8</v>
      </c>
      <c r="AQ999" s="1">
        <v>2</v>
      </c>
      <c r="AR999" s="1">
        <v>7</v>
      </c>
      <c r="AS999" s="1">
        <v>7</v>
      </c>
    </row>
    <row r="1000" spans="1:45"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t="str" cm="1">
        <f t="array" ref="AE1000">_xlfn.IFS(AF1000&lt;=6000,"LOW",AF1000&lt;=12000,"AVERAGE",AF1000&lt;=20000,"HIGH",AF1000&gt;20000,"ABOVE AVERAGE")</f>
        <v>LOW</v>
      </c>
      <c r="AF1000" s="1">
        <v>3904</v>
      </c>
      <c r="AG1000" s="1">
        <v>4050</v>
      </c>
      <c r="AH1000" s="1">
        <v>0</v>
      </c>
      <c r="AI1000" s="1">
        <v>12</v>
      </c>
      <c r="AJ1000" s="1">
        <v>3</v>
      </c>
      <c r="AK1000" s="1">
        <v>4</v>
      </c>
      <c r="AL1000" s="1">
        <v>80</v>
      </c>
      <c r="AM1000" s="1">
        <v>0</v>
      </c>
      <c r="AN1000" s="1">
        <v>5</v>
      </c>
      <c r="AO1000" s="1">
        <v>3</v>
      </c>
      <c r="AP1000" s="1">
        <v>4</v>
      </c>
      <c r="AQ1000" s="1">
        <v>3</v>
      </c>
      <c r="AR1000" s="1">
        <v>1</v>
      </c>
      <c r="AS1000" s="1">
        <v>1</v>
      </c>
    </row>
    <row r="1001" spans="1:45"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t="str" cm="1">
        <f t="array" ref="AE1001">_xlfn.IFS(AF1001&lt;=6000,"LOW",AF1001&lt;=12000,"AVERAGE",AF1001&lt;=20000,"HIGH",AF1001&gt;20000,"ABOVE AVERAGE")</f>
        <v>HIGH</v>
      </c>
      <c r="AF1001" s="1">
        <v>16799</v>
      </c>
      <c r="AG1001" s="1">
        <v>16616</v>
      </c>
      <c r="AH1001" s="1">
        <v>0</v>
      </c>
      <c r="AI1001" s="1">
        <v>14</v>
      </c>
      <c r="AJ1001" s="1">
        <v>3</v>
      </c>
      <c r="AK1001" s="1">
        <v>3</v>
      </c>
      <c r="AL1001" s="1">
        <v>80</v>
      </c>
      <c r="AM1001" s="1">
        <v>1</v>
      </c>
      <c r="AN1001" s="1">
        <v>21</v>
      </c>
      <c r="AO1001" s="1">
        <v>3</v>
      </c>
      <c r="AP1001" s="1">
        <v>20</v>
      </c>
      <c r="AQ1001" s="1">
        <v>7</v>
      </c>
      <c r="AR1001" s="1">
        <v>0</v>
      </c>
      <c r="AS1001" s="1">
        <v>9</v>
      </c>
    </row>
    <row r="1002" spans="1:45"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t="str" cm="1">
        <f t="array" ref="AE1002">_xlfn.IFS(AF1002&lt;=6000,"LOW",AF1002&lt;=12000,"AVERAGE",AF1002&lt;=20000,"HIGH",AF1002&gt;20000,"ABOVE AVERAGE")</f>
        <v>AVERAGE</v>
      </c>
      <c r="AF1002" s="1">
        <v>6667</v>
      </c>
      <c r="AG1002" s="1">
        <v>16542</v>
      </c>
      <c r="AH1002" s="1">
        <v>5</v>
      </c>
      <c r="AI1002" s="1">
        <v>18</v>
      </c>
      <c r="AJ1002" s="1">
        <v>3</v>
      </c>
      <c r="AK1002" s="1">
        <v>2</v>
      </c>
      <c r="AL1002" s="1">
        <v>80</v>
      </c>
      <c r="AM1002" s="1">
        <v>1</v>
      </c>
      <c r="AN1002" s="1">
        <v>9</v>
      </c>
      <c r="AO1002" s="1">
        <v>3</v>
      </c>
      <c r="AP1002" s="1">
        <v>5</v>
      </c>
      <c r="AQ1002" s="1">
        <v>1</v>
      </c>
      <c r="AR1002" s="1">
        <v>1</v>
      </c>
      <c r="AS1002" s="1">
        <v>2</v>
      </c>
    </row>
    <row r="1003" spans="1:45"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t="str" cm="1">
        <f t="array" ref="AE1003">_xlfn.IFS(AF1003&lt;=6000,"LOW",AF1003&lt;=12000,"AVERAGE",AF1003&lt;=20000,"HIGH",AF1003&gt;20000,"ABOVE AVERAGE")</f>
        <v>LOW</v>
      </c>
      <c r="AF1003" s="1">
        <v>4374</v>
      </c>
      <c r="AG1003" s="1">
        <v>15411</v>
      </c>
      <c r="AH1003" s="1">
        <v>0</v>
      </c>
      <c r="AI1003" s="1">
        <v>15</v>
      </c>
      <c r="AJ1003" s="1">
        <v>3</v>
      </c>
      <c r="AK1003" s="1">
        <v>3</v>
      </c>
      <c r="AL1003" s="1">
        <v>80</v>
      </c>
      <c r="AM1003" s="1">
        <v>0</v>
      </c>
      <c r="AN1003" s="1">
        <v>4</v>
      </c>
      <c r="AO1003" s="1">
        <v>3</v>
      </c>
      <c r="AP1003" s="1">
        <v>3</v>
      </c>
      <c r="AQ1003" s="1">
        <v>2</v>
      </c>
      <c r="AR1003" s="1">
        <v>1</v>
      </c>
      <c r="AS1003" s="1">
        <v>2</v>
      </c>
    </row>
    <row r="1004" spans="1:45"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t="str" cm="1">
        <f t="array" ref="AE1004">_xlfn.IFS(AF1004&lt;=6000,"LOW",AF1004&lt;=12000,"AVERAGE",AF1004&lt;=20000,"HIGH",AF1004&gt;20000,"ABOVE AVERAGE")</f>
        <v>LOW</v>
      </c>
      <c r="AF1004" s="1">
        <v>4148</v>
      </c>
      <c r="AG1004" s="1">
        <v>12250</v>
      </c>
      <c r="AH1004" s="1">
        <v>1</v>
      </c>
      <c r="AI1004" s="1">
        <v>12</v>
      </c>
      <c r="AJ1004" s="1">
        <v>3</v>
      </c>
      <c r="AK1004" s="1">
        <v>4</v>
      </c>
      <c r="AL1004" s="1">
        <v>80</v>
      </c>
      <c r="AM1004" s="1">
        <v>1</v>
      </c>
      <c r="AN1004" s="1">
        <v>15</v>
      </c>
      <c r="AO1004" s="1">
        <v>3</v>
      </c>
      <c r="AP1004" s="1">
        <v>14</v>
      </c>
      <c r="AQ1004" s="1">
        <v>11</v>
      </c>
      <c r="AR1004" s="1">
        <v>2</v>
      </c>
      <c r="AS1004" s="1">
        <v>9</v>
      </c>
    </row>
    <row r="1005" spans="1:45"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t="str" cm="1">
        <f t="array" ref="AE1005">_xlfn.IFS(AF1005&lt;=6000,"LOW",AF1005&lt;=12000,"AVERAGE",AF1005&lt;=20000,"HIGH",AF1005&gt;20000,"ABOVE AVERAGE")</f>
        <v>AVERAGE</v>
      </c>
      <c r="AF1005" s="1">
        <v>11957</v>
      </c>
      <c r="AG1005" s="1">
        <v>17231</v>
      </c>
      <c r="AH1005" s="1">
        <v>0</v>
      </c>
      <c r="AI1005" s="1">
        <v>18</v>
      </c>
      <c r="AJ1005" s="1">
        <v>3</v>
      </c>
      <c r="AK1005" s="1">
        <v>1</v>
      </c>
      <c r="AL1005" s="1">
        <v>80</v>
      </c>
      <c r="AM1005" s="1">
        <v>2</v>
      </c>
      <c r="AN1005" s="1">
        <v>14</v>
      </c>
      <c r="AO1005" s="1">
        <v>1</v>
      </c>
      <c r="AP1005" s="1">
        <v>13</v>
      </c>
      <c r="AQ1005" s="1">
        <v>8</v>
      </c>
      <c r="AR1005" s="1">
        <v>5</v>
      </c>
      <c r="AS1005" s="1">
        <v>12</v>
      </c>
    </row>
    <row r="1006" spans="1:45"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t="str" cm="1">
        <f t="array" ref="AE1006">_xlfn.IFS(AF1006&lt;=6000,"LOW",AF1006&lt;=12000,"AVERAGE",AF1006&lt;=20000,"HIGH",AF1006&gt;20000,"ABOVE AVERAGE")</f>
        <v>LOW</v>
      </c>
      <c r="AF1006" s="1">
        <v>1514</v>
      </c>
      <c r="AG1006" s="1">
        <v>8018</v>
      </c>
      <c r="AH1006" s="1">
        <v>1</v>
      </c>
      <c r="AI1006" s="1">
        <v>16</v>
      </c>
      <c r="AJ1006" s="1">
        <v>3</v>
      </c>
      <c r="AK1006" s="1">
        <v>3</v>
      </c>
      <c r="AL1006" s="1">
        <v>80</v>
      </c>
      <c r="AM1006" s="1">
        <v>0</v>
      </c>
      <c r="AN1006" s="1">
        <v>0</v>
      </c>
      <c r="AO1006" s="1">
        <v>1</v>
      </c>
      <c r="AP1006" s="1">
        <v>0</v>
      </c>
      <c r="AQ1006" s="1">
        <v>0</v>
      </c>
      <c r="AR1006" s="1">
        <v>0</v>
      </c>
      <c r="AS1006" s="1">
        <v>0</v>
      </c>
    </row>
    <row r="1007" spans="1:45"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t="str" cm="1">
        <f t="array" ref="AE1007">_xlfn.IFS(AF1007&lt;=6000,"LOW",AF1007&lt;=12000,"AVERAGE",AF1007&lt;=20000,"HIGH",AF1007&gt;20000,"ABOVE AVERAGE")</f>
        <v>LOW</v>
      </c>
      <c r="AF1007" s="1">
        <v>5736</v>
      </c>
      <c r="AG1007" s="1">
        <v>3987</v>
      </c>
      <c r="AH1007" s="1">
        <v>6</v>
      </c>
      <c r="AI1007" s="1">
        <v>19</v>
      </c>
      <c r="AJ1007" s="1">
        <v>3</v>
      </c>
      <c r="AK1007" s="1">
        <v>3</v>
      </c>
      <c r="AL1007" s="1">
        <v>80</v>
      </c>
      <c r="AM1007" s="1">
        <v>1</v>
      </c>
      <c r="AN1007" s="1">
        <v>10</v>
      </c>
      <c r="AO1007" s="1">
        <v>3</v>
      </c>
      <c r="AP1007" s="1">
        <v>3</v>
      </c>
      <c r="AQ1007" s="1">
        <v>2</v>
      </c>
      <c r="AR1007" s="1">
        <v>1</v>
      </c>
      <c r="AS1007" s="1">
        <v>2</v>
      </c>
    </row>
    <row r="1008" spans="1:45"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t="str" cm="1">
        <f t="array" ref="AE1008">_xlfn.IFS(AF1008&lt;=6000,"LOW",AF1008&lt;=12000,"AVERAGE",AF1008&lt;=20000,"HIGH",AF1008&gt;20000,"ABOVE AVERAGE")</f>
        <v>LOW</v>
      </c>
      <c r="AF1008" s="1">
        <v>2033</v>
      </c>
      <c r="AG1008" s="1">
        <v>7103</v>
      </c>
      <c r="AH1008" s="1">
        <v>1</v>
      </c>
      <c r="AI1008" s="1">
        <v>13</v>
      </c>
      <c r="AJ1008" s="1">
        <v>3</v>
      </c>
      <c r="AK1008" s="1">
        <v>3</v>
      </c>
      <c r="AL1008" s="1">
        <v>80</v>
      </c>
      <c r="AM1008" s="1">
        <v>1</v>
      </c>
      <c r="AN1008" s="1">
        <v>1</v>
      </c>
      <c r="AO1008" s="1">
        <v>3</v>
      </c>
      <c r="AP1008" s="1">
        <v>1</v>
      </c>
      <c r="AQ1008" s="1">
        <v>0</v>
      </c>
      <c r="AR1008" s="1">
        <v>0</v>
      </c>
      <c r="AS1008" s="1">
        <v>0</v>
      </c>
    </row>
    <row r="1009" spans="1:45"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t="str" cm="1">
        <f t="array" ref="AE1009">_xlfn.IFS(AF1009&lt;=6000,"LOW",AF1009&lt;=12000,"AVERAGE",AF1009&lt;=20000,"HIGH",AF1009&gt;20000,"ABOVE AVERAGE")</f>
        <v>LOW</v>
      </c>
      <c r="AF1009" s="1">
        <v>5147</v>
      </c>
      <c r="AG1009" s="1">
        <v>10697</v>
      </c>
      <c r="AH1009" s="1">
        <v>8</v>
      </c>
      <c r="AI1009" s="1">
        <v>15</v>
      </c>
      <c r="AJ1009" s="1">
        <v>3</v>
      </c>
      <c r="AK1009" s="1">
        <v>4</v>
      </c>
      <c r="AL1009" s="1">
        <v>80</v>
      </c>
      <c r="AM1009" s="1">
        <v>0</v>
      </c>
      <c r="AN1009" s="1">
        <v>13</v>
      </c>
      <c r="AO1009" s="1">
        <v>2</v>
      </c>
      <c r="AP1009" s="1">
        <v>11</v>
      </c>
      <c r="AQ1009" s="1">
        <v>7</v>
      </c>
      <c r="AR1009" s="1">
        <v>1</v>
      </c>
      <c r="AS1009" s="1">
        <v>7</v>
      </c>
    </row>
    <row r="1010" spans="1:45"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t="str" cm="1">
        <f t="array" ref="AE1010">_xlfn.IFS(AF1010&lt;=6000,"LOW",AF1010&lt;=12000,"AVERAGE",AF1010&lt;=20000,"HIGH",AF1010&gt;20000,"ABOVE AVERAGE")</f>
        <v>HIGH</v>
      </c>
      <c r="AF1010" s="1">
        <v>17174</v>
      </c>
      <c r="AG1010" s="1">
        <v>2437</v>
      </c>
      <c r="AH1010" s="1">
        <v>3</v>
      </c>
      <c r="AI1010" s="1">
        <v>11</v>
      </c>
      <c r="AJ1010" s="1">
        <v>3</v>
      </c>
      <c r="AK1010" s="1">
        <v>2</v>
      </c>
      <c r="AL1010" s="1">
        <v>80</v>
      </c>
      <c r="AM1010" s="1">
        <v>1</v>
      </c>
      <c r="AN1010" s="1">
        <v>24</v>
      </c>
      <c r="AO1010" s="1">
        <v>3</v>
      </c>
      <c r="AP1010" s="1">
        <v>22</v>
      </c>
      <c r="AQ1010" s="1">
        <v>17</v>
      </c>
      <c r="AR1010" s="1">
        <v>4</v>
      </c>
      <c r="AS1010" s="1">
        <v>7</v>
      </c>
    </row>
    <row r="1011" spans="1:45"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t="str" cm="1">
        <f t="array" ref="AE1011">_xlfn.IFS(AF1011&lt;=6000,"LOW",AF1011&lt;=12000,"AVERAGE",AF1011&lt;=20000,"HIGH",AF1011&gt;20000,"ABOVE AVERAGE")</f>
        <v>LOW</v>
      </c>
      <c r="AF1011" s="1">
        <v>5131</v>
      </c>
      <c r="AG1011" s="1">
        <v>9192</v>
      </c>
      <c r="AH1011" s="1">
        <v>7</v>
      </c>
      <c r="AI1011" s="1">
        <v>13</v>
      </c>
      <c r="AJ1011" s="1">
        <v>3</v>
      </c>
      <c r="AK1011" s="1">
        <v>2</v>
      </c>
      <c r="AL1011" s="1">
        <v>80</v>
      </c>
      <c r="AM1011" s="1">
        <v>3</v>
      </c>
      <c r="AN1011" s="1">
        <v>18</v>
      </c>
      <c r="AO1011" s="1">
        <v>3</v>
      </c>
      <c r="AP1011" s="1">
        <v>4</v>
      </c>
      <c r="AQ1011" s="1">
        <v>2</v>
      </c>
      <c r="AR1011" s="1">
        <v>0</v>
      </c>
      <c r="AS1011" s="1">
        <v>2</v>
      </c>
    </row>
    <row r="1012" spans="1:45"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t="str" cm="1">
        <f t="array" ref="AE1012">_xlfn.IFS(AF1012&lt;=6000,"LOW",AF1012&lt;=12000,"AVERAGE",AF1012&lt;=20000,"HIGH",AF1012&gt;20000,"ABOVE AVERAGE")</f>
        <v>LOW</v>
      </c>
      <c r="AF1012" s="1">
        <v>2468</v>
      </c>
      <c r="AG1012" s="1">
        <v>15963</v>
      </c>
      <c r="AH1012" s="1">
        <v>4</v>
      </c>
      <c r="AI1012" s="1">
        <v>14</v>
      </c>
      <c r="AJ1012" s="1">
        <v>3</v>
      </c>
      <c r="AK1012" s="1">
        <v>2</v>
      </c>
      <c r="AL1012" s="1">
        <v>80</v>
      </c>
      <c r="AM1012" s="1">
        <v>1</v>
      </c>
      <c r="AN1012" s="1">
        <v>9</v>
      </c>
      <c r="AO1012" s="1">
        <v>2</v>
      </c>
      <c r="AP1012" s="1">
        <v>6</v>
      </c>
      <c r="AQ1012" s="1">
        <v>1</v>
      </c>
      <c r="AR1012" s="1">
        <v>0</v>
      </c>
      <c r="AS1012" s="1">
        <v>5</v>
      </c>
    </row>
    <row r="1013" spans="1:45"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t="str" cm="1">
        <f t="array" ref="AE1013">_xlfn.IFS(AF1013&lt;=6000,"LOW",AF1013&lt;=12000,"AVERAGE",AF1013&lt;=20000,"HIGH",AF1013&gt;20000,"ABOVE AVERAGE")</f>
        <v>LOW</v>
      </c>
      <c r="AF1013" s="1">
        <v>4774</v>
      </c>
      <c r="AG1013" s="1">
        <v>23844</v>
      </c>
      <c r="AH1013" s="1">
        <v>0</v>
      </c>
      <c r="AI1013" s="1">
        <v>19</v>
      </c>
      <c r="AJ1013" s="1">
        <v>3</v>
      </c>
      <c r="AK1013" s="1">
        <v>4</v>
      </c>
      <c r="AL1013" s="1">
        <v>80</v>
      </c>
      <c r="AM1013" s="1">
        <v>1</v>
      </c>
      <c r="AN1013" s="1">
        <v>8</v>
      </c>
      <c r="AO1013" s="1">
        <v>2</v>
      </c>
      <c r="AP1013" s="1">
        <v>7</v>
      </c>
      <c r="AQ1013" s="1">
        <v>6</v>
      </c>
      <c r="AR1013" s="1">
        <v>7</v>
      </c>
      <c r="AS1013" s="1">
        <v>3</v>
      </c>
    </row>
    <row r="1014" spans="1:45"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t="str" cm="1">
        <f t="array" ref="AE1014">_xlfn.IFS(AF1014&lt;=6000,"LOW",AF1014&lt;=12000,"AVERAGE",AF1014&lt;=20000,"HIGH",AF1014&gt;20000,"ABOVE AVERAGE")</f>
        <v>AVERAGE</v>
      </c>
      <c r="AF1014" s="1">
        <v>6323</v>
      </c>
      <c r="AG1014" s="1">
        <v>26849</v>
      </c>
      <c r="AH1014" s="1">
        <v>1</v>
      </c>
      <c r="AI1014" s="1">
        <v>11</v>
      </c>
      <c r="AJ1014" s="1">
        <v>3</v>
      </c>
      <c r="AK1014" s="1">
        <v>1</v>
      </c>
      <c r="AL1014" s="1">
        <v>80</v>
      </c>
      <c r="AM1014" s="1">
        <v>1</v>
      </c>
      <c r="AN1014" s="1">
        <v>10</v>
      </c>
      <c r="AO1014" s="1">
        <v>4</v>
      </c>
      <c r="AP1014" s="1">
        <v>10</v>
      </c>
      <c r="AQ1014" s="1">
        <v>9</v>
      </c>
      <c r="AR1014" s="1">
        <v>9</v>
      </c>
      <c r="AS1014" s="1">
        <v>4</v>
      </c>
    </row>
    <row r="1015" spans="1:45"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t="str" cm="1">
        <f t="array" ref="AE1015">_xlfn.IFS(AF1015&lt;=6000,"LOW",AF1015&lt;=12000,"AVERAGE",AF1015&lt;=20000,"HIGH",AF1015&gt;20000,"ABOVE AVERAGE")</f>
        <v>LOW</v>
      </c>
      <c r="AF1015" s="1">
        <v>3180</v>
      </c>
      <c r="AG1015" s="1">
        <v>4668</v>
      </c>
      <c r="AH1015" s="1">
        <v>0</v>
      </c>
      <c r="AI1015" s="1">
        <v>13</v>
      </c>
      <c r="AJ1015" s="1">
        <v>3</v>
      </c>
      <c r="AK1015" s="1">
        <v>3</v>
      </c>
      <c r="AL1015" s="1">
        <v>80</v>
      </c>
      <c r="AM1015" s="1">
        <v>3</v>
      </c>
      <c r="AN1015" s="1">
        <v>4</v>
      </c>
      <c r="AO1015" s="1">
        <v>3</v>
      </c>
      <c r="AP1015" s="1">
        <v>3</v>
      </c>
      <c r="AQ1015" s="1">
        <v>2</v>
      </c>
      <c r="AR1015" s="1">
        <v>0</v>
      </c>
      <c r="AS1015" s="1">
        <v>2</v>
      </c>
    </row>
    <row r="1016" spans="1:45"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t="str" cm="1">
        <f t="array" ref="AE1016">_xlfn.IFS(AF1016&lt;=6000,"LOW",AF1016&lt;=12000,"AVERAGE",AF1016&lt;=20000,"HIGH",AF1016&gt;20000,"ABOVE AVERAGE")</f>
        <v>LOW</v>
      </c>
      <c r="AF1016" s="1">
        <v>5042</v>
      </c>
      <c r="AG1016" s="1">
        <v>3140</v>
      </c>
      <c r="AH1016" s="1">
        <v>0</v>
      </c>
      <c r="AI1016" s="1">
        <v>13</v>
      </c>
      <c r="AJ1016" s="1">
        <v>3</v>
      </c>
      <c r="AK1016" s="1">
        <v>4</v>
      </c>
      <c r="AL1016" s="1">
        <v>80</v>
      </c>
      <c r="AM1016" s="1">
        <v>0</v>
      </c>
      <c r="AN1016" s="1">
        <v>10</v>
      </c>
      <c r="AO1016" s="1">
        <v>1</v>
      </c>
      <c r="AP1016" s="1">
        <v>9</v>
      </c>
      <c r="AQ1016" s="1">
        <v>2</v>
      </c>
      <c r="AR1016" s="1">
        <v>3</v>
      </c>
      <c r="AS1016" s="1">
        <v>8</v>
      </c>
    </row>
    <row r="1017" spans="1:45"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t="str" cm="1">
        <f t="array" ref="AE1017">_xlfn.IFS(AF1017&lt;=6000,"LOW",AF1017&lt;=12000,"AVERAGE",AF1017&lt;=20000,"HIGH",AF1017&gt;20000,"ABOVE AVERAGE")</f>
        <v>LOW</v>
      </c>
      <c r="AF1017" s="1">
        <v>3673</v>
      </c>
      <c r="AG1017" s="1">
        <v>16458</v>
      </c>
      <c r="AH1017" s="1">
        <v>1</v>
      </c>
      <c r="AI1017" s="1">
        <v>13</v>
      </c>
      <c r="AJ1017" s="1">
        <v>3</v>
      </c>
      <c r="AK1017" s="1">
        <v>3</v>
      </c>
      <c r="AL1017" s="1">
        <v>80</v>
      </c>
      <c r="AM1017" s="1">
        <v>0</v>
      </c>
      <c r="AN1017" s="1">
        <v>12</v>
      </c>
      <c r="AO1017" s="1">
        <v>3</v>
      </c>
      <c r="AP1017" s="1">
        <v>12</v>
      </c>
      <c r="AQ1017" s="1">
        <v>9</v>
      </c>
      <c r="AR1017" s="1">
        <v>5</v>
      </c>
      <c r="AS1017" s="1">
        <v>8</v>
      </c>
    </row>
    <row r="1018" spans="1:45"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t="str" cm="1">
        <f t="array" ref="AE1018">_xlfn.IFS(AF1018&lt;=6000,"LOW",AF1018&lt;=12000,"AVERAGE",AF1018&lt;=20000,"HIGH",AF1018&gt;20000,"ABOVE AVERAGE")</f>
        <v>LOW</v>
      </c>
      <c r="AF1018" s="1">
        <v>4968</v>
      </c>
      <c r="AG1018" s="1">
        <v>26427</v>
      </c>
      <c r="AH1018" s="1">
        <v>0</v>
      </c>
      <c r="AI1018" s="1">
        <v>16</v>
      </c>
      <c r="AJ1018" s="1">
        <v>3</v>
      </c>
      <c r="AK1018" s="1">
        <v>4</v>
      </c>
      <c r="AL1018" s="1">
        <v>80</v>
      </c>
      <c r="AM1018" s="1">
        <v>0</v>
      </c>
      <c r="AN1018" s="1">
        <v>10</v>
      </c>
      <c r="AO1018" s="1">
        <v>3</v>
      </c>
      <c r="AP1018" s="1">
        <v>9</v>
      </c>
      <c r="AQ1018" s="1">
        <v>7</v>
      </c>
      <c r="AR1018" s="1">
        <v>0</v>
      </c>
      <c r="AS1018" s="1">
        <v>7</v>
      </c>
    </row>
    <row r="1019" spans="1:45"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t="str" cm="1">
        <f t="array" ref="AE1019">_xlfn.IFS(AF1019&lt;=6000,"LOW",AF1019&lt;=12000,"AVERAGE",AF1019&lt;=20000,"HIGH",AF1019&gt;20000,"ABOVE AVERAGE")</f>
        <v>LOW</v>
      </c>
      <c r="AF1019" s="1">
        <v>4768</v>
      </c>
      <c r="AG1019" s="1">
        <v>9282</v>
      </c>
      <c r="AH1019" s="1">
        <v>7</v>
      </c>
      <c r="AI1019" s="1">
        <v>12</v>
      </c>
      <c r="AJ1019" s="1">
        <v>3</v>
      </c>
      <c r="AK1019" s="1">
        <v>3</v>
      </c>
      <c r="AL1019" s="1">
        <v>80</v>
      </c>
      <c r="AM1019" s="1">
        <v>1</v>
      </c>
      <c r="AN1019" s="1">
        <v>11</v>
      </c>
      <c r="AO1019" s="1">
        <v>2</v>
      </c>
      <c r="AP1019" s="1">
        <v>1</v>
      </c>
      <c r="AQ1019" s="1">
        <v>0</v>
      </c>
      <c r="AR1019" s="1">
        <v>0</v>
      </c>
      <c r="AS1019" s="1">
        <v>0</v>
      </c>
    </row>
    <row r="1020" spans="1:45"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t="str" cm="1">
        <f t="array" ref="AE1020">_xlfn.IFS(AF1020&lt;=6000,"LOW",AF1020&lt;=12000,"AVERAGE",AF1020&lt;=20000,"HIGH",AF1020&gt;20000,"ABOVE AVERAGE")</f>
        <v>AVERAGE</v>
      </c>
      <c r="AF1020" s="1">
        <v>9637</v>
      </c>
      <c r="AG1020" s="1">
        <v>8277</v>
      </c>
      <c r="AH1020" s="1">
        <v>2</v>
      </c>
      <c r="AI1020" s="1">
        <v>14</v>
      </c>
      <c r="AJ1020" s="1">
        <v>3</v>
      </c>
      <c r="AK1020" s="1">
        <v>4</v>
      </c>
      <c r="AL1020" s="1">
        <v>80</v>
      </c>
      <c r="AM1020" s="1">
        <v>2</v>
      </c>
      <c r="AN1020" s="1">
        <v>9</v>
      </c>
      <c r="AO1020" s="1">
        <v>3</v>
      </c>
      <c r="AP1020" s="1">
        <v>3</v>
      </c>
      <c r="AQ1020" s="1">
        <v>2</v>
      </c>
      <c r="AR1020" s="1">
        <v>2</v>
      </c>
      <c r="AS1020" s="1">
        <v>2</v>
      </c>
    </row>
    <row r="1021" spans="1:45"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t="str" cm="1">
        <f t="array" ref="AE1021">_xlfn.IFS(AF1021&lt;=6000,"LOW",AF1021&lt;=12000,"AVERAGE",AF1021&lt;=20000,"HIGH",AF1021&gt;20000,"ABOVE AVERAGE")</f>
        <v>LOW</v>
      </c>
      <c r="AF1021" s="1">
        <v>2187</v>
      </c>
      <c r="AG1021" s="1">
        <v>19655</v>
      </c>
      <c r="AH1021" s="1">
        <v>4</v>
      </c>
      <c r="AI1021" s="1">
        <v>14</v>
      </c>
      <c r="AJ1021" s="1">
        <v>3</v>
      </c>
      <c r="AK1021" s="1">
        <v>3</v>
      </c>
      <c r="AL1021" s="1">
        <v>80</v>
      </c>
      <c r="AM1021" s="1">
        <v>0</v>
      </c>
      <c r="AN1021" s="1">
        <v>6</v>
      </c>
      <c r="AO1021" s="1">
        <v>3</v>
      </c>
      <c r="AP1021" s="1">
        <v>2</v>
      </c>
      <c r="AQ1021" s="1">
        <v>0</v>
      </c>
      <c r="AR1021" s="1">
        <v>1</v>
      </c>
      <c r="AS1021" s="1">
        <v>2</v>
      </c>
    </row>
    <row r="1022" spans="1:45"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t="str" cm="1">
        <f t="array" ref="AE1022">_xlfn.IFS(AF1022&lt;=6000,"LOW",AF1022&lt;=12000,"AVERAGE",AF1022&lt;=20000,"HIGH",AF1022&gt;20000,"ABOVE AVERAGE")</f>
        <v>HIGH</v>
      </c>
      <c r="AF1022" s="1">
        <v>19658</v>
      </c>
      <c r="AG1022" s="1">
        <v>5220</v>
      </c>
      <c r="AH1022" s="1">
        <v>3</v>
      </c>
      <c r="AI1022" s="1">
        <v>11</v>
      </c>
      <c r="AJ1022" s="1">
        <v>3</v>
      </c>
      <c r="AK1022" s="1">
        <v>3</v>
      </c>
      <c r="AL1022" s="1">
        <v>80</v>
      </c>
      <c r="AM1022" s="1">
        <v>1</v>
      </c>
      <c r="AN1022" s="1">
        <v>27</v>
      </c>
      <c r="AO1022" s="1">
        <v>3</v>
      </c>
      <c r="AP1022" s="1">
        <v>5</v>
      </c>
      <c r="AQ1022" s="1">
        <v>2</v>
      </c>
      <c r="AR1022" s="1">
        <v>1</v>
      </c>
      <c r="AS1022" s="1">
        <v>0</v>
      </c>
    </row>
    <row r="1023" spans="1:45"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t="str" cm="1">
        <f t="array" ref="AE1023">_xlfn.IFS(AF1023&lt;=6000,"LOW",AF1023&lt;=12000,"AVERAGE",AF1023&lt;=20000,"HIGH",AF1023&gt;20000,"ABOVE AVERAGE")</f>
        <v>LOW</v>
      </c>
      <c r="AF1023" s="1">
        <v>2109</v>
      </c>
      <c r="AG1023" s="1">
        <v>24609</v>
      </c>
      <c r="AH1023" s="1">
        <v>9</v>
      </c>
      <c r="AI1023" s="1">
        <v>18</v>
      </c>
      <c r="AJ1023" s="1">
        <v>3</v>
      </c>
      <c r="AK1023" s="1">
        <v>4</v>
      </c>
      <c r="AL1023" s="1">
        <v>80</v>
      </c>
      <c r="AM1023" s="1">
        <v>0</v>
      </c>
      <c r="AN1023" s="1">
        <v>8</v>
      </c>
      <c r="AO1023" s="1">
        <v>3</v>
      </c>
      <c r="AP1023" s="1">
        <v>3</v>
      </c>
      <c r="AQ1023" s="1">
        <v>2</v>
      </c>
      <c r="AR1023" s="1">
        <v>0</v>
      </c>
      <c r="AS1023" s="1">
        <v>2</v>
      </c>
    </row>
    <row r="1024" spans="1:45"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t="str" cm="1">
        <f t="array" ref="AE1024">_xlfn.IFS(AF1024&lt;=6000,"LOW",AF1024&lt;=12000,"AVERAGE",AF1024&lt;=20000,"HIGH",AF1024&gt;20000,"ABOVE AVERAGE")</f>
        <v>LOW</v>
      </c>
      <c r="AF1024" s="1">
        <v>3978</v>
      </c>
      <c r="AG1024" s="1">
        <v>16031</v>
      </c>
      <c r="AH1024" s="1">
        <v>8</v>
      </c>
      <c r="AI1024" s="1">
        <v>12</v>
      </c>
      <c r="AJ1024" s="1">
        <v>3</v>
      </c>
      <c r="AK1024" s="1">
        <v>2</v>
      </c>
      <c r="AL1024" s="1">
        <v>80</v>
      </c>
      <c r="AM1024" s="1">
        <v>1</v>
      </c>
      <c r="AN1024" s="1">
        <v>4</v>
      </c>
      <c r="AO1024" s="1">
        <v>2</v>
      </c>
      <c r="AP1024" s="1">
        <v>2</v>
      </c>
      <c r="AQ1024" s="1">
        <v>2</v>
      </c>
      <c r="AR1024" s="1">
        <v>2</v>
      </c>
      <c r="AS1024" s="1">
        <v>2</v>
      </c>
    </row>
    <row r="1025" spans="1:45"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t="str" cm="1">
        <f t="array" ref="AE1025">_xlfn.IFS(AF1025&lt;=6000,"LOW",AF1025&lt;=12000,"AVERAGE",AF1025&lt;=20000,"HIGH",AF1025&gt;20000,"ABOVE AVERAGE")</f>
        <v>LOW</v>
      </c>
      <c r="AF1025" s="1">
        <v>4448</v>
      </c>
      <c r="AG1025" s="1">
        <v>10748</v>
      </c>
      <c r="AH1025" s="1">
        <v>2</v>
      </c>
      <c r="AI1025" s="1">
        <v>12</v>
      </c>
      <c r="AJ1025" s="1">
        <v>3</v>
      </c>
      <c r="AK1025" s="1">
        <v>2</v>
      </c>
      <c r="AL1025" s="1">
        <v>80</v>
      </c>
      <c r="AM1025" s="1">
        <v>1</v>
      </c>
      <c r="AN1025" s="1">
        <v>15</v>
      </c>
      <c r="AO1025" s="1">
        <v>3</v>
      </c>
      <c r="AP1025" s="1">
        <v>7</v>
      </c>
      <c r="AQ1025" s="1">
        <v>4</v>
      </c>
      <c r="AR1025" s="1">
        <v>7</v>
      </c>
      <c r="AS1025" s="1">
        <v>7</v>
      </c>
    </row>
    <row r="1026" spans="1:45"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t="str" cm="1">
        <f t="array" ref="AE1026">_xlfn.IFS(AF1026&lt;=6000,"LOW",AF1026&lt;=12000,"AVERAGE",AF1026&lt;=20000,"HIGH",AF1026&gt;20000,"ABOVE AVERAGE")</f>
        <v>AVERAGE</v>
      </c>
      <c r="AF1026" s="1">
        <v>6513</v>
      </c>
      <c r="AG1026" s="1">
        <v>9060</v>
      </c>
      <c r="AH1026" s="1">
        <v>4</v>
      </c>
      <c r="AI1026" s="1">
        <v>17</v>
      </c>
      <c r="AJ1026" s="1">
        <v>3</v>
      </c>
      <c r="AK1026" s="1">
        <v>4</v>
      </c>
      <c r="AL1026" s="1">
        <v>80</v>
      </c>
      <c r="AM1026" s="1">
        <v>1</v>
      </c>
      <c r="AN1026" s="1">
        <v>12</v>
      </c>
      <c r="AO1026" s="1">
        <v>3</v>
      </c>
      <c r="AP1026" s="1">
        <v>5</v>
      </c>
      <c r="AQ1026" s="1">
        <v>3</v>
      </c>
      <c r="AR1026" s="1">
        <v>0</v>
      </c>
      <c r="AS1026" s="1">
        <v>3</v>
      </c>
    </row>
    <row r="1027" spans="1:45"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t="str" cm="1">
        <f t="array" ref="AE1027">_xlfn.IFS(AF1027&lt;=6000,"LOW",AF1027&lt;=12000,"AVERAGE",AF1027&lt;=20000,"HIGH",AF1027&gt;20000,"ABOVE AVERAGE")</f>
        <v>LOW</v>
      </c>
      <c r="AF1027" s="1">
        <v>2109</v>
      </c>
      <c r="AG1027" s="1">
        <v>10007</v>
      </c>
      <c r="AH1027" s="1">
        <v>1</v>
      </c>
      <c r="AI1027" s="1">
        <v>13</v>
      </c>
      <c r="AJ1027" s="1">
        <v>3</v>
      </c>
      <c r="AK1027" s="1">
        <v>3</v>
      </c>
      <c r="AL1027" s="1">
        <v>80</v>
      </c>
      <c r="AM1027" s="1">
        <v>1</v>
      </c>
      <c r="AN1027" s="1">
        <v>1</v>
      </c>
      <c r="AO1027" s="1">
        <v>3</v>
      </c>
      <c r="AP1027" s="1">
        <v>1</v>
      </c>
      <c r="AQ1027" s="1">
        <v>0</v>
      </c>
      <c r="AR1027" s="1">
        <v>0</v>
      </c>
      <c r="AS1027" s="1">
        <v>0</v>
      </c>
    </row>
    <row r="1028" spans="1:45"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t="str" cm="1">
        <f t="array" ref="AE1028">_xlfn.IFS(AF1028&lt;=6000,"LOW",AF1028&lt;=12000,"AVERAGE",AF1028&lt;=20000,"HIGH",AF1028&gt;20000,"ABOVE AVERAGE")</f>
        <v>LOW</v>
      </c>
      <c r="AF1028" s="1">
        <v>5433</v>
      </c>
      <c r="AG1028" s="1">
        <v>19332</v>
      </c>
      <c r="AH1028" s="1">
        <v>1</v>
      </c>
      <c r="AI1028" s="1">
        <v>12</v>
      </c>
      <c r="AJ1028" s="1">
        <v>3</v>
      </c>
      <c r="AK1028" s="1">
        <v>3</v>
      </c>
      <c r="AL1028" s="1">
        <v>80</v>
      </c>
      <c r="AM1028" s="1">
        <v>1</v>
      </c>
      <c r="AN1028" s="1">
        <v>11</v>
      </c>
      <c r="AO1028" s="1">
        <v>3</v>
      </c>
      <c r="AP1028" s="1">
        <v>11</v>
      </c>
      <c r="AQ1028" s="1">
        <v>8</v>
      </c>
      <c r="AR1028" s="1">
        <v>7</v>
      </c>
      <c r="AS1028" s="1">
        <v>9</v>
      </c>
    </row>
    <row r="1029" spans="1:45"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t="str" cm="1">
        <f t="array" ref="AE1029">_xlfn.IFS(AF1029&lt;=6000,"LOW",AF1029&lt;=12000,"AVERAGE",AF1029&lt;=20000,"HIGH",AF1029&gt;20000,"ABOVE AVERAGE")</f>
        <v>LOW</v>
      </c>
      <c r="AF1029" s="1">
        <v>5770</v>
      </c>
      <c r="AG1029" s="1">
        <v>5388</v>
      </c>
      <c r="AH1029" s="1">
        <v>1</v>
      </c>
      <c r="AI1029" s="1">
        <v>19</v>
      </c>
      <c r="AJ1029" s="1">
        <v>3</v>
      </c>
      <c r="AK1029" s="1">
        <v>1</v>
      </c>
      <c r="AL1029" s="1">
        <v>80</v>
      </c>
      <c r="AM1029" s="1">
        <v>2</v>
      </c>
      <c r="AN1029" s="1">
        <v>10</v>
      </c>
      <c r="AO1029" s="1">
        <v>3</v>
      </c>
      <c r="AP1029" s="1">
        <v>10</v>
      </c>
      <c r="AQ1029" s="1">
        <v>7</v>
      </c>
      <c r="AR1029" s="1">
        <v>3</v>
      </c>
      <c r="AS1029" s="1">
        <v>9</v>
      </c>
    </row>
    <row r="1030" spans="1:45"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t="str" cm="1">
        <f t="array" ref="AE1030">_xlfn.IFS(AF1030&lt;=6000,"LOW",AF1030&lt;=12000,"AVERAGE",AF1030&lt;=20000,"HIGH",AF1030&gt;20000,"ABOVE AVERAGE")</f>
        <v>HIGH</v>
      </c>
      <c r="AF1030" s="1">
        <v>13269</v>
      </c>
      <c r="AG1030" s="1">
        <v>21981</v>
      </c>
      <c r="AH1030" s="1">
        <v>5</v>
      </c>
      <c r="AI1030" s="1">
        <v>15</v>
      </c>
      <c r="AJ1030" s="1">
        <v>3</v>
      </c>
      <c r="AK1030" s="1">
        <v>3</v>
      </c>
      <c r="AL1030" s="1">
        <v>80</v>
      </c>
      <c r="AM1030" s="1">
        <v>3</v>
      </c>
      <c r="AN1030" s="1">
        <v>19</v>
      </c>
      <c r="AO1030" s="1">
        <v>3</v>
      </c>
      <c r="AP1030" s="1">
        <v>14</v>
      </c>
      <c r="AQ1030" s="1">
        <v>11</v>
      </c>
      <c r="AR1030" s="1">
        <v>1</v>
      </c>
      <c r="AS1030" s="1">
        <v>11</v>
      </c>
    </row>
    <row r="1031" spans="1:45"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t="str" cm="1">
        <f t="array" ref="AE1031">_xlfn.IFS(AF1031&lt;=6000,"LOW",AF1031&lt;=12000,"AVERAGE",AF1031&lt;=20000,"HIGH",AF1031&gt;20000,"ABOVE AVERAGE")</f>
        <v>LOW</v>
      </c>
      <c r="AF1031" s="1">
        <v>3838</v>
      </c>
      <c r="AG1031" s="1">
        <v>8192</v>
      </c>
      <c r="AH1031" s="1">
        <v>8</v>
      </c>
      <c r="AI1031" s="1">
        <v>11</v>
      </c>
      <c r="AJ1031" s="1">
        <v>3</v>
      </c>
      <c r="AK1031" s="1">
        <v>4</v>
      </c>
      <c r="AL1031" s="1">
        <v>80</v>
      </c>
      <c r="AM1031" s="1">
        <v>0</v>
      </c>
      <c r="AN1031" s="1">
        <v>8</v>
      </c>
      <c r="AO1031" s="1">
        <v>3</v>
      </c>
      <c r="AP1031" s="1">
        <v>5</v>
      </c>
      <c r="AQ1031" s="1">
        <v>4</v>
      </c>
      <c r="AR1031" s="1">
        <v>0</v>
      </c>
      <c r="AS1031" s="1">
        <v>2</v>
      </c>
    </row>
    <row r="1032" spans="1:45"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t="str" cm="1">
        <f t="array" ref="AE1032">_xlfn.IFS(AF1032&lt;=6000,"LOW",AF1032&lt;=12000,"AVERAGE",AF1032&lt;=20000,"HIGH",AF1032&gt;20000,"ABOVE AVERAGE")</f>
        <v>HIGH</v>
      </c>
      <c r="AF1032" s="1">
        <v>19392</v>
      </c>
      <c r="AG1032" s="1">
        <v>22539</v>
      </c>
      <c r="AH1032" s="1">
        <v>7</v>
      </c>
      <c r="AI1032" s="1">
        <v>13</v>
      </c>
      <c r="AJ1032" s="1">
        <v>3</v>
      </c>
      <c r="AK1032" s="1">
        <v>4</v>
      </c>
      <c r="AL1032" s="1">
        <v>80</v>
      </c>
      <c r="AM1032" s="1">
        <v>0</v>
      </c>
      <c r="AN1032" s="1">
        <v>21</v>
      </c>
      <c r="AO1032" s="1">
        <v>3</v>
      </c>
      <c r="AP1032" s="1">
        <v>16</v>
      </c>
      <c r="AQ1032" s="1">
        <v>12</v>
      </c>
      <c r="AR1032" s="1">
        <v>6</v>
      </c>
      <c r="AS1032" s="1">
        <v>14</v>
      </c>
    </row>
    <row r="1033" spans="1:45"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t="str" cm="1">
        <f t="array" ref="AE1033">_xlfn.IFS(AF1033&lt;=6000,"LOW",AF1033&lt;=12000,"AVERAGE",AF1033&lt;=20000,"HIGH",AF1033&gt;20000,"ABOVE AVERAGE")</f>
        <v>HIGH</v>
      </c>
      <c r="AF1033" s="1">
        <v>13116</v>
      </c>
      <c r="AG1033" s="1">
        <v>22984</v>
      </c>
      <c r="AH1033" s="1">
        <v>2</v>
      </c>
      <c r="AI1033" s="1">
        <v>11</v>
      </c>
      <c r="AJ1033" s="1">
        <v>3</v>
      </c>
      <c r="AK1033" s="1">
        <v>4</v>
      </c>
      <c r="AL1033" s="1">
        <v>80</v>
      </c>
      <c r="AM1033" s="1">
        <v>0</v>
      </c>
      <c r="AN1033" s="1">
        <v>15</v>
      </c>
      <c r="AO1033" s="1">
        <v>3</v>
      </c>
      <c r="AP1033" s="1">
        <v>2</v>
      </c>
      <c r="AQ1033" s="1">
        <v>2</v>
      </c>
      <c r="AR1033" s="1">
        <v>2</v>
      </c>
      <c r="AS1033" s="1">
        <v>2</v>
      </c>
    </row>
    <row r="1034" spans="1:45"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t="str" cm="1">
        <f t="array" ref="AE1034">_xlfn.IFS(AF1034&lt;=6000,"LOW",AF1034&lt;=12000,"AVERAGE",AF1034&lt;=20000,"HIGH",AF1034&gt;20000,"ABOVE AVERAGE")</f>
        <v>LOW</v>
      </c>
      <c r="AF1034" s="1">
        <v>2929</v>
      </c>
      <c r="AG1034" s="1">
        <v>20338</v>
      </c>
      <c r="AH1034" s="1">
        <v>1</v>
      </c>
      <c r="AI1034" s="1">
        <v>12</v>
      </c>
      <c r="AJ1034" s="1">
        <v>3</v>
      </c>
      <c r="AK1034" s="1">
        <v>2</v>
      </c>
      <c r="AL1034" s="1">
        <v>80</v>
      </c>
      <c r="AM1034" s="1">
        <v>0</v>
      </c>
      <c r="AN1034" s="1">
        <v>10</v>
      </c>
      <c r="AO1034" s="1">
        <v>3</v>
      </c>
      <c r="AP1034" s="1">
        <v>10</v>
      </c>
      <c r="AQ1034" s="1">
        <v>9</v>
      </c>
      <c r="AR1034" s="1">
        <v>8</v>
      </c>
      <c r="AS1034" s="1">
        <v>7</v>
      </c>
    </row>
    <row r="1035" spans="1:45"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t="str" cm="1">
        <f t="array" ref="AE1035">_xlfn.IFS(AF1035&lt;=6000,"LOW",AF1035&lt;=12000,"AVERAGE",AF1035&lt;=20000,"HIGH",AF1035&gt;20000,"ABOVE AVERAGE")</f>
        <v>LOW</v>
      </c>
      <c r="AF1035" s="1">
        <v>3517</v>
      </c>
      <c r="AG1035" s="1">
        <v>22490</v>
      </c>
      <c r="AH1035" s="1">
        <v>7</v>
      </c>
      <c r="AI1035" s="1">
        <v>17</v>
      </c>
      <c r="AJ1035" s="1">
        <v>3</v>
      </c>
      <c r="AK1035" s="1">
        <v>1</v>
      </c>
      <c r="AL1035" s="1">
        <v>80</v>
      </c>
      <c r="AM1035" s="1">
        <v>0</v>
      </c>
      <c r="AN1035" s="1">
        <v>5</v>
      </c>
      <c r="AO1035" s="1">
        <v>3</v>
      </c>
      <c r="AP1035" s="1">
        <v>3</v>
      </c>
      <c r="AQ1035" s="1">
        <v>2</v>
      </c>
      <c r="AR1035" s="1">
        <v>0</v>
      </c>
      <c r="AS1035" s="1">
        <v>2</v>
      </c>
    </row>
    <row r="1036" spans="1:45"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t="str" cm="1">
        <f t="array" ref="AE1036">_xlfn.IFS(AF1036&lt;=6000,"LOW",AF1036&lt;=12000,"AVERAGE",AF1036&lt;=20000,"HIGH",AF1036&gt;20000,"ABOVE AVERAGE")</f>
        <v>LOW</v>
      </c>
      <c r="AF1036" s="1">
        <v>2950</v>
      </c>
      <c r="AG1036" s="1">
        <v>17363</v>
      </c>
      <c r="AH1036" s="1">
        <v>9</v>
      </c>
      <c r="AI1036" s="1">
        <v>13</v>
      </c>
      <c r="AJ1036" s="1">
        <v>3</v>
      </c>
      <c r="AK1036" s="1">
        <v>3</v>
      </c>
      <c r="AL1036" s="1">
        <v>80</v>
      </c>
      <c r="AM1036" s="1">
        <v>0</v>
      </c>
      <c r="AN1036" s="1">
        <v>12</v>
      </c>
      <c r="AO1036" s="1">
        <v>1</v>
      </c>
      <c r="AP1036" s="1">
        <v>5</v>
      </c>
      <c r="AQ1036" s="1">
        <v>4</v>
      </c>
      <c r="AR1036" s="1">
        <v>0</v>
      </c>
      <c r="AS1036" s="1">
        <v>4</v>
      </c>
    </row>
    <row r="1037" spans="1:45"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t="str" cm="1">
        <f t="array" ref="AE1037">_xlfn.IFS(AF1037&lt;=6000,"LOW",AF1037&lt;=12000,"AVERAGE",AF1037&lt;=20000,"HIGH",AF1037&gt;20000,"ABOVE AVERAGE")</f>
        <v>HIGH</v>
      </c>
      <c r="AF1037" s="1">
        <v>13206</v>
      </c>
      <c r="AG1037" s="1">
        <v>3376</v>
      </c>
      <c r="AH1037" s="1">
        <v>3</v>
      </c>
      <c r="AI1037" s="1">
        <v>12</v>
      </c>
      <c r="AJ1037" s="1">
        <v>3</v>
      </c>
      <c r="AK1037" s="1">
        <v>1</v>
      </c>
      <c r="AL1037" s="1">
        <v>80</v>
      </c>
      <c r="AM1037" s="1">
        <v>1</v>
      </c>
      <c r="AN1037" s="1">
        <v>20</v>
      </c>
      <c r="AO1037" s="1">
        <v>3</v>
      </c>
      <c r="AP1037" s="1">
        <v>18</v>
      </c>
      <c r="AQ1037" s="1">
        <v>16</v>
      </c>
      <c r="AR1037" s="1">
        <v>1</v>
      </c>
      <c r="AS1037" s="1">
        <v>11</v>
      </c>
    </row>
    <row r="1038" spans="1:45"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t="str" cm="1">
        <f t="array" ref="AE1038">_xlfn.IFS(AF1038&lt;=6000,"LOW",AF1038&lt;=12000,"AVERAGE",AF1038&lt;=20000,"HIGH",AF1038&gt;20000,"ABOVE AVERAGE")</f>
        <v>LOW</v>
      </c>
      <c r="AF1038" s="1">
        <v>3936</v>
      </c>
      <c r="AG1038" s="1">
        <v>9953</v>
      </c>
      <c r="AH1038" s="1">
        <v>1</v>
      </c>
      <c r="AI1038" s="1">
        <v>11</v>
      </c>
      <c r="AJ1038" s="1">
        <v>3</v>
      </c>
      <c r="AK1038" s="1">
        <v>1</v>
      </c>
      <c r="AL1038" s="1">
        <v>80</v>
      </c>
      <c r="AM1038" s="1">
        <v>1</v>
      </c>
      <c r="AN1038" s="1">
        <v>8</v>
      </c>
      <c r="AO1038" s="1">
        <v>1</v>
      </c>
      <c r="AP1038" s="1">
        <v>8</v>
      </c>
      <c r="AQ1038" s="1">
        <v>4</v>
      </c>
      <c r="AR1038" s="1">
        <v>7</v>
      </c>
      <c r="AS1038" s="1">
        <v>7</v>
      </c>
    </row>
    <row r="1039" spans="1:45"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t="str" cm="1">
        <f t="array" ref="AE1039">_xlfn.IFS(AF1039&lt;=6000,"LOW",AF1039&lt;=12000,"AVERAGE",AF1039&lt;=20000,"HIGH",AF1039&gt;20000,"ABOVE AVERAGE")</f>
        <v>AVERAGE</v>
      </c>
      <c r="AF1039" s="1">
        <v>9715</v>
      </c>
      <c r="AG1039" s="1">
        <v>7288</v>
      </c>
      <c r="AH1039" s="1">
        <v>3</v>
      </c>
      <c r="AI1039" s="1">
        <v>13</v>
      </c>
      <c r="AJ1039" s="1">
        <v>3</v>
      </c>
      <c r="AK1039" s="1">
        <v>3</v>
      </c>
      <c r="AL1039" s="1">
        <v>80</v>
      </c>
      <c r="AM1039" s="1">
        <v>1</v>
      </c>
      <c r="AN1039" s="1">
        <v>9</v>
      </c>
      <c r="AO1039" s="1">
        <v>3</v>
      </c>
      <c r="AP1039" s="1">
        <v>7</v>
      </c>
      <c r="AQ1039" s="1">
        <v>7</v>
      </c>
      <c r="AR1039" s="1">
        <v>0</v>
      </c>
      <c r="AS1039" s="1">
        <v>7</v>
      </c>
    </row>
    <row r="1040" spans="1:45"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t="str" cm="1">
        <f t="array" ref="AE1040">_xlfn.IFS(AF1040&lt;=6000,"LOW",AF1040&lt;=12000,"AVERAGE",AF1040&lt;=20000,"HIGH",AF1040&gt;20000,"ABOVE AVERAGE")</f>
        <v>LOW</v>
      </c>
      <c r="AF1040" s="1">
        <v>2977</v>
      </c>
      <c r="AG1040" s="1">
        <v>8952</v>
      </c>
      <c r="AH1040" s="1">
        <v>1</v>
      </c>
      <c r="AI1040" s="1">
        <v>12</v>
      </c>
      <c r="AJ1040" s="1">
        <v>3</v>
      </c>
      <c r="AK1040" s="1">
        <v>4</v>
      </c>
      <c r="AL1040" s="1">
        <v>80</v>
      </c>
      <c r="AM1040" s="1">
        <v>1</v>
      </c>
      <c r="AN1040" s="1">
        <v>4</v>
      </c>
      <c r="AO1040" s="1">
        <v>3</v>
      </c>
      <c r="AP1040" s="1">
        <v>4</v>
      </c>
      <c r="AQ1040" s="1">
        <v>3</v>
      </c>
      <c r="AR1040" s="1">
        <v>1</v>
      </c>
      <c r="AS1040" s="1">
        <v>1</v>
      </c>
    </row>
    <row r="1041" spans="1:45"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t="str" cm="1">
        <f t="array" ref="AE1041">_xlfn.IFS(AF1041&lt;=6000,"LOW",AF1041&lt;=12000,"AVERAGE",AF1041&lt;=20000,"HIGH",AF1041&gt;20000,"ABOVE AVERAGE")</f>
        <v>LOW</v>
      </c>
      <c r="AF1041" s="1">
        <v>3377</v>
      </c>
      <c r="AG1041" s="1">
        <v>25605</v>
      </c>
      <c r="AH1041" s="1">
        <v>4</v>
      </c>
      <c r="AI1041" s="1">
        <v>17</v>
      </c>
      <c r="AJ1041" s="1">
        <v>3</v>
      </c>
      <c r="AK1041" s="1">
        <v>4</v>
      </c>
      <c r="AL1041" s="1">
        <v>80</v>
      </c>
      <c r="AM1041" s="1">
        <v>1</v>
      </c>
      <c r="AN1041" s="1">
        <v>7</v>
      </c>
      <c r="AO1041" s="1">
        <v>2</v>
      </c>
      <c r="AP1041" s="1">
        <v>4</v>
      </c>
      <c r="AQ1041" s="1">
        <v>3</v>
      </c>
      <c r="AR1041" s="1">
        <v>0</v>
      </c>
      <c r="AS1041" s="1">
        <v>2</v>
      </c>
    </row>
    <row r="1042" spans="1:45"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t="str" cm="1">
        <f t="array" ref="AE1042">_xlfn.IFS(AF1042&lt;=6000,"LOW",AF1042&lt;=12000,"AVERAGE",AF1042&lt;=20000,"HIGH",AF1042&gt;20000,"ABOVE AVERAGE")</f>
        <v>LOW</v>
      </c>
      <c r="AF1042" s="1">
        <v>3211</v>
      </c>
      <c r="AG1042" s="1">
        <v>22102</v>
      </c>
      <c r="AH1042" s="1">
        <v>1</v>
      </c>
      <c r="AI1042" s="1">
        <v>14</v>
      </c>
      <c r="AJ1042" s="1">
        <v>3</v>
      </c>
      <c r="AK1042" s="1">
        <v>4</v>
      </c>
      <c r="AL1042" s="1">
        <v>80</v>
      </c>
      <c r="AM1042" s="1">
        <v>1</v>
      </c>
      <c r="AN1042" s="1">
        <v>10</v>
      </c>
      <c r="AO1042" s="1">
        <v>2</v>
      </c>
      <c r="AP1042" s="1">
        <v>9</v>
      </c>
      <c r="AQ1042" s="1">
        <v>6</v>
      </c>
      <c r="AR1042" s="1">
        <v>1</v>
      </c>
      <c r="AS1042" s="1">
        <v>4</v>
      </c>
    </row>
    <row r="1043" spans="1:45"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t="str" cm="1">
        <f t="array" ref="AE1043">_xlfn.IFS(AF1043&lt;=6000,"LOW",AF1043&lt;=12000,"AVERAGE",AF1043&lt;=20000,"HIGH",AF1043&gt;20000,"ABOVE AVERAGE")</f>
        <v>LOW</v>
      </c>
      <c r="AF1043" s="1">
        <v>2367</v>
      </c>
      <c r="AG1043" s="1">
        <v>16530</v>
      </c>
      <c r="AH1043" s="1">
        <v>8</v>
      </c>
      <c r="AI1043" s="1">
        <v>12</v>
      </c>
      <c r="AJ1043" s="1">
        <v>3</v>
      </c>
      <c r="AK1043" s="1">
        <v>4</v>
      </c>
      <c r="AL1043" s="1">
        <v>80</v>
      </c>
      <c r="AM1043" s="1">
        <v>1</v>
      </c>
      <c r="AN1043" s="1">
        <v>10</v>
      </c>
      <c r="AO1043" s="1">
        <v>2</v>
      </c>
      <c r="AP1043" s="1">
        <v>8</v>
      </c>
      <c r="AQ1043" s="1">
        <v>2</v>
      </c>
      <c r="AR1043" s="1">
        <v>7</v>
      </c>
      <c r="AS1043" s="1">
        <v>6</v>
      </c>
    </row>
    <row r="1044" spans="1:45"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t="str" cm="1">
        <f t="array" ref="AE1044">_xlfn.IFS(AF1044&lt;=6000,"LOW",AF1044&lt;=12000,"AVERAGE",AF1044&lt;=20000,"HIGH",AF1044&gt;20000,"ABOVE AVERAGE")</f>
        <v>LOW</v>
      </c>
      <c r="AF1044" s="1">
        <v>3294</v>
      </c>
      <c r="AG1044" s="1">
        <v>3708</v>
      </c>
      <c r="AH1044" s="1">
        <v>5</v>
      </c>
      <c r="AI1044" s="1">
        <v>17</v>
      </c>
      <c r="AJ1044" s="1">
        <v>3</v>
      </c>
      <c r="AK1044" s="1">
        <v>1</v>
      </c>
      <c r="AL1044" s="1">
        <v>80</v>
      </c>
      <c r="AM1044" s="1">
        <v>1</v>
      </c>
      <c r="AN1044" s="1">
        <v>7</v>
      </c>
      <c r="AO1044" s="1">
        <v>2</v>
      </c>
      <c r="AP1044" s="1">
        <v>5</v>
      </c>
      <c r="AQ1044" s="1">
        <v>4</v>
      </c>
      <c r="AR1044" s="1">
        <v>0</v>
      </c>
      <c r="AS1044" s="1">
        <v>2</v>
      </c>
    </row>
    <row r="1045" spans="1:45"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t="str" cm="1">
        <f t="array" ref="AE1045">_xlfn.IFS(AF1045&lt;=6000,"LOW",AF1045&lt;=12000,"AVERAGE",AF1045&lt;=20000,"HIGH",AF1045&gt;20000,"ABOVE AVERAGE")</f>
        <v>LOW</v>
      </c>
      <c r="AF1045" s="1">
        <v>5878</v>
      </c>
      <c r="AG1045" s="1">
        <v>15624</v>
      </c>
      <c r="AH1045" s="1">
        <v>3</v>
      </c>
      <c r="AI1045" s="1">
        <v>12</v>
      </c>
      <c r="AJ1045" s="1">
        <v>3</v>
      </c>
      <c r="AK1045" s="1">
        <v>1</v>
      </c>
      <c r="AL1045" s="1">
        <v>80</v>
      </c>
      <c r="AM1045" s="1">
        <v>1</v>
      </c>
      <c r="AN1045" s="1">
        <v>12</v>
      </c>
      <c r="AO1045" s="1">
        <v>3</v>
      </c>
      <c r="AP1045" s="1">
        <v>7</v>
      </c>
      <c r="AQ1045" s="1">
        <v>1</v>
      </c>
      <c r="AR1045" s="1">
        <v>2</v>
      </c>
      <c r="AS1045" s="1">
        <v>5</v>
      </c>
    </row>
    <row r="1046" spans="1:45"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t="str" cm="1">
        <f t="array" ref="AE1046">_xlfn.IFS(AF1046&lt;=6000,"LOW",AF1046&lt;=12000,"AVERAGE",AF1046&lt;=20000,"HIGH",AF1046&gt;20000,"ABOVE AVERAGE")</f>
        <v>LOW</v>
      </c>
      <c r="AF1046" s="1">
        <v>3702</v>
      </c>
      <c r="AG1046" s="1">
        <v>16376</v>
      </c>
      <c r="AH1046" s="1">
        <v>1</v>
      </c>
      <c r="AI1046" s="1">
        <v>11</v>
      </c>
      <c r="AJ1046" s="1">
        <v>3</v>
      </c>
      <c r="AK1046" s="1">
        <v>2</v>
      </c>
      <c r="AL1046" s="1">
        <v>80</v>
      </c>
      <c r="AM1046" s="1">
        <v>1</v>
      </c>
      <c r="AN1046" s="1">
        <v>5</v>
      </c>
      <c r="AO1046" s="1">
        <v>3</v>
      </c>
      <c r="AP1046" s="1">
        <v>5</v>
      </c>
      <c r="AQ1046" s="1">
        <v>4</v>
      </c>
      <c r="AR1046" s="1">
        <v>0</v>
      </c>
      <c r="AS1046" s="1">
        <v>4</v>
      </c>
    </row>
    <row r="1047" spans="1:45"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t="str" cm="1">
        <f t="array" ref="AE1047">_xlfn.IFS(AF1047&lt;=6000,"LOW",AF1047&lt;=12000,"AVERAGE",AF1047&lt;=20000,"HIGH",AF1047&gt;20000,"ABOVE AVERAGE")</f>
        <v>LOW</v>
      </c>
      <c r="AF1047" s="1">
        <v>3306</v>
      </c>
      <c r="AG1047" s="1">
        <v>26176</v>
      </c>
      <c r="AH1047" s="1">
        <v>7</v>
      </c>
      <c r="AI1047" s="1">
        <v>19</v>
      </c>
      <c r="AJ1047" s="1">
        <v>3</v>
      </c>
      <c r="AK1047" s="1">
        <v>4</v>
      </c>
      <c r="AL1047" s="1">
        <v>80</v>
      </c>
      <c r="AM1047" s="1">
        <v>1</v>
      </c>
      <c r="AN1047" s="1">
        <v>7</v>
      </c>
      <c r="AO1047" s="1">
        <v>2</v>
      </c>
      <c r="AP1047" s="1">
        <v>0</v>
      </c>
      <c r="AQ1047" s="1">
        <v>0</v>
      </c>
      <c r="AR1047" s="1">
        <v>0</v>
      </c>
      <c r="AS1047" s="1">
        <v>0</v>
      </c>
    </row>
    <row r="1048" spans="1:45"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t="str" cm="1">
        <f t="array" ref="AE1048">_xlfn.IFS(AF1048&lt;=6000,"LOW",AF1048&lt;=12000,"AVERAGE",AF1048&lt;=20000,"HIGH",AF1048&gt;20000,"ABOVE AVERAGE")</f>
        <v>LOW</v>
      </c>
      <c r="AF1048" s="1">
        <v>2974</v>
      </c>
      <c r="AG1048" s="1">
        <v>25412</v>
      </c>
      <c r="AH1048" s="1">
        <v>9</v>
      </c>
      <c r="AI1048" s="1">
        <v>17</v>
      </c>
      <c r="AJ1048" s="1">
        <v>3</v>
      </c>
      <c r="AK1048" s="1">
        <v>3</v>
      </c>
      <c r="AL1048" s="1">
        <v>80</v>
      </c>
      <c r="AM1048" s="1">
        <v>1</v>
      </c>
      <c r="AN1048" s="1">
        <v>9</v>
      </c>
      <c r="AO1048" s="1">
        <v>3</v>
      </c>
      <c r="AP1048" s="1">
        <v>5</v>
      </c>
      <c r="AQ1048" s="1">
        <v>3</v>
      </c>
      <c r="AR1048" s="1">
        <v>1</v>
      </c>
      <c r="AS1048" s="1">
        <v>2</v>
      </c>
    </row>
    <row r="1049" spans="1:45"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t="str" cm="1">
        <f t="array" ref="AE1049">_xlfn.IFS(AF1049&lt;=6000,"LOW",AF1049&lt;=12000,"AVERAGE",AF1049&lt;=20000,"HIGH",AF1049&gt;20000,"ABOVE AVERAGE")</f>
        <v>AVERAGE</v>
      </c>
      <c r="AF1049" s="1">
        <v>6854</v>
      </c>
      <c r="AG1049" s="1">
        <v>15696</v>
      </c>
      <c r="AH1049" s="1">
        <v>4</v>
      </c>
      <c r="AI1049" s="1">
        <v>15</v>
      </c>
      <c r="AJ1049" s="1">
        <v>3</v>
      </c>
      <c r="AK1049" s="1">
        <v>2</v>
      </c>
      <c r="AL1049" s="1">
        <v>80</v>
      </c>
      <c r="AM1049" s="1">
        <v>1</v>
      </c>
      <c r="AN1049" s="1">
        <v>14</v>
      </c>
      <c r="AO1049" s="1">
        <v>2</v>
      </c>
      <c r="AP1049" s="1">
        <v>7</v>
      </c>
      <c r="AQ1049" s="1">
        <v>1</v>
      </c>
      <c r="AR1049" s="1">
        <v>1</v>
      </c>
      <c r="AS1049" s="1">
        <v>7</v>
      </c>
    </row>
    <row r="1050" spans="1:45"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t="str" cm="1">
        <f t="array" ref="AE1050">_xlfn.IFS(AF1050&lt;=6000,"LOW",AF1050&lt;=12000,"AVERAGE",AF1050&lt;=20000,"HIGH",AF1050&gt;20000,"ABOVE AVERAGE")</f>
        <v>AVERAGE</v>
      </c>
      <c r="AF1050" s="1">
        <v>10435</v>
      </c>
      <c r="AG1050" s="1">
        <v>25800</v>
      </c>
      <c r="AH1050" s="1">
        <v>1</v>
      </c>
      <c r="AI1050" s="1">
        <v>13</v>
      </c>
      <c r="AJ1050" s="1">
        <v>3</v>
      </c>
      <c r="AK1050" s="1">
        <v>4</v>
      </c>
      <c r="AL1050" s="1">
        <v>80</v>
      </c>
      <c r="AM1050" s="1">
        <v>2</v>
      </c>
      <c r="AN1050" s="1">
        <v>18</v>
      </c>
      <c r="AO1050" s="1">
        <v>3</v>
      </c>
      <c r="AP1050" s="1">
        <v>18</v>
      </c>
      <c r="AQ1050" s="1">
        <v>15</v>
      </c>
      <c r="AR1050" s="1">
        <v>14</v>
      </c>
      <c r="AS1050" s="1">
        <v>12</v>
      </c>
    </row>
    <row r="1051" spans="1:45"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t="str" cm="1">
        <f t="array" ref="AE1051">_xlfn.IFS(AF1051&lt;=6000,"LOW",AF1051&lt;=12000,"AVERAGE",AF1051&lt;=20000,"HIGH",AF1051&gt;20000,"ABOVE AVERAGE")</f>
        <v>HIGH</v>
      </c>
      <c r="AF1051" s="1">
        <v>16413</v>
      </c>
      <c r="AG1051" s="1">
        <v>3498</v>
      </c>
      <c r="AH1051" s="1">
        <v>3</v>
      </c>
      <c r="AI1051" s="1">
        <v>16</v>
      </c>
      <c r="AJ1051" s="1">
        <v>3</v>
      </c>
      <c r="AK1051" s="1">
        <v>2</v>
      </c>
      <c r="AL1051" s="1">
        <v>80</v>
      </c>
      <c r="AM1051" s="1">
        <v>2</v>
      </c>
      <c r="AN1051" s="1">
        <v>27</v>
      </c>
      <c r="AO1051" s="1">
        <v>3</v>
      </c>
      <c r="AP1051" s="1">
        <v>4</v>
      </c>
      <c r="AQ1051" s="1">
        <v>2</v>
      </c>
      <c r="AR1051" s="1">
        <v>1</v>
      </c>
      <c r="AS1051" s="1">
        <v>2</v>
      </c>
    </row>
    <row r="1052" spans="1:45"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t="str" cm="1">
        <f t="array" ref="AE1052">_xlfn.IFS(AF1052&lt;=6000,"LOW",AF1052&lt;=12000,"AVERAGE",AF1052&lt;=20000,"HIGH",AF1052&gt;20000,"ABOVE AVERAGE")</f>
        <v>LOW</v>
      </c>
      <c r="AF1052" s="1">
        <v>2897</v>
      </c>
      <c r="AG1052" s="1">
        <v>22474</v>
      </c>
      <c r="AH1052" s="1">
        <v>3</v>
      </c>
      <c r="AI1052" s="1">
        <v>11</v>
      </c>
      <c r="AJ1052" s="1">
        <v>3</v>
      </c>
      <c r="AK1052" s="1">
        <v>3</v>
      </c>
      <c r="AL1052" s="1">
        <v>80</v>
      </c>
      <c r="AM1052" s="1">
        <v>2</v>
      </c>
      <c r="AN1052" s="1">
        <v>9</v>
      </c>
      <c r="AO1052" s="1">
        <v>2</v>
      </c>
      <c r="AP1052" s="1">
        <v>4</v>
      </c>
      <c r="AQ1052" s="1">
        <v>3</v>
      </c>
      <c r="AR1052" s="1">
        <v>2</v>
      </c>
      <c r="AS1052" s="1">
        <v>3</v>
      </c>
    </row>
    <row r="1053" spans="1:45"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t="str" cm="1">
        <f t="array" ref="AE1053">_xlfn.IFS(AF1053&lt;=6000,"LOW",AF1053&lt;=12000,"AVERAGE",AF1053&lt;=20000,"HIGH",AF1053&gt;20000,"ABOVE AVERAGE")</f>
        <v>HIGH</v>
      </c>
      <c r="AF1053" s="1">
        <v>17169</v>
      </c>
      <c r="AG1053" s="1">
        <v>26703</v>
      </c>
      <c r="AH1053" s="1">
        <v>3</v>
      </c>
      <c r="AI1053" s="1">
        <v>19</v>
      </c>
      <c r="AJ1053" s="1">
        <v>3</v>
      </c>
      <c r="AK1053" s="1">
        <v>2</v>
      </c>
      <c r="AL1053" s="1">
        <v>80</v>
      </c>
      <c r="AM1053" s="1">
        <v>2</v>
      </c>
      <c r="AN1053" s="1">
        <v>26</v>
      </c>
      <c r="AO1053" s="1">
        <v>4</v>
      </c>
      <c r="AP1053" s="1">
        <v>20</v>
      </c>
      <c r="AQ1053" s="1">
        <v>17</v>
      </c>
      <c r="AR1053" s="1">
        <v>5</v>
      </c>
      <c r="AS1053" s="1">
        <v>6</v>
      </c>
    </row>
    <row r="1054" spans="1:45"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t="str" cm="1">
        <f t="array" ref="AE1054">_xlfn.IFS(AF1054&lt;=6000,"LOW",AF1054&lt;=12000,"AVERAGE",AF1054&lt;=20000,"HIGH",AF1054&gt;20000,"ABOVE AVERAGE")</f>
        <v>LOW</v>
      </c>
      <c r="AF1054" s="1">
        <v>5906</v>
      </c>
      <c r="AG1054" s="1">
        <v>23888</v>
      </c>
      <c r="AH1054" s="1">
        <v>0</v>
      </c>
      <c r="AI1054" s="1">
        <v>13</v>
      </c>
      <c r="AJ1054" s="1">
        <v>3</v>
      </c>
      <c r="AK1054" s="1">
        <v>4</v>
      </c>
      <c r="AL1054" s="1">
        <v>80</v>
      </c>
      <c r="AM1054" s="1">
        <v>2</v>
      </c>
      <c r="AN1054" s="1">
        <v>10</v>
      </c>
      <c r="AO1054" s="1">
        <v>2</v>
      </c>
      <c r="AP1054" s="1">
        <v>9</v>
      </c>
      <c r="AQ1054" s="1">
        <v>8</v>
      </c>
      <c r="AR1054" s="1">
        <v>3</v>
      </c>
      <c r="AS1054" s="1">
        <v>8</v>
      </c>
    </row>
    <row r="1055" spans="1:45"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t="str" cm="1">
        <f t="array" ref="AE1055">_xlfn.IFS(AF1055&lt;=6000,"LOW",AF1055&lt;=12000,"AVERAGE",AF1055&lt;=20000,"HIGH",AF1055&gt;20000,"ABOVE AVERAGE")</f>
        <v>AVERAGE</v>
      </c>
      <c r="AF1055" s="1">
        <v>8008</v>
      </c>
      <c r="AG1055" s="1">
        <v>22792</v>
      </c>
      <c r="AH1055" s="1">
        <v>4</v>
      </c>
      <c r="AI1055" s="1">
        <v>12</v>
      </c>
      <c r="AJ1055" s="1">
        <v>3</v>
      </c>
      <c r="AK1055" s="1">
        <v>3</v>
      </c>
      <c r="AL1055" s="1">
        <v>80</v>
      </c>
      <c r="AM1055" s="1">
        <v>2</v>
      </c>
      <c r="AN1055" s="1">
        <v>9</v>
      </c>
      <c r="AO1055" s="1">
        <v>3</v>
      </c>
      <c r="AP1055" s="1">
        <v>3</v>
      </c>
      <c r="AQ1055" s="1">
        <v>2</v>
      </c>
      <c r="AR1055" s="1">
        <v>0</v>
      </c>
      <c r="AS1055" s="1">
        <v>2</v>
      </c>
    </row>
    <row r="1056" spans="1:45"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t="str" cm="1">
        <f t="array" ref="AE1056">_xlfn.IFS(AF1056&lt;=6000,"LOW",AF1056&lt;=12000,"AVERAGE",AF1056&lt;=20000,"HIGH",AF1056&gt;20000,"ABOVE AVERAGE")</f>
        <v>LOW</v>
      </c>
      <c r="AF1056" s="1">
        <v>3312</v>
      </c>
      <c r="AG1056" s="1">
        <v>18783</v>
      </c>
      <c r="AH1056" s="1">
        <v>3</v>
      </c>
      <c r="AI1056" s="1">
        <v>17</v>
      </c>
      <c r="AJ1056" s="1">
        <v>3</v>
      </c>
      <c r="AK1056" s="1">
        <v>4</v>
      </c>
      <c r="AL1056" s="1">
        <v>80</v>
      </c>
      <c r="AM1056" s="1">
        <v>2</v>
      </c>
      <c r="AN1056" s="1">
        <v>6</v>
      </c>
      <c r="AO1056" s="1">
        <v>3</v>
      </c>
      <c r="AP1056" s="1">
        <v>3</v>
      </c>
      <c r="AQ1056" s="1">
        <v>2</v>
      </c>
      <c r="AR1056" s="1">
        <v>0</v>
      </c>
      <c r="AS1056" s="1">
        <v>2</v>
      </c>
    </row>
    <row r="1057" spans="1:45"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t="str" cm="1">
        <f t="array" ref="AE1057">_xlfn.IFS(AF1057&lt;=6000,"LOW",AF1057&lt;=12000,"AVERAGE",AF1057&lt;=20000,"HIGH",AF1057&gt;20000,"ABOVE AVERAGE")</f>
        <v>LOW</v>
      </c>
      <c r="AF1057" s="1">
        <v>2001</v>
      </c>
      <c r="AG1057" s="1">
        <v>12549</v>
      </c>
      <c r="AH1057" s="1">
        <v>2</v>
      </c>
      <c r="AI1057" s="1">
        <v>14</v>
      </c>
      <c r="AJ1057" s="1">
        <v>3</v>
      </c>
      <c r="AK1057" s="1">
        <v>2</v>
      </c>
      <c r="AL1057" s="1">
        <v>80</v>
      </c>
      <c r="AM1057" s="1">
        <v>3</v>
      </c>
      <c r="AN1057" s="1">
        <v>20</v>
      </c>
      <c r="AO1057" s="1">
        <v>3</v>
      </c>
      <c r="AP1057" s="1">
        <v>5</v>
      </c>
      <c r="AQ1057" s="1">
        <v>3</v>
      </c>
      <c r="AR1057" s="1">
        <v>0</v>
      </c>
      <c r="AS1057" s="1">
        <v>2</v>
      </c>
    </row>
    <row r="1058" spans="1:45"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t="str" cm="1">
        <f t="array" ref="AE1058">_xlfn.IFS(AF1058&lt;=6000,"LOW",AF1058&lt;=12000,"AVERAGE",AF1058&lt;=20000,"HIGH",AF1058&gt;20000,"ABOVE AVERAGE")</f>
        <v>HIGH</v>
      </c>
      <c r="AF1058" s="1">
        <v>16422</v>
      </c>
      <c r="AG1058" s="1">
        <v>8847</v>
      </c>
      <c r="AH1058" s="1">
        <v>3</v>
      </c>
      <c r="AI1058" s="1">
        <v>11</v>
      </c>
      <c r="AJ1058" s="1">
        <v>3</v>
      </c>
      <c r="AK1058" s="1">
        <v>3</v>
      </c>
      <c r="AL1058" s="1">
        <v>80</v>
      </c>
      <c r="AM1058" s="1">
        <v>0</v>
      </c>
      <c r="AN1058" s="1">
        <v>9</v>
      </c>
      <c r="AO1058" s="1">
        <v>4</v>
      </c>
      <c r="AP1058" s="1">
        <v>3</v>
      </c>
      <c r="AQ1058" s="1">
        <v>2</v>
      </c>
      <c r="AR1058" s="1">
        <v>1</v>
      </c>
      <c r="AS1058" s="1">
        <v>0</v>
      </c>
    </row>
    <row r="1059" spans="1:45"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t="str" cm="1">
        <f t="array" ref="AE1059">_xlfn.IFS(AF1059&lt;=6000,"LOW",AF1059&lt;=12000,"AVERAGE",AF1059&lt;=20000,"HIGH",AF1059&gt;20000,"ABOVE AVERAGE")</f>
        <v>LOW</v>
      </c>
      <c r="AF1059" s="1">
        <v>3629</v>
      </c>
      <c r="AG1059" s="1">
        <v>19106</v>
      </c>
      <c r="AH1059" s="1">
        <v>4</v>
      </c>
      <c r="AI1059" s="1">
        <v>18</v>
      </c>
      <c r="AJ1059" s="1">
        <v>3</v>
      </c>
      <c r="AK1059" s="1">
        <v>1</v>
      </c>
      <c r="AL1059" s="1">
        <v>80</v>
      </c>
      <c r="AM1059" s="1">
        <v>0</v>
      </c>
      <c r="AN1059" s="1">
        <v>8</v>
      </c>
      <c r="AO1059" s="1">
        <v>3</v>
      </c>
      <c r="AP1059" s="1">
        <v>3</v>
      </c>
      <c r="AQ1059" s="1">
        <v>2</v>
      </c>
      <c r="AR1059" s="1">
        <v>0</v>
      </c>
      <c r="AS1059" s="1">
        <v>2</v>
      </c>
    </row>
    <row r="1060" spans="1:45"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t="str" cm="1">
        <f t="array" ref="AE1060">_xlfn.IFS(AF1060&lt;=6000,"LOW",AF1060&lt;=12000,"AVERAGE",AF1060&lt;=20000,"HIGH",AF1060&gt;20000,"ABOVE AVERAGE")</f>
        <v>AVERAGE</v>
      </c>
      <c r="AF1060" s="1">
        <v>9667</v>
      </c>
      <c r="AG1060" s="1">
        <v>2739</v>
      </c>
      <c r="AH1060" s="1">
        <v>9</v>
      </c>
      <c r="AI1060" s="1">
        <v>14</v>
      </c>
      <c r="AJ1060" s="1">
        <v>3</v>
      </c>
      <c r="AK1060" s="1">
        <v>2</v>
      </c>
      <c r="AL1060" s="1">
        <v>80</v>
      </c>
      <c r="AM1060" s="1">
        <v>0</v>
      </c>
      <c r="AN1060" s="1">
        <v>9</v>
      </c>
      <c r="AO1060" s="1">
        <v>3</v>
      </c>
      <c r="AP1060" s="1">
        <v>7</v>
      </c>
      <c r="AQ1060" s="1">
        <v>7</v>
      </c>
      <c r="AR1060" s="1">
        <v>0</v>
      </c>
      <c r="AS1060" s="1">
        <v>2</v>
      </c>
    </row>
    <row r="1061" spans="1:45"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t="str" cm="1">
        <f t="array" ref="AE1061">_xlfn.IFS(AF1061&lt;=6000,"LOW",AF1061&lt;=12000,"AVERAGE",AF1061&lt;=20000,"HIGH",AF1061&gt;20000,"ABOVE AVERAGE")</f>
        <v>AVERAGE</v>
      </c>
      <c r="AF1061" s="1">
        <v>8376</v>
      </c>
      <c r="AG1061" s="1">
        <v>9150</v>
      </c>
      <c r="AH1061" s="1">
        <v>4</v>
      </c>
      <c r="AI1061" s="1">
        <v>18</v>
      </c>
      <c r="AJ1061" s="1">
        <v>3</v>
      </c>
      <c r="AK1061" s="1">
        <v>4</v>
      </c>
      <c r="AL1061" s="1">
        <v>80</v>
      </c>
      <c r="AM1061" s="1">
        <v>0</v>
      </c>
      <c r="AN1061" s="1">
        <v>9</v>
      </c>
      <c r="AO1061" s="1">
        <v>3</v>
      </c>
      <c r="AP1061" s="1">
        <v>2</v>
      </c>
      <c r="AQ1061" s="1">
        <v>0</v>
      </c>
      <c r="AR1061" s="1">
        <v>2</v>
      </c>
      <c r="AS1061" s="1">
        <v>2</v>
      </c>
    </row>
    <row r="1062" spans="1:45"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t="str" cm="1">
        <f t="array" ref="AE1062">_xlfn.IFS(AF1062&lt;=6000,"LOW",AF1062&lt;=12000,"AVERAGE",AF1062&lt;=20000,"HIGH",AF1062&gt;20000,"ABOVE AVERAGE")</f>
        <v>LOW</v>
      </c>
      <c r="AF1062" s="1">
        <v>2105</v>
      </c>
      <c r="AG1062" s="1">
        <v>5411</v>
      </c>
      <c r="AH1062" s="1">
        <v>4</v>
      </c>
      <c r="AI1062" s="1">
        <v>12</v>
      </c>
      <c r="AJ1062" s="1">
        <v>3</v>
      </c>
      <c r="AK1062" s="1">
        <v>3</v>
      </c>
      <c r="AL1062" s="1">
        <v>80</v>
      </c>
      <c r="AM1062" s="1">
        <v>0</v>
      </c>
      <c r="AN1062" s="1">
        <v>7</v>
      </c>
      <c r="AO1062" s="1">
        <v>3</v>
      </c>
      <c r="AP1062" s="1">
        <v>2</v>
      </c>
      <c r="AQ1062" s="1">
        <v>2</v>
      </c>
      <c r="AR1062" s="1">
        <v>2</v>
      </c>
      <c r="AS1062" s="1">
        <v>0</v>
      </c>
    </row>
    <row r="1063" spans="1:45"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t="str" cm="1">
        <f t="array" ref="AE1063">_xlfn.IFS(AF1063&lt;=6000,"LOW",AF1063&lt;=12000,"AVERAGE",AF1063&lt;=20000,"HIGH",AF1063&gt;20000,"ABOVE AVERAGE")</f>
        <v>LOW</v>
      </c>
      <c r="AF1063" s="1">
        <v>2837</v>
      </c>
      <c r="AG1063" s="1">
        <v>15919</v>
      </c>
      <c r="AH1063" s="1">
        <v>1</v>
      </c>
      <c r="AI1063" s="1">
        <v>13</v>
      </c>
      <c r="AJ1063" s="1">
        <v>3</v>
      </c>
      <c r="AK1063" s="1">
        <v>3</v>
      </c>
      <c r="AL1063" s="1">
        <v>80</v>
      </c>
      <c r="AM1063" s="1">
        <v>0</v>
      </c>
      <c r="AN1063" s="1">
        <v>6</v>
      </c>
      <c r="AO1063" s="1">
        <v>3</v>
      </c>
      <c r="AP1063" s="1">
        <v>6</v>
      </c>
      <c r="AQ1063" s="1">
        <v>2</v>
      </c>
      <c r="AR1063" s="1">
        <v>4</v>
      </c>
      <c r="AS1063" s="1">
        <v>1</v>
      </c>
    </row>
    <row r="1064" spans="1:45"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t="str" cm="1">
        <f t="array" ref="AE1064">_xlfn.IFS(AF1064&lt;=6000,"LOW",AF1064&lt;=12000,"AVERAGE",AF1064&lt;=20000,"HIGH",AF1064&gt;20000,"ABOVE AVERAGE")</f>
        <v>LOW</v>
      </c>
      <c r="AF1064" s="1">
        <v>3295</v>
      </c>
      <c r="AG1064" s="1">
        <v>12862</v>
      </c>
      <c r="AH1064" s="1">
        <v>1</v>
      </c>
      <c r="AI1064" s="1">
        <v>13</v>
      </c>
      <c r="AJ1064" s="1">
        <v>3</v>
      </c>
      <c r="AK1064" s="1">
        <v>3</v>
      </c>
      <c r="AL1064" s="1">
        <v>80</v>
      </c>
      <c r="AM1064" s="1">
        <v>0</v>
      </c>
      <c r="AN1064" s="1">
        <v>3</v>
      </c>
      <c r="AO1064" s="1">
        <v>1</v>
      </c>
      <c r="AP1064" s="1">
        <v>3</v>
      </c>
      <c r="AQ1064" s="1">
        <v>2</v>
      </c>
      <c r="AR1064" s="1">
        <v>1</v>
      </c>
      <c r="AS1064" s="1">
        <v>2</v>
      </c>
    </row>
    <row r="1065" spans="1:45"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t="str" cm="1">
        <f t="array" ref="AE1065">_xlfn.IFS(AF1065&lt;=6000,"LOW",AF1065&lt;=12000,"AVERAGE",AF1065&lt;=20000,"HIGH",AF1065&gt;20000,"ABOVE AVERAGE")</f>
        <v>LOW</v>
      </c>
      <c r="AF1065" s="1">
        <v>3445</v>
      </c>
      <c r="AG1065" s="1">
        <v>6152</v>
      </c>
      <c r="AH1065" s="1">
        <v>1</v>
      </c>
      <c r="AI1065" s="1">
        <v>11</v>
      </c>
      <c r="AJ1065" s="1">
        <v>3</v>
      </c>
      <c r="AK1065" s="1">
        <v>3</v>
      </c>
      <c r="AL1065" s="1">
        <v>80</v>
      </c>
      <c r="AM1065" s="1">
        <v>0</v>
      </c>
      <c r="AN1065" s="1">
        <v>6</v>
      </c>
      <c r="AO1065" s="1">
        <v>2</v>
      </c>
      <c r="AP1065" s="1">
        <v>6</v>
      </c>
      <c r="AQ1065" s="1">
        <v>2</v>
      </c>
      <c r="AR1065" s="1">
        <v>1</v>
      </c>
      <c r="AS1065" s="1">
        <v>4</v>
      </c>
    </row>
    <row r="1066" spans="1:45"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t="str" cm="1">
        <f t="array" ref="AE1066">_xlfn.IFS(AF1066&lt;=6000,"LOW",AF1066&lt;=12000,"AVERAGE",AF1066&lt;=20000,"HIGH",AF1066&gt;20000,"ABOVE AVERAGE")</f>
        <v>LOW</v>
      </c>
      <c r="AF1066" s="1">
        <v>3785</v>
      </c>
      <c r="AG1066" s="1">
        <v>8489</v>
      </c>
      <c r="AH1066" s="1">
        <v>1</v>
      </c>
      <c r="AI1066" s="1">
        <v>14</v>
      </c>
      <c r="AJ1066" s="1">
        <v>3</v>
      </c>
      <c r="AK1066" s="1">
        <v>2</v>
      </c>
      <c r="AL1066" s="1">
        <v>80</v>
      </c>
      <c r="AM1066" s="1">
        <v>0</v>
      </c>
      <c r="AN1066" s="1">
        <v>5</v>
      </c>
      <c r="AO1066" s="1">
        <v>1</v>
      </c>
      <c r="AP1066" s="1">
        <v>5</v>
      </c>
      <c r="AQ1066" s="1">
        <v>4</v>
      </c>
      <c r="AR1066" s="1">
        <v>0</v>
      </c>
      <c r="AS1066" s="1">
        <v>4</v>
      </c>
    </row>
    <row r="1067" spans="1:45"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t="str" cm="1">
        <f t="array" ref="AE1067">_xlfn.IFS(AF1067&lt;=6000,"LOW",AF1067&lt;=12000,"AVERAGE",AF1067&lt;=20000,"HIGH",AF1067&gt;20000,"ABOVE AVERAGE")</f>
        <v>AVERAGE</v>
      </c>
      <c r="AF1067" s="1">
        <v>8606</v>
      </c>
      <c r="AG1067" s="1">
        <v>21195</v>
      </c>
      <c r="AH1067" s="1">
        <v>1</v>
      </c>
      <c r="AI1067" s="1">
        <v>19</v>
      </c>
      <c r="AJ1067" s="1">
        <v>3</v>
      </c>
      <c r="AK1067" s="1">
        <v>4</v>
      </c>
      <c r="AL1067" s="1">
        <v>80</v>
      </c>
      <c r="AM1067" s="1">
        <v>0</v>
      </c>
      <c r="AN1067" s="1">
        <v>11</v>
      </c>
      <c r="AO1067" s="1">
        <v>1</v>
      </c>
      <c r="AP1067" s="1">
        <v>11</v>
      </c>
      <c r="AQ1067" s="1">
        <v>8</v>
      </c>
      <c r="AR1067" s="1">
        <v>3</v>
      </c>
      <c r="AS1067" s="1">
        <v>3</v>
      </c>
    </row>
    <row r="1068" spans="1:45"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t="str" cm="1">
        <f t="array" ref="AE1068">_xlfn.IFS(AF1068&lt;=6000,"LOW",AF1068&lt;=12000,"AVERAGE",AF1068&lt;=20000,"HIGH",AF1068&gt;20000,"ABOVE AVERAGE")</f>
        <v>HIGH</v>
      </c>
      <c r="AF1068" s="1">
        <v>16704</v>
      </c>
      <c r="AG1068" s="1">
        <v>17119</v>
      </c>
      <c r="AH1068" s="1">
        <v>1</v>
      </c>
      <c r="AI1068" s="1">
        <v>11</v>
      </c>
      <c r="AJ1068" s="1">
        <v>3</v>
      </c>
      <c r="AK1068" s="1">
        <v>3</v>
      </c>
      <c r="AL1068" s="1">
        <v>80</v>
      </c>
      <c r="AM1068" s="1">
        <v>0</v>
      </c>
      <c r="AN1068" s="1">
        <v>21</v>
      </c>
      <c r="AO1068" s="1">
        <v>3</v>
      </c>
      <c r="AP1068" s="1">
        <v>21</v>
      </c>
      <c r="AQ1068" s="1">
        <v>6</v>
      </c>
      <c r="AR1068" s="1">
        <v>8</v>
      </c>
      <c r="AS1068" s="1">
        <v>6</v>
      </c>
    </row>
    <row r="1069" spans="1:45"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t="str" cm="1">
        <f t="array" ref="AE1069">_xlfn.IFS(AF1069&lt;=6000,"LOW",AF1069&lt;=12000,"AVERAGE",AF1069&lt;=20000,"HIGH",AF1069&gt;20000,"ABOVE AVERAGE")</f>
        <v>HIGH</v>
      </c>
      <c r="AF1069" s="1">
        <v>17328</v>
      </c>
      <c r="AG1069" s="1">
        <v>5652</v>
      </c>
      <c r="AH1069" s="1">
        <v>6</v>
      </c>
      <c r="AI1069" s="1">
        <v>19</v>
      </c>
      <c r="AJ1069" s="1">
        <v>3</v>
      </c>
      <c r="AK1069" s="1">
        <v>4</v>
      </c>
      <c r="AL1069" s="1">
        <v>80</v>
      </c>
      <c r="AM1069" s="1">
        <v>0</v>
      </c>
      <c r="AN1069" s="1">
        <v>29</v>
      </c>
      <c r="AO1069" s="1">
        <v>2</v>
      </c>
      <c r="AP1069" s="1">
        <v>20</v>
      </c>
      <c r="AQ1069" s="1">
        <v>7</v>
      </c>
      <c r="AR1069" s="1">
        <v>12</v>
      </c>
      <c r="AS1069" s="1">
        <v>7</v>
      </c>
    </row>
    <row r="1070" spans="1:45"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t="str" cm="1">
        <f t="array" ref="AE1070">_xlfn.IFS(AF1070&lt;=6000,"LOW",AF1070&lt;=12000,"AVERAGE",AF1070&lt;=20000,"HIGH",AF1070&gt;20000,"ABOVE AVERAGE")</f>
        <v>HIGH</v>
      </c>
      <c r="AF1070" s="1">
        <v>13225</v>
      </c>
      <c r="AG1070" s="1">
        <v>7739</v>
      </c>
      <c r="AH1070" s="1">
        <v>2</v>
      </c>
      <c r="AI1070" s="1">
        <v>12</v>
      </c>
      <c r="AJ1070" s="1">
        <v>3</v>
      </c>
      <c r="AK1070" s="1">
        <v>4</v>
      </c>
      <c r="AL1070" s="1">
        <v>80</v>
      </c>
      <c r="AM1070" s="1">
        <v>1</v>
      </c>
      <c r="AN1070" s="1">
        <v>25</v>
      </c>
      <c r="AO1070" s="1">
        <v>3</v>
      </c>
      <c r="AP1070" s="1">
        <v>19</v>
      </c>
      <c r="AQ1070" s="1">
        <v>17</v>
      </c>
      <c r="AR1070" s="1">
        <v>2</v>
      </c>
      <c r="AS1070" s="1">
        <v>8</v>
      </c>
    </row>
    <row r="1071" spans="1:45"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t="str" cm="1">
        <f t="array" ref="AE1071">_xlfn.IFS(AF1071&lt;=6000,"LOW",AF1071&lt;=12000,"AVERAGE",AF1071&lt;=20000,"HIGH",AF1071&gt;20000,"ABOVE AVERAGE")</f>
        <v>AVERAGE</v>
      </c>
      <c r="AF1071" s="1">
        <v>6439</v>
      </c>
      <c r="AG1071" s="1">
        <v>13693</v>
      </c>
      <c r="AH1071" s="1">
        <v>8</v>
      </c>
      <c r="AI1071" s="1">
        <v>14</v>
      </c>
      <c r="AJ1071" s="1">
        <v>3</v>
      </c>
      <c r="AK1071" s="1">
        <v>3</v>
      </c>
      <c r="AL1071" s="1">
        <v>80</v>
      </c>
      <c r="AM1071" s="1">
        <v>1</v>
      </c>
      <c r="AN1071" s="1">
        <v>18</v>
      </c>
      <c r="AO1071" s="1">
        <v>3</v>
      </c>
      <c r="AP1071" s="1">
        <v>8</v>
      </c>
      <c r="AQ1071" s="1">
        <v>7</v>
      </c>
      <c r="AR1071" s="1">
        <v>7</v>
      </c>
      <c r="AS1071" s="1">
        <v>7</v>
      </c>
    </row>
    <row r="1072" spans="1:45"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t="str" cm="1">
        <f t="array" ref="AE1072">_xlfn.IFS(AF1072&lt;=6000,"LOW",AF1072&lt;=12000,"AVERAGE",AF1072&lt;=20000,"HIGH",AF1072&gt;20000,"ABOVE AVERAGE")</f>
        <v>LOW</v>
      </c>
      <c r="AF1072" s="1">
        <v>4779</v>
      </c>
      <c r="AG1072" s="1">
        <v>12761</v>
      </c>
      <c r="AH1072" s="1">
        <v>7</v>
      </c>
      <c r="AI1072" s="1">
        <v>14</v>
      </c>
      <c r="AJ1072" s="1">
        <v>3</v>
      </c>
      <c r="AK1072" s="1">
        <v>2</v>
      </c>
      <c r="AL1072" s="1">
        <v>80</v>
      </c>
      <c r="AM1072" s="1">
        <v>2</v>
      </c>
      <c r="AN1072" s="1">
        <v>8</v>
      </c>
      <c r="AO1072" s="1">
        <v>3</v>
      </c>
      <c r="AP1072" s="1">
        <v>3</v>
      </c>
      <c r="AQ1072" s="1">
        <v>2</v>
      </c>
      <c r="AR1072" s="1">
        <v>0</v>
      </c>
      <c r="AS1072" s="1">
        <v>2</v>
      </c>
    </row>
    <row r="1073" spans="1:45"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t="str" cm="1">
        <f t="array" ref="AE1073">_xlfn.IFS(AF1073&lt;=6000,"LOW",AF1073&lt;=12000,"AVERAGE",AF1073&lt;=20000,"HIGH",AF1073&gt;20000,"ABOVE AVERAGE")</f>
        <v>HIGH</v>
      </c>
      <c r="AF1073" s="1">
        <v>15972</v>
      </c>
      <c r="AG1073" s="1">
        <v>21086</v>
      </c>
      <c r="AH1073" s="1">
        <v>6</v>
      </c>
      <c r="AI1073" s="1">
        <v>14</v>
      </c>
      <c r="AJ1073" s="1">
        <v>3</v>
      </c>
      <c r="AK1073" s="1">
        <v>3</v>
      </c>
      <c r="AL1073" s="1">
        <v>80</v>
      </c>
      <c r="AM1073" s="1">
        <v>3</v>
      </c>
      <c r="AN1073" s="1">
        <v>29</v>
      </c>
      <c r="AO1073" s="1">
        <v>3</v>
      </c>
      <c r="AP1073" s="1">
        <v>3</v>
      </c>
      <c r="AQ1073" s="1">
        <v>2</v>
      </c>
      <c r="AR1073" s="1">
        <v>1</v>
      </c>
      <c r="AS1073" s="1">
        <v>2</v>
      </c>
    </row>
    <row r="1074" spans="1:45"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t="str" cm="1">
        <f t="array" ref="AE1074">_xlfn.IFS(AF1074&lt;=6000,"LOW",AF1074&lt;=12000,"AVERAGE",AF1074&lt;=20000,"HIGH",AF1074&gt;20000,"ABOVE AVERAGE")</f>
        <v>LOW</v>
      </c>
      <c r="AF1074" s="1">
        <v>5343</v>
      </c>
      <c r="AG1074" s="1">
        <v>5982</v>
      </c>
      <c r="AH1074" s="1">
        <v>1</v>
      </c>
      <c r="AI1074" s="1">
        <v>11</v>
      </c>
      <c r="AJ1074" s="1">
        <v>3</v>
      </c>
      <c r="AK1074" s="1">
        <v>3</v>
      </c>
      <c r="AL1074" s="1">
        <v>80</v>
      </c>
      <c r="AM1074" s="1">
        <v>1</v>
      </c>
      <c r="AN1074" s="1">
        <v>10</v>
      </c>
      <c r="AO1074" s="1">
        <v>3</v>
      </c>
      <c r="AP1074" s="1">
        <v>10</v>
      </c>
      <c r="AQ1074" s="1">
        <v>7</v>
      </c>
      <c r="AR1074" s="1">
        <v>1</v>
      </c>
      <c r="AS1074" s="1">
        <v>9</v>
      </c>
    </row>
    <row r="1075" spans="1:45"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t="str" cm="1">
        <f t="array" ref="AE1075">_xlfn.IFS(AF1075&lt;=6000,"LOW",AF1075&lt;=12000,"AVERAGE",AF1075&lt;=20000,"HIGH",AF1075&gt;20000,"ABOVE AVERAGE")</f>
        <v>AVERAGE</v>
      </c>
      <c r="AF1075" s="1">
        <v>6652</v>
      </c>
      <c r="AG1075" s="1">
        <v>14369</v>
      </c>
      <c r="AH1075" s="1">
        <v>4</v>
      </c>
      <c r="AI1075" s="1">
        <v>13</v>
      </c>
      <c r="AJ1075" s="1">
        <v>3</v>
      </c>
      <c r="AK1075" s="1">
        <v>1</v>
      </c>
      <c r="AL1075" s="1">
        <v>80</v>
      </c>
      <c r="AM1075" s="1">
        <v>1</v>
      </c>
      <c r="AN1075" s="1">
        <v>8</v>
      </c>
      <c r="AO1075" s="1">
        <v>2</v>
      </c>
      <c r="AP1075" s="1">
        <v>6</v>
      </c>
      <c r="AQ1075" s="1">
        <v>3</v>
      </c>
      <c r="AR1075" s="1">
        <v>0</v>
      </c>
      <c r="AS1075" s="1">
        <v>0</v>
      </c>
    </row>
    <row r="1076" spans="1:45"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t="str" cm="1">
        <f t="array" ref="AE1076">_xlfn.IFS(AF1076&lt;=6000,"LOW",AF1076&lt;=12000,"AVERAGE",AF1076&lt;=20000,"HIGH",AF1076&gt;20000,"ABOVE AVERAGE")</f>
        <v>HIGH</v>
      </c>
      <c r="AF1076" s="1">
        <v>12031</v>
      </c>
      <c r="AG1076" s="1">
        <v>8828</v>
      </c>
      <c r="AH1076" s="1">
        <v>0</v>
      </c>
      <c r="AI1076" s="1">
        <v>11</v>
      </c>
      <c r="AJ1076" s="1">
        <v>3</v>
      </c>
      <c r="AK1076" s="1">
        <v>1</v>
      </c>
      <c r="AL1076" s="1">
        <v>80</v>
      </c>
      <c r="AM1076" s="1">
        <v>1</v>
      </c>
      <c r="AN1076" s="1">
        <v>21</v>
      </c>
      <c r="AO1076" s="1">
        <v>2</v>
      </c>
      <c r="AP1076" s="1">
        <v>20</v>
      </c>
      <c r="AQ1076" s="1">
        <v>9</v>
      </c>
      <c r="AR1076" s="1">
        <v>9</v>
      </c>
      <c r="AS1076" s="1">
        <v>6</v>
      </c>
    </row>
    <row r="1077" spans="1:45"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t="str" cm="1">
        <f t="array" ref="AE1077">_xlfn.IFS(AF1077&lt;=6000,"LOW",AF1077&lt;=12000,"AVERAGE",AF1077&lt;=20000,"HIGH",AF1077&gt;20000,"ABOVE AVERAGE")</f>
        <v>LOW</v>
      </c>
      <c r="AF1077" s="1">
        <v>5677</v>
      </c>
      <c r="AG1077" s="1">
        <v>4258</v>
      </c>
      <c r="AH1077" s="1">
        <v>3</v>
      </c>
      <c r="AI1077" s="1">
        <v>14</v>
      </c>
      <c r="AJ1077" s="1">
        <v>3</v>
      </c>
      <c r="AK1077" s="1">
        <v>3</v>
      </c>
      <c r="AL1077" s="1">
        <v>80</v>
      </c>
      <c r="AM1077" s="1">
        <v>1</v>
      </c>
      <c r="AN1077" s="1">
        <v>15</v>
      </c>
      <c r="AO1077" s="1">
        <v>3</v>
      </c>
      <c r="AP1077" s="1">
        <v>11</v>
      </c>
      <c r="AQ1077" s="1">
        <v>8</v>
      </c>
      <c r="AR1077" s="1">
        <v>5</v>
      </c>
      <c r="AS1077" s="1">
        <v>10</v>
      </c>
    </row>
    <row r="1078" spans="1:45"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t="str" cm="1">
        <f t="array" ref="AE1078">_xlfn.IFS(AF1078&lt;=6000,"LOW",AF1078&lt;=12000,"AVERAGE",AF1078&lt;=20000,"HIGH",AF1078&gt;20000,"ABOVE AVERAGE")</f>
        <v>LOW</v>
      </c>
      <c r="AF1078" s="1">
        <v>2856</v>
      </c>
      <c r="AG1078" s="1">
        <v>3692</v>
      </c>
      <c r="AH1078" s="1">
        <v>1</v>
      </c>
      <c r="AI1078" s="1">
        <v>19</v>
      </c>
      <c r="AJ1078" s="1">
        <v>3</v>
      </c>
      <c r="AK1078" s="1">
        <v>4</v>
      </c>
      <c r="AL1078" s="1">
        <v>80</v>
      </c>
      <c r="AM1078" s="1">
        <v>1</v>
      </c>
      <c r="AN1078" s="1">
        <v>1</v>
      </c>
      <c r="AO1078" s="1">
        <v>3</v>
      </c>
      <c r="AP1078" s="1">
        <v>1</v>
      </c>
      <c r="AQ1078" s="1">
        <v>0</v>
      </c>
      <c r="AR1078" s="1">
        <v>0</v>
      </c>
      <c r="AS1078" s="1">
        <v>0</v>
      </c>
    </row>
    <row r="1079" spans="1:45"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t="str" cm="1">
        <f t="array" ref="AE1079">_xlfn.IFS(AF1079&lt;=6000,"LOW",AF1079&lt;=12000,"AVERAGE",AF1079&lt;=20000,"HIGH",AF1079&gt;20000,"ABOVE AVERAGE")</f>
        <v>HIGH</v>
      </c>
      <c r="AF1079" s="1">
        <v>16606</v>
      </c>
      <c r="AG1079" s="1">
        <v>11380</v>
      </c>
      <c r="AH1079" s="1">
        <v>8</v>
      </c>
      <c r="AI1079" s="1">
        <v>12</v>
      </c>
      <c r="AJ1079" s="1">
        <v>3</v>
      </c>
      <c r="AK1079" s="1">
        <v>4</v>
      </c>
      <c r="AL1079" s="1">
        <v>80</v>
      </c>
      <c r="AM1079" s="1">
        <v>1</v>
      </c>
      <c r="AN1079" s="1">
        <v>23</v>
      </c>
      <c r="AO1079" s="1">
        <v>4</v>
      </c>
      <c r="AP1079" s="1">
        <v>13</v>
      </c>
      <c r="AQ1079" s="1">
        <v>12</v>
      </c>
      <c r="AR1079" s="1">
        <v>5</v>
      </c>
      <c r="AS1079" s="1">
        <v>1</v>
      </c>
    </row>
    <row r="1080" spans="1:45"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t="str" cm="1">
        <f t="array" ref="AE1080">_xlfn.IFS(AF1080&lt;=6000,"LOW",AF1080&lt;=12000,"AVERAGE",AF1080&lt;=20000,"HIGH",AF1080&gt;20000,"ABOVE AVERAGE")</f>
        <v>LOW</v>
      </c>
      <c r="AF1080" s="1">
        <v>5380</v>
      </c>
      <c r="AG1080" s="1">
        <v>20328</v>
      </c>
      <c r="AH1080" s="1">
        <v>4</v>
      </c>
      <c r="AI1080" s="1">
        <v>16</v>
      </c>
      <c r="AJ1080" s="1">
        <v>3</v>
      </c>
      <c r="AK1080" s="1">
        <v>3</v>
      </c>
      <c r="AL1080" s="1">
        <v>80</v>
      </c>
      <c r="AM1080" s="1">
        <v>1</v>
      </c>
      <c r="AN1080" s="1">
        <v>6</v>
      </c>
      <c r="AO1080" s="1">
        <v>3</v>
      </c>
      <c r="AP1080" s="1">
        <v>0</v>
      </c>
      <c r="AQ1080" s="1">
        <v>0</v>
      </c>
      <c r="AR1080" s="1">
        <v>0</v>
      </c>
      <c r="AS1080" s="1">
        <v>0</v>
      </c>
    </row>
    <row r="1081" spans="1:45"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t="str" cm="1">
        <f t="array" ref="AE1081">_xlfn.IFS(AF1081&lt;=6000,"LOW",AF1081&lt;=12000,"AVERAGE",AF1081&lt;=20000,"HIGH",AF1081&gt;20000,"ABOVE AVERAGE")</f>
        <v>LOW</v>
      </c>
      <c r="AF1081" s="1">
        <v>4639</v>
      </c>
      <c r="AG1081" s="1">
        <v>11262</v>
      </c>
      <c r="AH1081" s="1">
        <v>1</v>
      </c>
      <c r="AI1081" s="1">
        <v>15</v>
      </c>
      <c r="AJ1081" s="1">
        <v>3</v>
      </c>
      <c r="AK1081" s="1">
        <v>3</v>
      </c>
      <c r="AL1081" s="1">
        <v>80</v>
      </c>
      <c r="AM1081" s="1">
        <v>1</v>
      </c>
      <c r="AN1081" s="1">
        <v>5</v>
      </c>
      <c r="AO1081" s="1">
        <v>3</v>
      </c>
      <c r="AP1081" s="1">
        <v>5</v>
      </c>
      <c r="AQ1081" s="1">
        <v>4</v>
      </c>
      <c r="AR1081" s="1">
        <v>1</v>
      </c>
      <c r="AS1081" s="1">
        <v>2</v>
      </c>
    </row>
    <row r="1082" spans="1:45"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t="str" cm="1">
        <f t="array" ref="AE1082">_xlfn.IFS(AF1082&lt;=6000,"LOW",AF1082&lt;=12000,"AVERAGE",AF1082&lt;=20000,"HIGH",AF1082&gt;20000,"ABOVE AVERAGE")</f>
        <v>LOW</v>
      </c>
      <c r="AF1082" s="1">
        <v>5468</v>
      </c>
      <c r="AG1082" s="1">
        <v>13402</v>
      </c>
      <c r="AH1082" s="1">
        <v>1</v>
      </c>
      <c r="AI1082" s="1">
        <v>14</v>
      </c>
      <c r="AJ1082" s="1">
        <v>3</v>
      </c>
      <c r="AK1082" s="1">
        <v>1</v>
      </c>
      <c r="AL1082" s="1">
        <v>80</v>
      </c>
      <c r="AM1082" s="1">
        <v>2</v>
      </c>
      <c r="AN1082" s="1">
        <v>13</v>
      </c>
      <c r="AO1082" s="1">
        <v>3</v>
      </c>
      <c r="AP1082" s="1">
        <v>12</v>
      </c>
      <c r="AQ1082" s="1">
        <v>7</v>
      </c>
      <c r="AR1082" s="1">
        <v>5</v>
      </c>
      <c r="AS1082" s="1">
        <v>7</v>
      </c>
    </row>
    <row r="1083" spans="1:45"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t="str" cm="1">
        <f t="array" ref="AE1083">_xlfn.IFS(AF1083&lt;=6000,"LOW",AF1083&lt;=12000,"AVERAGE",AF1083&lt;=20000,"HIGH",AF1083&gt;20000,"ABOVE AVERAGE")</f>
        <v>AVERAGE</v>
      </c>
      <c r="AF1083" s="1">
        <v>7644</v>
      </c>
      <c r="AG1083" s="1">
        <v>12695</v>
      </c>
      <c r="AH1083" s="1">
        <v>0</v>
      </c>
      <c r="AI1083" s="1">
        <v>19</v>
      </c>
      <c r="AJ1083" s="1">
        <v>3</v>
      </c>
      <c r="AK1083" s="1">
        <v>3</v>
      </c>
      <c r="AL1083" s="1">
        <v>80</v>
      </c>
      <c r="AM1083" s="1">
        <v>2</v>
      </c>
      <c r="AN1083" s="1">
        <v>10</v>
      </c>
      <c r="AO1083" s="1">
        <v>3</v>
      </c>
      <c r="AP1083" s="1">
        <v>9</v>
      </c>
      <c r="AQ1083" s="1">
        <v>7</v>
      </c>
      <c r="AR1083" s="1">
        <v>3</v>
      </c>
      <c r="AS1083" s="1">
        <v>4</v>
      </c>
    </row>
    <row r="1084" spans="1:45"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t="str" cm="1">
        <f t="array" ref="AE1084">_xlfn.IFS(AF1084&lt;=6000,"LOW",AF1084&lt;=12000,"AVERAGE",AF1084&lt;=20000,"HIGH",AF1084&gt;20000,"ABOVE AVERAGE")</f>
        <v>LOW</v>
      </c>
      <c r="AF1084" s="1">
        <v>5476</v>
      </c>
      <c r="AG1084" s="1">
        <v>22589</v>
      </c>
      <c r="AH1084" s="1">
        <v>1</v>
      </c>
      <c r="AI1084" s="1">
        <v>11</v>
      </c>
      <c r="AJ1084" s="1">
        <v>3</v>
      </c>
      <c r="AK1084" s="1">
        <v>1</v>
      </c>
      <c r="AL1084" s="1">
        <v>80</v>
      </c>
      <c r="AM1084" s="1">
        <v>2</v>
      </c>
      <c r="AN1084" s="1">
        <v>10</v>
      </c>
      <c r="AO1084" s="1">
        <v>3</v>
      </c>
      <c r="AP1084" s="1">
        <v>10</v>
      </c>
      <c r="AQ1084" s="1">
        <v>0</v>
      </c>
      <c r="AR1084" s="1">
        <v>0</v>
      </c>
      <c r="AS1084" s="1">
        <v>2</v>
      </c>
    </row>
    <row r="1085" spans="1:45"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t="str" cm="1">
        <f t="array" ref="AE1085">_xlfn.IFS(AF1085&lt;=6000,"LOW",AF1085&lt;=12000,"AVERAGE",AF1085&lt;=20000,"HIGH",AF1085&gt;20000,"ABOVE AVERAGE")</f>
        <v>LOW</v>
      </c>
      <c r="AF1085" s="1">
        <v>5647</v>
      </c>
      <c r="AG1085" s="1">
        <v>13494</v>
      </c>
      <c r="AH1085" s="1">
        <v>4</v>
      </c>
      <c r="AI1085" s="1">
        <v>13</v>
      </c>
      <c r="AJ1085" s="1">
        <v>3</v>
      </c>
      <c r="AK1085" s="1">
        <v>1</v>
      </c>
      <c r="AL1085" s="1">
        <v>80</v>
      </c>
      <c r="AM1085" s="1">
        <v>2</v>
      </c>
      <c r="AN1085" s="1">
        <v>11</v>
      </c>
      <c r="AO1085" s="1">
        <v>2</v>
      </c>
      <c r="AP1085" s="1">
        <v>3</v>
      </c>
      <c r="AQ1085" s="1">
        <v>2</v>
      </c>
      <c r="AR1085" s="1">
        <v>0</v>
      </c>
      <c r="AS1085" s="1">
        <v>2</v>
      </c>
    </row>
    <row r="1086" spans="1:45"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t="str" cm="1">
        <f t="array" ref="AE1086">_xlfn.IFS(AF1086&lt;=6000,"LOW",AF1086&lt;=12000,"AVERAGE",AF1086&lt;=20000,"HIGH",AF1086&gt;20000,"ABOVE AVERAGE")</f>
        <v>AVERAGE</v>
      </c>
      <c r="AF1086" s="1">
        <v>10422</v>
      </c>
      <c r="AG1086" s="1">
        <v>24032</v>
      </c>
      <c r="AH1086" s="1">
        <v>1</v>
      </c>
      <c r="AI1086" s="1">
        <v>19</v>
      </c>
      <c r="AJ1086" s="1">
        <v>3</v>
      </c>
      <c r="AK1086" s="1">
        <v>3</v>
      </c>
      <c r="AL1086" s="1">
        <v>80</v>
      </c>
      <c r="AM1086" s="1">
        <v>2</v>
      </c>
      <c r="AN1086" s="1">
        <v>14</v>
      </c>
      <c r="AO1086" s="1">
        <v>3</v>
      </c>
      <c r="AP1086" s="1">
        <v>14</v>
      </c>
      <c r="AQ1086" s="1">
        <v>10</v>
      </c>
      <c r="AR1086" s="1">
        <v>5</v>
      </c>
      <c r="AS1086" s="1">
        <v>7</v>
      </c>
    </row>
    <row r="1087" spans="1:45"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t="str" cm="1">
        <f t="array" ref="AE1087">_xlfn.IFS(AF1087&lt;=6000,"LOW",AF1087&lt;=12000,"AVERAGE",AF1087&lt;=20000,"HIGH",AF1087&gt;20000,"ABOVE AVERAGE")</f>
        <v>AVERAGE</v>
      </c>
      <c r="AF1087" s="1">
        <v>6500</v>
      </c>
      <c r="AG1087" s="1">
        <v>26997</v>
      </c>
      <c r="AH1087" s="1">
        <v>0</v>
      </c>
      <c r="AI1087" s="1">
        <v>14</v>
      </c>
      <c r="AJ1087" s="1">
        <v>3</v>
      </c>
      <c r="AK1087" s="1">
        <v>2</v>
      </c>
      <c r="AL1087" s="1">
        <v>80</v>
      </c>
      <c r="AM1087" s="1">
        <v>0</v>
      </c>
      <c r="AN1087" s="1">
        <v>9</v>
      </c>
      <c r="AO1087" s="1">
        <v>2</v>
      </c>
      <c r="AP1087" s="1">
        <v>8</v>
      </c>
      <c r="AQ1087" s="1">
        <v>7</v>
      </c>
      <c r="AR1087" s="1">
        <v>0</v>
      </c>
      <c r="AS1087" s="1">
        <v>7</v>
      </c>
    </row>
    <row r="1088" spans="1:45"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t="str" cm="1">
        <f t="array" ref="AE1088">_xlfn.IFS(AF1088&lt;=6000,"LOW",AF1088&lt;=12000,"AVERAGE",AF1088&lt;=20000,"HIGH",AF1088&gt;20000,"ABOVE AVERAGE")</f>
        <v>LOW</v>
      </c>
      <c r="AF1088" s="1">
        <v>4198</v>
      </c>
      <c r="AG1088" s="1">
        <v>16379</v>
      </c>
      <c r="AH1088" s="1">
        <v>2</v>
      </c>
      <c r="AI1088" s="1">
        <v>12</v>
      </c>
      <c r="AJ1088" s="1">
        <v>3</v>
      </c>
      <c r="AK1088" s="1">
        <v>2</v>
      </c>
      <c r="AL1088" s="1">
        <v>80</v>
      </c>
      <c r="AM1088" s="1">
        <v>0</v>
      </c>
      <c r="AN1088" s="1">
        <v>8</v>
      </c>
      <c r="AO1088" s="1">
        <v>4</v>
      </c>
      <c r="AP1088" s="1">
        <v>3</v>
      </c>
      <c r="AQ1088" s="1">
        <v>2</v>
      </c>
      <c r="AR1088" s="1">
        <v>1</v>
      </c>
      <c r="AS1088" s="1">
        <v>2</v>
      </c>
    </row>
    <row r="1089" spans="1:45"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t="str" cm="1">
        <f t="array" ref="AE1089">_xlfn.IFS(AF1089&lt;=6000,"LOW",AF1089&lt;=12000,"AVERAGE",AF1089&lt;=20000,"HIGH",AF1089&gt;20000,"ABOVE AVERAGE")</f>
        <v>AVERAGE</v>
      </c>
      <c r="AF1089" s="1">
        <v>6815</v>
      </c>
      <c r="AG1089" s="1">
        <v>21447</v>
      </c>
      <c r="AH1089" s="1">
        <v>6</v>
      </c>
      <c r="AI1089" s="1">
        <v>13</v>
      </c>
      <c r="AJ1089" s="1">
        <v>3</v>
      </c>
      <c r="AK1089" s="1">
        <v>1</v>
      </c>
      <c r="AL1089" s="1">
        <v>80</v>
      </c>
      <c r="AM1089" s="1">
        <v>0</v>
      </c>
      <c r="AN1089" s="1">
        <v>15</v>
      </c>
      <c r="AO1089" s="1">
        <v>3</v>
      </c>
      <c r="AP1089" s="1">
        <v>1</v>
      </c>
      <c r="AQ1089" s="1">
        <v>0</v>
      </c>
      <c r="AR1089" s="1">
        <v>0</v>
      </c>
      <c r="AS1089" s="1">
        <v>0</v>
      </c>
    </row>
    <row r="1090" spans="1:45"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t="str" cm="1">
        <f t="array" ref="AE1090">_xlfn.IFS(AF1090&lt;=6000,"LOW",AF1090&lt;=12000,"AVERAGE",AF1090&lt;=20000,"HIGH",AF1090&gt;20000,"ABOVE AVERAGE")</f>
        <v>LOW</v>
      </c>
      <c r="AF1090" s="1">
        <v>2783</v>
      </c>
      <c r="AG1090" s="1">
        <v>13251</v>
      </c>
      <c r="AH1090" s="1">
        <v>1</v>
      </c>
      <c r="AI1090" s="1">
        <v>19</v>
      </c>
      <c r="AJ1090" s="1">
        <v>3</v>
      </c>
      <c r="AK1090" s="1">
        <v>1</v>
      </c>
      <c r="AL1090" s="1">
        <v>80</v>
      </c>
      <c r="AM1090" s="1">
        <v>0</v>
      </c>
      <c r="AN1090" s="1">
        <v>2</v>
      </c>
      <c r="AO1090" s="1">
        <v>3</v>
      </c>
      <c r="AP1090" s="1">
        <v>2</v>
      </c>
      <c r="AQ1090" s="1">
        <v>2</v>
      </c>
      <c r="AR1090" s="1">
        <v>2</v>
      </c>
      <c r="AS1090" s="1">
        <v>2</v>
      </c>
    </row>
    <row r="1091" spans="1:45"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t="str" cm="1">
        <f t="array" ref="AE1091">_xlfn.IFS(AF1091&lt;=6000,"LOW",AF1091&lt;=12000,"AVERAGE",AF1091&lt;=20000,"HIGH",AF1091&gt;20000,"ABOVE AVERAGE")</f>
        <v>LOW</v>
      </c>
      <c r="AF1091" s="1">
        <v>4502</v>
      </c>
      <c r="AG1091" s="1">
        <v>7439</v>
      </c>
      <c r="AH1091" s="1">
        <v>3</v>
      </c>
      <c r="AI1091" s="1">
        <v>15</v>
      </c>
      <c r="AJ1091" s="1">
        <v>3</v>
      </c>
      <c r="AK1091" s="1">
        <v>3</v>
      </c>
      <c r="AL1091" s="1">
        <v>80</v>
      </c>
      <c r="AM1091" s="1">
        <v>0</v>
      </c>
      <c r="AN1091" s="1">
        <v>17</v>
      </c>
      <c r="AO1091" s="1">
        <v>2</v>
      </c>
      <c r="AP1091" s="1">
        <v>13</v>
      </c>
      <c r="AQ1091" s="1">
        <v>7</v>
      </c>
      <c r="AR1091" s="1">
        <v>6</v>
      </c>
      <c r="AS1091" s="1">
        <v>7</v>
      </c>
    </row>
    <row r="1092" spans="1:45"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t="str" cm="1">
        <f t="array" ref="AE1092">_xlfn.IFS(AF1092&lt;=6000,"LOW",AF1092&lt;=12000,"AVERAGE",AF1092&lt;=20000,"HIGH",AF1092&gt;20000,"ABOVE AVERAGE")</f>
        <v>AVERAGE</v>
      </c>
      <c r="AF1092" s="1">
        <v>6029</v>
      </c>
      <c r="AG1092" s="1">
        <v>25353</v>
      </c>
      <c r="AH1092" s="1">
        <v>5</v>
      </c>
      <c r="AI1092" s="1">
        <v>12</v>
      </c>
      <c r="AJ1092" s="1">
        <v>3</v>
      </c>
      <c r="AK1092" s="1">
        <v>1</v>
      </c>
      <c r="AL1092" s="1">
        <v>80</v>
      </c>
      <c r="AM1092" s="1">
        <v>0</v>
      </c>
      <c r="AN1092" s="1">
        <v>6</v>
      </c>
      <c r="AO1092" s="1">
        <v>3</v>
      </c>
      <c r="AP1092" s="1">
        <v>2</v>
      </c>
      <c r="AQ1092" s="1">
        <v>2</v>
      </c>
      <c r="AR1092" s="1">
        <v>2</v>
      </c>
      <c r="AS1092" s="1">
        <v>2</v>
      </c>
    </row>
    <row r="1093" spans="1:45"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t="str" cm="1">
        <f t="array" ref="AE1093">_xlfn.IFS(AF1093&lt;=6000,"LOW",AF1093&lt;=12000,"AVERAGE",AF1093&lt;=20000,"HIGH",AF1093&gt;20000,"ABOVE AVERAGE")</f>
        <v>LOW</v>
      </c>
      <c r="AF1093" s="1">
        <v>2966</v>
      </c>
      <c r="AG1093" s="1">
        <v>21378</v>
      </c>
      <c r="AH1093" s="1">
        <v>0</v>
      </c>
      <c r="AI1093" s="1">
        <v>18</v>
      </c>
      <c r="AJ1093" s="1">
        <v>3</v>
      </c>
      <c r="AK1093" s="1">
        <v>4</v>
      </c>
      <c r="AL1093" s="1">
        <v>80</v>
      </c>
      <c r="AM1093" s="1">
        <v>0</v>
      </c>
      <c r="AN1093" s="1">
        <v>5</v>
      </c>
      <c r="AO1093" s="1">
        <v>3</v>
      </c>
      <c r="AP1093" s="1">
        <v>4</v>
      </c>
      <c r="AQ1093" s="1">
        <v>2</v>
      </c>
      <c r="AR1093" s="1">
        <v>0</v>
      </c>
      <c r="AS1093" s="1">
        <v>0</v>
      </c>
    </row>
    <row r="1094" spans="1:45"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t="str" cm="1">
        <f t="array" ref="AE1094">_xlfn.IFS(AF1094&lt;=6000,"LOW",AF1094&lt;=12000,"AVERAGE",AF1094&lt;=20000,"HIGH",AF1094&gt;20000,"ABOVE AVERAGE")</f>
        <v>LOW</v>
      </c>
      <c r="AF1094" s="1">
        <v>4850</v>
      </c>
      <c r="AG1094" s="1">
        <v>23333</v>
      </c>
      <c r="AH1094" s="1">
        <v>8</v>
      </c>
      <c r="AI1094" s="1">
        <v>15</v>
      </c>
      <c r="AJ1094" s="1">
        <v>3</v>
      </c>
      <c r="AK1094" s="1">
        <v>3</v>
      </c>
      <c r="AL1094" s="1">
        <v>80</v>
      </c>
      <c r="AM1094" s="1">
        <v>0</v>
      </c>
      <c r="AN1094" s="1">
        <v>8</v>
      </c>
      <c r="AO1094" s="1">
        <v>3</v>
      </c>
      <c r="AP1094" s="1">
        <v>5</v>
      </c>
      <c r="AQ1094" s="1">
        <v>3</v>
      </c>
      <c r="AR1094" s="1">
        <v>0</v>
      </c>
      <c r="AS1094" s="1">
        <v>1</v>
      </c>
    </row>
    <row r="1095" spans="1:45"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t="str" cm="1">
        <f t="array" ref="AE1095">_xlfn.IFS(AF1095&lt;=6000,"LOW",AF1095&lt;=12000,"AVERAGE",AF1095&lt;=20000,"HIGH",AF1095&gt;20000,"ABOVE AVERAGE")</f>
        <v>LOW</v>
      </c>
      <c r="AF1095" s="1">
        <v>4507</v>
      </c>
      <c r="AG1095" s="1">
        <v>8191</v>
      </c>
      <c r="AH1095" s="1">
        <v>3</v>
      </c>
      <c r="AI1095" s="1">
        <v>12</v>
      </c>
      <c r="AJ1095" s="1">
        <v>3</v>
      </c>
      <c r="AK1095" s="1">
        <v>3</v>
      </c>
      <c r="AL1095" s="1">
        <v>80</v>
      </c>
      <c r="AM1095" s="1">
        <v>0</v>
      </c>
      <c r="AN1095" s="1">
        <v>8</v>
      </c>
      <c r="AO1095" s="1">
        <v>4</v>
      </c>
      <c r="AP1095" s="1">
        <v>5</v>
      </c>
      <c r="AQ1095" s="1">
        <v>1</v>
      </c>
      <c r="AR1095" s="1">
        <v>0</v>
      </c>
      <c r="AS1095" s="1">
        <v>4</v>
      </c>
    </row>
    <row r="1096" spans="1:45"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t="str" cm="1">
        <f t="array" ref="AE1096">_xlfn.IFS(AF1096&lt;=6000,"LOW",AF1096&lt;=12000,"AVERAGE",AF1096&lt;=20000,"HIGH",AF1096&gt;20000,"ABOVE AVERAGE")</f>
        <v>LOW</v>
      </c>
      <c r="AF1096" s="1">
        <v>2706</v>
      </c>
      <c r="AG1096" s="1">
        <v>10494</v>
      </c>
      <c r="AH1096" s="1">
        <v>1</v>
      </c>
      <c r="AI1096" s="1">
        <v>15</v>
      </c>
      <c r="AJ1096" s="1">
        <v>3</v>
      </c>
      <c r="AK1096" s="1">
        <v>2</v>
      </c>
      <c r="AL1096" s="1">
        <v>80</v>
      </c>
      <c r="AM1096" s="1">
        <v>1</v>
      </c>
      <c r="AN1096" s="1">
        <v>3</v>
      </c>
      <c r="AO1096" s="1">
        <v>3</v>
      </c>
      <c r="AP1096" s="1">
        <v>3</v>
      </c>
      <c r="AQ1096" s="1">
        <v>2</v>
      </c>
      <c r="AR1096" s="1">
        <v>2</v>
      </c>
      <c r="AS1096" s="1">
        <v>2</v>
      </c>
    </row>
    <row r="1097" spans="1:45"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t="str" cm="1">
        <f t="array" ref="AE1097">_xlfn.IFS(AF1097&lt;=6000,"LOW",AF1097&lt;=12000,"AVERAGE",AF1097&lt;=20000,"HIGH",AF1097&gt;20000,"ABOVE AVERAGE")</f>
        <v>LOW</v>
      </c>
      <c r="AF1097" s="1">
        <v>2592</v>
      </c>
      <c r="AG1097" s="1">
        <v>7129</v>
      </c>
      <c r="AH1097" s="1">
        <v>5</v>
      </c>
      <c r="AI1097" s="1">
        <v>13</v>
      </c>
      <c r="AJ1097" s="1">
        <v>3</v>
      </c>
      <c r="AK1097" s="1">
        <v>4</v>
      </c>
      <c r="AL1097" s="1">
        <v>80</v>
      </c>
      <c r="AM1097" s="1">
        <v>3</v>
      </c>
      <c r="AN1097" s="1">
        <v>13</v>
      </c>
      <c r="AO1097" s="1">
        <v>3</v>
      </c>
      <c r="AP1097" s="1">
        <v>11</v>
      </c>
      <c r="AQ1097" s="1">
        <v>10</v>
      </c>
      <c r="AR1097" s="1">
        <v>3</v>
      </c>
      <c r="AS1097" s="1">
        <v>8</v>
      </c>
    </row>
    <row r="1098" spans="1:45"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t="str" cm="1">
        <f t="array" ref="AE1098">_xlfn.IFS(AF1098&lt;=6000,"LOW",AF1098&lt;=12000,"AVERAGE",AF1098&lt;=20000,"HIGH",AF1098&gt;20000,"ABOVE AVERAGE")</f>
        <v>AVERAGE</v>
      </c>
      <c r="AF1098" s="1">
        <v>6430</v>
      </c>
      <c r="AG1098" s="1">
        <v>20794</v>
      </c>
      <c r="AH1098" s="1">
        <v>6</v>
      </c>
      <c r="AI1098" s="1">
        <v>19</v>
      </c>
      <c r="AJ1098" s="1">
        <v>3</v>
      </c>
      <c r="AK1098" s="1">
        <v>2</v>
      </c>
      <c r="AL1098" s="1">
        <v>80</v>
      </c>
      <c r="AM1098" s="1">
        <v>1</v>
      </c>
      <c r="AN1098" s="1">
        <v>10</v>
      </c>
      <c r="AO1098" s="1">
        <v>3</v>
      </c>
      <c r="AP1098" s="1">
        <v>3</v>
      </c>
      <c r="AQ1098" s="1">
        <v>2</v>
      </c>
      <c r="AR1098" s="1">
        <v>1</v>
      </c>
      <c r="AS1098" s="1">
        <v>2</v>
      </c>
    </row>
    <row r="1099" spans="1:45"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t="str" cm="1">
        <f t="array" ref="AE1099">_xlfn.IFS(AF1099&lt;=6000,"LOW",AF1099&lt;=12000,"AVERAGE",AF1099&lt;=20000,"HIGH",AF1099&gt;20000,"ABOVE AVERAGE")</f>
        <v>LOW</v>
      </c>
      <c r="AF1099" s="1">
        <v>5762</v>
      </c>
      <c r="AG1099" s="1">
        <v>24442</v>
      </c>
      <c r="AH1099" s="1">
        <v>2</v>
      </c>
      <c r="AI1099" s="1">
        <v>14</v>
      </c>
      <c r="AJ1099" s="1">
        <v>3</v>
      </c>
      <c r="AK1099" s="1">
        <v>3</v>
      </c>
      <c r="AL1099" s="1">
        <v>80</v>
      </c>
      <c r="AM1099" s="1">
        <v>1</v>
      </c>
      <c r="AN1099" s="1">
        <v>15</v>
      </c>
      <c r="AO1099" s="1">
        <v>3</v>
      </c>
      <c r="AP1099" s="1">
        <v>7</v>
      </c>
      <c r="AQ1099" s="1">
        <v>7</v>
      </c>
      <c r="AR1099" s="1">
        <v>1</v>
      </c>
      <c r="AS1099" s="1">
        <v>7</v>
      </c>
    </row>
    <row r="1100" spans="1:45"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t="str" cm="1">
        <f t="array" ref="AE1100">_xlfn.IFS(AF1100&lt;=6000,"LOW",AF1100&lt;=12000,"AVERAGE",AF1100&lt;=20000,"HIGH",AF1100&gt;20000,"ABOVE AVERAGE")</f>
        <v>HIGH</v>
      </c>
      <c r="AF1100" s="1">
        <v>13757</v>
      </c>
      <c r="AG1100" s="1">
        <v>25178</v>
      </c>
      <c r="AH1100" s="1">
        <v>2</v>
      </c>
      <c r="AI1100" s="1">
        <v>11</v>
      </c>
      <c r="AJ1100" s="1">
        <v>3</v>
      </c>
      <c r="AK1100" s="1">
        <v>3</v>
      </c>
      <c r="AL1100" s="1">
        <v>80</v>
      </c>
      <c r="AM1100" s="1">
        <v>1</v>
      </c>
      <c r="AN1100" s="1">
        <v>16</v>
      </c>
      <c r="AO1100" s="1">
        <v>3</v>
      </c>
      <c r="AP1100" s="1">
        <v>9</v>
      </c>
      <c r="AQ1100" s="1">
        <v>8</v>
      </c>
      <c r="AR1100" s="1">
        <v>4</v>
      </c>
      <c r="AS1100" s="1">
        <v>8</v>
      </c>
    </row>
    <row r="1101" spans="1:45"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t="str" cm="1">
        <f t="array" ref="AE1101">_xlfn.IFS(AF1101&lt;=6000,"LOW",AF1101&lt;=12000,"AVERAGE",AF1101&lt;=20000,"HIGH",AF1101&gt;20000,"ABOVE AVERAGE")</f>
        <v>LOW</v>
      </c>
      <c r="AF1101" s="1">
        <v>1274</v>
      </c>
      <c r="AG1101" s="1">
        <v>7152</v>
      </c>
      <c r="AH1101" s="1">
        <v>1</v>
      </c>
      <c r="AI1101" s="1">
        <v>13</v>
      </c>
      <c r="AJ1101" s="1">
        <v>3</v>
      </c>
      <c r="AK1101" s="1">
        <v>2</v>
      </c>
      <c r="AL1101" s="1">
        <v>80</v>
      </c>
      <c r="AM1101" s="1">
        <v>2</v>
      </c>
      <c r="AN1101" s="1">
        <v>1</v>
      </c>
      <c r="AO1101" s="1">
        <v>2</v>
      </c>
      <c r="AP1101" s="1">
        <v>1</v>
      </c>
      <c r="AQ1101" s="1">
        <v>0</v>
      </c>
      <c r="AR1101" s="1">
        <v>0</v>
      </c>
      <c r="AS1101" s="1">
        <v>0</v>
      </c>
    </row>
    <row r="1102" spans="1:45"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t="str" cm="1">
        <f t="array" ref="AE1102">_xlfn.IFS(AF1102&lt;=6000,"LOW",AF1102&lt;=12000,"AVERAGE",AF1102&lt;=20000,"HIGH",AF1102&gt;20000,"ABOVE AVERAGE")</f>
        <v>LOW</v>
      </c>
      <c r="AF1102" s="1">
        <v>3975</v>
      </c>
      <c r="AG1102" s="1">
        <v>23099</v>
      </c>
      <c r="AH1102" s="1">
        <v>3</v>
      </c>
      <c r="AI1102" s="1">
        <v>11</v>
      </c>
      <c r="AJ1102" s="1">
        <v>3</v>
      </c>
      <c r="AK1102" s="1">
        <v>3</v>
      </c>
      <c r="AL1102" s="1">
        <v>80</v>
      </c>
      <c r="AM1102" s="1">
        <v>2</v>
      </c>
      <c r="AN1102" s="1">
        <v>11</v>
      </c>
      <c r="AO1102" s="1">
        <v>4</v>
      </c>
      <c r="AP1102" s="1">
        <v>8</v>
      </c>
      <c r="AQ1102" s="1">
        <v>7</v>
      </c>
      <c r="AR1102" s="1">
        <v>0</v>
      </c>
      <c r="AS1102" s="1">
        <v>7</v>
      </c>
    </row>
    <row r="1103" spans="1:45"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t="str" cm="1">
        <f t="array" ref="AE1103">_xlfn.IFS(AF1103&lt;=6000,"LOW",AF1103&lt;=12000,"AVERAGE",AF1103&lt;=20000,"HIGH",AF1103&gt;20000,"ABOVE AVERAGE")</f>
        <v>LOW</v>
      </c>
      <c r="AF1103" s="1">
        <v>3055</v>
      </c>
      <c r="AG1103" s="1">
        <v>6194</v>
      </c>
      <c r="AH1103" s="1">
        <v>5</v>
      </c>
      <c r="AI1103" s="1">
        <v>15</v>
      </c>
      <c r="AJ1103" s="1">
        <v>3</v>
      </c>
      <c r="AK1103" s="1">
        <v>4</v>
      </c>
      <c r="AL1103" s="1">
        <v>80</v>
      </c>
      <c r="AM1103" s="1">
        <v>2</v>
      </c>
      <c r="AN1103" s="1">
        <v>11</v>
      </c>
      <c r="AO1103" s="1">
        <v>2</v>
      </c>
      <c r="AP1103" s="1">
        <v>9</v>
      </c>
      <c r="AQ1103" s="1">
        <v>8</v>
      </c>
      <c r="AR1103" s="1">
        <v>1</v>
      </c>
      <c r="AS1103" s="1">
        <v>7</v>
      </c>
    </row>
    <row r="1104" spans="1:45"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t="str" cm="1">
        <f t="array" ref="AE1104">_xlfn.IFS(AF1104&lt;=6000,"LOW",AF1104&lt;=12000,"AVERAGE",AF1104&lt;=20000,"HIGH",AF1104&gt;20000,"ABOVE AVERAGE")</f>
        <v>LOW</v>
      </c>
      <c r="AF1104" s="1">
        <v>2008</v>
      </c>
      <c r="AG1104" s="1">
        <v>20439</v>
      </c>
      <c r="AH1104" s="1">
        <v>1</v>
      </c>
      <c r="AI1104" s="1">
        <v>12</v>
      </c>
      <c r="AJ1104" s="1">
        <v>3</v>
      </c>
      <c r="AK1104" s="1">
        <v>3</v>
      </c>
      <c r="AL1104" s="1">
        <v>80</v>
      </c>
      <c r="AM1104" s="1">
        <v>3</v>
      </c>
      <c r="AN1104" s="1">
        <v>1</v>
      </c>
      <c r="AO1104" s="1">
        <v>2</v>
      </c>
      <c r="AP1104" s="1">
        <v>1</v>
      </c>
      <c r="AQ1104" s="1">
        <v>1</v>
      </c>
      <c r="AR1104" s="1">
        <v>0</v>
      </c>
      <c r="AS1104" s="1">
        <v>0</v>
      </c>
    </row>
    <row r="1105" spans="1:45"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t="str" cm="1">
        <f t="array" ref="AE1105">_xlfn.IFS(AF1105&lt;=6000,"LOW",AF1105&lt;=12000,"AVERAGE",AF1105&lt;=20000,"HIGH",AF1105&gt;20000,"ABOVE AVERAGE")</f>
        <v>LOW</v>
      </c>
      <c r="AF1105" s="1">
        <v>5467</v>
      </c>
      <c r="AG1105" s="1">
        <v>2125</v>
      </c>
      <c r="AH1105" s="1">
        <v>8</v>
      </c>
      <c r="AI1105" s="1">
        <v>18</v>
      </c>
      <c r="AJ1105" s="1">
        <v>3</v>
      </c>
      <c r="AK1105" s="1">
        <v>3</v>
      </c>
      <c r="AL1105" s="1">
        <v>80</v>
      </c>
      <c r="AM1105" s="1">
        <v>1</v>
      </c>
      <c r="AN1105" s="1">
        <v>16</v>
      </c>
      <c r="AO1105" s="1">
        <v>4</v>
      </c>
      <c r="AP1105" s="1">
        <v>8</v>
      </c>
      <c r="AQ1105" s="1">
        <v>7</v>
      </c>
      <c r="AR1105" s="1">
        <v>1</v>
      </c>
      <c r="AS1105" s="1">
        <v>7</v>
      </c>
    </row>
    <row r="1106" spans="1:45"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t="str" cm="1">
        <f t="array" ref="AE1106">_xlfn.IFS(AF1106&lt;=6000,"LOW",AF1106&lt;=12000,"AVERAGE",AF1106&lt;=20000,"HIGH",AF1106&gt;20000,"ABOVE AVERAGE")</f>
        <v>LOW</v>
      </c>
      <c r="AF1106" s="1">
        <v>4087</v>
      </c>
      <c r="AG1106" s="1">
        <v>25174</v>
      </c>
      <c r="AH1106" s="1">
        <v>4</v>
      </c>
      <c r="AI1106" s="1">
        <v>14</v>
      </c>
      <c r="AJ1106" s="1">
        <v>3</v>
      </c>
      <c r="AK1106" s="1">
        <v>2</v>
      </c>
      <c r="AL1106" s="1">
        <v>80</v>
      </c>
      <c r="AM1106" s="1">
        <v>1</v>
      </c>
      <c r="AN1106" s="1">
        <v>9</v>
      </c>
      <c r="AO1106" s="1">
        <v>2</v>
      </c>
      <c r="AP1106" s="1">
        <v>6</v>
      </c>
      <c r="AQ1106" s="1">
        <v>5</v>
      </c>
      <c r="AR1106" s="1">
        <v>1</v>
      </c>
      <c r="AS1106" s="1">
        <v>2</v>
      </c>
    </row>
    <row r="1107" spans="1:45"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t="str" cm="1">
        <f t="array" ref="AE1107">_xlfn.IFS(AF1107&lt;=6000,"LOW",AF1107&lt;=12000,"AVERAGE",AF1107&lt;=20000,"HIGH",AF1107&gt;20000,"ABOVE AVERAGE")</f>
        <v>LOW</v>
      </c>
      <c r="AF1107" s="1">
        <v>2438</v>
      </c>
      <c r="AG1107" s="1">
        <v>24978</v>
      </c>
      <c r="AH1107" s="1">
        <v>4</v>
      </c>
      <c r="AI1107" s="1">
        <v>13</v>
      </c>
      <c r="AJ1107" s="1">
        <v>3</v>
      </c>
      <c r="AK1107" s="1">
        <v>3</v>
      </c>
      <c r="AL1107" s="1">
        <v>80</v>
      </c>
      <c r="AM1107" s="1">
        <v>0</v>
      </c>
      <c r="AN1107" s="1">
        <v>7</v>
      </c>
      <c r="AO1107" s="1">
        <v>2</v>
      </c>
      <c r="AP1107" s="1">
        <v>3</v>
      </c>
      <c r="AQ1107" s="1">
        <v>2</v>
      </c>
      <c r="AR1107" s="1">
        <v>1</v>
      </c>
      <c r="AS1107" s="1">
        <v>2</v>
      </c>
    </row>
    <row r="1108" spans="1:45"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t="str" cm="1">
        <f t="array" ref="AE1108">_xlfn.IFS(AF1108&lt;=6000,"LOW",AF1108&lt;=12000,"AVERAGE",AF1108&lt;=20000,"HIGH",AF1108&gt;20000,"ABOVE AVERAGE")</f>
        <v>AVERAGE</v>
      </c>
      <c r="AF1108" s="1">
        <v>9936</v>
      </c>
      <c r="AG1108" s="1">
        <v>3787</v>
      </c>
      <c r="AH1108" s="1">
        <v>0</v>
      </c>
      <c r="AI1108" s="1">
        <v>19</v>
      </c>
      <c r="AJ1108" s="1">
        <v>3</v>
      </c>
      <c r="AK1108" s="1">
        <v>2</v>
      </c>
      <c r="AL1108" s="1">
        <v>80</v>
      </c>
      <c r="AM1108" s="1">
        <v>0</v>
      </c>
      <c r="AN1108" s="1">
        <v>10</v>
      </c>
      <c r="AO1108" s="1">
        <v>3</v>
      </c>
      <c r="AP1108" s="1">
        <v>9</v>
      </c>
      <c r="AQ1108" s="1">
        <v>4</v>
      </c>
      <c r="AR1108" s="1">
        <v>1</v>
      </c>
      <c r="AS1108" s="1">
        <v>7</v>
      </c>
    </row>
    <row r="1109" spans="1:45"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t="str" cm="1">
        <f t="array" ref="AE1109">_xlfn.IFS(AF1109&lt;=6000,"LOW",AF1109&lt;=12000,"AVERAGE",AF1109&lt;=20000,"HIGH",AF1109&gt;20000,"ABOVE AVERAGE")</f>
        <v>LOW</v>
      </c>
      <c r="AF1109" s="1">
        <v>2718</v>
      </c>
      <c r="AG1109" s="1">
        <v>17674</v>
      </c>
      <c r="AH1109" s="1">
        <v>2</v>
      </c>
      <c r="AI1109" s="1">
        <v>14</v>
      </c>
      <c r="AJ1109" s="1">
        <v>3</v>
      </c>
      <c r="AK1109" s="1">
        <v>2</v>
      </c>
      <c r="AL1109" s="1">
        <v>80</v>
      </c>
      <c r="AM1109" s="1">
        <v>0</v>
      </c>
      <c r="AN1109" s="1">
        <v>12</v>
      </c>
      <c r="AO1109" s="1">
        <v>3</v>
      </c>
      <c r="AP1109" s="1">
        <v>7</v>
      </c>
      <c r="AQ1109" s="1">
        <v>7</v>
      </c>
      <c r="AR1109" s="1">
        <v>0</v>
      </c>
      <c r="AS1109" s="1">
        <v>7</v>
      </c>
    </row>
    <row r="1110" spans="1:45"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t="str" cm="1">
        <f t="array" ref="AE1110">_xlfn.IFS(AF1110&lt;=6000,"LOW",AF1110&lt;=12000,"AVERAGE",AF1110&lt;=20000,"HIGH",AF1110&gt;20000,"ABOVE AVERAGE")</f>
        <v>LOW</v>
      </c>
      <c r="AF1110" s="1">
        <v>3162</v>
      </c>
      <c r="AG1110" s="1">
        <v>7973</v>
      </c>
      <c r="AH1110" s="1">
        <v>3</v>
      </c>
      <c r="AI1110" s="1">
        <v>14</v>
      </c>
      <c r="AJ1110" s="1">
        <v>3</v>
      </c>
      <c r="AK1110" s="1">
        <v>4</v>
      </c>
      <c r="AL1110" s="1">
        <v>80</v>
      </c>
      <c r="AM1110" s="1">
        <v>0</v>
      </c>
      <c r="AN1110" s="1">
        <v>7</v>
      </c>
      <c r="AO1110" s="1">
        <v>3</v>
      </c>
      <c r="AP1110" s="1">
        <v>5</v>
      </c>
      <c r="AQ1110" s="1">
        <v>2</v>
      </c>
      <c r="AR1110" s="1">
        <v>0</v>
      </c>
      <c r="AS1110" s="1">
        <v>3</v>
      </c>
    </row>
    <row r="1111" spans="1:45"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t="str" cm="1">
        <f t="array" ref="AE1111">_xlfn.IFS(AF1111&lt;=6000,"LOW",AF1111&lt;=12000,"AVERAGE",AF1111&lt;=20000,"HIGH",AF1111&gt;20000,"ABOVE AVERAGE")</f>
        <v>LOW</v>
      </c>
      <c r="AF1111" s="1">
        <v>2144</v>
      </c>
      <c r="AG1111" s="1">
        <v>2122</v>
      </c>
      <c r="AH1111" s="1">
        <v>1</v>
      </c>
      <c r="AI1111" s="1">
        <v>14</v>
      </c>
      <c r="AJ1111" s="1">
        <v>3</v>
      </c>
      <c r="AK1111" s="1">
        <v>3</v>
      </c>
      <c r="AL1111" s="1">
        <v>80</v>
      </c>
      <c r="AM1111" s="1">
        <v>0</v>
      </c>
      <c r="AN1111" s="1">
        <v>5</v>
      </c>
      <c r="AO1111" s="1">
        <v>2</v>
      </c>
      <c r="AP1111" s="1">
        <v>5</v>
      </c>
      <c r="AQ1111" s="1">
        <v>3</v>
      </c>
      <c r="AR1111" s="1">
        <v>1</v>
      </c>
      <c r="AS1111" s="1">
        <v>4</v>
      </c>
    </row>
    <row r="1112" spans="1:45"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t="str" cm="1">
        <f t="array" ref="AE1112">_xlfn.IFS(AF1112&lt;=6000,"LOW",AF1112&lt;=12000,"AVERAGE",AF1112&lt;=20000,"HIGH",AF1112&gt;20000,"ABOVE AVERAGE")</f>
        <v>LOW</v>
      </c>
      <c r="AF1112" s="1">
        <v>3500</v>
      </c>
      <c r="AG1112" s="1">
        <v>25470</v>
      </c>
      <c r="AH1112" s="1">
        <v>0</v>
      </c>
      <c r="AI1112" s="1">
        <v>14</v>
      </c>
      <c r="AJ1112" s="1">
        <v>3</v>
      </c>
      <c r="AK1112" s="1">
        <v>1</v>
      </c>
      <c r="AL1112" s="1">
        <v>80</v>
      </c>
      <c r="AM1112" s="1">
        <v>0</v>
      </c>
      <c r="AN1112" s="1">
        <v>7</v>
      </c>
      <c r="AO1112" s="1">
        <v>1</v>
      </c>
      <c r="AP1112" s="1">
        <v>6</v>
      </c>
      <c r="AQ1112" s="1">
        <v>5</v>
      </c>
      <c r="AR1112" s="1">
        <v>1</v>
      </c>
      <c r="AS1112" s="1">
        <v>3</v>
      </c>
    </row>
    <row r="1113" spans="1:45"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t="str" cm="1">
        <f t="array" ref="AE1113">_xlfn.IFS(AF1113&lt;=6000,"LOW",AF1113&lt;=12000,"AVERAGE",AF1113&lt;=20000,"HIGH",AF1113&gt;20000,"ABOVE AVERAGE")</f>
        <v>LOW</v>
      </c>
      <c r="AF1113" s="1">
        <v>4332</v>
      </c>
      <c r="AG1113" s="1">
        <v>14811</v>
      </c>
      <c r="AH1113" s="1">
        <v>1</v>
      </c>
      <c r="AI1113" s="1">
        <v>12</v>
      </c>
      <c r="AJ1113" s="1">
        <v>3</v>
      </c>
      <c r="AK1113" s="1">
        <v>4</v>
      </c>
      <c r="AL1113" s="1">
        <v>80</v>
      </c>
      <c r="AM1113" s="1">
        <v>0</v>
      </c>
      <c r="AN1113" s="1">
        <v>20</v>
      </c>
      <c r="AO1113" s="1">
        <v>3</v>
      </c>
      <c r="AP1113" s="1">
        <v>20</v>
      </c>
      <c r="AQ1113" s="1">
        <v>9</v>
      </c>
      <c r="AR1113" s="1">
        <v>3</v>
      </c>
      <c r="AS1113" s="1">
        <v>7</v>
      </c>
    </row>
    <row r="1114" spans="1:45"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t="str" cm="1">
        <f t="array" ref="AE1114">_xlfn.IFS(AF1114&lt;=6000,"LOW",AF1114&lt;=12000,"AVERAGE",AF1114&lt;=20000,"HIGH",AF1114&gt;20000,"ABOVE AVERAGE")</f>
        <v>HIGH</v>
      </c>
      <c r="AF1114" s="1">
        <v>19431</v>
      </c>
      <c r="AG1114" s="1">
        <v>15302</v>
      </c>
      <c r="AH1114" s="1">
        <v>2</v>
      </c>
      <c r="AI1114" s="1">
        <v>13</v>
      </c>
      <c r="AJ1114" s="1">
        <v>3</v>
      </c>
      <c r="AK1114" s="1">
        <v>3</v>
      </c>
      <c r="AL1114" s="1">
        <v>80</v>
      </c>
      <c r="AM1114" s="1">
        <v>0</v>
      </c>
      <c r="AN1114" s="1">
        <v>21</v>
      </c>
      <c r="AO1114" s="1">
        <v>2</v>
      </c>
      <c r="AP1114" s="1">
        <v>6</v>
      </c>
      <c r="AQ1114" s="1">
        <v>0</v>
      </c>
      <c r="AR1114" s="1">
        <v>1</v>
      </c>
      <c r="AS1114" s="1">
        <v>3</v>
      </c>
    </row>
    <row r="1115" spans="1:45"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t="str" cm="1">
        <f t="array" ref="AE1115">_xlfn.IFS(AF1115&lt;=6000,"LOW",AF1115&lt;=12000,"AVERAGE",AF1115&lt;=20000,"HIGH",AF1115&gt;20000,"ABOVE AVERAGE")</f>
        <v>LOW</v>
      </c>
      <c r="AF1115" s="1">
        <v>3482</v>
      </c>
      <c r="AG1115" s="1">
        <v>19788</v>
      </c>
      <c r="AH1115" s="1">
        <v>2</v>
      </c>
      <c r="AI1115" s="1">
        <v>15</v>
      </c>
      <c r="AJ1115" s="1">
        <v>3</v>
      </c>
      <c r="AK1115" s="1">
        <v>2</v>
      </c>
      <c r="AL1115" s="1">
        <v>80</v>
      </c>
      <c r="AM1115" s="1">
        <v>2</v>
      </c>
      <c r="AN1115" s="1">
        <v>16</v>
      </c>
      <c r="AO1115" s="1">
        <v>2</v>
      </c>
      <c r="AP1115" s="1">
        <v>9</v>
      </c>
      <c r="AQ1115" s="1">
        <v>8</v>
      </c>
      <c r="AR1115" s="1">
        <v>0</v>
      </c>
      <c r="AS1115" s="1">
        <v>0</v>
      </c>
    </row>
    <row r="1116" spans="1:45"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t="str" cm="1">
        <f t="array" ref="AE1116">_xlfn.IFS(AF1116&lt;=6000,"LOW",AF1116&lt;=12000,"AVERAGE",AF1116&lt;=20000,"HIGH",AF1116&gt;20000,"ABOVE AVERAGE")</f>
        <v>LOW</v>
      </c>
      <c r="AF1116" s="1">
        <v>4385</v>
      </c>
      <c r="AG1116" s="1">
        <v>24162</v>
      </c>
      <c r="AH1116" s="1">
        <v>1</v>
      </c>
      <c r="AI1116" s="1">
        <v>15</v>
      </c>
      <c r="AJ1116" s="1">
        <v>3</v>
      </c>
      <c r="AK1116" s="1">
        <v>1</v>
      </c>
      <c r="AL1116" s="1">
        <v>80</v>
      </c>
      <c r="AM1116" s="1">
        <v>1</v>
      </c>
      <c r="AN1116" s="1">
        <v>10</v>
      </c>
      <c r="AO1116" s="1">
        <v>3</v>
      </c>
      <c r="AP1116" s="1">
        <v>10</v>
      </c>
      <c r="AQ1116" s="1">
        <v>7</v>
      </c>
      <c r="AR1116" s="1">
        <v>4</v>
      </c>
      <c r="AS1116" s="1">
        <v>5</v>
      </c>
    </row>
    <row r="1117" spans="1:45"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t="str" cm="1">
        <f t="array" ref="AE1117">_xlfn.IFS(AF1117&lt;=6000,"LOW",AF1117&lt;=12000,"AVERAGE",AF1117&lt;=20000,"HIGH",AF1117&gt;20000,"ABOVE AVERAGE")</f>
        <v>LOW</v>
      </c>
      <c r="AF1117" s="1">
        <v>4978</v>
      </c>
      <c r="AG1117" s="1">
        <v>3536</v>
      </c>
      <c r="AH1117" s="1">
        <v>7</v>
      </c>
      <c r="AI1117" s="1">
        <v>11</v>
      </c>
      <c r="AJ1117" s="1">
        <v>3</v>
      </c>
      <c r="AK1117" s="1">
        <v>4</v>
      </c>
      <c r="AL1117" s="1">
        <v>80</v>
      </c>
      <c r="AM1117" s="1">
        <v>1</v>
      </c>
      <c r="AN1117" s="1">
        <v>4</v>
      </c>
      <c r="AO1117" s="1">
        <v>1</v>
      </c>
      <c r="AP1117" s="1">
        <v>1</v>
      </c>
      <c r="AQ1117" s="1">
        <v>0</v>
      </c>
      <c r="AR1117" s="1">
        <v>0</v>
      </c>
      <c r="AS1117" s="1">
        <v>0</v>
      </c>
    </row>
    <row r="1118" spans="1:45"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t="str" cm="1">
        <f t="array" ref="AE1118">_xlfn.IFS(AF1118&lt;=6000,"LOW",AF1118&lt;=12000,"AVERAGE",AF1118&lt;=20000,"HIGH",AF1118&gt;20000,"ABOVE AVERAGE")</f>
        <v>AVERAGE</v>
      </c>
      <c r="AF1118" s="1">
        <v>7991</v>
      </c>
      <c r="AG1118" s="1">
        <v>25166</v>
      </c>
      <c r="AH1118" s="1">
        <v>8</v>
      </c>
      <c r="AI1118" s="1">
        <v>15</v>
      </c>
      <c r="AJ1118" s="1">
        <v>3</v>
      </c>
      <c r="AK1118" s="1">
        <v>3</v>
      </c>
      <c r="AL1118" s="1">
        <v>80</v>
      </c>
      <c r="AM1118" s="1">
        <v>0</v>
      </c>
      <c r="AN1118" s="1">
        <v>6</v>
      </c>
      <c r="AO1118" s="1">
        <v>3</v>
      </c>
      <c r="AP1118" s="1">
        <v>2</v>
      </c>
      <c r="AQ1118" s="1">
        <v>2</v>
      </c>
      <c r="AR1118" s="1">
        <v>2</v>
      </c>
      <c r="AS1118" s="1">
        <v>2</v>
      </c>
    </row>
    <row r="1119" spans="1:45"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t="str" cm="1">
        <f t="array" ref="AE1119">_xlfn.IFS(AF1119&lt;=6000,"LOW",AF1119&lt;=12000,"AVERAGE",AF1119&lt;=20000,"HIGH",AF1119&gt;20000,"ABOVE AVERAGE")</f>
        <v>AVERAGE</v>
      </c>
      <c r="AF1119" s="1">
        <v>6077</v>
      </c>
      <c r="AG1119" s="1">
        <v>14814</v>
      </c>
      <c r="AH1119" s="1">
        <v>3</v>
      </c>
      <c r="AI1119" s="1">
        <v>11</v>
      </c>
      <c r="AJ1119" s="1">
        <v>3</v>
      </c>
      <c r="AK1119" s="1">
        <v>3</v>
      </c>
      <c r="AL1119" s="1">
        <v>80</v>
      </c>
      <c r="AM1119" s="1">
        <v>0</v>
      </c>
      <c r="AN1119" s="1">
        <v>10</v>
      </c>
      <c r="AO1119" s="1">
        <v>3</v>
      </c>
      <c r="AP1119" s="1">
        <v>6</v>
      </c>
      <c r="AQ1119" s="1">
        <v>3</v>
      </c>
      <c r="AR1119" s="1">
        <v>1</v>
      </c>
      <c r="AS1119" s="1">
        <v>2</v>
      </c>
    </row>
    <row r="1120" spans="1:45"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t="str" cm="1">
        <f t="array" ref="AE1120">_xlfn.IFS(AF1120&lt;=6000,"LOW",AF1120&lt;=12000,"AVERAGE",AF1120&lt;=20000,"HIGH",AF1120&gt;20000,"ABOVE AVERAGE")</f>
        <v>LOW</v>
      </c>
      <c r="AF1120" s="1">
        <v>2145</v>
      </c>
      <c r="AG1120" s="1">
        <v>2097</v>
      </c>
      <c r="AH1120" s="1">
        <v>0</v>
      </c>
      <c r="AI1120" s="1">
        <v>14</v>
      </c>
      <c r="AJ1120" s="1">
        <v>3</v>
      </c>
      <c r="AK1120" s="1">
        <v>4</v>
      </c>
      <c r="AL1120" s="1">
        <v>80</v>
      </c>
      <c r="AM1120" s="1">
        <v>1</v>
      </c>
      <c r="AN1120" s="1">
        <v>3</v>
      </c>
      <c r="AO1120" s="1">
        <v>3</v>
      </c>
      <c r="AP1120" s="1">
        <v>2</v>
      </c>
      <c r="AQ1120" s="1">
        <v>2</v>
      </c>
      <c r="AR1120" s="1">
        <v>2</v>
      </c>
      <c r="AS1120" s="1">
        <v>1</v>
      </c>
    </row>
    <row r="1121" spans="1:45"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t="str" cm="1">
        <f t="array" ref="AE1121">_xlfn.IFS(AF1121&lt;=6000,"LOW",AF1121&lt;=12000,"AVERAGE",AF1121&lt;=20000,"HIGH",AF1121&gt;20000,"ABOVE AVERAGE")</f>
        <v>AVERAGE</v>
      </c>
      <c r="AF1121" s="1">
        <v>8853</v>
      </c>
      <c r="AG1121" s="1">
        <v>24483</v>
      </c>
      <c r="AH1121" s="1">
        <v>1</v>
      </c>
      <c r="AI1121" s="1">
        <v>19</v>
      </c>
      <c r="AJ1121" s="1">
        <v>3</v>
      </c>
      <c r="AK1121" s="1">
        <v>4</v>
      </c>
      <c r="AL1121" s="1">
        <v>80</v>
      </c>
      <c r="AM1121" s="1">
        <v>1</v>
      </c>
      <c r="AN1121" s="1">
        <v>6</v>
      </c>
      <c r="AO1121" s="1">
        <v>4</v>
      </c>
      <c r="AP1121" s="1">
        <v>6</v>
      </c>
      <c r="AQ1121" s="1">
        <v>4</v>
      </c>
      <c r="AR1121" s="1">
        <v>1</v>
      </c>
      <c r="AS1121" s="1">
        <v>3</v>
      </c>
    </row>
    <row r="1122" spans="1:45"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t="str" cm="1">
        <f t="array" ref="AE1122">_xlfn.IFS(AF1122&lt;=6000,"LOW",AF1122&lt;=12000,"AVERAGE",AF1122&lt;=20000,"HIGH",AF1122&gt;20000,"ABOVE AVERAGE")</f>
        <v>LOW</v>
      </c>
      <c r="AF1122" s="1">
        <v>4724</v>
      </c>
      <c r="AG1122" s="1">
        <v>17000</v>
      </c>
      <c r="AH1122" s="1">
        <v>1</v>
      </c>
      <c r="AI1122" s="1">
        <v>13</v>
      </c>
      <c r="AJ1122" s="1">
        <v>3</v>
      </c>
      <c r="AK1122" s="1">
        <v>1</v>
      </c>
      <c r="AL1122" s="1">
        <v>80</v>
      </c>
      <c r="AM1122" s="1">
        <v>1</v>
      </c>
      <c r="AN1122" s="1">
        <v>9</v>
      </c>
      <c r="AO1122" s="1">
        <v>3</v>
      </c>
      <c r="AP1122" s="1">
        <v>9</v>
      </c>
      <c r="AQ1122" s="1">
        <v>7</v>
      </c>
      <c r="AR1122" s="1">
        <v>7</v>
      </c>
      <c r="AS1122" s="1">
        <v>2</v>
      </c>
    </row>
    <row r="1123" spans="1:45"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t="str" cm="1">
        <f t="array" ref="AE1123">_xlfn.IFS(AF1123&lt;=6000,"LOW",AF1123&lt;=12000,"AVERAGE",AF1123&lt;=20000,"HIGH",AF1123&gt;20000,"ABOVE AVERAGE")</f>
        <v>HIGH</v>
      </c>
      <c r="AF1123" s="1">
        <v>17007</v>
      </c>
      <c r="AG1123" s="1">
        <v>11929</v>
      </c>
      <c r="AH1123" s="1">
        <v>7</v>
      </c>
      <c r="AI1123" s="1">
        <v>14</v>
      </c>
      <c r="AJ1123" s="1">
        <v>3</v>
      </c>
      <c r="AK1123" s="1">
        <v>4</v>
      </c>
      <c r="AL1123" s="1">
        <v>80</v>
      </c>
      <c r="AM1123" s="1">
        <v>2</v>
      </c>
      <c r="AN1123" s="1">
        <v>16</v>
      </c>
      <c r="AO1123" s="1">
        <v>2</v>
      </c>
      <c r="AP1123" s="1">
        <v>14</v>
      </c>
      <c r="AQ1123" s="1">
        <v>8</v>
      </c>
      <c r="AR1123" s="1">
        <v>6</v>
      </c>
      <c r="AS1123" s="1">
        <v>9</v>
      </c>
    </row>
    <row r="1124" spans="1:45"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t="str" cm="1">
        <f t="array" ref="AE1124">_xlfn.IFS(AF1124&lt;=6000,"LOW",AF1124&lt;=12000,"AVERAGE",AF1124&lt;=20000,"HIGH",AF1124&gt;20000,"ABOVE AVERAGE")</f>
        <v>LOW</v>
      </c>
      <c r="AF1124" s="1">
        <v>2996</v>
      </c>
      <c r="AG1124" s="1">
        <v>20284</v>
      </c>
      <c r="AH1124" s="1">
        <v>5</v>
      </c>
      <c r="AI1124" s="1">
        <v>14</v>
      </c>
      <c r="AJ1124" s="1">
        <v>3</v>
      </c>
      <c r="AK1124" s="1">
        <v>3</v>
      </c>
      <c r="AL1124" s="1">
        <v>80</v>
      </c>
      <c r="AM1124" s="1">
        <v>2</v>
      </c>
      <c r="AN1124" s="1">
        <v>10</v>
      </c>
      <c r="AO1124" s="1">
        <v>3</v>
      </c>
      <c r="AP1124" s="1">
        <v>4</v>
      </c>
      <c r="AQ1124" s="1">
        <v>3</v>
      </c>
      <c r="AR1124" s="1">
        <v>1</v>
      </c>
      <c r="AS1124" s="1">
        <v>3</v>
      </c>
    </row>
    <row r="1125" spans="1:45"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t="str" cm="1">
        <f t="array" ref="AE1125">_xlfn.IFS(AF1125&lt;=6000,"LOW",AF1125&lt;=12000,"AVERAGE",AF1125&lt;=20000,"HIGH",AF1125&gt;20000,"ABOVE AVERAGE")</f>
        <v>LOW</v>
      </c>
      <c r="AF1125" s="1">
        <v>5206</v>
      </c>
      <c r="AG1125" s="1">
        <v>4973</v>
      </c>
      <c r="AH1125" s="1">
        <v>1</v>
      </c>
      <c r="AI1125" s="1">
        <v>17</v>
      </c>
      <c r="AJ1125" s="1">
        <v>3</v>
      </c>
      <c r="AK1125" s="1">
        <v>3</v>
      </c>
      <c r="AL1125" s="1">
        <v>80</v>
      </c>
      <c r="AM1125" s="1">
        <v>2</v>
      </c>
      <c r="AN1125" s="1">
        <v>7</v>
      </c>
      <c r="AO1125" s="1">
        <v>3</v>
      </c>
      <c r="AP1125" s="1">
        <v>7</v>
      </c>
      <c r="AQ1125" s="1">
        <v>7</v>
      </c>
      <c r="AR1125" s="1">
        <v>0</v>
      </c>
      <c r="AS1125" s="1">
        <v>7</v>
      </c>
    </row>
    <row r="1126" spans="1:45"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t="str" cm="1">
        <f t="array" ref="AE1126">_xlfn.IFS(AF1126&lt;=6000,"LOW",AF1126&lt;=12000,"AVERAGE",AF1126&lt;=20000,"HIGH",AF1126&gt;20000,"ABOVE AVERAGE")</f>
        <v>HIGH</v>
      </c>
      <c r="AF1126" s="1">
        <v>19161</v>
      </c>
      <c r="AG1126" s="1">
        <v>13738</v>
      </c>
      <c r="AH1126" s="1">
        <v>3</v>
      </c>
      <c r="AI1126" s="1">
        <v>15</v>
      </c>
      <c r="AJ1126" s="1">
        <v>3</v>
      </c>
      <c r="AK1126" s="1">
        <v>4</v>
      </c>
      <c r="AL1126" s="1">
        <v>80</v>
      </c>
      <c r="AM1126" s="1">
        <v>0</v>
      </c>
      <c r="AN1126" s="1">
        <v>28</v>
      </c>
      <c r="AO1126" s="1">
        <v>3</v>
      </c>
      <c r="AP1126" s="1">
        <v>5</v>
      </c>
      <c r="AQ1126" s="1">
        <v>4</v>
      </c>
      <c r="AR1126" s="1">
        <v>4</v>
      </c>
      <c r="AS1126" s="1">
        <v>3</v>
      </c>
    </row>
    <row r="1127" spans="1:45"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t="str" cm="1">
        <f t="array" ref="AE1127">_xlfn.IFS(AF1127&lt;=6000,"LOW",AF1127&lt;=12000,"AVERAGE",AF1127&lt;=20000,"HIGH",AF1127&gt;20000,"ABOVE AVERAGE")</f>
        <v>LOW</v>
      </c>
      <c r="AF1127" s="1">
        <v>3812</v>
      </c>
      <c r="AG1127" s="1">
        <v>7003</v>
      </c>
      <c r="AH1127" s="1">
        <v>1</v>
      </c>
      <c r="AI1127" s="1">
        <v>13</v>
      </c>
      <c r="AJ1127" s="1">
        <v>3</v>
      </c>
      <c r="AK1127" s="1">
        <v>2</v>
      </c>
      <c r="AL1127" s="1">
        <v>80</v>
      </c>
      <c r="AM1127" s="1">
        <v>0</v>
      </c>
      <c r="AN1127" s="1">
        <v>11</v>
      </c>
      <c r="AO1127" s="1">
        <v>4</v>
      </c>
      <c r="AP1127" s="1">
        <v>11</v>
      </c>
      <c r="AQ1127" s="1">
        <v>8</v>
      </c>
      <c r="AR1127" s="1">
        <v>3</v>
      </c>
      <c r="AS1127" s="1">
        <v>10</v>
      </c>
    </row>
    <row r="1128" spans="1:45"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t="str" cm="1">
        <f t="array" ref="AE1128">_xlfn.IFS(AF1128&lt;=6000,"LOW",AF1128&lt;=12000,"AVERAGE",AF1128&lt;=20000,"HIGH",AF1128&gt;20000,"ABOVE AVERAGE")</f>
        <v>LOW</v>
      </c>
      <c r="AF1128" s="1">
        <v>5321</v>
      </c>
      <c r="AG1128" s="1">
        <v>14284</v>
      </c>
      <c r="AH1128" s="1">
        <v>2</v>
      </c>
      <c r="AI1128" s="1">
        <v>11</v>
      </c>
      <c r="AJ1128" s="1">
        <v>3</v>
      </c>
      <c r="AK1128" s="1">
        <v>4</v>
      </c>
      <c r="AL1128" s="1">
        <v>80</v>
      </c>
      <c r="AM1128" s="1">
        <v>1</v>
      </c>
      <c r="AN1128" s="1">
        <v>10</v>
      </c>
      <c r="AO1128" s="1">
        <v>3</v>
      </c>
      <c r="AP1128" s="1">
        <v>8</v>
      </c>
      <c r="AQ1128" s="1">
        <v>3</v>
      </c>
      <c r="AR1128" s="1">
        <v>7</v>
      </c>
      <c r="AS1128" s="1">
        <v>7</v>
      </c>
    </row>
    <row r="1129" spans="1:45"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t="str" cm="1">
        <f t="array" ref="AE1129">_xlfn.IFS(AF1129&lt;=6000,"LOW",AF1129&lt;=12000,"AVERAGE",AF1129&lt;=20000,"HIGH",AF1129&gt;20000,"ABOVE AVERAGE")</f>
        <v>LOW</v>
      </c>
      <c r="AF1129" s="1">
        <v>3433</v>
      </c>
      <c r="AG1129" s="1">
        <v>17360</v>
      </c>
      <c r="AH1129" s="1">
        <v>6</v>
      </c>
      <c r="AI1129" s="1">
        <v>13</v>
      </c>
      <c r="AJ1129" s="1">
        <v>3</v>
      </c>
      <c r="AK1129" s="1">
        <v>1</v>
      </c>
      <c r="AL1129" s="1">
        <v>80</v>
      </c>
      <c r="AM1129" s="1">
        <v>1</v>
      </c>
      <c r="AN1129" s="1">
        <v>10</v>
      </c>
      <c r="AO1129" s="1">
        <v>2</v>
      </c>
      <c r="AP1129" s="1">
        <v>5</v>
      </c>
      <c r="AQ1129" s="1">
        <v>2</v>
      </c>
      <c r="AR1129" s="1">
        <v>1</v>
      </c>
      <c r="AS1129" s="1">
        <v>3</v>
      </c>
    </row>
    <row r="1130" spans="1:45"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t="str" cm="1">
        <f t="array" ref="AE1130">_xlfn.IFS(AF1130&lt;=6000,"LOW",AF1130&lt;=12000,"AVERAGE",AF1130&lt;=20000,"HIGH",AF1130&gt;20000,"ABOVE AVERAGE")</f>
        <v>LOW</v>
      </c>
      <c r="AF1130" s="1">
        <v>2544</v>
      </c>
      <c r="AG1130" s="1">
        <v>7102</v>
      </c>
      <c r="AH1130" s="1">
        <v>0</v>
      </c>
      <c r="AI1130" s="1">
        <v>18</v>
      </c>
      <c r="AJ1130" s="1">
        <v>3</v>
      </c>
      <c r="AK1130" s="1">
        <v>1</v>
      </c>
      <c r="AL1130" s="1">
        <v>80</v>
      </c>
      <c r="AM1130" s="1">
        <v>1</v>
      </c>
      <c r="AN1130" s="1">
        <v>8</v>
      </c>
      <c r="AO1130" s="1">
        <v>3</v>
      </c>
      <c r="AP1130" s="1">
        <v>7</v>
      </c>
      <c r="AQ1130" s="1">
        <v>7</v>
      </c>
      <c r="AR1130" s="1">
        <v>7</v>
      </c>
      <c r="AS1130" s="1">
        <v>7</v>
      </c>
    </row>
    <row r="1131" spans="1:45"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t="str" cm="1">
        <f t="array" ref="AE1131">_xlfn.IFS(AF1131&lt;=6000,"LOW",AF1131&lt;=12000,"AVERAGE",AF1131&lt;=20000,"HIGH",AF1131&gt;20000,"ABOVE AVERAGE")</f>
        <v>LOW</v>
      </c>
      <c r="AF1131" s="1">
        <v>2571</v>
      </c>
      <c r="AG1131" s="1">
        <v>12290</v>
      </c>
      <c r="AH1131" s="1">
        <v>4</v>
      </c>
      <c r="AI1131" s="1">
        <v>17</v>
      </c>
      <c r="AJ1131" s="1">
        <v>3</v>
      </c>
      <c r="AK1131" s="1">
        <v>3</v>
      </c>
      <c r="AL1131" s="1">
        <v>80</v>
      </c>
      <c r="AM1131" s="1">
        <v>1</v>
      </c>
      <c r="AN1131" s="1">
        <v>17</v>
      </c>
      <c r="AO1131" s="1">
        <v>3</v>
      </c>
      <c r="AP1131" s="1">
        <v>5</v>
      </c>
      <c r="AQ1131" s="1">
        <v>2</v>
      </c>
      <c r="AR1131" s="1">
        <v>0</v>
      </c>
      <c r="AS1131" s="1">
        <v>3</v>
      </c>
    </row>
    <row r="1132" spans="1:45"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t="str" cm="1">
        <f t="array" ref="AE1132">_xlfn.IFS(AF1132&lt;=6000,"LOW",AF1132&lt;=12000,"AVERAGE",AF1132&lt;=20000,"HIGH",AF1132&gt;20000,"ABOVE AVERAGE")</f>
        <v>LOW</v>
      </c>
      <c r="AF1132" s="1">
        <v>5063</v>
      </c>
      <c r="AG1132" s="1">
        <v>15332</v>
      </c>
      <c r="AH1132" s="1">
        <v>1</v>
      </c>
      <c r="AI1132" s="1">
        <v>14</v>
      </c>
      <c r="AJ1132" s="1">
        <v>3</v>
      </c>
      <c r="AK1132" s="1">
        <v>2</v>
      </c>
      <c r="AL1132" s="1">
        <v>80</v>
      </c>
      <c r="AM1132" s="1">
        <v>1</v>
      </c>
      <c r="AN1132" s="1">
        <v>8</v>
      </c>
      <c r="AO1132" s="1">
        <v>2</v>
      </c>
      <c r="AP1132" s="1">
        <v>8</v>
      </c>
      <c r="AQ1132" s="1">
        <v>2</v>
      </c>
      <c r="AR1132" s="1">
        <v>7</v>
      </c>
      <c r="AS1132" s="1">
        <v>7</v>
      </c>
    </row>
    <row r="1133" spans="1:45"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t="str" cm="1">
        <f t="array" ref="AE1133">_xlfn.IFS(AF1133&lt;=6000,"LOW",AF1133&lt;=12000,"AVERAGE",AF1133&lt;=20000,"HIGH",AF1133&gt;20000,"ABOVE AVERAGE")</f>
        <v>LOW</v>
      </c>
      <c r="AF1133" s="1">
        <v>4735</v>
      </c>
      <c r="AG1133" s="1">
        <v>9867</v>
      </c>
      <c r="AH1133" s="1">
        <v>7</v>
      </c>
      <c r="AI1133" s="1">
        <v>15</v>
      </c>
      <c r="AJ1133" s="1">
        <v>3</v>
      </c>
      <c r="AK1133" s="1">
        <v>4</v>
      </c>
      <c r="AL1133" s="1">
        <v>80</v>
      </c>
      <c r="AM1133" s="1">
        <v>2</v>
      </c>
      <c r="AN1133" s="1">
        <v>19</v>
      </c>
      <c r="AO1133" s="1">
        <v>4</v>
      </c>
      <c r="AP1133" s="1">
        <v>13</v>
      </c>
      <c r="AQ1133" s="1">
        <v>11</v>
      </c>
      <c r="AR1133" s="1">
        <v>2</v>
      </c>
      <c r="AS1133" s="1">
        <v>9</v>
      </c>
    </row>
    <row r="1134" spans="1:45"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t="str" cm="1">
        <f t="array" ref="AE1134">_xlfn.IFS(AF1134&lt;=6000,"LOW",AF1134&lt;=12000,"AVERAGE",AF1134&lt;=20000,"HIGH",AF1134&gt;20000,"ABOVE AVERAGE")</f>
        <v>LOW</v>
      </c>
      <c r="AF1134" s="1">
        <v>5399</v>
      </c>
      <c r="AG1134" s="1">
        <v>14511</v>
      </c>
      <c r="AH1134" s="1">
        <v>4</v>
      </c>
      <c r="AI1134" s="1">
        <v>12</v>
      </c>
      <c r="AJ1134" s="1">
        <v>3</v>
      </c>
      <c r="AK1134" s="1">
        <v>3</v>
      </c>
      <c r="AL1134" s="1">
        <v>80</v>
      </c>
      <c r="AM1134" s="1">
        <v>0</v>
      </c>
      <c r="AN1134" s="1">
        <v>12</v>
      </c>
      <c r="AO1134" s="1">
        <v>3</v>
      </c>
      <c r="AP1134" s="1">
        <v>4</v>
      </c>
      <c r="AQ1134" s="1">
        <v>2</v>
      </c>
      <c r="AR1134" s="1">
        <v>0</v>
      </c>
      <c r="AS1134" s="1">
        <v>3</v>
      </c>
    </row>
    <row r="1135" spans="1:45"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t="str" cm="1">
        <f t="array" ref="AE1135">_xlfn.IFS(AF1135&lt;=6000,"LOW",AF1135&lt;=12000,"AVERAGE",AF1135&lt;=20000,"HIGH",AF1135&gt;20000,"ABOVE AVERAGE")</f>
        <v>AVERAGE</v>
      </c>
      <c r="AF1135" s="1">
        <v>9362</v>
      </c>
      <c r="AG1135" s="1">
        <v>19944</v>
      </c>
      <c r="AH1135" s="1">
        <v>2</v>
      </c>
      <c r="AI1135" s="1">
        <v>11</v>
      </c>
      <c r="AJ1135" s="1">
        <v>3</v>
      </c>
      <c r="AK1135" s="1">
        <v>3</v>
      </c>
      <c r="AL1135" s="1">
        <v>80</v>
      </c>
      <c r="AM1135" s="1">
        <v>0</v>
      </c>
      <c r="AN1135" s="1">
        <v>10</v>
      </c>
      <c r="AO1135" s="1">
        <v>3</v>
      </c>
      <c r="AP1135" s="1">
        <v>2</v>
      </c>
      <c r="AQ1135" s="1">
        <v>2</v>
      </c>
      <c r="AR1135" s="1">
        <v>2</v>
      </c>
      <c r="AS1135" s="1">
        <v>2</v>
      </c>
    </row>
    <row r="1136" spans="1:45"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t="str" cm="1">
        <f t="array" ref="AE1136">_xlfn.IFS(AF1136&lt;=6000,"LOW",AF1136&lt;=12000,"AVERAGE",AF1136&lt;=20000,"HIGH",AF1136&gt;20000,"ABOVE AVERAGE")</f>
        <v>LOW</v>
      </c>
      <c r="AF1136" s="1">
        <v>2580</v>
      </c>
      <c r="AG1136" s="1">
        <v>6297</v>
      </c>
      <c r="AH1136" s="1">
        <v>2</v>
      </c>
      <c r="AI1136" s="1">
        <v>13</v>
      </c>
      <c r="AJ1136" s="1">
        <v>3</v>
      </c>
      <c r="AK1136" s="1">
        <v>3</v>
      </c>
      <c r="AL1136" s="1">
        <v>80</v>
      </c>
      <c r="AM1136" s="1">
        <v>0</v>
      </c>
      <c r="AN1136" s="1">
        <v>6</v>
      </c>
      <c r="AO1136" s="1">
        <v>2</v>
      </c>
      <c r="AP1136" s="1">
        <v>4</v>
      </c>
      <c r="AQ1136" s="1">
        <v>2</v>
      </c>
      <c r="AR1136" s="1">
        <v>1</v>
      </c>
      <c r="AS1136" s="1">
        <v>2</v>
      </c>
    </row>
    <row r="1137" spans="1:45"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t="str" cm="1">
        <f t="array" ref="AE1137">_xlfn.IFS(AF1137&lt;=6000,"LOW",AF1137&lt;=12000,"AVERAGE",AF1137&lt;=20000,"HIGH",AF1137&gt;20000,"ABOVE AVERAGE")</f>
        <v>LOW</v>
      </c>
      <c r="AF1137" s="1">
        <v>4127</v>
      </c>
      <c r="AG1137" s="1">
        <v>19188</v>
      </c>
      <c r="AH1137" s="1">
        <v>2</v>
      </c>
      <c r="AI1137" s="1">
        <v>18</v>
      </c>
      <c r="AJ1137" s="1">
        <v>3</v>
      </c>
      <c r="AK1137" s="1">
        <v>4</v>
      </c>
      <c r="AL1137" s="1">
        <v>80</v>
      </c>
      <c r="AM1137" s="1">
        <v>1</v>
      </c>
      <c r="AN1137" s="1">
        <v>7</v>
      </c>
      <c r="AO1137" s="1">
        <v>3</v>
      </c>
      <c r="AP1137" s="1">
        <v>2</v>
      </c>
      <c r="AQ1137" s="1">
        <v>1</v>
      </c>
      <c r="AR1137" s="1">
        <v>2</v>
      </c>
      <c r="AS1137" s="1">
        <v>2</v>
      </c>
    </row>
    <row r="1138" spans="1:45"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t="str" cm="1">
        <f t="array" ref="AE1138">_xlfn.IFS(AF1138&lt;=6000,"LOW",AF1138&lt;=12000,"AVERAGE",AF1138&lt;=20000,"HIGH",AF1138&gt;20000,"ABOVE AVERAGE")</f>
        <v>AVERAGE</v>
      </c>
      <c r="AF1138" s="1">
        <v>9525</v>
      </c>
      <c r="AG1138" s="1">
        <v>7677</v>
      </c>
      <c r="AH1138" s="1">
        <v>1</v>
      </c>
      <c r="AI1138" s="1">
        <v>14</v>
      </c>
      <c r="AJ1138" s="1">
        <v>3</v>
      </c>
      <c r="AK1138" s="1">
        <v>3</v>
      </c>
      <c r="AL1138" s="1">
        <v>80</v>
      </c>
      <c r="AM1138" s="1">
        <v>2</v>
      </c>
      <c r="AN1138" s="1">
        <v>6</v>
      </c>
      <c r="AO1138" s="1">
        <v>2</v>
      </c>
      <c r="AP1138" s="1">
        <v>6</v>
      </c>
      <c r="AQ1138" s="1">
        <v>3</v>
      </c>
      <c r="AR1138" s="1">
        <v>1</v>
      </c>
      <c r="AS1138" s="1">
        <v>3</v>
      </c>
    </row>
    <row r="1139" spans="1:45"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t="str" cm="1">
        <f t="array" ref="AE1139">_xlfn.IFS(AF1139&lt;=6000,"LOW",AF1139&lt;=12000,"AVERAGE",AF1139&lt;=20000,"HIGH",AF1139&gt;20000,"ABOVE AVERAGE")</f>
        <v>LOW</v>
      </c>
      <c r="AF1139" s="1">
        <v>5390</v>
      </c>
      <c r="AG1139" s="1">
        <v>13243</v>
      </c>
      <c r="AH1139" s="1">
        <v>2</v>
      </c>
      <c r="AI1139" s="1">
        <v>14</v>
      </c>
      <c r="AJ1139" s="1">
        <v>3</v>
      </c>
      <c r="AK1139" s="1">
        <v>4</v>
      </c>
      <c r="AL1139" s="1">
        <v>80</v>
      </c>
      <c r="AM1139" s="1">
        <v>0</v>
      </c>
      <c r="AN1139" s="1">
        <v>17</v>
      </c>
      <c r="AO1139" s="1">
        <v>2</v>
      </c>
      <c r="AP1139" s="1">
        <v>9</v>
      </c>
      <c r="AQ1139" s="1">
        <v>6</v>
      </c>
      <c r="AR1139" s="1">
        <v>0</v>
      </c>
      <c r="AS1139" s="1">
        <v>8</v>
      </c>
    </row>
    <row r="1140" spans="1:45"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t="str" cm="1">
        <f t="array" ref="AE1140">_xlfn.IFS(AF1140&lt;=6000,"LOW",AF1140&lt;=12000,"AVERAGE",AF1140&lt;=20000,"HIGH",AF1140&gt;20000,"ABOVE AVERAGE")</f>
        <v>LOW</v>
      </c>
      <c r="AF1140" s="1">
        <v>4373</v>
      </c>
      <c r="AG1140" s="1">
        <v>17456</v>
      </c>
      <c r="AH1140" s="1">
        <v>0</v>
      </c>
      <c r="AI1140" s="1">
        <v>14</v>
      </c>
      <c r="AJ1140" s="1">
        <v>3</v>
      </c>
      <c r="AK1140" s="1">
        <v>1</v>
      </c>
      <c r="AL1140" s="1">
        <v>80</v>
      </c>
      <c r="AM1140" s="1">
        <v>2</v>
      </c>
      <c r="AN1140" s="1">
        <v>5</v>
      </c>
      <c r="AO1140" s="1">
        <v>3</v>
      </c>
      <c r="AP1140" s="1">
        <v>4</v>
      </c>
      <c r="AQ1140" s="1">
        <v>3</v>
      </c>
      <c r="AR1140" s="1">
        <v>0</v>
      </c>
      <c r="AS1140" s="1">
        <v>3</v>
      </c>
    </row>
    <row r="1141" spans="1:45"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t="str" cm="1">
        <f t="array" ref="AE1141">_xlfn.IFS(AF1141&lt;=6000,"LOW",AF1141&lt;=12000,"AVERAGE",AF1141&lt;=20000,"HIGH",AF1141&gt;20000,"ABOVE AVERAGE")</f>
        <v>LOW</v>
      </c>
      <c r="AF1141" s="1">
        <v>4898</v>
      </c>
      <c r="AG1141" s="1">
        <v>11827</v>
      </c>
      <c r="AH1141" s="1">
        <v>0</v>
      </c>
      <c r="AI1141" s="1">
        <v>14</v>
      </c>
      <c r="AJ1141" s="1">
        <v>3</v>
      </c>
      <c r="AK1141" s="1">
        <v>4</v>
      </c>
      <c r="AL1141" s="1">
        <v>80</v>
      </c>
      <c r="AM1141" s="1">
        <v>0</v>
      </c>
      <c r="AN1141" s="1">
        <v>5</v>
      </c>
      <c r="AO1141" s="1">
        <v>3</v>
      </c>
      <c r="AP1141" s="1">
        <v>4</v>
      </c>
      <c r="AQ1141" s="1">
        <v>2</v>
      </c>
      <c r="AR1141" s="1">
        <v>1</v>
      </c>
      <c r="AS1141" s="1">
        <v>3</v>
      </c>
    </row>
    <row r="1142" spans="1:45"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t="str" cm="1">
        <f t="array" ref="AE1142">_xlfn.IFS(AF1142&lt;=6000,"LOW",AF1142&lt;=12000,"AVERAGE",AF1142&lt;=20000,"HIGH",AF1142&gt;20000,"ABOVE AVERAGE")</f>
        <v>LOW</v>
      </c>
      <c r="AF1142" s="1">
        <v>5332</v>
      </c>
      <c r="AG1142" s="1">
        <v>21602</v>
      </c>
      <c r="AH1142" s="1">
        <v>7</v>
      </c>
      <c r="AI1142" s="1">
        <v>13</v>
      </c>
      <c r="AJ1142" s="1">
        <v>3</v>
      </c>
      <c r="AK1142" s="1">
        <v>4</v>
      </c>
      <c r="AL1142" s="1">
        <v>80</v>
      </c>
      <c r="AM1142" s="1">
        <v>0</v>
      </c>
      <c r="AN1142" s="1">
        <v>10</v>
      </c>
      <c r="AO1142" s="1">
        <v>3</v>
      </c>
      <c r="AP1142" s="1">
        <v>5</v>
      </c>
      <c r="AQ1142" s="1">
        <v>2</v>
      </c>
      <c r="AR1142" s="1">
        <v>0</v>
      </c>
      <c r="AS1142" s="1">
        <v>3</v>
      </c>
    </row>
    <row r="1143" spans="1:45"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t="str" cm="1">
        <f t="array" ref="AE1143">_xlfn.IFS(AF1143&lt;=6000,"LOW",AF1143&lt;=12000,"AVERAGE",AF1143&lt;=20000,"HIGH",AF1143&gt;20000,"ABOVE AVERAGE")</f>
        <v>LOW</v>
      </c>
      <c r="AF1143" s="1">
        <v>4648</v>
      </c>
      <c r="AG1143" s="1">
        <v>26075</v>
      </c>
      <c r="AH1143" s="1">
        <v>8</v>
      </c>
      <c r="AI1143" s="1">
        <v>13</v>
      </c>
      <c r="AJ1143" s="1">
        <v>3</v>
      </c>
      <c r="AK1143" s="1">
        <v>3</v>
      </c>
      <c r="AL1143" s="1">
        <v>80</v>
      </c>
      <c r="AM1143" s="1">
        <v>0</v>
      </c>
      <c r="AN1143" s="1">
        <v>4</v>
      </c>
      <c r="AO1143" s="1">
        <v>4</v>
      </c>
      <c r="AP1143" s="1">
        <v>0</v>
      </c>
      <c r="AQ1143" s="1">
        <v>0</v>
      </c>
      <c r="AR1143" s="1">
        <v>0</v>
      </c>
      <c r="AS1143" s="1">
        <v>0</v>
      </c>
    </row>
    <row r="1144" spans="1:45"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t="str" cm="1">
        <f t="array" ref="AE1144">_xlfn.IFS(AF1144&lt;=6000,"LOW",AF1144&lt;=12000,"AVERAGE",AF1144&lt;=20000,"HIGH",AF1144&gt;20000,"ABOVE AVERAGE")</f>
        <v>LOW</v>
      </c>
      <c r="AF1144" s="1">
        <v>4071</v>
      </c>
      <c r="AG1144" s="1">
        <v>12832</v>
      </c>
      <c r="AH1144" s="1">
        <v>2</v>
      </c>
      <c r="AI1144" s="1">
        <v>13</v>
      </c>
      <c r="AJ1144" s="1">
        <v>3</v>
      </c>
      <c r="AK1144" s="1">
        <v>3</v>
      </c>
      <c r="AL1144" s="1">
        <v>80</v>
      </c>
      <c r="AM1144" s="1">
        <v>0</v>
      </c>
      <c r="AN1144" s="1">
        <v>19</v>
      </c>
      <c r="AO1144" s="1">
        <v>2</v>
      </c>
      <c r="AP1144" s="1">
        <v>10</v>
      </c>
      <c r="AQ1144" s="1">
        <v>0</v>
      </c>
      <c r="AR1144" s="1">
        <v>4</v>
      </c>
      <c r="AS1144" s="1">
        <v>7</v>
      </c>
    </row>
    <row r="1145" spans="1:45"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t="str" cm="1">
        <f t="array" ref="AE1145">_xlfn.IFS(AF1145&lt;=6000,"LOW",AF1145&lt;=12000,"AVERAGE",AF1145&lt;=20000,"HIGH",AF1145&gt;20000,"ABOVE AVERAGE")</f>
        <v>LOW</v>
      </c>
      <c r="AF1145" s="1">
        <v>2804</v>
      </c>
      <c r="AG1145" s="1">
        <v>15434</v>
      </c>
      <c r="AH1145" s="1">
        <v>1</v>
      </c>
      <c r="AI1145" s="1">
        <v>11</v>
      </c>
      <c r="AJ1145" s="1">
        <v>3</v>
      </c>
      <c r="AK1145" s="1">
        <v>4</v>
      </c>
      <c r="AL1145" s="1">
        <v>80</v>
      </c>
      <c r="AM1145" s="1">
        <v>0</v>
      </c>
      <c r="AN1145" s="1">
        <v>1</v>
      </c>
      <c r="AO1145" s="1">
        <v>3</v>
      </c>
      <c r="AP1145" s="1">
        <v>1</v>
      </c>
      <c r="AQ1145" s="1">
        <v>0</v>
      </c>
      <c r="AR1145" s="1">
        <v>0</v>
      </c>
      <c r="AS1145" s="1">
        <v>0</v>
      </c>
    </row>
    <row r="1146" spans="1:45"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t="str" cm="1">
        <f t="array" ref="AE1146">_xlfn.IFS(AF1146&lt;=6000,"LOW",AF1146&lt;=12000,"AVERAGE",AF1146&lt;=20000,"HIGH",AF1146&gt;20000,"ABOVE AVERAGE")</f>
        <v>AVERAGE</v>
      </c>
      <c r="AF1146" s="1">
        <v>7988</v>
      </c>
      <c r="AG1146" s="1">
        <v>9769</v>
      </c>
      <c r="AH1146" s="1">
        <v>1</v>
      </c>
      <c r="AI1146" s="1">
        <v>13</v>
      </c>
      <c r="AJ1146" s="1">
        <v>3</v>
      </c>
      <c r="AK1146" s="1">
        <v>1</v>
      </c>
      <c r="AL1146" s="1">
        <v>80</v>
      </c>
      <c r="AM1146" s="1">
        <v>0</v>
      </c>
      <c r="AN1146" s="1">
        <v>10</v>
      </c>
      <c r="AO1146" s="1">
        <v>2</v>
      </c>
      <c r="AP1146" s="1">
        <v>10</v>
      </c>
      <c r="AQ1146" s="1">
        <v>9</v>
      </c>
      <c r="AR1146" s="1">
        <v>0</v>
      </c>
      <c r="AS1146" s="1">
        <v>9</v>
      </c>
    </row>
    <row r="1147" spans="1:45"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t="str" cm="1">
        <f t="array" ref="AE1147">_xlfn.IFS(AF1147&lt;=6000,"LOW",AF1147&lt;=12000,"AVERAGE",AF1147&lt;=20000,"HIGH",AF1147&gt;20000,"ABOVE AVERAGE")</f>
        <v>LOW</v>
      </c>
      <c r="AF1147" s="1">
        <v>3539</v>
      </c>
      <c r="AG1147" s="1">
        <v>5033</v>
      </c>
      <c r="AH1147" s="1">
        <v>0</v>
      </c>
      <c r="AI1147" s="1">
        <v>13</v>
      </c>
      <c r="AJ1147" s="1">
        <v>3</v>
      </c>
      <c r="AK1147" s="1">
        <v>2</v>
      </c>
      <c r="AL1147" s="1">
        <v>80</v>
      </c>
      <c r="AM1147" s="1">
        <v>0</v>
      </c>
      <c r="AN1147" s="1">
        <v>10</v>
      </c>
      <c r="AO1147" s="1">
        <v>3</v>
      </c>
      <c r="AP1147" s="1">
        <v>9</v>
      </c>
      <c r="AQ1147" s="1">
        <v>7</v>
      </c>
      <c r="AR1147" s="1">
        <v>1</v>
      </c>
      <c r="AS1147" s="1">
        <v>8</v>
      </c>
    </row>
    <row r="1148" spans="1:45"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t="str" cm="1">
        <f t="array" ref="AE1148">_xlfn.IFS(AF1148&lt;=6000,"LOW",AF1148&lt;=12000,"AVERAGE",AF1148&lt;=20000,"HIGH",AF1148&gt;20000,"ABOVE AVERAGE")</f>
        <v>LOW</v>
      </c>
      <c r="AF1148" s="1">
        <v>3537</v>
      </c>
      <c r="AG1148" s="1">
        <v>23737</v>
      </c>
      <c r="AH1148" s="1">
        <v>5</v>
      </c>
      <c r="AI1148" s="1">
        <v>12</v>
      </c>
      <c r="AJ1148" s="1">
        <v>3</v>
      </c>
      <c r="AK1148" s="1">
        <v>4</v>
      </c>
      <c r="AL1148" s="1">
        <v>80</v>
      </c>
      <c r="AM1148" s="1">
        <v>1</v>
      </c>
      <c r="AN1148" s="1">
        <v>8</v>
      </c>
      <c r="AO1148" s="1">
        <v>3</v>
      </c>
      <c r="AP1148" s="1">
        <v>4</v>
      </c>
      <c r="AQ1148" s="1">
        <v>2</v>
      </c>
      <c r="AR1148" s="1">
        <v>1</v>
      </c>
      <c r="AS1148" s="1">
        <v>2</v>
      </c>
    </row>
    <row r="1149" spans="1:45"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t="str" cm="1">
        <f t="array" ref="AE1149">_xlfn.IFS(AF1149&lt;=6000,"LOW",AF1149&lt;=12000,"AVERAGE",AF1149&lt;=20000,"HIGH",AF1149&gt;20000,"ABOVE AVERAGE")</f>
        <v>LOW</v>
      </c>
      <c r="AF1149" s="1">
        <v>1563</v>
      </c>
      <c r="AG1149" s="1">
        <v>12530</v>
      </c>
      <c r="AH1149" s="1">
        <v>1</v>
      </c>
      <c r="AI1149" s="1">
        <v>14</v>
      </c>
      <c r="AJ1149" s="1">
        <v>3</v>
      </c>
      <c r="AK1149" s="1">
        <v>4</v>
      </c>
      <c r="AL1149" s="1">
        <v>80</v>
      </c>
      <c r="AM1149" s="1">
        <v>1</v>
      </c>
      <c r="AN1149" s="1">
        <v>1</v>
      </c>
      <c r="AO1149" s="1">
        <v>1</v>
      </c>
      <c r="AP1149" s="1">
        <v>1</v>
      </c>
      <c r="AQ1149" s="1">
        <v>0</v>
      </c>
      <c r="AR1149" s="1">
        <v>0</v>
      </c>
      <c r="AS1149" s="1">
        <v>0</v>
      </c>
    </row>
    <row r="1150" spans="1:45"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t="str" cm="1">
        <f t="array" ref="AE1150">_xlfn.IFS(AF1150&lt;=6000,"LOW",AF1150&lt;=12000,"AVERAGE",AF1150&lt;=20000,"HIGH",AF1150&gt;20000,"ABOVE AVERAGE")</f>
        <v>HIGH</v>
      </c>
      <c r="AF1150" s="1">
        <v>16823</v>
      </c>
      <c r="AG1150" s="1">
        <v>18991</v>
      </c>
      <c r="AH1150" s="1">
        <v>2</v>
      </c>
      <c r="AI1150" s="1">
        <v>11</v>
      </c>
      <c r="AJ1150" s="1">
        <v>3</v>
      </c>
      <c r="AK1150" s="1">
        <v>1</v>
      </c>
      <c r="AL1150" s="1">
        <v>80</v>
      </c>
      <c r="AM1150" s="1">
        <v>1</v>
      </c>
      <c r="AN1150" s="1">
        <v>22</v>
      </c>
      <c r="AO1150" s="1">
        <v>3</v>
      </c>
      <c r="AP1150" s="1">
        <v>19</v>
      </c>
      <c r="AQ1150" s="1">
        <v>7</v>
      </c>
      <c r="AR1150" s="1">
        <v>11</v>
      </c>
      <c r="AS1150" s="1">
        <v>16</v>
      </c>
    </row>
    <row r="1151" spans="1:45"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t="str" cm="1">
        <f t="array" ref="AE1151">_xlfn.IFS(AF1151&lt;=6000,"LOW",AF1151&lt;=12000,"AVERAGE",AF1151&lt;=20000,"HIGH",AF1151&gt;20000,"ABOVE AVERAGE")</f>
        <v>LOW</v>
      </c>
      <c r="AF1151" s="1">
        <v>4197</v>
      </c>
      <c r="AG1151" s="1">
        <v>18624</v>
      </c>
      <c r="AH1151" s="1">
        <v>1</v>
      </c>
      <c r="AI1151" s="1">
        <v>11</v>
      </c>
      <c r="AJ1151" s="1">
        <v>3</v>
      </c>
      <c r="AK1151" s="1">
        <v>1</v>
      </c>
      <c r="AL1151" s="1">
        <v>80</v>
      </c>
      <c r="AM1151" s="1">
        <v>1</v>
      </c>
      <c r="AN1151" s="1">
        <v>10</v>
      </c>
      <c r="AO1151" s="1">
        <v>3</v>
      </c>
      <c r="AP1151" s="1">
        <v>10</v>
      </c>
      <c r="AQ1151" s="1">
        <v>8</v>
      </c>
      <c r="AR1151" s="1">
        <v>0</v>
      </c>
      <c r="AS1151" s="1">
        <v>2</v>
      </c>
    </row>
    <row r="1152" spans="1:45"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t="str" cm="1">
        <f t="array" ref="AE1152">_xlfn.IFS(AF1152&lt;=6000,"LOW",AF1152&lt;=12000,"AVERAGE",AF1152&lt;=20000,"HIGH",AF1152&gt;20000,"ABOVE AVERAGE")</f>
        <v>LOW</v>
      </c>
      <c r="AF1152" s="1">
        <v>3069</v>
      </c>
      <c r="AG1152" s="1">
        <v>10302</v>
      </c>
      <c r="AH1152" s="1">
        <v>0</v>
      </c>
      <c r="AI1152" s="1">
        <v>15</v>
      </c>
      <c r="AJ1152" s="1">
        <v>3</v>
      </c>
      <c r="AK1152" s="1">
        <v>4</v>
      </c>
      <c r="AL1152" s="1">
        <v>80</v>
      </c>
      <c r="AM1152" s="1">
        <v>1</v>
      </c>
      <c r="AN1152" s="1">
        <v>11</v>
      </c>
      <c r="AO1152" s="1">
        <v>3</v>
      </c>
      <c r="AP1152" s="1">
        <v>10</v>
      </c>
      <c r="AQ1152" s="1">
        <v>8</v>
      </c>
      <c r="AR1152" s="1">
        <v>0</v>
      </c>
      <c r="AS1152" s="1">
        <v>7</v>
      </c>
    </row>
    <row r="1153" spans="1:45"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t="str" cm="1">
        <f t="array" ref="AE1153">_xlfn.IFS(AF1153&lt;=6000,"LOW",AF1153&lt;=12000,"AVERAGE",AF1153&lt;=20000,"HIGH",AF1153&gt;20000,"ABOVE AVERAGE")</f>
        <v>LOW</v>
      </c>
      <c r="AF1153" s="1">
        <v>2345</v>
      </c>
      <c r="AG1153" s="1">
        <v>8045</v>
      </c>
      <c r="AH1153" s="1">
        <v>2</v>
      </c>
      <c r="AI1153" s="1">
        <v>14</v>
      </c>
      <c r="AJ1153" s="1">
        <v>3</v>
      </c>
      <c r="AK1153" s="1">
        <v>3</v>
      </c>
      <c r="AL1153" s="1">
        <v>80</v>
      </c>
      <c r="AM1153" s="1">
        <v>1</v>
      </c>
      <c r="AN1153" s="1">
        <v>8</v>
      </c>
      <c r="AO1153" s="1">
        <v>4</v>
      </c>
      <c r="AP1153" s="1">
        <v>3</v>
      </c>
      <c r="AQ1153" s="1">
        <v>1</v>
      </c>
      <c r="AR1153" s="1">
        <v>1</v>
      </c>
      <c r="AS1153" s="1">
        <v>2</v>
      </c>
    </row>
    <row r="1154" spans="1:45"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t="str" cm="1">
        <f t="array" ref="AE1154">_xlfn.IFS(AF1154&lt;=6000,"LOW",AF1154&lt;=12000,"AVERAGE",AF1154&lt;=20000,"HIGH",AF1154&gt;20000,"ABOVE AVERAGE")</f>
        <v>AVERAGE</v>
      </c>
      <c r="AF1154" s="1">
        <v>8578</v>
      </c>
      <c r="AG1154" s="1">
        <v>19989</v>
      </c>
      <c r="AH1154" s="1">
        <v>3</v>
      </c>
      <c r="AI1154" s="1">
        <v>14</v>
      </c>
      <c r="AJ1154" s="1">
        <v>3</v>
      </c>
      <c r="AK1154" s="1">
        <v>3</v>
      </c>
      <c r="AL1154" s="1">
        <v>80</v>
      </c>
      <c r="AM1154" s="1">
        <v>1</v>
      </c>
      <c r="AN1154" s="1">
        <v>12</v>
      </c>
      <c r="AO1154" s="1">
        <v>2</v>
      </c>
      <c r="AP1154" s="1">
        <v>9</v>
      </c>
      <c r="AQ1154" s="1">
        <v>8</v>
      </c>
      <c r="AR1154" s="1">
        <v>4</v>
      </c>
      <c r="AS1154" s="1">
        <v>7</v>
      </c>
    </row>
    <row r="1155" spans="1:45"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t="str" cm="1">
        <f t="array" ref="AE1155">_xlfn.IFS(AF1155&lt;=6000,"LOW",AF1155&lt;=12000,"AVERAGE",AF1155&lt;=20000,"HIGH",AF1155&gt;20000,"ABOVE AVERAGE")</f>
        <v>LOW</v>
      </c>
      <c r="AF1155" s="1">
        <v>4876</v>
      </c>
      <c r="AG1155" s="1">
        <v>5855</v>
      </c>
      <c r="AH1155" s="1">
        <v>5</v>
      </c>
      <c r="AI1155" s="1">
        <v>12</v>
      </c>
      <c r="AJ1155" s="1">
        <v>3</v>
      </c>
      <c r="AK1155" s="1">
        <v>3</v>
      </c>
      <c r="AL1155" s="1">
        <v>80</v>
      </c>
      <c r="AM1155" s="1">
        <v>1</v>
      </c>
      <c r="AN1155" s="1">
        <v>8</v>
      </c>
      <c r="AO1155" s="1">
        <v>3</v>
      </c>
      <c r="AP1155" s="1">
        <v>6</v>
      </c>
      <c r="AQ1155" s="1">
        <v>4</v>
      </c>
      <c r="AR1155" s="1">
        <v>0</v>
      </c>
      <c r="AS1155" s="1">
        <v>2</v>
      </c>
    </row>
    <row r="1156" spans="1:45"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t="str" cm="1">
        <f t="array" ref="AE1156">_xlfn.IFS(AF1156&lt;=6000,"LOW",AF1156&lt;=12000,"AVERAGE",AF1156&lt;=20000,"HIGH",AF1156&gt;20000,"ABOVE AVERAGE")</f>
        <v>LOW</v>
      </c>
      <c r="AF1156" s="1">
        <v>4771</v>
      </c>
      <c r="AG1156" s="1">
        <v>14293</v>
      </c>
      <c r="AH1156" s="1">
        <v>2</v>
      </c>
      <c r="AI1156" s="1">
        <v>19</v>
      </c>
      <c r="AJ1156" s="1">
        <v>3</v>
      </c>
      <c r="AK1156" s="1">
        <v>4</v>
      </c>
      <c r="AL1156" s="1">
        <v>80</v>
      </c>
      <c r="AM1156" s="1">
        <v>2</v>
      </c>
      <c r="AN1156" s="1">
        <v>10</v>
      </c>
      <c r="AO1156" s="1">
        <v>4</v>
      </c>
      <c r="AP1156" s="1">
        <v>5</v>
      </c>
      <c r="AQ1156" s="1">
        <v>2</v>
      </c>
      <c r="AR1156" s="1">
        <v>0</v>
      </c>
      <c r="AS1156" s="1">
        <v>3</v>
      </c>
    </row>
    <row r="1157" spans="1:45"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t="str" cm="1">
        <f t="array" ref="AE1157">_xlfn.IFS(AF1157&lt;=6000,"LOW",AF1157&lt;=12000,"AVERAGE",AF1157&lt;=20000,"HIGH",AF1157&gt;20000,"ABOVE AVERAGE")</f>
        <v>HIGH</v>
      </c>
      <c r="AF1157" s="1">
        <v>14732</v>
      </c>
      <c r="AG1157" s="1">
        <v>12414</v>
      </c>
      <c r="AH1157" s="1">
        <v>2</v>
      </c>
      <c r="AI1157" s="1">
        <v>13</v>
      </c>
      <c r="AJ1157" s="1">
        <v>3</v>
      </c>
      <c r="AK1157" s="1">
        <v>4</v>
      </c>
      <c r="AL1157" s="1">
        <v>80</v>
      </c>
      <c r="AM1157" s="1">
        <v>2</v>
      </c>
      <c r="AN1157" s="1">
        <v>31</v>
      </c>
      <c r="AO1157" s="1">
        <v>4</v>
      </c>
      <c r="AP1157" s="1">
        <v>7</v>
      </c>
      <c r="AQ1157" s="1">
        <v>7</v>
      </c>
      <c r="AR1157" s="1">
        <v>0</v>
      </c>
      <c r="AS1157" s="1">
        <v>0</v>
      </c>
    </row>
    <row r="1158" spans="1:45"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t="str" cm="1">
        <f t="array" ref="AE1158">_xlfn.IFS(AF1158&lt;=6000,"LOW",AF1158&lt;=12000,"AVERAGE",AF1158&lt;=20000,"HIGH",AF1158&gt;20000,"ABOVE AVERAGE")</f>
        <v>AVERAGE</v>
      </c>
      <c r="AF1158" s="1">
        <v>10466</v>
      </c>
      <c r="AG1158" s="1">
        <v>20948</v>
      </c>
      <c r="AH1158" s="1">
        <v>3</v>
      </c>
      <c r="AI1158" s="1">
        <v>14</v>
      </c>
      <c r="AJ1158" s="1">
        <v>3</v>
      </c>
      <c r="AK1158" s="1">
        <v>2</v>
      </c>
      <c r="AL1158" s="1">
        <v>80</v>
      </c>
      <c r="AM1158" s="1">
        <v>2</v>
      </c>
      <c r="AN1158" s="1">
        <v>29</v>
      </c>
      <c r="AO1158" s="1">
        <v>3</v>
      </c>
      <c r="AP1158" s="1">
        <v>8</v>
      </c>
      <c r="AQ1158" s="1">
        <v>7</v>
      </c>
      <c r="AR1158" s="1">
        <v>0</v>
      </c>
      <c r="AS1158" s="1">
        <v>7</v>
      </c>
    </row>
    <row r="1159" spans="1:45"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t="str" cm="1">
        <f t="array" ref="AE1159">_xlfn.IFS(AF1159&lt;=6000,"LOW",AF1159&lt;=12000,"AVERAGE",AF1159&lt;=20000,"HIGH",AF1159&gt;20000,"ABOVE AVERAGE")</f>
        <v>AVERAGE</v>
      </c>
      <c r="AF1159" s="1">
        <v>6384</v>
      </c>
      <c r="AG1159" s="1">
        <v>21143</v>
      </c>
      <c r="AH1159" s="1">
        <v>8</v>
      </c>
      <c r="AI1159" s="1">
        <v>17</v>
      </c>
      <c r="AJ1159" s="1">
        <v>3</v>
      </c>
      <c r="AK1159" s="1">
        <v>4</v>
      </c>
      <c r="AL1159" s="1">
        <v>80</v>
      </c>
      <c r="AM1159" s="1">
        <v>2</v>
      </c>
      <c r="AN1159" s="1">
        <v>11</v>
      </c>
      <c r="AO1159" s="1">
        <v>3</v>
      </c>
      <c r="AP1159" s="1">
        <v>7</v>
      </c>
      <c r="AQ1159" s="1">
        <v>0</v>
      </c>
      <c r="AR1159" s="1">
        <v>1</v>
      </c>
      <c r="AS1159" s="1">
        <v>6</v>
      </c>
    </row>
    <row r="1160" spans="1:45"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t="str" cm="1">
        <f t="array" ref="AE1160">_xlfn.IFS(AF1160&lt;=6000,"LOW",AF1160&lt;=12000,"AVERAGE",AF1160&lt;=20000,"HIGH",AF1160&gt;20000,"ABOVE AVERAGE")</f>
        <v>LOW</v>
      </c>
      <c r="AF1160" s="1">
        <v>4066</v>
      </c>
      <c r="AG1160" s="1">
        <v>16290</v>
      </c>
      <c r="AH1160" s="1">
        <v>1</v>
      </c>
      <c r="AI1160" s="1">
        <v>11</v>
      </c>
      <c r="AJ1160" s="1">
        <v>3</v>
      </c>
      <c r="AK1160" s="1">
        <v>1</v>
      </c>
      <c r="AL1160" s="1">
        <v>80</v>
      </c>
      <c r="AM1160" s="1">
        <v>2</v>
      </c>
      <c r="AN1160" s="1">
        <v>7</v>
      </c>
      <c r="AO1160" s="1">
        <v>3</v>
      </c>
      <c r="AP1160" s="1">
        <v>7</v>
      </c>
      <c r="AQ1160" s="1">
        <v>7</v>
      </c>
      <c r="AR1160" s="1">
        <v>0</v>
      </c>
      <c r="AS1160" s="1">
        <v>7</v>
      </c>
    </row>
    <row r="1161" spans="1:45"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t="str" cm="1">
        <f t="array" ref="AE1161">_xlfn.IFS(AF1161&lt;=6000,"LOW",AF1161&lt;=12000,"AVERAGE",AF1161&lt;=20000,"HIGH",AF1161&gt;20000,"ABOVE AVERAGE")</f>
        <v>LOW</v>
      </c>
      <c r="AF1161" s="1">
        <v>5470</v>
      </c>
      <c r="AG1161" s="1">
        <v>25518</v>
      </c>
      <c r="AH1161" s="1">
        <v>0</v>
      </c>
      <c r="AI1161" s="1">
        <v>13</v>
      </c>
      <c r="AJ1161" s="1">
        <v>3</v>
      </c>
      <c r="AK1161" s="1">
        <v>3</v>
      </c>
      <c r="AL1161" s="1">
        <v>80</v>
      </c>
      <c r="AM1161" s="1">
        <v>2</v>
      </c>
      <c r="AN1161" s="1">
        <v>10</v>
      </c>
      <c r="AO1161" s="1">
        <v>2</v>
      </c>
      <c r="AP1161" s="1">
        <v>9</v>
      </c>
      <c r="AQ1161" s="1">
        <v>5</v>
      </c>
      <c r="AR1161" s="1">
        <v>1</v>
      </c>
      <c r="AS1161" s="1">
        <v>6</v>
      </c>
    </row>
    <row r="1162" spans="1:45"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t="str" cm="1">
        <f t="array" ref="AE1162">_xlfn.IFS(AF1162&lt;=6000,"LOW",AF1162&lt;=12000,"AVERAGE",AF1162&lt;=20000,"HIGH",AF1162&gt;20000,"ABOVE AVERAGE")</f>
        <v>AVERAGE</v>
      </c>
      <c r="AF1162" s="1">
        <v>7441</v>
      </c>
      <c r="AG1162" s="1">
        <v>20933</v>
      </c>
      <c r="AH1162" s="1">
        <v>1</v>
      </c>
      <c r="AI1162" s="1">
        <v>12</v>
      </c>
      <c r="AJ1162" s="1">
        <v>3</v>
      </c>
      <c r="AK1162" s="1">
        <v>1</v>
      </c>
      <c r="AL1162" s="1">
        <v>80</v>
      </c>
      <c r="AM1162" s="1">
        <v>3</v>
      </c>
      <c r="AN1162" s="1">
        <v>10</v>
      </c>
      <c r="AO1162" s="1">
        <v>3</v>
      </c>
      <c r="AP1162" s="1">
        <v>10</v>
      </c>
      <c r="AQ1162" s="1">
        <v>8</v>
      </c>
      <c r="AR1162" s="1">
        <v>7</v>
      </c>
      <c r="AS1162" s="1">
        <v>7</v>
      </c>
    </row>
    <row r="1163" spans="1:45"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t="str" cm="1">
        <f t="array" ref="AE1163">_xlfn.IFS(AF1163&lt;=6000,"LOW",AF1163&lt;=12000,"AVERAGE",AF1163&lt;=20000,"HIGH",AF1163&gt;20000,"ABOVE AVERAGE")</f>
        <v>LOW</v>
      </c>
      <c r="AF1163" s="1">
        <v>3907</v>
      </c>
      <c r="AG1163" s="1">
        <v>3622</v>
      </c>
      <c r="AH1163" s="1">
        <v>1</v>
      </c>
      <c r="AI1163" s="1">
        <v>13</v>
      </c>
      <c r="AJ1163" s="1">
        <v>3</v>
      </c>
      <c r="AK1163" s="1">
        <v>2</v>
      </c>
      <c r="AL1163" s="1">
        <v>80</v>
      </c>
      <c r="AM1163" s="1">
        <v>3</v>
      </c>
      <c r="AN1163" s="1">
        <v>6</v>
      </c>
      <c r="AO1163" s="1">
        <v>4</v>
      </c>
      <c r="AP1163" s="1">
        <v>6</v>
      </c>
      <c r="AQ1163" s="1">
        <v>2</v>
      </c>
      <c r="AR1163" s="1">
        <v>1</v>
      </c>
      <c r="AS1163" s="1">
        <v>2</v>
      </c>
    </row>
    <row r="1164" spans="1:45"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t="str" cm="1">
        <f t="array" ref="AE1164">_xlfn.IFS(AF1164&lt;=6000,"LOW",AF1164&lt;=12000,"AVERAGE",AF1164&lt;=20000,"HIGH",AF1164&gt;20000,"ABOVE AVERAGE")</f>
        <v>LOW</v>
      </c>
      <c r="AF1164" s="1">
        <v>2296</v>
      </c>
      <c r="AG1164" s="1">
        <v>10036</v>
      </c>
      <c r="AH1164" s="1">
        <v>0</v>
      </c>
      <c r="AI1164" s="1">
        <v>14</v>
      </c>
      <c r="AJ1164" s="1">
        <v>3</v>
      </c>
      <c r="AK1164" s="1">
        <v>2</v>
      </c>
      <c r="AL1164" s="1">
        <v>80</v>
      </c>
      <c r="AM1164" s="1">
        <v>3</v>
      </c>
      <c r="AN1164" s="1">
        <v>2</v>
      </c>
      <c r="AO1164" s="1">
        <v>3</v>
      </c>
      <c r="AP1164" s="1">
        <v>1</v>
      </c>
      <c r="AQ1164" s="1">
        <v>1</v>
      </c>
      <c r="AR1164" s="1">
        <v>0</v>
      </c>
      <c r="AS1164" s="1">
        <v>0</v>
      </c>
    </row>
    <row r="1165" spans="1:45"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t="str" cm="1">
        <f t="array" ref="AE1165">_xlfn.IFS(AF1165&lt;=6000,"LOW",AF1165&lt;=12000,"AVERAGE",AF1165&lt;=20000,"HIGH",AF1165&gt;20000,"ABOVE AVERAGE")</f>
        <v>LOW</v>
      </c>
      <c r="AF1165" s="1">
        <v>3902</v>
      </c>
      <c r="AG1165" s="1">
        <v>5141</v>
      </c>
      <c r="AH1165" s="1">
        <v>8</v>
      </c>
      <c r="AI1165" s="1">
        <v>14</v>
      </c>
      <c r="AJ1165" s="1">
        <v>3</v>
      </c>
      <c r="AK1165" s="1">
        <v>2</v>
      </c>
      <c r="AL1165" s="1">
        <v>80</v>
      </c>
      <c r="AM1165" s="1">
        <v>3</v>
      </c>
      <c r="AN1165" s="1">
        <v>7</v>
      </c>
      <c r="AO1165" s="1">
        <v>3</v>
      </c>
      <c r="AP1165" s="1">
        <v>2</v>
      </c>
      <c r="AQ1165" s="1">
        <v>2</v>
      </c>
      <c r="AR1165" s="1">
        <v>2</v>
      </c>
      <c r="AS1165" s="1">
        <v>2</v>
      </c>
    </row>
    <row r="1166" spans="1:45"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t="str" cm="1">
        <f t="array" ref="AE1166">_xlfn.IFS(AF1166&lt;=6000,"LOW",AF1166&lt;=12000,"AVERAGE",AF1166&lt;=20000,"HIGH",AF1166&gt;20000,"ABOVE AVERAGE")</f>
        <v>HIGH</v>
      </c>
      <c r="AF1166" s="1">
        <v>18880</v>
      </c>
      <c r="AG1166" s="1">
        <v>17312</v>
      </c>
      <c r="AH1166" s="1">
        <v>5</v>
      </c>
      <c r="AI1166" s="1">
        <v>11</v>
      </c>
      <c r="AJ1166" s="1">
        <v>3</v>
      </c>
      <c r="AK1166" s="1">
        <v>1</v>
      </c>
      <c r="AL1166" s="1">
        <v>80</v>
      </c>
      <c r="AM1166" s="1">
        <v>0</v>
      </c>
      <c r="AN1166" s="1">
        <v>24</v>
      </c>
      <c r="AO1166" s="1">
        <v>2</v>
      </c>
      <c r="AP1166" s="1">
        <v>22</v>
      </c>
      <c r="AQ1166" s="1">
        <v>6</v>
      </c>
      <c r="AR1166" s="1">
        <v>4</v>
      </c>
      <c r="AS1166" s="1">
        <v>14</v>
      </c>
    </row>
    <row r="1167" spans="1:45"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t="str" cm="1">
        <f t="array" ref="AE1167">_xlfn.IFS(AF1167&lt;=6000,"LOW",AF1167&lt;=12000,"AVERAGE",AF1167&lt;=20000,"HIGH",AF1167&gt;20000,"ABOVE AVERAGE")</f>
        <v>LOW</v>
      </c>
      <c r="AF1167" s="1">
        <v>4285</v>
      </c>
      <c r="AG1167" s="1">
        <v>3031</v>
      </c>
      <c r="AH1167" s="1">
        <v>1</v>
      </c>
      <c r="AI1167" s="1">
        <v>17</v>
      </c>
      <c r="AJ1167" s="1">
        <v>3</v>
      </c>
      <c r="AK1167" s="1">
        <v>1</v>
      </c>
      <c r="AL1167" s="1">
        <v>80</v>
      </c>
      <c r="AM1167" s="1">
        <v>0</v>
      </c>
      <c r="AN1167" s="1">
        <v>10</v>
      </c>
      <c r="AO1167" s="1">
        <v>3</v>
      </c>
      <c r="AP1167" s="1">
        <v>10</v>
      </c>
      <c r="AQ1167" s="1">
        <v>8</v>
      </c>
      <c r="AR1167" s="1">
        <v>3</v>
      </c>
      <c r="AS1167" s="1">
        <v>7</v>
      </c>
    </row>
    <row r="1168" spans="1:45"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t="str" cm="1">
        <f t="array" ref="AE1168">_xlfn.IFS(AF1168&lt;=6000,"LOW",AF1168&lt;=12000,"AVERAGE",AF1168&lt;=20000,"HIGH",AF1168&gt;20000,"ABOVE AVERAGE")</f>
        <v>LOW</v>
      </c>
      <c r="AF1168" s="1">
        <v>2099</v>
      </c>
      <c r="AG1168" s="1">
        <v>7679</v>
      </c>
      <c r="AH1168" s="1">
        <v>0</v>
      </c>
      <c r="AI1168" s="1">
        <v>14</v>
      </c>
      <c r="AJ1168" s="1">
        <v>3</v>
      </c>
      <c r="AK1168" s="1">
        <v>2</v>
      </c>
      <c r="AL1168" s="1">
        <v>80</v>
      </c>
      <c r="AM1168" s="1">
        <v>0</v>
      </c>
      <c r="AN1168" s="1">
        <v>6</v>
      </c>
      <c r="AO1168" s="1">
        <v>4</v>
      </c>
      <c r="AP1168" s="1">
        <v>5</v>
      </c>
      <c r="AQ1168" s="1">
        <v>0</v>
      </c>
      <c r="AR1168" s="1">
        <v>1</v>
      </c>
      <c r="AS1168" s="1">
        <v>4</v>
      </c>
    </row>
    <row r="1169" spans="1:45"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t="str" cm="1">
        <f t="array" ref="AE1169">_xlfn.IFS(AF1169&lt;=6000,"LOW",AF1169&lt;=12000,"AVERAGE",AF1169&lt;=20000,"HIGH",AF1169&gt;20000,"ABOVE AVERAGE")</f>
        <v>LOW</v>
      </c>
      <c r="AF1169" s="1">
        <v>5208</v>
      </c>
      <c r="AG1169" s="1">
        <v>26312</v>
      </c>
      <c r="AH1169" s="1">
        <v>1</v>
      </c>
      <c r="AI1169" s="1">
        <v>11</v>
      </c>
      <c r="AJ1169" s="1">
        <v>3</v>
      </c>
      <c r="AK1169" s="1">
        <v>4</v>
      </c>
      <c r="AL1169" s="1">
        <v>80</v>
      </c>
      <c r="AM1169" s="1">
        <v>0</v>
      </c>
      <c r="AN1169" s="1">
        <v>16</v>
      </c>
      <c r="AO1169" s="1">
        <v>3</v>
      </c>
      <c r="AP1169" s="1">
        <v>16</v>
      </c>
      <c r="AQ1169" s="1">
        <v>15</v>
      </c>
      <c r="AR1169" s="1">
        <v>1</v>
      </c>
      <c r="AS1169" s="1">
        <v>10</v>
      </c>
    </row>
    <row r="1170" spans="1:45"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t="str" cm="1">
        <f t="array" ref="AE1170">_xlfn.IFS(AF1170&lt;=6000,"LOW",AF1170&lt;=12000,"AVERAGE",AF1170&lt;=20000,"HIGH",AF1170&gt;20000,"ABOVE AVERAGE")</f>
        <v>LOW</v>
      </c>
      <c r="AF1170" s="1">
        <v>4404</v>
      </c>
      <c r="AG1170" s="1">
        <v>10228</v>
      </c>
      <c r="AH1170" s="1">
        <v>2</v>
      </c>
      <c r="AI1170" s="1">
        <v>12</v>
      </c>
      <c r="AJ1170" s="1">
        <v>3</v>
      </c>
      <c r="AK1170" s="1">
        <v>1</v>
      </c>
      <c r="AL1170" s="1">
        <v>80</v>
      </c>
      <c r="AM1170" s="1">
        <v>0</v>
      </c>
      <c r="AN1170" s="1">
        <v>6</v>
      </c>
      <c r="AO1170" s="1">
        <v>4</v>
      </c>
      <c r="AP1170" s="1">
        <v>4</v>
      </c>
      <c r="AQ1170" s="1">
        <v>3</v>
      </c>
      <c r="AR1170" s="1">
        <v>1</v>
      </c>
      <c r="AS1170" s="1">
        <v>2</v>
      </c>
    </row>
    <row r="1171" spans="1:45"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t="str" cm="1">
        <f t="array" ref="AE1171">_xlfn.IFS(AF1171&lt;=6000,"LOW",AF1171&lt;=12000,"AVERAGE",AF1171&lt;=20000,"HIGH",AF1171&gt;20000,"ABOVE AVERAGE")</f>
        <v>AVERAGE</v>
      </c>
      <c r="AF1171" s="1">
        <v>7005</v>
      </c>
      <c r="AG1171" s="1">
        <v>3458</v>
      </c>
      <c r="AH1171" s="1">
        <v>3</v>
      </c>
      <c r="AI1171" s="1">
        <v>15</v>
      </c>
      <c r="AJ1171" s="1">
        <v>3</v>
      </c>
      <c r="AK1171" s="1">
        <v>3</v>
      </c>
      <c r="AL1171" s="1">
        <v>80</v>
      </c>
      <c r="AM1171" s="1">
        <v>0</v>
      </c>
      <c r="AN1171" s="1">
        <v>11</v>
      </c>
      <c r="AO1171" s="1">
        <v>3</v>
      </c>
      <c r="AP1171" s="1">
        <v>4</v>
      </c>
      <c r="AQ1171" s="1">
        <v>3</v>
      </c>
      <c r="AR1171" s="1">
        <v>1</v>
      </c>
      <c r="AS1171" s="1">
        <v>2</v>
      </c>
    </row>
    <row r="1172" spans="1:45"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t="str" cm="1">
        <f t="array" ref="AE1172">_xlfn.IFS(AF1172&lt;=6000,"LOW",AF1172&lt;=12000,"AVERAGE",AF1172&lt;=20000,"HIGH",AF1172&gt;20000,"ABOVE AVERAGE")</f>
        <v>HIGH</v>
      </c>
      <c r="AF1172" s="1">
        <v>19665</v>
      </c>
      <c r="AG1172" s="1">
        <v>13583</v>
      </c>
      <c r="AH1172" s="1">
        <v>4</v>
      </c>
      <c r="AI1172" s="1">
        <v>12</v>
      </c>
      <c r="AJ1172" s="1">
        <v>3</v>
      </c>
      <c r="AK1172" s="1">
        <v>4</v>
      </c>
      <c r="AL1172" s="1">
        <v>80</v>
      </c>
      <c r="AM1172" s="1">
        <v>0</v>
      </c>
      <c r="AN1172" s="1">
        <v>29</v>
      </c>
      <c r="AO1172" s="1">
        <v>3</v>
      </c>
      <c r="AP1172" s="1">
        <v>22</v>
      </c>
      <c r="AQ1172" s="1">
        <v>10</v>
      </c>
      <c r="AR1172" s="1">
        <v>12</v>
      </c>
      <c r="AS1172" s="1">
        <v>9</v>
      </c>
    </row>
    <row r="1173" spans="1:45"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t="str" cm="1">
        <f t="array" ref="AE1173">_xlfn.IFS(AF1173&lt;=6000,"LOW",AF1173&lt;=12000,"AVERAGE",AF1173&lt;=20000,"HIGH",AF1173&gt;20000,"ABOVE AVERAGE")</f>
        <v>LOW</v>
      </c>
      <c r="AF1173" s="1">
        <v>3748</v>
      </c>
      <c r="AG1173" s="1">
        <v>4077</v>
      </c>
      <c r="AH1173" s="1">
        <v>1</v>
      </c>
      <c r="AI1173" s="1">
        <v>13</v>
      </c>
      <c r="AJ1173" s="1">
        <v>3</v>
      </c>
      <c r="AK1173" s="1">
        <v>3</v>
      </c>
      <c r="AL1173" s="1">
        <v>80</v>
      </c>
      <c r="AM1173" s="1">
        <v>0</v>
      </c>
      <c r="AN1173" s="1">
        <v>12</v>
      </c>
      <c r="AO1173" s="1">
        <v>2</v>
      </c>
      <c r="AP1173" s="1">
        <v>12</v>
      </c>
      <c r="AQ1173" s="1">
        <v>8</v>
      </c>
      <c r="AR1173" s="1">
        <v>1</v>
      </c>
      <c r="AS1173" s="1">
        <v>7</v>
      </c>
    </row>
    <row r="1174" spans="1:45"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t="str" cm="1">
        <f t="array" ref="AE1174">_xlfn.IFS(AF1174&lt;=6000,"LOW",AF1174&lt;=12000,"AVERAGE",AF1174&lt;=20000,"HIGH",AF1174&gt;20000,"ABOVE AVERAGE")</f>
        <v>LOW</v>
      </c>
      <c r="AF1174" s="1">
        <v>5373</v>
      </c>
      <c r="AG1174" s="1">
        <v>6225</v>
      </c>
      <c r="AH1174" s="1">
        <v>0</v>
      </c>
      <c r="AI1174" s="1">
        <v>12</v>
      </c>
      <c r="AJ1174" s="1">
        <v>3</v>
      </c>
      <c r="AK1174" s="1">
        <v>1</v>
      </c>
      <c r="AL1174" s="1">
        <v>80</v>
      </c>
      <c r="AM1174" s="1">
        <v>1</v>
      </c>
      <c r="AN1174" s="1">
        <v>6</v>
      </c>
      <c r="AO1174" s="1">
        <v>2</v>
      </c>
      <c r="AP1174" s="1">
        <v>5</v>
      </c>
      <c r="AQ1174" s="1">
        <v>3</v>
      </c>
      <c r="AR1174" s="1">
        <v>0</v>
      </c>
      <c r="AS1174" s="1">
        <v>2</v>
      </c>
    </row>
    <row r="1175" spans="1:45"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t="str" cm="1">
        <f t="array" ref="AE1175">_xlfn.IFS(AF1175&lt;=6000,"LOW",AF1175&lt;=12000,"AVERAGE",AF1175&lt;=20000,"HIGH",AF1175&gt;20000,"ABOVE AVERAGE")</f>
        <v>AVERAGE</v>
      </c>
      <c r="AF1175" s="1">
        <v>6651</v>
      </c>
      <c r="AG1175" s="1">
        <v>21534</v>
      </c>
      <c r="AH1175" s="1">
        <v>2</v>
      </c>
      <c r="AI1175" s="1">
        <v>14</v>
      </c>
      <c r="AJ1175" s="1">
        <v>3</v>
      </c>
      <c r="AK1175" s="1">
        <v>2</v>
      </c>
      <c r="AL1175" s="1">
        <v>80</v>
      </c>
      <c r="AM1175" s="1">
        <v>1</v>
      </c>
      <c r="AN1175" s="1">
        <v>20</v>
      </c>
      <c r="AO1175" s="1">
        <v>2</v>
      </c>
      <c r="AP1175" s="1">
        <v>3</v>
      </c>
      <c r="AQ1175" s="1">
        <v>2</v>
      </c>
      <c r="AR1175" s="1">
        <v>1</v>
      </c>
      <c r="AS1175" s="1">
        <v>2</v>
      </c>
    </row>
    <row r="1176" spans="1:45"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t="str" cm="1">
        <f t="array" ref="AE1176">_xlfn.IFS(AF1176&lt;=6000,"LOW",AF1176&lt;=12000,"AVERAGE",AF1176&lt;=20000,"HIGH",AF1176&gt;20000,"ABOVE AVERAGE")</f>
        <v>AVERAGE</v>
      </c>
      <c r="AF1176" s="1">
        <v>7510</v>
      </c>
      <c r="AG1176" s="1">
        <v>16873</v>
      </c>
      <c r="AH1176" s="1">
        <v>1</v>
      </c>
      <c r="AI1176" s="1">
        <v>17</v>
      </c>
      <c r="AJ1176" s="1">
        <v>3</v>
      </c>
      <c r="AK1176" s="1">
        <v>2</v>
      </c>
      <c r="AL1176" s="1">
        <v>80</v>
      </c>
      <c r="AM1176" s="1">
        <v>1</v>
      </c>
      <c r="AN1176" s="1">
        <v>10</v>
      </c>
      <c r="AO1176" s="1">
        <v>3</v>
      </c>
      <c r="AP1176" s="1">
        <v>10</v>
      </c>
      <c r="AQ1176" s="1">
        <v>9</v>
      </c>
      <c r="AR1176" s="1">
        <v>0</v>
      </c>
      <c r="AS1176" s="1">
        <v>9</v>
      </c>
    </row>
    <row r="1177" spans="1:45"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t="str" cm="1">
        <f t="array" ref="AE1177">_xlfn.IFS(AF1177&lt;=6000,"LOW",AF1177&lt;=12000,"AVERAGE",AF1177&lt;=20000,"HIGH",AF1177&gt;20000,"ABOVE AVERAGE")</f>
        <v>LOW</v>
      </c>
      <c r="AF1177" s="1">
        <v>3229</v>
      </c>
      <c r="AG1177" s="1">
        <v>4910</v>
      </c>
      <c r="AH1177" s="1">
        <v>4</v>
      </c>
      <c r="AI1177" s="1">
        <v>11</v>
      </c>
      <c r="AJ1177" s="1">
        <v>3</v>
      </c>
      <c r="AK1177" s="1">
        <v>2</v>
      </c>
      <c r="AL1177" s="1">
        <v>80</v>
      </c>
      <c r="AM1177" s="1">
        <v>1</v>
      </c>
      <c r="AN1177" s="1">
        <v>7</v>
      </c>
      <c r="AO1177" s="1">
        <v>2</v>
      </c>
      <c r="AP1177" s="1">
        <v>3</v>
      </c>
      <c r="AQ1177" s="1">
        <v>2</v>
      </c>
      <c r="AR1177" s="1">
        <v>0</v>
      </c>
      <c r="AS1177" s="1">
        <v>2</v>
      </c>
    </row>
    <row r="1178" spans="1:45"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t="str" cm="1">
        <f t="array" ref="AE1178">_xlfn.IFS(AF1178&lt;=6000,"LOW",AF1178&lt;=12000,"AVERAGE",AF1178&lt;=20000,"HIGH",AF1178&gt;20000,"ABOVE AVERAGE")</f>
        <v>LOW</v>
      </c>
      <c r="AF1178" s="1">
        <v>3420</v>
      </c>
      <c r="AG1178" s="1">
        <v>10205</v>
      </c>
      <c r="AH1178" s="1">
        <v>7</v>
      </c>
      <c r="AI1178" s="1">
        <v>12</v>
      </c>
      <c r="AJ1178" s="1">
        <v>3</v>
      </c>
      <c r="AK1178" s="1">
        <v>3</v>
      </c>
      <c r="AL1178" s="1">
        <v>80</v>
      </c>
      <c r="AM1178" s="1">
        <v>1</v>
      </c>
      <c r="AN1178" s="1">
        <v>17</v>
      </c>
      <c r="AO1178" s="1">
        <v>2</v>
      </c>
      <c r="AP1178" s="1">
        <v>6</v>
      </c>
      <c r="AQ1178" s="1">
        <v>5</v>
      </c>
      <c r="AR1178" s="1">
        <v>1</v>
      </c>
      <c r="AS1178" s="1">
        <v>2</v>
      </c>
    </row>
    <row r="1179" spans="1:45"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t="str" cm="1">
        <f t="array" ref="AE1179">_xlfn.IFS(AF1179&lt;=6000,"LOW",AF1179&lt;=12000,"AVERAGE",AF1179&lt;=20000,"HIGH",AF1179&gt;20000,"ABOVE AVERAGE")</f>
        <v>LOW</v>
      </c>
      <c r="AF1179" s="1">
        <v>2705</v>
      </c>
      <c r="AG1179" s="1">
        <v>9696</v>
      </c>
      <c r="AH1179" s="1">
        <v>0</v>
      </c>
      <c r="AI1179" s="1">
        <v>16</v>
      </c>
      <c r="AJ1179" s="1">
        <v>3</v>
      </c>
      <c r="AK1179" s="1">
        <v>2</v>
      </c>
      <c r="AL1179" s="1">
        <v>80</v>
      </c>
      <c r="AM1179" s="1">
        <v>1</v>
      </c>
      <c r="AN1179" s="1">
        <v>6</v>
      </c>
      <c r="AO1179" s="1">
        <v>4</v>
      </c>
      <c r="AP1179" s="1">
        <v>5</v>
      </c>
      <c r="AQ1179" s="1">
        <v>4</v>
      </c>
      <c r="AR1179" s="1">
        <v>0</v>
      </c>
      <c r="AS1179" s="1">
        <v>3</v>
      </c>
    </row>
    <row r="1180" spans="1:45"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t="str" cm="1">
        <f t="array" ref="AE1180">_xlfn.IFS(AF1180&lt;=6000,"LOW",AF1180&lt;=12000,"AVERAGE",AF1180&lt;=20000,"HIGH",AF1180&gt;20000,"ABOVE AVERAGE")</f>
        <v>LOW</v>
      </c>
      <c r="AF1180" s="1">
        <v>2141</v>
      </c>
      <c r="AG1180" s="1">
        <v>5348</v>
      </c>
      <c r="AH1180" s="1">
        <v>1</v>
      </c>
      <c r="AI1180" s="1">
        <v>12</v>
      </c>
      <c r="AJ1180" s="1">
        <v>3</v>
      </c>
      <c r="AK1180" s="1">
        <v>2</v>
      </c>
      <c r="AL1180" s="1">
        <v>80</v>
      </c>
      <c r="AM1180" s="1">
        <v>1</v>
      </c>
      <c r="AN1180" s="1">
        <v>6</v>
      </c>
      <c r="AO1180" s="1">
        <v>2</v>
      </c>
      <c r="AP1180" s="1">
        <v>6</v>
      </c>
      <c r="AQ1180" s="1">
        <v>4</v>
      </c>
      <c r="AR1180" s="1">
        <v>1</v>
      </c>
      <c r="AS1180" s="1">
        <v>1</v>
      </c>
    </row>
    <row r="1181" spans="1:45"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t="str" cm="1">
        <f t="array" ref="AE1181">_xlfn.IFS(AF1181&lt;=6000,"LOW",AF1181&lt;=12000,"AVERAGE",AF1181&lt;=20000,"HIGH",AF1181&gt;20000,"ABOVE AVERAGE")</f>
        <v>LOW</v>
      </c>
      <c r="AF1181" s="1">
        <v>3986</v>
      </c>
      <c r="AG1181" s="1">
        <v>11912</v>
      </c>
      <c r="AH1181" s="1">
        <v>1</v>
      </c>
      <c r="AI1181" s="1">
        <v>14</v>
      </c>
      <c r="AJ1181" s="1">
        <v>3</v>
      </c>
      <c r="AK1181" s="1">
        <v>3</v>
      </c>
      <c r="AL1181" s="1">
        <v>80</v>
      </c>
      <c r="AM1181" s="1">
        <v>1</v>
      </c>
      <c r="AN1181" s="1">
        <v>15</v>
      </c>
      <c r="AO1181" s="1">
        <v>4</v>
      </c>
      <c r="AP1181" s="1">
        <v>15</v>
      </c>
      <c r="AQ1181" s="1">
        <v>10</v>
      </c>
      <c r="AR1181" s="1">
        <v>4</v>
      </c>
      <c r="AS1181" s="1">
        <v>13</v>
      </c>
    </row>
    <row r="1182" spans="1:45"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t="str" cm="1">
        <f t="array" ref="AE1182">_xlfn.IFS(AF1182&lt;=6000,"LOW",AF1182&lt;=12000,"AVERAGE",AF1182&lt;=20000,"HIGH",AF1182&gt;20000,"ABOVE AVERAGE")</f>
        <v>LOW</v>
      </c>
      <c r="AF1182" s="1">
        <v>2226</v>
      </c>
      <c r="AG1182" s="1">
        <v>6073</v>
      </c>
      <c r="AH1182" s="1">
        <v>1</v>
      </c>
      <c r="AI1182" s="1">
        <v>11</v>
      </c>
      <c r="AJ1182" s="1">
        <v>3</v>
      </c>
      <c r="AK1182" s="1">
        <v>3</v>
      </c>
      <c r="AL1182" s="1">
        <v>80</v>
      </c>
      <c r="AM1182" s="1">
        <v>1</v>
      </c>
      <c r="AN1182" s="1">
        <v>6</v>
      </c>
      <c r="AO1182" s="1">
        <v>2</v>
      </c>
      <c r="AP1182" s="1">
        <v>5</v>
      </c>
      <c r="AQ1182" s="1">
        <v>3</v>
      </c>
      <c r="AR1182" s="1">
        <v>1</v>
      </c>
      <c r="AS1182" s="1">
        <v>2</v>
      </c>
    </row>
    <row r="1183" spans="1:45"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t="str" cm="1">
        <f t="array" ref="AE1183">_xlfn.IFS(AF1183&lt;=6000,"LOW",AF1183&lt;=12000,"AVERAGE",AF1183&lt;=20000,"HIGH",AF1183&gt;20000,"ABOVE AVERAGE")</f>
        <v>LOW</v>
      </c>
      <c r="AF1183" s="1">
        <v>3477</v>
      </c>
      <c r="AG1183" s="1">
        <v>18103</v>
      </c>
      <c r="AH1183" s="1">
        <v>1</v>
      </c>
      <c r="AI1183" s="1">
        <v>14</v>
      </c>
      <c r="AJ1183" s="1">
        <v>3</v>
      </c>
      <c r="AK1183" s="1">
        <v>4</v>
      </c>
      <c r="AL1183" s="1">
        <v>80</v>
      </c>
      <c r="AM1183" s="1">
        <v>1</v>
      </c>
      <c r="AN1183" s="1">
        <v>6</v>
      </c>
      <c r="AO1183" s="1">
        <v>4</v>
      </c>
      <c r="AP1183" s="1">
        <v>5</v>
      </c>
      <c r="AQ1183" s="1">
        <v>2</v>
      </c>
      <c r="AR1183" s="1">
        <v>0</v>
      </c>
      <c r="AS1183" s="1">
        <v>3</v>
      </c>
    </row>
    <row r="1184" spans="1:45"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t="str" cm="1">
        <f t="array" ref="AE1184">_xlfn.IFS(AF1184&lt;=6000,"LOW",AF1184&lt;=12000,"AVERAGE",AF1184&lt;=20000,"HIGH",AF1184&gt;20000,"ABOVE AVERAGE")</f>
        <v>LOW</v>
      </c>
      <c r="AF1184" s="1">
        <v>2862</v>
      </c>
      <c r="AG1184" s="1">
        <v>3811</v>
      </c>
      <c r="AH1184" s="1">
        <v>1</v>
      </c>
      <c r="AI1184" s="1">
        <v>12</v>
      </c>
      <c r="AJ1184" s="1">
        <v>3</v>
      </c>
      <c r="AK1184" s="1">
        <v>2</v>
      </c>
      <c r="AL1184" s="1">
        <v>80</v>
      </c>
      <c r="AM1184" s="1">
        <v>1</v>
      </c>
      <c r="AN1184" s="1">
        <v>10</v>
      </c>
      <c r="AO1184" s="1">
        <v>2</v>
      </c>
      <c r="AP1184" s="1">
        <v>10</v>
      </c>
      <c r="AQ1184" s="1">
        <v>0</v>
      </c>
      <c r="AR1184" s="1">
        <v>0</v>
      </c>
      <c r="AS1184" s="1">
        <v>8</v>
      </c>
    </row>
    <row r="1185" spans="1:45"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t="str" cm="1">
        <f t="array" ref="AE1185">_xlfn.IFS(AF1185&lt;=6000,"LOW",AF1185&lt;=12000,"AVERAGE",AF1185&lt;=20000,"HIGH",AF1185&gt;20000,"ABOVE AVERAGE")</f>
        <v>LOW</v>
      </c>
      <c r="AF1185" s="1">
        <v>5484</v>
      </c>
      <c r="AG1185" s="1">
        <v>13008</v>
      </c>
      <c r="AH1185" s="1">
        <v>9</v>
      </c>
      <c r="AI1185" s="1">
        <v>17</v>
      </c>
      <c r="AJ1185" s="1">
        <v>3</v>
      </c>
      <c r="AK1185" s="1">
        <v>2</v>
      </c>
      <c r="AL1185" s="1">
        <v>80</v>
      </c>
      <c r="AM1185" s="1">
        <v>1</v>
      </c>
      <c r="AN1185" s="1">
        <v>9</v>
      </c>
      <c r="AO1185" s="1">
        <v>2</v>
      </c>
      <c r="AP1185" s="1">
        <v>2</v>
      </c>
      <c r="AQ1185" s="1">
        <v>2</v>
      </c>
      <c r="AR1185" s="1">
        <v>2</v>
      </c>
      <c r="AS1185" s="1">
        <v>1</v>
      </c>
    </row>
    <row r="1186" spans="1:45"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t="str" cm="1">
        <f t="array" ref="AE1186">_xlfn.IFS(AF1186&lt;=6000,"LOW",AF1186&lt;=12000,"AVERAGE",AF1186&lt;=20000,"HIGH",AF1186&gt;20000,"ABOVE AVERAGE")</f>
        <v>LOW</v>
      </c>
      <c r="AF1186" s="1">
        <v>5033</v>
      </c>
      <c r="AG1186" s="1">
        <v>9364</v>
      </c>
      <c r="AH1186" s="1">
        <v>2</v>
      </c>
      <c r="AI1186" s="1">
        <v>15</v>
      </c>
      <c r="AJ1186" s="1">
        <v>3</v>
      </c>
      <c r="AK1186" s="1">
        <v>4</v>
      </c>
      <c r="AL1186" s="1">
        <v>80</v>
      </c>
      <c r="AM1186" s="1">
        <v>1</v>
      </c>
      <c r="AN1186" s="1">
        <v>10</v>
      </c>
      <c r="AO1186" s="1">
        <v>3</v>
      </c>
      <c r="AP1186" s="1">
        <v>2</v>
      </c>
      <c r="AQ1186" s="1">
        <v>0</v>
      </c>
      <c r="AR1186" s="1">
        <v>2</v>
      </c>
      <c r="AS1186" s="1">
        <v>2</v>
      </c>
    </row>
    <row r="1187" spans="1:45"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t="str" cm="1">
        <f t="array" ref="AE1187">_xlfn.IFS(AF1187&lt;=6000,"LOW",AF1187&lt;=12000,"AVERAGE",AF1187&lt;=20000,"HIGH",AF1187&gt;20000,"ABOVE AVERAGE")</f>
        <v>LOW</v>
      </c>
      <c r="AF1187" s="1">
        <v>4841</v>
      </c>
      <c r="AG1187" s="1">
        <v>24052</v>
      </c>
      <c r="AH1187" s="1">
        <v>4</v>
      </c>
      <c r="AI1187" s="1">
        <v>14</v>
      </c>
      <c r="AJ1187" s="1">
        <v>3</v>
      </c>
      <c r="AK1187" s="1">
        <v>2</v>
      </c>
      <c r="AL1187" s="1">
        <v>80</v>
      </c>
      <c r="AM1187" s="1">
        <v>1</v>
      </c>
      <c r="AN1187" s="1">
        <v>4</v>
      </c>
      <c r="AO1187" s="1">
        <v>3</v>
      </c>
      <c r="AP1187" s="1">
        <v>1</v>
      </c>
      <c r="AQ1187" s="1">
        <v>0</v>
      </c>
      <c r="AR1187" s="1">
        <v>0</v>
      </c>
      <c r="AS1187" s="1">
        <v>0</v>
      </c>
    </row>
    <row r="1188" spans="1:45"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t="str" cm="1">
        <f t="array" ref="AE1188">_xlfn.IFS(AF1188&lt;=6000,"LOW",AF1188&lt;=12000,"AVERAGE",AF1188&lt;=20000,"HIGH",AF1188&gt;20000,"ABOVE AVERAGE")</f>
        <v>LOW</v>
      </c>
      <c r="AF1188" s="1">
        <v>2690</v>
      </c>
      <c r="AG1188" s="1">
        <v>7713</v>
      </c>
      <c r="AH1188" s="1">
        <v>1</v>
      </c>
      <c r="AI1188" s="1">
        <v>18</v>
      </c>
      <c r="AJ1188" s="1">
        <v>3</v>
      </c>
      <c r="AK1188" s="1">
        <v>4</v>
      </c>
      <c r="AL1188" s="1">
        <v>80</v>
      </c>
      <c r="AM1188" s="1">
        <v>1</v>
      </c>
      <c r="AN1188" s="1">
        <v>1</v>
      </c>
      <c r="AO1188" s="1">
        <v>2</v>
      </c>
      <c r="AP1188" s="1">
        <v>1</v>
      </c>
      <c r="AQ1188" s="1">
        <v>0</v>
      </c>
      <c r="AR1188" s="1">
        <v>0</v>
      </c>
      <c r="AS1188" s="1">
        <v>1</v>
      </c>
    </row>
    <row r="1189" spans="1:45"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t="str" cm="1">
        <f t="array" ref="AE1189">_xlfn.IFS(AF1189&lt;=6000,"LOW",AF1189&lt;=12000,"AVERAGE",AF1189&lt;=20000,"HIGH",AF1189&gt;20000,"ABOVE AVERAGE")</f>
        <v>HIGH</v>
      </c>
      <c r="AF1189" s="1">
        <v>13348</v>
      </c>
      <c r="AG1189" s="1">
        <v>14842</v>
      </c>
      <c r="AH1189" s="1">
        <v>9</v>
      </c>
      <c r="AI1189" s="1">
        <v>13</v>
      </c>
      <c r="AJ1189" s="1">
        <v>3</v>
      </c>
      <c r="AK1189" s="1">
        <v>2</v>
      </c>
      <c r="AL1189" s="1">
        <v>80</v>
      </c>
      <c r="AM1189" s="1">
        <v>1</v>
      </c>
      <c r="AN1189" s="1">
        <v>18</v>
      </c>
      <c r="AO1189" s="1">
        <v>4</v>
      </c>
      <c r="AP1189" s="1">
        <v>13</v>
      </c>
      <c r="AQ1189" s="1">
        <v>7</v>
      </c>
      <c r="AR1189" s="1">
        <v>5</v>
      </c>
      <c r="AS1189" s="1">
        <v>7</v>
      </c>
    </row>
    <row r="1190" spans="1:45"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t="str" cm="1">
        <f t="array" ref="AE1190">_xlfn.IFS(AF1190&lt;=6000,"LOW",AF1190&lt;=12000,"AVERAGE",AF1190&lt;=20000,"HIGH",AF1190&gt;20000,"ABOVE AVERAGE")</f>
        <v>LOW</v>
      </c>
      <c r="AF1190" s="1">
        <v>2044</v>
      </c>
      <c r="AG1190" s="1">
        <v>5531</v>
      </c>
      <c r="AH1190" s="1">
        <v>1</v>
      </c>
      <c r="AI1190" s="1">
        <v>11</v>
      </c>
      <c r="AJ1190" s="1">
        <v>3</v>
      </c>
      <c r="AK1190" s="1">
        <v>3</v>
      </c>
      <c r="AL1190" s="1">
        <v>80</v>
      </c>
      <c r="AM1190" s="1">
        <v>1</v>
      </c>
      <c r="AN1190" s="1">
        <v>5</v>
      </c>
      <c r="AO1190" s="1">
        <v>4</v>
      </c>
      <c r="AP1190" s="1">
        <v>5</v>
      </c>
      <c r="AQ1190" s="1">
        <v>3</v>
      </c>
      <c r="AR1190" s="1">
        <v>0</v>
      </c>
      <c r="AS1190" s="1">
        <v>3</v>
      </c>
    </row>
    <row r="1191" spans="1:45"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t="str" cm="1">
        <f t="array" ref="AE1191">_xlfn.IFS(AF1191&lt;=6000,"LOW",AF1191&lt;=12000,"AVERAGE",AF1191&lt;=20000,"HIGH",AF1191&gt;20000,"ABOVE AVERAGE")</f>
        <v>LOW</v>
      </c>
      <c r="AF1191" s="1">
        <v>5294</v>
      </c>
      <c r="AG1191" s="1">
        <v>9128</v>
      </c>
      <c r="AH1191" s="1">
        <v>3</v>
      </c>
      <c r="AI1191" s="1">
        <v>16</v>
      </c>
      <c r="AJ1191" s="1">
        <v>3</v>
      </c>
      <c r="AK1191" s="1">
        <v>3</v>
      </c>
      <c r="AL1191" s="1">
        <v>80</v>
      </c>
      <c r="AM1191" s="1">
        <v>1</v>
      </c>
      <c r="AN1191" s="1">
        <v>10</v>
      </c>
      <c r="AO1191" s="1">
        <v>3</v>
      </c>
      <c r="AP1191" s="1">
        <v>7</v>
      </c>
      <c r="AQ1191" s="1">
        <v>0</v>
      </c>
      <c r="AR1191" s="1">
        <v>1</v>
      </c>
      <c r="AS1191" s="1">
        <v>7</v>
      </c>
    </row>
    <row r="1192" spans="1:45"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t="str" cm="1">
        <f t="array" ref="AE1192">_xlfn.IFS(AF1192&lt;=6000,"LOW",AF1192&lt;=12000,"AVERAGE",AF1192&lt;=20000,"HIGH",AF1192&gt;20000,"ABOVE AVERAGE")</f>
        <v>LOW</v>
      </c>
      <c r="AF1192" s="1">
        <v>4401</v>
      </c>
      <c r="AG1192" s="1">
        <v>17616</v>
      </c>
      <c r="AH1192" s="1">
        <v>1</v>
      </c>
      <c r="AI1192" s="1">
        <v>16</v>
      </c>
      <c r="AJ1192" s="1">
        <v>3</v>
      </c>
      <c r="AK1192" s="1">
        <v>4</v>
      </c>
      <c r="AL1192" s="1">
        <v>80</v>
      </c>
      <c r="AM1192" s="1">
        <v>1</v>
      </c>
      <c r="AN1192" s="1">
        <v>5</v>
      </c>
      <c r="AO1192" s="1">
        <v>3</v>
      </c>
      <c r="AP1192" s="1">
        <v>5</v>
      </c>
      <c r="AQ1192" s="1">
        <v>3</v>
      </c>
      <c r="AR1192" s="1">
        <v>0</v>
      </c>
      <c r="AS1192" s="1">
        <v>4</v>
      </c>
    </row>
    <row r="1193" spans="1:45"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t="str" cm="1">
        <f t="array" ref="AE1193">_xlfn.IFS(AF1193&lt;=6000,"LOW",AF1193&lt;=12000,"AVERAGE",AF1193&lt;=20000,"HIGH",AF1193&gt;20000,"ABOVE AVERAGE")</f>
        <v>AVERAGE</v>
      </c>
      <c r="AF1193" s="1">
        <v>9991</v>
      </c>
      <c r="AG1193" s="1">
        <v>21457</v>
      </c>
      <c r="AH1193" s="1">
        <v>4</v>
      </c>
      <c r="AI1193" s="1">
        <v>15</v>
      </c>
      <c r="AJ1193" s="1">
        <v>3</v>
      </c>
      <c r="AK1193" s="1">
        <v>1</v>
      </c>
      <c r="AL1193" s="1">
        <v>80</v>
      </c>
      <c r="AM1193" s="1">
        <v>1</v>
      </c>
      <c r="AN1193" s="1">
        <v>9</v>
      </c>
      <c r="AO1193" s="1">
        <v>3</v>
      </c>
      <c r="AP1193" s="1">
        <v>7</v>
      </c>
      <c r="AQ1193" s="1">
        <v>7</v>
      </c>
      <c r="AR1193" s="1">
        <v>1</v>
      </c>
      <c r="AS1193" s="1">
        <v>7</v>
      </c>
    </row>
    <row r="1194" spans="1:45"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t="str" cm="1">
        <f t="array" ref="AE1194">_xlfn.IFS(AF1194&lt;=6000,"LOW",AF1194&lt;=12000,"AVERAGE",AF1194&lt;=20000,"HIGH",AF1194&gt;20000,"ABOVE AVERAGE")</f>
        <v>HIGH</v>
      </c>
      <c r="AF1194" s="1">
        <v>16328</v>
      </c>
      <c r="AG1194" s="1">
        <v>22074</v>
      </c>
      <c r="AH1194" s="1">
        <v>3</v>
      </c>
      <c r="AI1194" s="1">
        <v>13</v>
      </c>
      <c r="AJ1194" s="1">
        <v>3</v>
      </c>
      <c r="AK1194" s="1">
        <v>3</v>
      </c>
      <c r="AL1194" s="1">
        <v>80</v>
      </c>
      <c r="AM1194" s="1">
        <v>1</v>
      </c>
      <c r="AN1194" s="1">
        <v>24</v>
      </c>
      <c r="AO1194" s="1">
        <v>4</v>
      </c>
      <c r="AP1194" s="1">
        <v>20</v>
      </c>
      <c r="AQ1194" s="1">
        <v>6</v>
      </c>
      <c r="AR1194" s="1">
        <v>14</v>
      </c>
      <c r="AS1194" s="1">
        <v>17</v>
      </c>
    </row>
    <row r="1195" spans="1:45"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t="str" cm="1">
        <f t="array" ref="AE1195">_xlfn.IFS(AF1195&lt;=6000,"LOW",AF1195&lt;=12000,"AVERAGE",AF1195&lt;=20000,"HIGH",AF1195&gt;20000,"ABOVE AVERAGE")</f>
        <v>AVERAGE</v>
      </c>
      <c r="AF1195" s="1">
        <v>6883</v>
      </c>
      <c r="AG1195" s="1">
        <v>5151</v>
      </c>
      <c r="AH1195" s="1">
        <v>2</v>
      </c>
      <c r="AI1195" s="1">
        <v>16</v>
      </c>
      <c r="AJ1195" s="1">
        <v>3</v>
      </c>
      <c r="AK1195" s="1">
        <v>2</v>
      </c>
      <c r="AL1195" s="1">
        <v>80</v>
      </c>
      <c r="AM1195" s="1">
        <v>1</v>
      </c>
      <c r="AN1195" s="1">
        <v>17</v>
      </c>
      <c r="AO1195" s="1">
        <v>3</v>
      </c>
      <c r="AP1195" s="1">
        <v>7</v>
      </c>
      <c r="AQ1195" s="1">
        <v>7</v>
      </c>
      <c r="AR1195" s="1">
        <v>0</v>
      </c>
      <c r="AS1195" s="1">
        <v>7</v>
      </c>
    </row>
    <row r="1196" spans="1:45"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t="str" cm="1">
        <f t="array" ref="AE1196">_xlfn.IFS(AF1196&lt;=6000,"LOW",AF1196&lt;=12000,"AVERAGE",AF1196&lt;=20000,"HIGH",AF1196&gt;20000,"ABOVE AVERAGE")</f>
        <v>LOW</v>
      </c>
      <c r="AF1196" s="1">
        <v>3143</v>
      </c>
      <c r="AG1196" s="1">
        <v>6076</v>
      </c>
      <c r="AH1196" s="1">
        <v>6</v>
      </c>
      <c r="AI1196" s="1">
        <v>19</v>
      </c>
      <c r="AJ1196" s="1">
        <v>3</v>
      </c>
      <c r="AK1196" s="1">
        <v>2</v>
      </c>
      <c r="AL1196" s="1">
        <v>80</v>
      </c>
      <c r="AM1196" s="1">
        <v>1</v>
      </c>
      <c r="AN1196" s="1">
        <v>14</v>
      </c>
      <c r="AO1196" s="1">
        <v>3</v>
      </c>
      <c r="AP1196" s="1">
        <v>10</v>
      </c>
      <c r="AQ1196" s="1">
        <v>8</v>
      </c>
      <c r="AR1196" s="1">
        <v>7</v>
      </c>
      <c r="AS1196" s="1">
        <v>6</v>
      </c>
    </row>
    <row r="1197" spans="1:45"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t="str" cm="1">
        <f t="array" ref="AE1197">_xlfn.IFS(AF1197&lt;=6000,"LOW",AF1197&lt;=12000,"AVERAGE",AF1197&lt;=20000,"HIGH",AF1197&gt;20000,"ABOVE AVERAGE")</f>
        <v>LOW</v>
      </c>
      <c r="AF1197" s="1">
        <v>2073</v>
      </c>
      <c r="AG1197" s="1">
        <v>12826</v>
      </c>
      <c r="AH1197" s="1">
        <v>2</v>
      </c>
      <c r="AI1197" s="1">
        <v>16</v>
      </c>
      <c r="AJ1197" s="1">
        <v>3</v>
      </c>
      <c r="AK1197" s="1">
        <v>4</v>
      </c>
      <c r="AL1197" s="1">
        <v>80</v>
      </c>
      <c r="AM1197" s="1">
        <v>1</v>
      </c>
      <c r="AN1197" s="1">
        <v>4</v>
      </c>
      <c r="AO1197" s="1">
        <v>3</v>
      </c>
      <c r="AP1197" s="1">
        <v>2</v>
      </c>
      <c r="AQ1197" s="1">
        <v>2</v>
      </c>
      <c r="AR1197" s="1">
        <v>2</v>
      </c>
      <c r="AS1197" s="1">
        <v>2</v>
      </c>
    </row>
    <row r="1198" spans="1:45"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t="str" cm="1">
        <f t="array" ref="AE1198">_xlfn.IFS(AF1198&lt;=6000,"LOW",AF1198&lt;=12000,"AVERAGE",AF1198&lt;=20000,"HIGH",AF1198&gt;20000,"ABOVE AVERAGE")</f>
        <v>LOW</v>
      </c>
      <c r="AF1198" s="1">
        <v>5347</v>
      </c>
      <c r="AG1198" s="1">
        <v>7419</v>
      </c>
      <c r="AH1198" s="1">
        <v>6</v>
      </c>
      <c r="AI1198" s="1">
        <v>14</v>
      </c>
      <c r="AJ1198" s="1">
        <v>3</v>
      </c>
      <c r="AK1198" s="1">
        <v>2</v>
      </c>
      <c r="AL1198" s="1">
        <v>80</v>
      </c>
      <c r="AM1198" s="1">
        <v>2</v>
      </c>
      <c r="AN1198" s="1">
        <v>10</v>
      </c>
      <c r="AO1198" s="1">
        <v>2</v>
      </c>
      <c r="AP1198" s="1">
        <v>3</v>
      </c>
      <c r="AQ1198" s="1">
        <v>2</v>
      </c>
      <c r="AR1198" s="1">
        <v>0</v>
      </c>
      <c r="AS1198" s="1">
        <v>2</v>
      </c>
    </row>
    <row r="1199" spans="1:45"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t="str" cm="1">
        <f t="array" ref="AE1199">_xlfn.IFS(AF1199&lt;=6000,"LOW",AF1199&lt;=12000,"AVERAGE",AF1199&lt;=20000,"HIGH",AF1199&gt;20000,"ABOVE AVERAGE")</f>
        <v>LOW</v>
      </c>
      <c r="AF1199" s="1">
        <v>2406</v>
      </c>
      <c r="AG1199" s="1">
        <v>4060</v>
      </c>
      <c r="AH1199" s="1">
        <v>8</v>
      </c>
      <c r="AI1199" s="1">
        <v>19</v>
      </c>
      <c r="AJ1199" s="1">
        <v>3</v>
      </c>
      <c r="AK1199" s="1">
        <v>3</v>
      </c>
      <c r="AL1199" s="1">
        <v>80</v>
      </c>
      <c r="AM1199" s="1">
        <v>2</v>
      </c>
      <c r="AN1199" s="1">
        <v>8</v>
      </c>
      <c r="AO1199" s="1">
        <v>2</v>
      </c>
      <c r="AP1199" s="1">
        <v>1</v>
      </c>
      <c r="AQ1199" s="1">
        <v>0</v>
      </c>
      <c r="AR1199" s="1">
        <v>0</v>
      </c>
      <c r="AS1199" s="1">
        <v>0</v>
      </c>
    </row>
    <row r="1200" spans="1:45"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t="str" cm="1">
        <f t="array" ref="AE1200">_xlfn.IFS(AF1200&lt;=6000,"LOW",AF1200&lt;=12000,"AVERAGE",AF1200&lt;=20000,"HIGH",AF1200&gt;20000,"ABOVE AVERAGE")</f>
        <v>LOW</v>
      </c>
      <c r="AF1200" s="1">
        <v>5538</v>
      </c>
      <c r="AG1200" s="1">
        <v>5696</v>
      </c>
      <c r="AH1200" s="1">
        <v>5</v>
      </c>
      <c r="AI1200" s="1">
        <v>18</v>
      </c>
      <c r="AJ1200" s="1">
        <v>3</v>
      </c>
      <c r="AK1200" s="1">
        <v>3</v>
      </c>
      <c r="AL1200" s="1">
        <v>80</v>
      </c>
      <c r="AM1200" s="1">
        <v>2</v>
      </c>
      <c r="AN1200" s="1">
        <v>10</v>
      </c>
      <c r="AO1200" s="1">
        <v>2</v>
      </c>
      <c r="AP1200" s="1">
        <v>0</v>
      </c>
      <c r="AQ1200" s="1">
        <v>0</v>
      </c>
      <c r="AR1200" s="1">
        <v>0</v>
      </c>
      <c r="AS1200" s="1">
        <v>0</v>
      </c>
    </row>
    <row r="1201" spans="1:45"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t="str" cm="1">
        <f t="array" ref="AE1201">_xlfn.IFS(AF1201&lt;=6000,"LOW",AF1201&lt;=12000,"AVERAGE",AF1201&lt;=20000,"HIGH",AF1201&gt;20000,"ABOVE AVERAGE")</f>
        <v>LOW</v>
      </c>
      <c r="AF1201" s="1">
        <v>3407</v>
      </c>
      <c r="AG1201" s="1">
        <v>25348</v>
      </c>
      <c r="AH1201" s="1">
        <v>1</v>
      </c>
      <c r="AI1201" s="1">
        <v>17</v>
      </c>
      <c r="AJ1201" s="1">
        <v>3</v>
      </c>
      <c r="AK1201" s="1">
        <v>4</v>
      </c>
      <c r="AL1201" s="1">
        <v>80</v>
      </c>
      <c r="AM1201" s="1">
        <v>2</v>
      </c>
      <c r="AN1201" s="1">
        <v>10</v>
      </c>
      <c r="AO1201" s="1">
        <v>2</v>
      </c>
      <c r="AP1201" s="1">
        <v>10</v>
      </c>
      <c r="AQ1201" s="1">
        <v>9</v>
      </c>
      <c r="AR1201" s="1">
        <v>6</v>
      </c>
      <c r="AS1201" s="1">
        <v>8</v>
      </c>
    </row>
    <row r="1202" spans="1:45"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t="str" cm="1">
        <f t="array" ref="AE1202">_xlfn.IFS(AF1202&lt;=6000,"LOW",AF1202&lt;=12000,"AVERAGE",AF1202&lt;=20000,"HIGH",AF1202&gt;20000,"ABOVE AVERAGE")</f>
        <v>AVERAGE</v>
      </c>
      <c r="AF1202" s="1">
        <v>6549</v>
      </c>
      <c r="AG1202" s="1">
        <v>3173</v>
      </c>
      <c r="AH1202" s="1">
        <v>1</v>
      </c>
      <c r="AI1202" s="1">
        <v>14</v>
      </c>
      <c r="AJ1202" s="1">
        <v>3</v>
      </c>
      <c r="AK1202" s="1">
        <v>2</v>
      </c>
      <c r="AL1202" s="1">
        <v>80</v>
      </c>
      <c r="AM1202" s="1">
        <v>2</v>
      </c>
      <c r="AN1202" s="1">
        <v>8</v>
      </c>
      <c r="AO1202" s="1">
        <v>2</v>
      </c>
      <c r="AP1202" s="1">
        <v>8</v>
      </c>
      <c r="AQ1202" s="1">
        <v>6</v>
      </c>
      <c r="AR1202" s="1">
        <v>1</v>
      </c>
      <c r="AS1202" s="1">
        <v>7</v>
      </c>
    </row>
    <row r="1203" spans="1:45"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t="str" cm="1">
        <f t="array" ref="AE1203">_xlfn.IFS(AF1203&lt;=6000,"LOW",AF1203&lt;=12000,"AVERAGE",AF1203&lt;=20000,"HIGH",AF1203&gt;20000,"ABOVE AVERAGE")</f>
        <v>LOW</v>
      </c>
      <c r="AF1203" s="1">
        <v>2451</v>
      </c>
      <c r="AG1203" s="1">
        <v>22376</v>
      </c>
      <c r="AH1203" s="1">
        <v>6</v>
      </c>
      <c r="AI1203" s="1">
        <v>18</v>
      </c>
      <c r="AJ1203" s="1">
        <v>3</v>
      </c>
      <c r="AK1203" s="1">
        <v>1</v>
      </c>
      <c r="AL1203" s="1">
        <v>80</v>
      </c>
      <c r="AM1203" s="1">
        <v>2</v>
      </c>
      <c r="AN1203" s="1">
        <v>5</v>
      </c>
      <c r="AO1203" s="1">
        <v>2</v>
      </c>
      <c r="AP1203" s="1">
        <v>1</v>
      </c>
      <c r="AQ1203" s="1">
        <v>0</v>
      </c>
      <c r="AR1203" s="1">
        <v>0</v>
      </c>
      <c r="AS1203" s="1">
        <v>0</v>
      </c>
    </row>
    <row r="1204" spans="1:45"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t="str" cm="1">
        <f t="array" ref="AE1204">_xlfn.IFS(AF1204&lt;=6000,"LOW",AF1204&lt;=12000,"AVERAGE",AF1204&lt;=20000,"HIGH",AF1204&gt;20000,"ABOVE AVERAGE")</f>
        <v>LOW</v>
      </c>
      <c r="AF1204" s="1">
        <v>5377</v>
      </c>
      <c r="AG1204" s="1">
        <v>3835</v>
      </c>
      <c r="AH1204" s="1">
        <v>2</v>
      </c>
      <c r="AI1204" s="1">
        <v>13</v>
      </c>
      <c r="AJ1204" s="1">
        <v>3</v>
      </c>
      <c r="AK1204" s="1">
        <v>4</v>
      </c>
      <c r="AL1204" s="1">
        <v>80</v>
      </c>
      <c r="AM1204" s="1">
        <v>3</v>
      </c>
      <c r="AN1204" s="1">
        <v>10</v>
      </c>
      <c r="AO1204" s="1">
        <v>3</v>
      </c>
      <c r="AP1204" s="1">
        <v>7</v>
      </c>
      <c r="AQ1204" s="1">
        <v>7</v>
      </c>
      <c r="AR1204" s="1">
        <v>7</v>
      </c>
      <c r="AS1204" s="1">
        <v>7</v>
      </c>
    </row>
    <row r="1205" spans="1:45"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t="str" cm="1">
        <f t="array" ref="AE1205">_xlfn.IFS(AF1205&lt;=6000,"LOW",AF1205&lt;=12000,"AVERAGE",AF1205&lt;=20000,"HIGH",AF1205&gt;20000,"ABOVE AVERAGE")</f>
        <v>LOW</v>
      </c>
      <c r="AF1205" s="1">
        <v>2028</v>
      </c>
      <c r="AG1205" s="1">
        <v>13637</v>
      </c>
      <c r="AH1205" s="1">
        <v>1</v>
      </c>
      <c r="AI1205" s="1">
        <v>18</v>
      </c>
      <c r="AJ1205" s="1">
        <v>3</v>
      </c>
      <c r="AK1205" s="1">
        <v>4</v>
      </c>
      <c r="AL1205" s="1">
        <v>80</v>
      </c>
      <c r="AM1205" s="1">
        <v>3</v>
      </c>
      <c r="AN1205" s="1">
        <v>14</v>
      </c>
      <c r="AO1205" s="1">
        <v>3</v>
      </c>
      <c r="AP1205" s="1">
        <v>14</v>
      </c>
      <c r="AQ1205" s="1">
        <v>11</v>
      </c>
      <c r="AR1205" s="1">
        <v>2</v>
      </c>
      <c r="AS1205" s="1">
        <v>13</v>
      </c>
    </row>
    <row r="1206" spans="1:45"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t="str" cm="1">
        <f t="array" ref="AE1206">_xlfn.IFS(AF1206&lt;=6000,"LOW",AF1206&lt;=12000,"AVERAGE",AF1206&lt;=20000,"HIGH",AF1206&gt;20000,"ABOVE AVERAGE")</f>
        <v>HIGH</v>
      </c>
      <c r="AF1206" s="1">
        <v>19038</v>
      </c>
      <c r="AG1206" s="1">
        <v>19805</v>
      </c>
      <c r="AH1206" s="1">
        <v>8</v>
      </c>
      <c r="AI1206" s="1">
        <v>12</v>
      </c>
      <c r="AJ1206" s="1">
        <v>3</v>
      </c>
      <c r="AK1206" s="1">
        <v>2</v>
      </c>
      <c r="AL1206" s="1">
        <v>80</v>
      </c>
      <c r="AM1206" s="1">
        <v>3</v>
      </c>
      <c r="AN1206" s="1">
        <v>34</v>
      </c>
      <c r="AO1206" s="1">
        <v>3</v>
      </c>
      <c r="AP1206" s="1">
        <v>1</v>
      </c>
      <c r="AQ1206" s="1">
        <v>0</v>
      </c>
      <c r="AR1206" s="1">
        <v>0</v>
      </c>
      <c r="AS1206" s="1">
        <v>0</v>
      </c>
    </row>
    <row r="1207" spans="1:45"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t="str" cm="1">
        <f t="array" ref="AE1207">_xlfn.IFS(AF1207&lt;=6000,"LOW",AF1207&lt;=12000,"AVERAGE",AF1207&lt;=20000,"HIGH",AF1207&gt;20000,"ABOVE AVERAGE")</f>
        <v>LOW</v>
      </c>
      <c r="AF1207" s="1">
        <v>5768</v>
      </c>
      <c r="AG1207" s="1">
        <v>26493</v>
      </c>
      <c r="AH1207" s="1">
        <v>3</v>
      </c>
      <c r="AI1207" s="1">
        <v>17</v>
      </c>
      <c r="AJ1207" s="1">
        <v>3</v>
      </c>
      <c r="AK1207" s="1">
        <v>1</v>
      </c>
      <c r="AL1207" s="1">
        <v>80</v>
      </c>
      <c r="AM1207" s="1">
        <v>3</v>
      </c>
      <c r="AN1207" s="1">
        <v>9</v>
      </c>
      <c r="AO1207" s="1">
        <v>2</v>
      </c>
      <c r="AP1207" s="1">
        <v>4</v>
      </c>
      <c r="AQ1207" s="1">
        <v>3</v>
      </c>
      <c r="AR1207" s="1">
        <v>0</v>
      </c>
      <c r="AS1207" s="1">
        <v>2</v>
      </c>
    </row>
    <row r="1208" spans="1:45"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t="str" cm="1">
        <f t="array" ref="AE1208">_xlfn.IFS(AF1208&lt;=6000,"LOW",AF1208&lt;=12000,"AVERAGE",AF1208&lt;=20000,"HIGH",AF1208&gt;20000,"ABOVE AVERAGE")</f>
        <v>LOW</v>
      </c>
      <c r="AF1208" s="1">
        <v>2305</v>
      </c>
      <c r="AG1208" s="1">
        <v>6217</v>
      </c>
      <c r="AH1208" s="1">
        <v>1</v>
      </c>
      <c r="AI1208" s="1">
        <v>15</v>
      </c>
      <c r="AJ1208" s="1">
        <v>3</v>
      </c>
      <c r="AK1208" s="1">
        <v>3</v>
      </c>
      <c r="AL1208" s="1">
        <v>80</v>
      </c>
      <c r="AM1208" s="1">
        <v>3</v>
      </c>
      <c r="AN1208" s="1">
        <v>3</v>
      </c>
      <c r="AO1208" s="1">
        <v>4</v>
      </c>
      <c r="AP1208" s="1">
        <v>3</v>
      </c>
      <c r="AQ1208" s="1">
        <v>2</v>
      </c>
      <c r="AR1208" s="1">
        <v>0</v>
      </c>
      <c r="AS1208" s="1">
        <v>2</v>
      </c>
    </row>
    <row r="1209" spans="1:45"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t="str" cm="1">
        <f t="array" ref="AE1209">_xlfn.IFS(AF1209&lt;=6000,"LOW",AF1209&lt;=12000,"AVERAGE",AF1209&lt;=20000,"HIGH",AF1209&gt;20000,"ABOVE AVERAGE")</f>
        <v>LOW</v>
      </c>
      <c r="AF1209" s="1">
        <v>5810</v>
      </c>
      <c r="AG1209" s="1">
        <v>22604</v>
      </c>
      <c r="AH1209" s="1">
        <v>1</v>
      </c>
      <c r="AI1209" s="1">
        <v>16</v>
      </c>
      <c r="AJ1209" s="1">
        <v>3</v>
      </c>
      <c r="AK1209" s="1">
        <v>3</v>
      </c>
      <c r="AL1209" s="1">
        <v>80</v>
      </c>
      <c r="AM1209" s="1">
        <v>0</v>
      </c>
      <c r="AN1209" s="1">
        <v>10</v>
      </c>
      <c r="AO1209" s="1">
        <v>2</v>
      </c>
      <c r="AP1209" s="1">
        <v>10</v>
      </c>
      <c r="AQ1209" s="1">
        <v>4</v>
      </c>
      <c r="AR1209" s="1">
        <v>1</v>
      </c>
      <c r="AS1209" s="1">
        <v>8</v>
      </c>
    </row>
    <row r="1210" spans="1:45"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t="str" cm="1">
        <f t="array" ref="AE1210">_xlfn.IFS(AF1210&lt;=6000,"LOW",AF1210&lt;=12000,"AVERAGE",AF1210&lt;=20000,"HIGH",AF1210&gt;20000,"ABOVE AVERAGE")</f>
        <v>LOW</v>
      </c>
      <c r="AF1210" s="1">
        <v>2013</v>
      </c>
      <c r="AG1210" s="1">
        <v>10950</v>
      </c>
      <c r="AH1210" s="1">
        <v>2</v>
      </c>
      <c r="AI1210" s="1">
        <v>11</v>
      </c>
      <c r="AJ1210" s="1">
        <v>3</v>
      </c>
      <c r="AK1210" s="1">
        <v>3</v>
      </c>
      <c r="AL1210" s="1">
        <v>80</v>
      </c>
      <c r="AM1210" s="1">
        <v>0</v>
      </c>
      <c r="AN1210" s="1">
        <v>15</v>
      </c>
      <c r="AO1210" s="1">
        <v>3</v>
      </c>
      <c r="AP1210" s="1">
        <v>4</v>
      </c>
      <c r="AQ1210" s="1">
        <v>3</v>
      </c>
      <c r="AR1210" s="1">
        <v>1</v>
      </c>
      <c r="AS1210" s="1">
        <v>3</v>
      </c>
    </row>
    <row r="1211" spans="1:45"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t="str" cm="1">
        <f t="array" ref="AE1211">_xlfn.IFS(AF1211&lt;=6000,"LOW",AF1211&lt;=12000,"AVERAGE",AF1211&lt;=20000,"HIGH",AF1211&gt;20000,"ABOVE AVERAGE")</f>
        <v>LOW</v>
      </c>
      <c r="AF1211" s="1">
        <v>2272</v>
      </c>
      <c r="AG1211" s="1">
        <v>24812</v>
      </c>
      <c r="AH1211" s="1">
        <v>0</v>
      </c>
      <c r="AI1211" s="1">
        <v>14</v>
      </c>
      <c r="AJ1211" s="1">
        <v>3</v>
      </c>
      <c r="AK1211" s="1">
        <v>2</v>
      </c>
      <c r="AL1211" s="1">
        <v>80</v>
      </c>
      <c r="AM1211" s="1">
        <v>0</v>
      </c>
      <c r="AN1211" s="1">
        <v>5</v>
      </c>
      <c r="AO1211" s="1">
        <v>3</v>
      </c>
      <c r="AP1211" s="1">
        <v>4</v>
      </c>
      <c r="AQ1211" s="1">
        <v>3</v>
      </c>
      <c r="AR1211" s="1">
        <v>1</v>
      </c>
      <c r="AS1211" s="1">
        <v>2</v>
      </c>
    </row>
    <row r="1212" spans="1:45"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t="str" cm="1">
        <f t="array" ref="AE1212">_xlfn.IFS(AF1212&lt;=6000,"LOW",AF1212&lt;=12000,"AVERAGE",AF1212&lt;=20000,"HIGH",AF1212&gt;20000,"ABOVE AVERAGE")</f>
        <v>LOW</v>
      </c>
      <c r="AF1212" s="1">
        <v>2972</v>
      </c>
      <c r="AG1212" s="1">
        <v>22061</v>
      </c>
      <c r="AH1212" s="1">
        <v>1</v>
      </c>
      <c r="AI1212" s="1">
        <v>13</v>
      </c>
      <c r="AJ1212" s="1">
        <v>3</v>
      </c>
      <c r="AK1212" s="1">
        <v>3</v>
      </c>
      <c r="AL1212" s="1">
        <v>80</v>
      </c>
      <c r="AM1212" s="1">
        <v>0</v>
      </c>
      <c r="AN1212" s="1">
        <v>1</v>
      </c>
      <c r="AO1212" s="1">
        <v>1</v>
      </c>
      <c r="AP1212" s="1">
        <v>1</v>
      </c>
      <c r="AQ1212" s="1">
        <v>0</v>
      </c>
      <c r="AR1212" s="1">
        <v>0</v>
      </c>
      <c r="AS1212" s="1">
        <v>0</v>
      </c>
    </row>
    <row r="1213" spans="1:45"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t="str" cm="1">
        <f t="array" ref="AE1213">_xlfn.IFS(AF1213&lt;=6000,"LOW",AF1213&lt;=12000,"AVERAGE",AF1213&lt;=20000,"HIGH",AF1213&gt;20000,"ABOVE AVERAGE")</f>
        <v>LOW</v>
      </c>
      <c r="AF1213" s="1">
        <v>4108</v>
      </c>
      <c r="AG1213" s="1">
        <v>5340</v>
      </c>
      <c r="AH1213" s="1">
        <v>7</v>
      </c>
      <c r="AI1213" s="1">
        <v>13</v>
      </c>
      <c r="AJ1213" s="1">
        <v>3</v>
      </c>
      <c r="AK1213" s="1">
        <v>1</v>
      </c>
      <c r="AL1213" s="1">
        <v>80</v>
      </c>
      <c r="AM1213" s="1">
        <v>0</v>
      </c>
      <c r="AN1213" s="1">
        <v>18</v>
      </c>
      <c r="AO1213" s="1">
        <v>3</v>
      </c>
      <c r="AP1213" s="1">
        <v>7</v>
      </c>
      <c r="AQ1213" s="1">
        <v>7</v>
      </c>
      <c r="AR1213" s="1">
        <v>1</v>
      </c>
      <c r="AS1213" s="1">
        <v>7</v>
      </c>
    </row>
    <row r="1214" spans="1:45"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t="str" cm="1">
        <f t="array" ref="AE1214">_xlfn.IFS(AF1214&lt;=6000,"LOW",AF1214&lt;=12000,"AVERAGE",AF1214&lt;=20000,"HIGH",AF1214&gt;20000,"ABOVE AVERAGE")</f>
        <v>LOW</v>
      </c>
      <c r="AF1214" s="1">
        <v>4617</v>
      </c>
      <c r="AG1214" s="1">
        <v>14120</v>
      </c>
      <c r="AH1214" s="1">
        <v>1</v>
      </c>
      <c r="AI1214" s="1">
        <v>12</v>
      </c>
      <c r="AJ1214" s="1">
        <v>3</v>
      </c>
      <c r="AK1214" s="1">
        <v>2</v>
      </c>
      <c r="AL1214" s="1">
        <v>80</v>
      </c>
      <c r="AM1214" s="1">
        <v>0</v>
      </c>
      <c r="AN1214" s="1">
        <v>4</v>
      </c>
      <c r="AO1214" s="1">
        <v>2</v>
      </c>
      <c r="AP1214" s="1">
        <v>4</v>
      </c>
      <c r="AQ1214" s="1">
        <v>3</v>
      </c>
      <c r="AR1214" s="1">
        <v>1</v>
      </c>
      <c r="AS1214" s="1">
        <v>2</v>
      </c>
    </row>
    <row r="1215" spans="1:45"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t="str" cm="1">
        <f t="array" ref="AE1215">_xlfn.IFS(AF1215&lt;=6000,"LOW",AF1215&lt;=12000,"AVERAGE",AF1215&lt;=20000,"HIGH",AF1215&gt;20000,"ABOVE AVERAGE")</f>
        <v>LOW</v>
      </c>
      <c r="AF1215" s="1">
        <v>5098</v>
      </c>
      <c r="AG1215" s="1">
        <v>18698</v>
      </c>
      <c r="AH1215" s="1">
        <v>1</v>
      </c>
      <c r="AI1215" s="1">
        <v>19</v>
      </c>
      <c r="AJ1215" s="1">
        <v>3</v>
      </c>
      <c r="AK1215" s="1">
        <v>2</v>
      </c>
      <c r="AL1215" s="1">
        <v>80</v>
      </c>
      <c r="AM1215" s="1">
        <v>0</v>
      </c>
      <c r="AN1215" s="1">
        <v>10</v>
      </c>
      <c r="AO1215" s="1">
        <v>3</v>
      </c>
      <c r="AP1215" s="1">
        <v>10</v>
      </c>
      <c r="AQ1215" s="1">
        <v>7</v>
      </c>
      <c r="AR1215" s="1">
        <v>0</v>
      </c>
      <c r="AS1215" s="1">
        <v>8</v>
      </c>
    </row>
    <row r="1216" spans="1:45"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t="str" cm="1">
        <f t="array" ref="AE1216">_xlfn.IFS(AF1216&lt;=6000,"LOW",AF1216&lt;=12000,"AVERAGE",AF1216&lt;=20000,"HIGH",AF1216&gt;20000,"ABOVE AVERAGE")</f>
        <v>AVERAGE</v>
      </c>
      <c r="AF1216" s="1">
        <v>6870</v>
      </c>
      <c r="AG1216" s="1">
        <v>15530</v>
      </c>
      <c r="AH1216" s="1">
        <v>3</v>
      </c>
      <c r="AI1216" s="1">
        <v>12</v>
      </c>
      <c r="AJ1216" s="1">
        <v>3</v>
      </c>
      <c r="AK1216" s="1">
        <v>1</v>
      </c>
      <c r="AL1216" s="1">
        <v>80</v>
      </c>
      <c r="AM1216" s="1">
        <v>0</v>
      </c>
      <c r="AN1216" s="1">
        <v>11</v>
      </c>
      <c r="AO1216" s="1">
        <v>1</v>
      </c>
      <c r="AP1216" s="1">
        <v>3</v>
      </c>
      <c r="AQ1216" s="1">
        <v>2</v>
      </c>
      <c r="AR1216" s="1">
        <v>1</v>
      </c>
      <c r="AS1216" s="1">
        <v>2</v>
      </c>
    </row>
    <row r="1217" spans="1:45"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t="str" cm="1">
        <f t="array" ref="AE1217">_xlfn.IFS(AF1217&lt;=6000,"LOW",AF1217&lt;=12000,"AVERAGE",AF1217&lt;=20000,"HIGH",AF1217&gt;20000,"ABOVE AVERAGE")</f>
        <v>LOW</v>
      </c>
      <c r="AF1217" s="1">
        <v>2809</v>
      </c>
      <c r="AG1217" s="1">
        <v>2725</v>
      </c>
      <c r="AH1217" s="1">
        <v>2</v>
      </c>
      <c r="AI1217" s="1">
        <v>14</v>
      </c>
      <c r="AJ1217" s="1">
        <v>3</v>
      </c>
      <c r="AK1217" s="1">
        <v>4</v>
      </c>
      <c r="AL1217" s="1">
        <v>80</v>
      </c>
      <c r="AM1217" s="1">
        <v>0</v>
      </c>
      <c r="AN1217" s="1">
        <v>8</v>
      </c>
      <c r="AO1217" s="1">
        <v>3</v>
      </c>
      <c r="AP1217" s="1">
        <v>2</v>
      </c>
      <c r="AQ1217" s="1">
        <v>2</v>
      </c>
      <c r="AR1217" s="1">
        <v>2</v>
      </c>
      <c r="AS1217" s="1">
        <v>2</v>
      </c>
    </row>
    <row r="1218" spans="1:45"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t="str" cm="1">
        <f t="array" ref="AE1218">_xlfn.IFS(AF1218&lt;=6000,"LOW",AF1218&lt;=12000,"AVERAGE",AF1218&lt;=20000,"HIGH",AF1218&gt;20000,"ABOVE AVERAGE")</f>
        <v>LOW</v>
      </c>
      <c r="AF1218" s="1">
        <v>2867</v>
      </c>
      <c r="AG1218" s="1">
        <v>20006</v>
      </c>
      <c r="AH1218" s="1">
        <v>0</v>
      </c>
      <c r="AI1218" s="1">
        <v>13</v>
      </c>
      <c r="AJ1218" s="1">
        <v>3</v>
      </c>
      <c r="AK1218" s="1">
        <v>4</v>
      </c>
      <c r="AL1218" s="1">
        <v>80</v>
      </c>
      <c r="AM1218" s="1">
        <v>0</v>
      </c>
      <c r="AN1218" s="1">
        <v>8</v>
      </c>
      <c r="AO1218" s="1">
        <v>2</v>
      </c>
      <c r="AP1218" s="1">
        <v>7</v>
      </c>
      <c r="AQ1218" s="1">
        <v>7</v>
      </c>
      <c r="AR1218" s="1">
        <v>7</v>
      </c>
      <c r="AS1218" s="1">
        <v>6</v>
      </c>
    </row>
    <row r="1219" spans="1:45"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t="str" cm="1">
        <f t="array" ref="AE1219">_xlfn.IFS(AF1219&lt;=6000,"LOW",AF1219&lt;=12000,"AVERAGE",AF1219&lt;=20000,"HIGH",AF1219&gt;20000,"ABOVE AVERAGE")</f>
        <v>LOW</v>
      </c>
      <c r="AF1219" s="1">
        <v>5562</v>
      </c>
      <c r="AG1219" s="1">
        <v>9697</v>
      </c>
      <c r="AH1219" s="1">
        <v>6</v>
      </c>
      <c r="AI1219" s="1">
        <v>14</v>
      </c>
      <c r="AJ1219" s="1">
        <v>3</v>
      </c>
      <c r="AK1219" s="1">
        <v>4</v>
      </c>
      <c r="AL1219" s="1">
        <v>80</v>
      </c>
      <c r="AM1219" s="1">
        <v>0</v>
      </c>
      <c r="AN1219" s="1">
        <v>19</v>
      </c>
      <c r="AO1219" s="1">
        <v>3</v>
      </c>
      <c r="AP1219" s="1">
        <v>10</v>
      </c>
      <c r="AQ1219" s="1">
        <v>7</v>
      </c>
      <c r="AR1219" s="1">
        <v>0</v>
      </c>
      <c r="AS1219" s="1">
        <v>9</v>
      </c>
    </row>
    <row r="1220" spans="1:45"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t="str" cm="1">
        <f t="array" ref="AE1220">_xlfn.IFS(AF1220&lt;=6000,"LOW",AF1220&lt;=12000,"AVERAGE",AF1220&lt;=20000,"HIGH",AF1220&gt;20000,"ABOVE AVERAGE")</f>
        <v>HIGH</v>
      </c>
      <c r="AF1220" s="1">
        <v>15379</v>
      </c>
      <c r="AG1220" s="1">
        <v>22384</v>
      </c>
      <c r="AH1220" s="1">
        <v>4</v>
      </c>
      <c r="AI1220" s="1">
        <v>14</v>
      </c>
      <c r="AJ1220" s="1">
        <v>3</v>
      </c>
      <c r="AK1220" s="1">
        <v>1</v>
      </c>
      <c r="AL1220" s="1">
        <v>80</v>
      </c>
      <c r="AM1220" s="1">
        <v>0</v>
      </c>
      <c r="AN1220" s="1">
        <v>23</v>
      </c>
      <c r="AO1220" s="1">
        <v>3</v>
      </c>
      <c r="AP1220" s="1">
        <v>8</v>
      </c>
      <c r="AQ1220" s="1">
        <v>7</v>
      </c>
      <c r="AR1220" s="1">
        <v>0</v>
      </c>
      <c r="AS1220" s="1">
        <v>0</v>
      </c>
    </row>
    <row r="1221" spans="1:45"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t="str" cm="1">
        <f t="array" ref="AE1221">_xlfn.IFS(AF1221&lt;=6000,"LOW",AF1221&lt;=12000,"AVERAGE",AF1221&lt;=20000,"HIGH",AF1221&gt;20000,"ABOVE AVERAGE")</f>
        <v>LOW</v>
      </c>
      <c r="AF1221" s="1">
        <v>3117</v>
      </c>
      <c r="AG1221" s="1">
        <v>26009</v>
      </c>
      <c r="AH1221" s="1">
        <v>1</v>
      </c>
      <c r="AI1221" s="1">
        <v>18</v>
      </c>
      <c r="AJ1221" s="1">
        <v>3</v>
      </c>
      <c r="AK1221" s="1">
        <v>3</v>
      </c>
      <c r="AL1221" s="1">
        <v>80</v>
      </c>
      <c r="AM1221" s="1">
        <v>0</v>
      </c>
      <c r="AN1221" s="1">
        <v>3</v>
      </c>
      <c r="AO1221" s="1">
        <v>3</v>
      </c>
      <c r="AP1221" s="1">
        <v>2</v>
      </c>
      <c r="AQ1221" s="1">
        <v>2</v>
      </c>
      <c r="AR1221" s="1">
        <v>2</v>
      </c>
      <c r="AS1221" s="1">
        <v>2</v>
      </c>
    </row>
    <row r="1222" spans="1:45"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t="str" cm="1">
        <f t="array" ref="AE1222">_xlfn.IFS(AF1222&lt;=6000,"LOW",AF1222&lt;=12000,"AVERAGE",AF1222&lt;=20000,"HIGH",AF1222&gt;20000,"ABOVE AVERAGE")</f>
        <v>LOW</v>
      </c>
      <c r="AF1222" s="1">
        <v>3578</v>
      </c>
      <c r="AG1222" s="1">
        <v>23577</v>
      </c>
      <c r="AH1222" s="1">
        <v>0</v>
      </c>
      <c r="AI1222" s="1">
        <v>12</v>
      </c>
      <c r="AJ1222" s="1">
        <v>3</v>
      </c>
      <c r="AK1222" s="1">
        <v>4</v>
      </c>
      <c r="AL1222" s="1">
        <v>80</v>
      </c>
      <c r="AM1222" s="1">
        <v>0</v>
      </c>
      <c r="AN1222" s="1">
        <v>8</v>
      </c>
      <c r="AO1222" s="1">
        <v>3</v>
      </c>
      <c r="AP1222" s="1">
        <v>7</v>
      </c>
      <c r="AQ1222" s="1">
        <v>7</v>
      </c>
      <c r="AR1222" s="1">
        <v>0</v>
      </c>
      <c r="AS1222" s="1">
        <v>7</v>
      </c>
    </row>
    <row r="1223" spans="1:45"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t="str" cm="1">
        <f t="array" ref="AE1223">_xlfn.IFS(AF1223&lt;=6000,"LOW",AF1223&lt;=12000,"AVERAGE",AF1223&lt;=20000,"HIGH",AF1223&gt;20000,"ABOVE AVERAGE")</f>
        <v>LOW</v>
      </c>
      <c r="AF1223" s="1">
        <v>2450</v>
      </c>
      <c r="AG1223" s="1">
        <v>21731</v>
      </c>
      <c r="AH1223" s="1">
        <v>1</v>
      </c>
      <c r="AI1223" s="1">
        <v>19</v>
      </c>
      <c r="AJ1223" s="1">
        <v>3</v>
      </c>
      <c r="AK1223" s="1">
        <v>2</v>
      </c>
      <c r="AL1223" s="1">
        <v>80</v>
      </c>
      <c r="AM1223" s="1">
        <v>0</v>
      </c>
      <c r="AN1223" s="1">
        <v>3</v>
      </c>
      <c r="AO1223" s="1">
        <v>3</v>
      </c>
      <c r="AP1223" s="1">
        <v>3</v>
      </c>
      <c r="AQ1223" s="1">
        <v>0</v>
      </c>
      <c r="AR1223" s="1">
        <v>1</v>
      </c>
      <c r="AS1223" s="1">
        <v>2</v>
      </c>
    </row>
    <row r="1224" spans="1:45"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t="str" cm="1">
        <f t="array" ref="AE1224">_xlfn.IFS(AF1224&lt;=6000,"LOW",AF1224&lt;=12000,"AVERAGE",AF1224&lt;=20000,"HIGH",AF1224&gt;20000,"ABOVE AVERAGE")</f>
        <v>LOW</v>
      </c>
      <c r="AF1224" s="1">
        <v>4320</v>
      </c>
      <c r="AG1224" s="1">
        <v>24152</v>
      </c>
      <c r="AH1224" s="1">
        <v>1</v>
      </c>
      <c r="AI1224" s="1">
        <v>13</v>
      </c>
      <c r="AJ1224" s="1">
        <v>3</v>
      </c>
      <c r="AK1224" s="1">
        <v>4</v>
      </c>
      <c r="AL1224" s="1">
        <v>80</v>
      </c>
      <c r="AM1224" s="1">
        <v>0</v>
      </c>
      <c r="AN1224" s="1">
        <v>5</v>
      </c>
      <c r="AO1224" s="1">
        <v>3</v>
      </c>
      <c r="AP1224" s="1">
        <v>5</v>
      </c>
      <c r="AQ1224" s="1">
        <v>3</v>
      </c>
      <c r="AR1224" s="1">
        <v>0</v>
      </c>
      <c r="AS1224" s="1">
        <v>2</v>
      </c>
    </row>
    <row r="1225" spans="1:45"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t="str" cm="1">
        <f t="array" ref="AE1225">_xlfn.IFS(AF1225&lt;=6000,"LOW",AF1225&lt;=12000,"AVERAGE",AF1225&lt;=20000,"HIGH",AF1225&gt;20000,"ABOVE AVERAGE")</f>
        <v>LOW</v>
      </c>
      <c r="AF1225" s="1">
        <v>2062</v>
      </c>
      <c r="AG1225" s="1">
        <v>19384</v>
      </c>
      <c r="AH1225" s="1">
        <v>3</v>
      </c>
      <c r="AI1225" s="1">
        <v>14</v>
      </c>
      <c r="AJ1225" s="1">
        <v>3</v>
      </c>
      <c r="AK1225" s="1">
        <v>2</v>
      </c>
      <c r="AL1225" s="1">
        <v>80</v>
      </c>
      <c r="AM1225" s="1">
        <v>0</v>
      </c>
      <c r="AN1225" s="1">
        <v>11</v>
      </c>
      <c r="AO1225" s="1">
        <v>3</v>
      </c>
      <c r="AP1225" s="1">
        <v>3</v>
      </c>
      <c r="AQ1225" s="1">
        <v>2</v>
      </c>
      <c r="AR1225" s="1">
        <v>1</v>
      </c>
      <c r="AS1225" s="1">
        <v>2</v>
      </c>
    </row>
    <row r="1226" spans="1:45"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t="str" cm="1">
        <f t="array" ref="AE1226">_xlfn.IFS(AF1226&lt;=6000,"LOW",AF1226&lt;=12000,"AVERAGE",AF1226&lt;=20000,"HIGH",AF1226&gt;20000,"ABOVE AVERAGE")</f>
        <v>LOW</v>
      </c>
      <c r="AF1226" s="1">
        <v>2439</v>
      </c>
      <c r="AG1226" s="1">
        <v>11288</v>
      </c>
      <c r="AH1226" s="1">
        <v>1</v>
      </c>
      <c r="AI1226" s="1">
        <v>14</v>
      </c>
      <c r="AJ1226" s="1">
        <v>3</v>
      </c>
      <c r="AK1226" s="1">
        <v>4</v>
      </c>
      <c r="AL1226" s="1">
        <v>80</v>
      </c>
      <c r="AM1226" s="1">
        <v>0</v>
      </c>
      <c r="AN1226" s="1">
        <v>4</v>
      </c>
      <c r="AO1226" s="1">
        <v>3</v>
      </c>
      <c r="AP1226" s="1">
        <v>4</v>
      </c>
      <c r="AQ1226" s="1">
        <v>2</v>
      </c>
      <c r="AR1226" s="1">
        <v>1</v>
      </c>
      <c r="AS1226" s="1">
        <v>2</v>
      </c>
    </row>
    <row r="1227" spans="1:45"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t="str" cm="1">
        <f t="array" ref="AE1227">_xlfn.IFS(AF1227&lt;=6000,"LOW",AF1227&lt;=12000,"AVERAGE",AF1227&lt;=20000,"HIGH",AF1227&gt;20000,"ABOVE AVERAGE")</f>
        <v>LOW</v>
      </c>
      <c r="AF1227" s="1">
        <v>3420</v>
      </c>
      <c r="AG1227" s="1">
        <v>21158</v>
      </c>
      <c r="AH1227" s="1">
        <v>1</v>
      </c>
      <c r="AI1227" s="1">
        <v>13</v>
      </c>
      <c r="AJ1227" s="1">
        <v>3</v>
      </c>
      <c r="AK1227" s="1">
        <v>3</v>
      </c>
      <c r="AL1227" s="1">
        <v>80</v>
      </c>
      <c r="AM1227" s="1">
        <v>0</v>
      </c>
      <c r="AN1227" s="1">
        <v>6</v>
      </c>
      <c r="AO1227" s="1">
        <v>2</v>
      </c>
      <c r="AP1227" s="1">
        <v>5</v>
      </c>
      <c r="AQ1227" s="1">
        <v>2</v>
      </c>
      <c r="AR1227" s="1">
        <v>1</v>
      </c>
      <c r="AS1227" s="1">
        <v>3</v>
      </c>
    </row>
    <row r="1228" spans="1:45"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t="str" cm="1">
        <f t="array" ref="AE1228">_xlfn.IFS(AF1228&lt;=6000,"LOW",AF1228&lt;=12000,"AVERAGE",AF1228&lt;=20000,"HIGH",AF1228&gt;20000,"ABOVE AVERAGE")</f>
        <v>LOW</v>
      </c>
      <c r="AF1228" s="1">
        <v>3968</v>
      </c>
      <c r="AG1228" s="1">
        <v>13624</v>
      </c>
      <c r="AH1228" s="1">
        <v>4</v>
      </c>
      <c r="AI1228" s="1">
        <v>13</v>
      </c>
      <c r="AJ1228" s="1">
        <v>3</v>
      </c>
      <c r="AK1228" s="1">
        <v>4</v>
      </c>
      <c r="AL1228" s="1">
        <v>80</v>
      </c>
      <c r="AM1228" s="1">
        <v>0</v>
      </c>
      <c r="AN1228" s="1">
        <v>8</v>
      </c>
      <c r="AO1228" s="1">
        <v>3</v>
      </c>
      <c r="AP1228" s="1">
        <v>0</v>
      </c>
      <c r="AQ1228" s="1">
        <v>0</v>
      </c>
      <c r="AR1228" s="1">
        <v>0</v>
      </c>
      <c r="AS1228" s="1">
        <v>0</v>
      </c>
    </row>
    <row r="1229" spans="1:45"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t="str" cm="1">
        <f t="array" ref="AE1229">_xlfn.IFS(AF1229&lt;=6000,"LOW",AF1229&lt;=12000,"AVERAGE",AF1229&lt;=20000,"HIGH",AF1229&gt;20000,"ABOVE AVERAGE")</f>
        <v>LOW</v>
      </c>
      <c r="AF1229" s="1">
        <v>3375</v>
      </c>
      <c r="AG1229" s="1">
        <v>17624</v>
      </c>
      <c r="AH1229" s="1">
        <v>0</v>
      </c>
      <c r="AI1229" s="1">
        <v>12</v>
      </c>
      <c r="AJ1229" s="1">
        <v>3</v>
      </c>
      <c r="AK1229" s="1">
        <v>4</v>
      </c>
      <c r="AL1229" s="1">
        <v>80</v>
      </c>
      <c r="AM1229" s="1">
        <v>0</v>
      </c>
      <c r="AN1229" s="1">
        <v>4</v>
      </c>
      <c r="AO1229" s="1">
        <v>4</v>
      </c>
      <c r="AP1229" s="1">
        <v>3</v>
      </c>
      <c r="AQ1229" s="1">
        <v>2</v>
      </c>
      <c r="AR1229" s="1">
        <v>1</v>
      </c>
      <c r="AS1229" s="1">
        <v>2</v>
      </c>
    </row>
    <row r="1230" spans="1:45"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t="str" cm="1">
        <f t="array" ref="AE1230">_xlfn.IFS(AF1230&lt;=6000,"LOW",AF1230&lt;=12000,"AVERAGE",AF1230&lt;=20000,"HIGH",AF1230&gt;20000,"ABOVE AVERAGE")</f>
        <v>LOW</v>
      </c>
      <c r="AF1230" s="1">
        <v>2647</v>
      </c>
      <c r="AG1230" s="1">
        <v>13672</v>
      </c>
      <c r="AH1230" s="1">
        <v>1</v>
      </c>
      <c r="AI1230" s="1">
        <v>13</v>
      </c>
      <c r="AJ1230" s="1">
        <v>3</v>
      </c>
      <c r="AK1230" s="1">
        <v>3</v>
      </c>
      <c r="AL1230" s="1">
        <v>80</v>
      </c>
      <c r="AM1230" s="1">
        <v>0</v>
      </c>
      <c r="AN1230" s="1">
        <v>5</v>
      </c>
      <c r="AO1230" s="1">
        <v>4</v>
      </c>
      <c r="AP1230" s="1">
        <v>5</v>
      </c>
      <c r="AQ1230" s="1">
        <v>2</v>
      </c>
      <c r="AR1230" s="1">
        <v>1</v>
      </c>
      <c r="AS1230" s="1">
        <v>4</v>
      </c>
    </row>
    <row r="1231" spans="1:45"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t="str" cm="1">
        <f t="array" ref="AE1231">_xlfn.IFS(AF1231&lt;=6000,"LOW",AF1231&lt;=12000,"AVERAGE",AF1231&lt;=20000,"HIGH",AF1231&gt;20000,"ABOVE AVERAGE")</f>
        <v>HIGH</v>
      </c>
      <c r="AF1231" s="1">
        <v>16598</v>
      </c>
      <c r="AG1231" s="1">
        <v>19764</v>
      </c>
      <c r="AH1231" s="1">
        <v>4</v>
      </c>
      <c r="AI1231" s="1">
        <v>12</v>
      </c>
      <c r="AJ1231" s="1">
        <v>3</v>
      </c>
      <c r="AK1231" s="1">
        <v>2</v>
      </c>
      <c r="AL1231" s="1">
        <v>80</v>
      </c>
      <c r="AM1231" s="1">
        <v>0</v>
      </c>
      <c r="AN1231" s="1">
        <v>35</v>
      </c>
      <c r="AO1231" s="1">
        <v>2</v>
      </c>
      <c r="AP1231" s="1">
        <v>9</v>
      </c>
      <c r="AQ1231" s="1">
        <v>8</v>
      </c>
      <c r="AR1231" s="1">
        <v>8</v>
      </c>
      <c r="AS1231" s="1">
        <v>8</v>
      </c>
    </row>
    <row r="1232" spans="1:45"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t="str" cm="1">
        <f t="array" ref="AE1232">_xlfn.IFS(AF1232&lt;=6000,"LOW",AF1232&lt;=12000,"AVERAGE",AF1232&lt;=20000,"HIGH",AF1232&gt;20000,"ABOVE AVERAGE")</f>
        <v>AVERAGE</v>
      </c>
      <c r="AF1232" s="1">
        <v>10793</v>
      </c>
      <c r="AG1232" s="1">
        <v>8386</v>
      </c>
      <c r="AH1232" s="1">
        <v>1</v>
      </c>
      <c r="AI1232" s="1">
        <v>18</v>
      </c>
      <c r="AJ1232" s="1">
        <v>3</v>
      </c>
      <c r="AK1232" s="1">
        <v>1</v>
      </c>
      <c r="AL1232" s="1">
        <v>80</v>
      </c>
      <c r="AM1232" s="1">
        <v>1</v>
      </c>
      <c r="AN1232" s="1">
        <v>13</v>
      </c>
      <c r="AO1232" s="1">
        <v>3</v>
      </c>
      <c r="AP1232" s="1">
        <v>13</v>
      </c>
      <c r="AQ1232" s="1">
        <v>7</v>
      </c>
      <c r="AR1232" s="1">
        <v>9</v>
      </c>
      <c r="AS1232" s="1">
        <v>9</v>
      </c>
    </row>
    <row r="1233" spans="1:45"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t="str" cm="1">
        <f t="array" ref="AE1233">_xlfn.IFS(AF1233&lt;=6000,"LOW",AF1233&lt;=12000,"AVERAGE",AF1233&lt;=20000,"HIGH",AF1233&gt;20000,"ABOVE AVERAGE")</f>
        <v>AVERAGE</v>
      </c>
      <c r="AF1233" s="1">
        <v>7140</v>
      </c>
      <c r="AG1233" s="1">
        <v>3088</v>
      </c>
      <c r="AH1233" s="1">
        <v>2</v>
      </c>
      <c r="AI1233" s="1">
        <v>11</v>
      </c>
      <c r="AJ1233" s="1">
        <v>3</v>
      </c>
      <c r="AK1233" s="1">
        <v>1</v>
      </c>
      <c r="AL1233" s="1">
        <v>80</v>
      </c>
      <c r="AM1233" s="1">
        <v>1</v>
      </c>
      <c r="AN1233" s="1">
        <v>12</v>
      </c>
      <c r="AO1233" s="1">
        <v>3</v>
      </c>
      <c r="AP1233" s="1">
        <v>7</v>
      </c>
      <c r="AQ1233" s="1">
        <v>7</v>
      </c>
      <c r="AR1233" s="1">
        <v>1</v>
      </c>
      <c r="AS1233" s="1">
        <v>7</v>
      </c>
    </row>
    <row r="1234" spans="1:45"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t="str" cm="1">
        <f t="array" ref="AE1234">_xlfn.IFS(AF1234&lt;=6000,"LOW",AF1234&lt;=12000,"AVERAGE",AF1234&lt;=20000,"HIGH",AF1234&gt;20000,"ABOVE AVERAGE")</f>
        <v>AVERAGE</v>
      </c>
      <c r="AF1234" s="1">
        <v>8938</v>
      </c>
      <c r="AG1234" s="1">
        <v>12227</v>
      </c>
      <c r="AH1234" s="1">
        <v>2</v>
      </c>
      <c r="AI1234" s="1">
        <v>11</v>
      </c>
      <c r="AJ1234" s="1">
        <v>3</v>
      </c>
      <c r="AK1234" s="1">
        <v>3</v>
      </c>
      <c r="AL1234" s="1">
        <v>80</v>
      </c>
      <c r="AM1234" s="1">
        <v>1</v>
      </c>
      <c r="AN1234" s="1">
        <v>14</v>
      </c>
      <c r="AO1234" s="1">
        <v>3</v>
      </c>
      <c r="AP1234" s="1">
        <v>5</v>
      </c>
      <c r="AQ1234" s="1">
        <v>4</v>
      </c>
      <c r="AR1234" s="1">
        <v>0</v>
      </c>
      <c r="AS1234" s="1">
        <v>4</v>
      </c>
    </row>
    <row r="1235" spans="1:45"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t="str" cm="1">
        <f t="array" ref="AE1235">_xlfn.IFS(AF1235&lt;=6000,"LOW",AF1235&lt;=12000,"AVERAGE",AF1235&lt;=20000,"HIGH",AF1235&gt;20000,"ABOVE AVERAGE")</f>
        <v>AVERAGE</v>
      </c>
      <c r="AF1235" s="1">
        <v>8628</v>
      </c>
      <c r="AG1235" s="1">
        <v>22914</v>
      </c>
      <c r="AH1235" s="1">
        <v>1</v>
      </c>
      <c r="AI1235" s="1">
        <v>18</v>
      </c>
      <c r="AJ1235" s="1">
        <v>3</v>
      </c>
      <c r="AK1235" s="1">
        <v>3</v>
      </c>
      <c r="AL1235" s="1">
        <v>80</v>
      </c>
      <c r="AM1235" s="1">
        <v>1</v>
      </c>
      <c r="AN1235" s="1">
        <v>9</v>
      </c>
      <c r="AO1235" s="1">
        <v>2</v>
      </c>
      <c r="AP1235" s="1">
        <v>8</v>
      </c>
      <c r="AQ1235" s="1">
        <v>7</v>
      </c>
      <c r="AR1235" s="1">
        <v>1</v>
      </c>
      <c r="AS1235" s="1">
        <v>1</v>
      </c>
    </row>
    <row r="1236" spans="1:45"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t="str" cm="1">
        <f t="array" ref="AE1236">_xlfn.IFS(AF1236&lt;=6000,"LOW",AF1236&lt;=12000,"AVERAGE",AF1236&lt;=20000,"HIGH",AF1236&gt;20000,"ABOVE AVERAGE")</f>
        <v>AVERAGE</v>
      </c>
      <c r="AF1236" s="1">
        <v>8620</v>
      </c>
      <c r="AG1236" s="1">
        <v>23757</v>
      </c>
      <c r="AH1236" s="1">
        <v>1</v>
      </c>
      <c r="AI1236" s="1">
        <v>14</v>
      </c>
      <c r="AJ1236" s="1">
        <v>3</v>
      </c>
      <c r="AK1236" s="1">
        <v>3</v>
      </c>
      <c r="AL1236" s="1">
        <v>80</v>
      </c>
      <c r="AM1236" s="1">
        <v>2</v>
      </c>
      <c r="AN1236" s="1">
        <v>10</v>
      </c>
      <c r="AO1236" s="1">
        <v>3</v>
      </c>
      <c r="AP1236" s="1">
        <v>10</v>
      </c>
      <c r="AQ1236" s="1">
        <v>7</v>
      </c>
      <c r="AR1236" s="1">
        <v>0</v>
      </c>
      <c r="AS1236" s="1">
        <v>4</v>
      </c>
    </row>
    <row r="1237" spans="1:45"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t="str" cm="1">
        <f t="array" ref="AE1237">_xlfn.IFS(AF1237&lt;=6000,"LOW",AF1237&lt;=12000,"AVERAGE",AF1237&lt;=20000,"HIGH",AF1237&gt;20000,"ABOVE AVERAGE")</f>
        <v>LOW</v>
      </c>
      <c r="AF1237" s="1">
        <v>5505</v>
      </c>
      <c r="AG1237" s="1">
        <v>3921</v>
      </c>
      <c r="AH1237" s="1">
        <v>1</v>
      </c>
      <c r="AI1237" s="1">
        <v>14</v>
      </c>
      <c r="AJ1237" s="1">
        <v>3</v>
      </c>
      <c r="AK1237" s="1">
        <v>3</v>
      </c>
      <c r="AL1237" s="1">
        <v>80</v>
      </c>
      <c r="AM1237" s="1">
        <v>2</v>
      </c>
      <c r="AN1237" s="1">
        <v>6</v>
      </c>
      <c r="AO1237" s="1">
        <v>3</v>
      </c>
      <c r="AP1237" s="1">
        <v>6</v>
      </c>
      <c r="AQ1237" s="1">
        <v>2</v>
      </c>
      <c r="AR1237" s="1">
        <v>0</v>
      </c>
      <c r="AS1237" s="1">
        <v>4</v>
      </c>
    </row>
    <row r="1238" spans="1:45"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t="str" cm="1">
        <f t="array" ref="AE1238">_xlfn.IFS(AF1238&lt;=6000,"LOW",AF1238&lt;=12000,"AVERAGE",AF1238&lt;=20000,"HIGH",AF1238&gt;20000,"ABOVE AVERAGE")</f>
        <v>LOW</v>
      </c>
      <c r="AF1238" s="1">
        <v>5486</v>
      </c>
      <c r="AG1238" s="1">
        <v>24795</v>
      </c>
      <c r="AH1238" s="1">
        <v>4</v>
      </c>
      <c r="AI1238" s="1">
        <v>11</v>
      </c>
      <c r="AJ1238" s="1">
        <v>3</v>
      </c>
      <c r="AK1238" s="1">
        <v>1</v>
      </c>
      <c r="AL1238" s="1">
        <v>80</v>
      </c>
      <c r="AM1238" s="1">
        <v>3</v>
      </c>
      <c r="AN1238" s="1">
        <v>15</v>
      </c>
      <c r="AO1238" s="1">
        <v>3</v>
      </c>
      <c r="AP1238" s="1">
        <v>2</v>
      </c>
      <c r="AQ1238" s="1">
        <v>2</v>
      </c>
      <c r="AR1238" s="1">
        <v>2</v>
      </c>
      <c r="AS1238" s="1">
        <v>2</v>
      </c>
    </row>
    <row r="1239" spans="1:45"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t="str" cm="1">
        <f t="array" ref="AE1239">_xlfn.IFS(AF1239&lt;=6000,"LOW",AF1239&lt;=12000,"AVERAGE",AF1239&lt;=20000,"HIGH",AF1239&gt;20000,"ABOVE AVERAGE")</f>
        <v>LOW</v>
      </c>
      <c r="AF1239" s="1">
        <v>5473</v>
      </c>
      <c r="AG1239" s="1">
        <v>19345</v>
      </c>
      <c r="AH1239" s="1">
        <v>0</v>
      </c>
      <c r="AI1239" s="1">
        <v>12</v>
      </c>
      <c r="AJ1239" s="1">
        <v>3</v>
      </c>
      <c r="AK1239" s="1">
        <v>4</v>
      </c>
      <c r="AL1239" s="1">
        <v>80</v>
      </c>
      <c r="AM1239" s="1">
        <v>0</v>
      </c>
      <c r="AN1239" s="1">
        <v>9</v>
      </c>
      <c r="AO1239" s="1">
        <v>4</v>
      </c>
      <c r="AP1239" s="1">
        <v>8</v>
      </c>
      <c r="AQ1239" s="1">
        <v>4</v>
      </c>
      <c r="AR1239" s="1">
        <v>7</v>
      </c>
      <c r="AS1239" s="1">
        <v>1</v>
      </c>
    </row>
    <row r="1240" spans="1:45"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t="str" cm="1">
        <f t="array" ref="AE1240">_xlfn.IFS(AF1240&lt;=6000,"LOW",AF1240&lt;=12000,"AVERAGE",AF1240&lt;=20000,"HIGH",AF1240&gt;20000,"ABOVE AVERAGE")</f>
        <v>AVERAGE</v>
      </c>
      <c r="AF1240" s="1">
        <v>6392</v>
      </c>
      <c r="AG1240" s="1">
        <v>10589</v>
      </c>
      <c r="AH1240" s="1">
        <v>2</v>
      </c>
      <c r="AI1240" s="1">
        <v>13</v>
      </c>
      <c r="AJ1240" s="1">
        <v>3</v>
      </c>
      <c r="AK1240" s="1">
        <v>4</v>
      </c>
      <c r="AL1240" s="1">
        <v>80</v>
      </c>
      <c r="AM1240" s="1">
        <v>1</v>
      </c>
      <c r="AN1240" s="1">
        <v>8</v>
      </c>
      <c r="AO1240" s="1">
        <v>1</v>
      </c>
      <c r="AP1240" s="1">
        <v>2</v>
      </c>
      <c r="AQ1240" s="1">
        <v>2</v>
      </c>
      <c r="AR1240" s="1">
        <v>2</v>
      </c>
      <c r="AS1240" s="1">
        <v>2</v>
      </c>
    </row>
    <row r="1241" spans="1:45"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t="str" cm="1">
        <f t="array" ref="AE1241">_xlfn.IFS(AF1241&lt;=6000,"LOW",AF1241&lt;=12000,"AVERAGE",AF1241&lt;=20000,"HIGH",AF1241&gt;20000,"ABOVE AVERAGE")</f>
        <v>LOW</v>
      </c>
      <c r="AF1241" s="1">
        <v>3067</v>
      </c>
      <c r="AG1241" s="1">
        <v>6393</v>
      </c>
      <c r="AH1241" s="1">
        <v>0</v>
      </c>
      <c r="AI1241" s="1">
        <v>19</v>
      </c>
      <c r="AJ1241" s="1">
        <v>3</v>
      </c>
      <c r="AK1241" s="1">
        <v>3</v>
      </c>
      <c r="AL1241" s="1">
        <v>80</v>
      </c>
      <c r="AM1241" s="1">
        <v>1</v>
      </c>
      <c r="AN1241" s="1">
        <v>3</v>
      </c>
      <c r="AO1241" s="1">
        <v>3</v>
      </c>
      <c r="AP1241" s="1">
        <v>2</v>
      </c>
      <c r="AQ1241" s="1">
        <v>2</v>
      </c>
      <c r="AR1241" s="1">
        <v>1</v>
      </c>
      <c r="AS1241" s="1">
        <v>2</v>
      </c>
    </row>
    <row r="1242" spans="1:45"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t="str" cm="1">
        <f t="array" ref="AE1242">_xlfn.IFS(AF1242&lt;=6000,"LOW",AF1242&lt;=12000,"AVERAGE",AF1242&lt;=20000,"HIGH",AF1242&gt;20000,"ABOVE AVERAGE")</f>
        <v>AVERAGE</v>
      </c>
      <c r="AF1242" s="1">
        <v>8346</v>
      </c>
      <c r="AG1242" s="1">
        <v>20943</v>
      </c>
      <c r="AH1242" s="1">
        <v>1</v>
      </c>
      <c r="AI1242" s="1">
        <v>19</v>
      </c>
      <c r="AJ1242" s="1">
        <v>3</v>
      </c>
      <c r="AK1242" s="1">
        <v>3</v>
      </c>
      <c r="AL1242" s="1">
        <v>80</v>
      </c>
      <c r="AM1242" s="1">
        <v>1</v>
      </c>
      <c r="AN1242" s="1">
        <v>6</v>
      </c>
      <c r="AO1242" s="1">
        <v>3</v>
      </c>
      <c r="AP1242" s="1">
        <v>5</v>
      </c>
      <c r="AQ1242" s="1">
        <v>2</v>
      </c>
      <c r="AR1242" s="1">
        <v>0</v>
      </c>
      <c r="AS1242" s="1">
        <v>2</v>
      </c>
    </row>
    <row r="1243" spans="1:45"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t="str" cm="1">
        <f t="array" ref="AE1243">_xlfn.IFS(AF1243&lt;=6000,"LOW",AF1243&lt;=12000,"AVERAGE",AF1243&lt;=20000,"HIGH",AF1243&gt;20000,"ABOVE AVERAGE")</f>
        <v>LOW</v>
      </c>
      <c r="AF1243" s="1">
        <v>2269</v>
      </c>
      <c r="AG1243" s="1">
        <v>18024</v>
      </c>
      <c r="AH1243" s="1">
        <v>0</v>
      </c>
      <c r="AI1243" s="1">
        <v>14</v>
      </c>
      <c r="AJ1243" s="1">
        <v>3</v>
      </c>
      <c r="AK1243" s="1">
        <v>2</v>
      </c>
      <c r="AL1243" s="1">
        <v>80</v>
      </c>
      <c r="AM1243" s="1">
        <v>1</v>
      </c>
      <c r="AN1243" s="1">
        <v>3</v>
      </c>
      <c r="AO1243" s="1">
        <v>3</v>
      </c>
      <c r="AP1243" s="1">
        <v>2</v>
      </c>
      <c r="AQ1243" s="1">
        <v>2</v>
      </c>
      <c r="AR1243" s="1">
        <v>2</v>
      </c>
      <c r="AS1243" s="1">
        <v>2</v>
      </c>
    </row>
    <row r="1244" spans="1:45"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t="str" cm="1">
        <f t="array" ref="AE1244">_xlfn.IFS(AF1244&lt;=6000,"LOW",AF1244&lt;=12000,"AVERAGE",AF1244&lt;=20000,"HIGH",AF1244&gt;20000,"ABOVE AVERAGE")</f>
        <v>LOW</v>
      </c>
      <c r="AF1244" s="1">
        <v>5561</v>
      </c>
      <c r="AG1244" s="1">
        <v>15975</v>
      </c>
      <c r="AH1244" s="1">
        <v>0</v>
      </c>
      <c r="AI1244" s="1">
        <v>16</v>
      </c>
      <c r="AJ1244" s="1">
        <v>3</v>
      </c>
      <c r="AK1244" s="1">
        <v>4</v>
      </c>
      <c r="AL1244" s="1">
        <v>80</v>
      </c>
      <c r="AM1244" s="1">
        <v>1</v>
      </c>
      <c r="AN1244" s="1">
        <v>6</v>
      </c>
      <c r="AO1244" s="1">
        <v>1</v>
      </c>
      <c r="AP1244" s="1">
        <v>5</v>
      </c>
      <c r="AQ1244" s="1">
        <v>3</v>
      </c>
      <c r="AR1244" s="1">
        <v>0</v>
      </c>
      <c r="AS1244" s="1">
        <v>4</v>
      </c>
    </row>
    <row r="1245" spans="1:45"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t="str" cm="1">
        <f t="array" ref="AE1245">_xlfn.IFS(AF1245&lt;=6000,"LOW",AF1245&lt;=12000,"AVERAGE",AF1245&lt;=20000,"HIGH",AF1245&gt;20000,"ABOVE AVERAGE")</f>
        <v>AVERAGE</v>
      </c>
      <c r="AF1245" s="1">
        <v>9250</v>
      </c>
      <c r="AG1245" s="1">
        <v>17799</v>
      </c>
      <c r="AH1245" s="1">
        <v>3</v>
      </c>
      <c r="AI1245" s="1">
        <v>12</v>
      </c>
      <c r="AJ1245" s="1">
        <v>3</v>
      </c>
      <c r="AK1245" s="1">
        <v>2</v>
      </c>
      <c r="AL1245" s="1">
        <v>80</v>
      </c>
      <c r="AM1245" s="1">
        <v>1</v>
      </c>
      <c r="AN1245" s="1">
        <v>9</v>
      </c>
      <c r="AO1245" s="1">
        <v>3</v>
      </c>
      <c r="AP1245" s="1">
        <v>4</v>
      </c>
      <c r="AQ1245" s="1">
        <v>2</v>
      </c>
      <c r="AR1245" s="1">
        <v>1</v>
      </c>
      <c r="AS1245" s="1">
        <v>3</v>
      </c>
    </row>
    <row r="1246" spans="1:45"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t="str" cm="1">
        <f t="array" ref="AE1246">_xlfn.IFS(AF1246&lt;=6000,"LOW",AF1246&lt;=12000,"AVERAGE",AF1246&lt;=20000,"HIGH",AF1246&gt;20000,"ABOVE AVERAGE")</f>
        <v>AVERAGE</v>
      </c>
      <c r="AF1246" s="1">
        <v>9924</v>
      </c>
      <c r="AG1246" s="1">
        <v>12355</v>
      </c>
      <c r="AH1246" s="1">
        <v>0</v>
      </c>
      <c r="AI1246" s="1">
        <v>11</v>
      </c>
      <c r="AJ1246" s="1">
        <v>3</v>
      </c>
      <c r="AK1246" s="1">
        <v>4</v>
      </c>
      <c r="AL1246" s="1">
        <v>80</v>
      </c>
      <c r="AM1246" s="1">
        <v>1</v>
      </c>
      <c r="AN1246" s="1">
        <v>10</v>
      </c>
      <c r="AO1246" s="1">
        <v>3</v>
      </c>
      <c r="AP1246" s="1">
        <v>9</v>
      </c>
      <c r="AQ1246" s="1">
        <v>8</v>
      </c>
      <c r="AR1246" s="1">
        <v>7</v>
      </c>
      <c r="AS1246" s="1">
        <v>7</v>
      </c>
    </row>
    <row r="1247" spans="1:45"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t="str" cm="1">
        <f t="array" ref="AE1247">_xlfn.IFS(AF1247&lt;=6000,"LOW",AF1247&lt;=12000,"AVERAGE",AF1247&lt;=20000,"HIGH",AF1247&gt;20000,"ABOVE AVERAGE")</f>
        <v>AVERAGE</v>
      </c>
      <c r="AF1247" s="1">
        <v>9610</v>
      </c>
      <c r="AG1247" s="1">
        <v>3840</v>
      </c>
      <c r="AH1247" s="1">
        <v>3</v>
      </c>
      <c r="AI1247" s="1">
        <v>13</v>
      </c>
      <c r="AJ1247" s="1">
        <v>3</v>
      </c>
      <c r="AK1247" s="1">
        <v>3</v>
      </c>
      <c r="AL1247" s="1">
        <v>80</v>
      </c>
      <c r="AM1247" s="1">
        <v>1</v>
      </c>
      <c r="AN1247" s="1">
        <v>10</v>
      </c>
      <c r="AO1247" s="1">
        <v>1</v>
      </c>
      <c r="AP1247" s="1">
        <v>4</v>
      </c>
      <c r="AQ1247" s="1">
        <v>3</v>
      </c>
      <c r="AR1247" s="1">
        <v>0</v>
      </c>
      <c r="AS1247" s="1">
        <v>2</v>
      </c>
    </row>
    <row r="1248" spans="1:45"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t="str" cm="1">
        <f t="array" ref="AE1248">_xlfn.IFS(AF1248&lt;=6000,"LOW",AF1248&lt;=12000,"AVERAGE",AF1248&lt;=20000,"HIGH",AF1248&gt;20000,"ABOVE AVERAGE")</f>
        <v>LOW</v>
      </c>
      <c r="AF1248" s="1">
        <v>2404</v>
      </c>
      <c r="AG1248" s="1">
        <v>16192</v>
      </c>
      <c r="AH1248" s="1">
        <v>1</v>
      </c>
      <c r="AI1248" s="1">
        <v>13</v>
      </c>
      <c r="AJ1248" s="1">
        <v>3</v>
      </c>
      <c r="AK1248" s="1">
        <v>1</v>
      </c>
      <c r="AL1248" s="1">
        <v>80</v>
      </c>
      <c r="AM1248" s="1">
        <v>1</v>
      </c>
      <c r="AN1248" s="1">
        <v>1</v>
      </c>
      <c r="AO1248" s="1">
        <v>3</v>
      </c>
      <c r="AP1248" s="1">
        <v>1</v>
      </c>
      <c r="AQ1248" s="1">
        <v>0</v>
      </c>
      <c r="AR1248" s="1">
        <v>0</v>
      </c>
      <c r="AS1248" s="1">
        <v>0</v>
      </c>
    </row>
    <row r="1249" spans="1:45"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t="str" cm="1">
        <f t="array" ref="AE1249">_xlfn.IFS(AF1249&lt;=6000,"LOW",AF1249&lt;=12000,"AVERAGE",AF1249&lt;=20000,"HIGH",AF1249&gt;20000,"ABOVE AVERAGE")</f>
        <v>AVERAGE</v>
      </c>
      <c r="AF1249" s="1">
        <v>9204</v>
      </c>
      <c r="AG1249" s="1">
        <v>23343</v>
      </c>
      <c r="AH1249" s="1">
        <v>4</v>
      </c>
      <c r="AI1249" s="1">
        <v>12</v>
      </c>
      <c r="AJ1249" s="1">
        <v>3</v>
      </c>
      <c r="AK1249" s="1">
        <v>3</v>
      </c>
      <c r="AL1249" s="1">
        <v>80</v>
      </c>
      <c r="AM1249" s="1">
        <v>1</v>
      </c>
      <c r="AN1249" s="1">
        <v>7</v>
      </c>
      <c r="AO1249" s="1">
        <v>2</v>
      </c>
      <c r="AP1249" s="1">
        <v>4</v>
      </c>
      <c r="AQ1249" s="1">
        <v>3</v>
      </c>
      <c r="AR1249" s="1">
        <v>0</v>
      </c>
      <c r="AS1249" s="1">
        <v>3</v>
      </c>
    </row>
    <row r="1250" spans="1:45"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t="str" cm="1">
        <f t="array" ref="AE1250">_xlfn.IFS(AF1250&lt;=6000,"LOW",AF1250&lt;=12000,"AVERAGE",AF1250&lt;=20000,"HIGH",AF1250&gt;20000,"ABOVE AVERAGE")</f>
        <v>AVERAGE</v>
      </c>
      <c r="AF1250" s="1">
        <v>8237</v>
      </c>
      <c r="AG1250" s="1">
        <v>4658</v>
      </c>
      <c r="AH1250" s="1">
        <v>2</v>
      </c>
      <c r="AI1250" s="1">
        <v>11</v>
      </c>
      <c r="AJ1250" s="1">
        <v>3</v>
      </c>
      <c r="AK1250" s="1">
        <v>1</v>
      </c>
      <c r="AL1250" s="1">
        <v>80</v>
      </c>
      <c r="AM1250" s="1">
        <v>1</v>
      </c>
      <c r="AN1250" s="1">
        <v>11</v>
      </c>
      <c r="AO1250" s="1">
        <v>3</v>
      </c>
      <c r="AP1250" s="1">
        <v>7</v>
      </c>
      <c r="AQ1250" s="1">
        <v>6</v>
      </c>
      <c r="AR1250" s="1">
        <v>7</v>
      </c>
      <c r="AS1250" s="1">
        <v>6</v>
      </c>
    </row>
    <row r="1251" spans="1:45"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t="str" cm="1">
        <f t="array" ref="AE1251">_xlfn.IFS(AF1251&lt;=6000,"LOW",AF1251&lt;=12000,"AVERAGE",AF1251&lt;=20000,"HIGH",AF1251&gt;20000,"ABOVE AVERAGE")</f>
        <v>LOW</v>
      </c>
      <c r="AF1251" s="1">
        <v>4189</v>
      </c>
      <c r="AG1251" s="1">
        <v>8800</v>
      </c>
      <c r="AH1251" s="1">
        <v>1</v>
      </c>
      <c r="AI1251" s="1">
        <v>14</v>
      </c>
      <c r="AJ1251" s="1">
        <v>3</v>
      </c>
      <c r="AK1251" s="1">
        <v>1</v>
      </c>
      <c r="AL1251" s="1">
        <v>80</v>
      </c>
      <c r="AM1251" s="1">
        <v>2</v>
      </c>
      <c r="AN1251" s="1">
        <v>5</v>
      </c>
      <c r="AO1251" s="1">
        <v>3</v>
      </c>
      <c r="AP1251" s="1">
        <v>5</v>
      </c>
      <c r="AQ1251" s="1">
        <v>2</v>
      </c>
      <c r="AR1251" s="1">
        <v>0</v>
      </c>
      <c r="AS1251" s="1">
        <v>3</v>
      </c>
    </row>
    <row r="1252" spans="1:45"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t="str" cm="1">
        <f t="array" ref="AE1252">_xlfn.IFS(AF1252&lt;=6000,"LOW",AF1252&lt;=12000,"AVERAGE",AF1252&lt;=20000,"HIGH",AF1252&gt;20000,"ABOVE AVERAGE")</f>
        <v>LOW</v>
      </c>
      <c r="AF1252" s="1">
        <v>5507</v>
      </c>
      <c r="AG1252" s="1">
        <v>16822</v>
      </c>
      <c r="AH1252" s="1">
        <v>2</v>
      </c>
      <c r="AI1252" s="1">
        <v>16</v>
      </c>
      <c r="AJ1252" s="1">
        <v>3</v>
      </c>
      <c r="AK1252" s="1">
        <v>3</v>
      </c>
      <c r="AL1252" s="1">
        <v>80</v>
      </c>
      <c r="AM1252" s="1">
        <v>2</v>
      </c>
      <c r="AN1252" s="1">
        <v>12</v>
      </c>
      <c r="AO1252" s="1">
        <v>1</v>
      </c>
      <c r="AP1252" s="1">
        <v>4</v>
      </c>
      <c r="AQ1252" s="1">
        <v>2</v>
      </c>
      <c r="AR1252" s="1">
        <v>1</v>
      </c>
      <c r="AS1252" s="1">
        <v>3</v>
      </c>
    </row>
    <row r="1253" spans="1:45"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t="str" cm="1">
        <f t="array" ref="AE1253">_xlfn.IFS(AF1253&lt;=6000,"LOW",AF1253&lt;=12000,"AVERAGE",AF1253&lt;=20000,"HIGH",AF1253&gt;20000,"ABOVE AVERAGE")</f>
        <v>LOW</v>
      </c>
      <c r="AF1253" s="1">
        <v>4440</v>
      </c>
      <c r="AG1253" s="1">
        <v>7636</v>
      </c>
      <c r="AH1253" s="1">
        <v>0</v>
      </c>
      <c r="AI1253" s="1">
        <v>15</v>
      </c>
      <c r="AJ1253" s="1">
        <v>3</v>
      </c>
      <c r="AK1253" s="1">
        <v>1</v>
      </c>
      <c r="AL1253" s="1">
        <v>80</v>
      </c>
      <c r="AM1253" s="1">
        <v>2</v>
      </c>
      <c r="AN1253" s="1">
        <v>16</v>
      </c>
      <c r="AO1253" s="1">
        <v>3</v>
      </c>
      <c r="AP1253" s="1">
        <v>15</v>
      </c>
      <c r="AQ1253" s="1">
        <v>13</v>
      </c>
      <c r="AR1253" s="1">
        <v>5</v>
      </c>
      <c r="AS1253" s="1">
        <v>8</v>
      </c>
    </row>
    <row r="1254" spans="1:45"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t="str" cm="1">
        <f t="array" ref="AE1254">_xlfn.IFS(AF1254&lt;=6000,"LOW",AF1254&lt;=12000,"AVERAGE",AF1254&lt;=20000,"HIGH",AF1254&gt;20000,"ABOVE AVERAGE")</f>
        <v>LOW</v>
      </c>
      <c r="AF1254" s="1">
        <v>5301</v>
      </c>
      <c r="AG1254" s="1">
        <v>2939</v>
      </c>
      <c r="AH1254" s="1">
        <v>8</v>
      </c>
      <c r="AI1254" s="1">
        <v>15</v>
      </c>
      <c r="AJ1254" s="1">
        <v>3</v>
      </c>
      <c r="AK1254" s="1">
        <v>3</v>
      </c>
      <c r="AL1254" s="1">
        <v>80</v>
      </c>
      <c r="AM1254" s="1">
        <v>2</v>
      </c>
      <c r="AN1254" s="1">
        <v>4</v>
      </c>
      <c r="AO1254" s="1">
        <v>2</v>
      </c>
      <c r="AP1254" s="1">
        <v>2</v>
      </c>
      <c r="AQ1254" s="1">
        <v>1</v>
      </c>
      <c r="AR1254" s="1">
        <v>2</v>
      </c>
      <c r="AS1254" s="1">
        <v>2</v>
      </c>
    </row>
    <row r="1255" spans="1:45"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t="str" cm="1">
        <f t="array" ref="AE1255">_xlfn.IFS(AF1255&lt;=6000,"LOW",AF1255&lt;=12000,"AVERAGE",AF1255&lt;=20000,"HIGH",AF1255&gt;20000,"ABOVE AVERAGE")</f>
        <v>LOW</v>
      </c>
      <c r="AF1255" s="1">
        <v>2858</v>
      </c>
      <c r="AG1255" s="1">
        <v>11473</v>
      </c>
      <c r="AH1255" s="1">
        <v>4</v>
      </c>
      <c r="AI1255" s="1">
        <v>14</v>
      </c>
      <c r="AJ1255" s="1">
        <v>3</v>
      </c>
      <c r="AK1255" s="1">
        <v>1</v>
      </c>
      <c r="AL1255" s="1">
        <v>80</v>
      </c>
      <c r="AM1255" s="1">
        <v>0</v>
      </c>
      <c r="AN1255" s="1">
        <v>20</v>
      </c>
      <c r="AO1255" s="1">
        <v>2</v>
      </c>
      <c r="AP1255" s="1">
        <v>1</v>
      </c>
      <c r="AQ1255" s="1">
        <v>0</v>
      </c>
      <c r="AR1255" s="1">
        <v>0</v>
      </c>
      <c r="AS1255" s="1">
        <v>0</v>
      </c>
    </row>
    <row r="1256" spans="1:45"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t="str" cm="1">
        <f t="array" ref="AE1256">_xlfn.IFS(AF1256&lt;=6000,"LOW",AF1256&lt;=12000,"AVERAGE",AF1256&lt;=20000,"HIGH",AF1256&gt;20000,"ABOVE AVERAGE")</f>
        <v>HIGH</v>
      </c>
      <c r="AF1256" s="1">
        <v>13341</v>
      </c>
      <c r="AG1256" s="1">
        <v>25098</v>
      </c>
      <c r="AH1256" s="1">
        <v>0</v>
      </c>
      <c r="AI1256" s="1">
        <v>12</v>
      </c>
      <c r="AJ1256" s="1">
        <v>3</v>
      </c>
      <c r="AK1256" s="1">
        <v>1</v>
      </c>
      <c r="AL1256" s="1">
        <v>80</v>
      </c>
      <c r="AM1256" s="1">
        <v>0</v>
      </c>
      <c r="AN1256" s="1">
        <v>21</v>
      </c>
      <c r="AO1256" s="1">
        <v>3</v>
      </c>
      <c r="AP1256" s="1">
        <v>20</v>
      </c>
      <c r="AQ1256" s="1">
        <v>8</v>
      </c>
      <c r="AR1256" s="1">
        <v>11</v>
      </c>
      <c r="AS1256" s="1">
        <v>10</v>
      </c>
    </row>
    <row r="1257" spans="1:45"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t="str" cm="1">
        <f t="array" ref="AE1257">_xlfn.IFS(AF1257&lt;=6000,"LOW",AF1257&lt;=12000,"AVERAGE",AF1257&lt;=20000,"HIGH",AF1257&gt;20000,"ABOVE AVERAGE")</f>
        <v>HIGH</v>
      </c>
      <c r="AF1257" s="1">
        <v>19833</v>
      </c>
      <c r="AG1257" s="1">
        <v>4349</v>
      </c>
      <c r="AH1257" s="1">
        <v>1</v>
      </c>
      <c r="AI1257" s="1">
        <v>14</v>
      </c>
      <c r="AJ1257" s="1">
        <v>3</v>
      </c>
      <c r="AK1257" s="1">
        <v>2</v>
      </c>
      <c r="AL1257" s="1">
        <v>80</v>
      </c>
      <c r="AM1257" s="1">
        <v>0</v>
      </c>
      <c r="AN1257" s="1">
        <v>21</v>
      </c>
      <c r="AO1257" s="1">
        <v>2</v>
      </c>
      <c r="AP1257" s="1">
        <v>21</v>
      </c>
      <c r="AQ1257" s="1">
        <v>8</v>
      </c>
      <c r="AR1257" s="1">
        <v>12</v>
      </c>
      <c r="AS1257" s="1">
        <v>8</v>
      </c>
    </row>
    <row r="1258" spans="1:45"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t="str" cm="1">
        <f t="array" ref="AE1258">_xlfn.IFS(AF1258&lt;=6000,"LOW",AF1258&lt;=12000,"AVERAGE",AF1258&lt;=20000,"HIGH",AF1258&gt;20000,"ABOVE AVERAGE")</f>
        <v>LOW</v>
      </c>
      <c r="AF1258" s="1">
        <v>5487</v>
      </c>
      <c r="AG1258" s="1">
        <v>10410</v>
      </c>
      <c r="AH1258" s="1">
        <v>1</v>
      </c>
      <c r="AI1258" s="1">
        <v>14</v>
      </c>
      <c r="AJ1258" s="1">
        <v>3</v>
      </c>
      <c r="AK1258" s="1">
        <v>2</v>
      </c>
      <c r="AL1258" s="1">
        <v>80</v>
      </c>
      <c r="AM1258" s="1">
        <v>0</v>
      </c>
      <c r="AN1258" s="1">
        <v>10</v>
      </c>
      <c r="AO1258" s="1">
        <v>2</v>
      </c>
      <c r="AP1258" s="1">
        <v>10</v>
      </c>
      <c r="AQ1258" s="1">
        <v>4</v>
      </c>
      <c r="AR1258" s="1">
        <v>0</v>
      </c>
      <c r="AS1258" s="1">
        <v>9</v>
      </c>
    </row>
    <row r="1259" spans="1:45"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t="str" cm="1">
        <f t="array" ref="AE1259">_xlfn.IFS(AF1259&lt;=6000,"LOW",AF1259&lt;=12000,"AVERAGE",AF1259&lt;=20000,"HIGH",AF1259&gt;20000,"ABOVE AVERAGE")</f>
        <v>LOW</v>
      </c>
      <c r="AF1259" s="1">
        <v>5869</v>
      </c>
      <c r="AG1259" s="1">
        <v>23413</v>
      </c>
      <c r="AH1259" s="1">
        <v>9</v>
      </c>
      <c r="AI1259" s="1">
        <v>11</v>
      </c>
      <c r="AJ1259" s="1">
        <v>3</v>
      </c>
      <c r="AK1259" s="1">
        <v>3</v>
      </c>
      <c r="AL1259" s="1">
        <v>80</v>
      </c>
      <c r="AM1259" s="1">
        <v>0</v>
      </c>
      <c r="AN1259" s="1">
        <v>8</v>
      </c>
      <c r="AO1259" s="1">
        <v>3</v>
      </c>
      <c r="AP1259" s="1">
        <v>5</v>
      </c>
      <c r="AQ1259" s="1">
        <v>2</v>
      </c>
      <c r="AR1259" s="1">
        <v>1</v>
      </c>
      <c r="AS1259" s="1">
        <v>4</v>
      </c>
    </row>
    <row r="1260" spans="1:45"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t="str" cm="1">
        <f t="array" ref="AE1260">_xlfn.IFS(AF1260&lt;=6000,"LOW",AF1260&lt;=12000,"AVERAGE",AF1260&lt;=20000,"HIGH",AF1260&gt;20000,"ABOVE AVERAGE")</f>
        <v>LOW</v>
      </c>
      <c r="AF1260" s="1">
        <v>4684</v>
      </c>
      <c r="AG1260" s="1">
        <v>9125</v>
      </c>
      <c r="AH1260" s="1">
        <v>1</v>
      </c>
      <c r="AI1260" s="1">
        <v>13</v>
      </c>
      <c r="AJ1260" s="1">
        <v>3</v>
      </c>
      <c r="AK1260" s="1">
        <v>1</v>
      </c>
      <c r="AL1260" s="1">
        <v>80</v>
      </c>
      <c r="AM1260" s="1">
        <v>0</v>
      </c>
      <c r="AN1260" s="1">
        <v>5</v>
      </c>
      <c r="AO1260" s="1">
        <v>3</v>
      </c>
      <c r="AP1260" s="1">
        <v>5</v>
      </c>
      <c r="AQ1260" s="1">
        <v>3</v>
      </c>
      <c r="AR1260" s="1">
        <v>1</v>
      </c>
      <c r="AS1260" s="1">
        <v>2</v>
      </c>
    </row>
    <row r="1261" spans="1:45"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t="str" cm="1">
        <f t="array" ref="AE1261">_xlfn.IFS(AF1261&lt;=6000,"LOW",AF1261&lt;=12000,"AVERAGE",AF1261&lt;=20000,"HIGH",AF1261&gt;20000,"ABOVE AVERAGE")</f>
        <v>LOW</v>
      </c>
      <c r="AF1261" s="1">
        <v>4759</v>
      </c>
      <c r="AG1261" s="1">
        <v>15891</v>
      </c>
      <c r="AH1261" s="1">
        <v>3</v>
      </c>
      <c r="AI1261" s="1">
        <v>18</v>
      </c>
      <c r="AJ1261" s="1">
        <v>3</v>
      </c>
      <c r="AK1261" s="1">
        <v>4</v>
      </c>
      <c r="AL1261" s="1">
        <v>80</v>
      </c>
      <c r="AM1261" s="1">
        <v>0</v>
      </c>
      <c r="AN1261" s="1">
        <v>15</v>
      </c>
      <c r="AO1261" s="1">
        <v>3</v>
      </c>
      <c r="AP1261" s="1">
        <v>13</v>
      </c>
      <c r="AQ1261" s="1">
        <v>9</v>
      </c>
      <c r="AR1261" s="1">
        <v>3</v>
      </c>
      <c r="AS1261" s="1">
        <v>12</v>
      </c>
    </row>
    <row r="1262" spans="1:45"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t="str" cm="1">
        <f t="array" ref="AE1262">_xlfn.IFS(AF1262&lt;=6000,"LOW",AF1262&lt;=12000,"AVERAGE",AF1262&lt;=20000,"HIGH",AF1262&gt;20000,"ABOVE AVERAGE")</f>
        <v>LOW</v>
      </c>
      <c r="AF1262" s="1">
        <v>2728</v>
      </c>
      <c r="AG1262" s="1">
        <v>21082</v>
      </c>
      <c r="AH1262" s="1">
        <v>1</v>
      </c>
      <c r="AI1262" s="1">
        <v>11</v>
      </c>
      <c r="AJ1262" s="1">
        <v>3</v>
      </c>
      <c r="AK1262" s="1">
        <v>1</v>
      </c>
      <c r="AL1262" s="1">
        <v>80</v>
      </c>
      <c r="AM1262" s="1">
        <v>0</v>
      </c>
      <c r="AN1262" s="1">
        <v>2</v>
      </c>
      <c r="AO1262" s="1">
        <v>3</v>
      </c>
      <c r="AP1262" s="1">
        <v>2</v>
      </c>
      <c r="AQ1262" s="1">
        <v>2</v>
      </c>
      <c r="AR1262" s="1">
        <v>0</v>
      </c>
      <c r="AS1262" s="1">
        <v>2</v>
      </c>
    </row>
    <row r="1263" spans="1:45"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t="str" cm="1">
        <f t="array" ref="AE1263">_xlfn.IFS(AF1263&lt;=6000,"LOW",AF1263&lt;=12000,"AVERAGE",AF1263&lt;=20000,"HIGH",AF1263&gt;20000,"ABOVE AVERAGE")</f>
        <v>AVERAGE</v>
      </c>
      <c r="AF1263" s="1">
        <v>8463</v>
      </c>
      <c r="AG1263" s="1">
        <v>23490</v>
      </c>
      <c r="AH1263" s="1">
        <v>0</v>
      </c>
      <c r="AI1263" s="1">
        <v>18</v>
      </c>
      <c r="AJ1263" s="1">
        <v>3</v>
      </c>
      <c r="AK1263" s="1">
        <v>4</v>
      </c>
      <c r="AL1263" s="1">
        <v>80</v>
      </c>
      <c r="AM1263" s="1">
        <v>0</v>
      </c>
      <c r="AN1263" s="1">
        <v>6</v>
      </c>
      <c r="AO1263" s="1">
        <v>3</v>
      </c>
      <c r="AP1263" s="1">
        <v>5</v>
      </c>
      <c r="AQ1263" s="1">
        <v>4</v>
      </c>
      <c r="AR1263" s="1">
        <v>1</v>
      </c>
      <c r="AS1263" s="1">
        <v>3</v>
      </c>
    </row>
    <row r="1264" spans="1:45"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t="str" cm="1">
        <f t="array" ref="AE1264">_xlfn.IFS(AF1264&lt;=6000,"LOW",AF1264&lt;=12000,"AVERAGE",AF1264&lt;=20000,"HIGH",AF1264&gt;20000,"ABOVE AVERAGE")</f>
        <v>AVERAGE</v>
      </c>
      <c r="AF1264" s="1">
        <v>9241</v>
      </c>
      <c r="AG1264" s="1">
        <v>15869</v>
      </c>
      <c r="AH1264" s="1">
        <v>1</v>
      </c>
      <c r="AI1264" s="1">
        <v>12</v>
      </c>
      <c r="AJ1264" s="1">
        <v>3</v>
      </c>
      <c r="AK1264" s="1">
        <v>2</v>
      </c>
      <c r="AL1264" s="1">
        <v>80</v>
      </c>
      <c r="AM1264" s="1">
        <v>0</v>
      </c>
      <c r="AN1264" s="1">
        <v>10</v>
      </c>
      <c r="AO1264" s="1">
        <v>3</v>
      </c>
      <c r="AP1264" s="1">
        <v>10</v>
      </c>
      <c r="AQ1264" s="1">
        <v>8</v>
      </c>
      <c r="AR1264" s="1">
        <v>8</v>
      </c>
      <c r="AS1264" s="1">
        <v>7</v>
      </c>
    </row>
    <row r="1265" spans="1:45"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t="str" cm="1">
        <f t="array" ref="AE1265">_xlfn.IFS(AF1265&lt;=6000,"LOW",AF1265&lt;=12000,"AVERAGE",AF1265&lt;=20000,"HIGH",AF1265&gt;20000,"ABOVE AVERAGE")</f>
        <v>LOW</v>
      </c>
      <c r="AF1265" s="1">
        <v>4105</v>
      </c>
      <c r="AG1265" s="1">
        <v>5099</v>
      </c>
      <c r="AH1265" s="1">
        <v>1</v>
      </c>
      <c r="AI1265" s="1">
        <v>14</v>
      </c>
      <c r="AJ1265" s="1">
        <v>3</v>
      </c>
      <c r="AK1265" s="1">
        <v>1</v>
      </c>
      <c r="AL1265" s="1">
        <v>80</v>
      </c>
      <c r="AM1265" s="1">
        <v>0</v>
      </c>
      <c r="AN1265" s="1">
        <v>7</v>
      </c>
      <c r="AO1265" s="1">
        <v>3</v>
      </c>
      <c r="AP1265" s="1">
        <v>7</v>
      </c>
      <c r="AQ1265" s="1">
        <v>7</v>
      </c>
      <c r="AR1265" s="1">
        <v>0</v>
      </c>
      <c r="AS1265" s="1">
        <v>7</v>
      </c>
    </row>
    <row r="1266" spans="1:45"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t="str" cm="1">
        <f t="array" ref="AE1266">_xlfn.IFS(AF1266&lt;=6000,"LOW",AF1266&lt;=12000,"AVERAGE",AF1266&lt;=20000,"HIGH",AF1266&gt;20000,"ABOVE AVERAGE")</f>
        <v>HIGH</v>
      </c>
      <c r="AF1266" s="1">
        <v>17567</v>
      </c>
      <c r="AG1266" s="1">
        <v>3156</v>
      </c>
      <c r="AH1266" s="1">
        <v>1</v>
      </c>
      <c r="AI1266" s="1">
        <v>15</v>
      </c>
      <c r="AJ1266" s="1">
        <v>3</v>
      </c>
      <c r="AK1266" s="1">
        <v>2</v>
      </c>
      <c r="AL1266" s="1">
        <v>80</v>
      </c>
      <c r="AM1266" s="1">
        <v>0</v>
      </c>
      <c r="AN1266" s="1">
        <v>27</v>
      </c>
      <c r="AO1266" s="1">
        <v>1</v>
      </c>
      <c r="AP1266" s="1">
        <v>26</v>
      </c>
      <c r="AQ1266" s="1">
        <v>0</v>
      </c>
      <c r="AR1266" s="1">
        <v>0</v>
      </c>
      <c r="AS1266" s="1">
        <v>12</v>
      </c>
    </row>
    <row r="1267" spans="1:45"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t="str" cm="1">
        <f t="array" ref="AE1267">_xlfn.IFS(AF1267&lt;=6000,"LOW",AF1267&lt;=12000,"AVERAGE",AF1267&lt;=20000,"HIGH",AF1267&gt;20000,"ABOVE AVERAGE")</f>
        <v>LOW</v>
      </c>
      <c r="AF1267" s="1">
        <v>2814</v>
      </c>
      <c r="AG1267" s="1">
        <v>10293</v>
      </c>
      <c r="AH1267" s="1">
        <v>1</v>
      </c>
      <c r="AI1267" s="1">
        <v>14</v>
      </c>
      <c r="AJ1267" s="1">
        <v>3</v>
      </c>
      <c r="AK1267" s="1">
        <v>2</v>
      </c>
      <c r="AL1267" s="1">
        <v>80</v>
      </c>
      <c r="AM1267" s="1">
        <v>0</v>
      </c>
      <c r="AN1267" s="1">
        <v>4</v>
      </c>
      <c r="AO1267" s="1">
        <v>2</v>
      </c>
      <c r="AP1267" s="1">
        <v>4</v>
      </c>
      <c r="AQ1267" s="1">
        <v>2</v>
      </c>
      <c r="AR1267" s="1">
        <v>1</v>
      </c>
      <c r="AS1267" s="1">
        <v>3</v>
      </c>
    </row>
    <row r="1268" spans="1:45"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t="str" cm="1">
        <f t="array" ref="AE1268">_xlfn.IFS(AF1268&lt;=6000,"LOW",AF1268&lt;=12000,"AVERAGE",AF1268&lt;=20000,"HIGH",AF1268&gt;20000,"ABOVE AVERAGE")</f>
        <v>LOW</v>
      </c>
      <c r="AF1268" s="1">
        <v>2133</v>
      </c>
      <c r="AG1268" s="1">
        <v>18115</v>
      </c>
      <c r="AH1268" s="1">
        <v>1</v>
      </c>
      <c r="AI1268" s="1">
        <v>16</v>
      </c>
      <c r="AJ1268" s="1">
        <v>3</v>
      </c>
      <c r="AK1268" s="1">
        <v>3</v>
      </c>
      <c r="AL1268" s="1">
        <v>80</v>
      </c>
      <c r="AM1268" s="1">
        <v>1</v>
      </c>
      <c r="AN1268" s="1">
        <v>20</v>
      </c>
      <c r="AO1268" s="1">
        <v>3</v>
      </c>
      <c r="AP1268" s="1">
        <v>20</v>
      </c>
      <c r="AQ1268" s="1">
        <v>11</v>
      </c>
      <c r="AR1268" s="1">
        <v>0</v>
      </c>
      <c r="AS1268" s="1">
        <v>7</v>
      </c>
    </row>
    <row r="1269" spans="1:45"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t="str" cm="1">
        <f t="array" ref="AE1269">_xlfn.IFS(AF1269&lt;=6000,"LOW",AF1269&lt;=12000,"AVERAGE",AF1269&lt;=20000,"HIGH",AF1269&gt;20000,"ABOVE AVERAGE")</f>
        <v>LOW</v>
      </c>
      <c r="AF1269" s="1">
        <v>3760</v>
      </c>
      <c r="AG1269" s="1">
        <v>17218</v>
      </c>
      <c r="AH1269" s="1">
        <v>1</v>
      </c>
      <c r="AI1269" s="1">
        <v>13</v>
      </c>
      <c r="AJ1269" s="1">
        <v>3</v>
      </c>
      <c r="AK1269" s="1">
        <v>3</v>
      </c>
      <c r="AL1269" s="1">
        <v>80</v>
      </c>
      <c r="AM1269" s="1">
        <v>0</v>
      </c>
      <c r="AN1269" s="1">
        <v>6</v>
      </c>
      <c r="AO1269" s="1">
        <v>3</v>
      </c>
      <c r="AP1269" s="1">
        <v>6</v>
      </c>
      <c r="AQ1269" s="1">
        <v>3</v>
      </c>
      <c r="AR1269" s="1">
        <v>1</v>
      </c>
      <c r="AS1269" s="1">
        <v>3</v>
      </c>
    </row>
    <row r="1270" spans="1:45"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t="str" cm="1">
        <f t="array" ref="AE1270">_xlfn.IFS(AF1270&lt;=6000,"LOW",AF1270&lt;=12000,"AVERAGE",AF1270&lt;=20000,"HIGH",AF1270&gt;20000,"ABOVE AVERAGE")</f>
        <v>LOW</v>
      </c>
      <c r="AF1270" s="1">
        <v>2379</v>
      </c>
      <c r="AG1270" s="1">
        <v>19826</v>
      </c>
      <c r="AH1270" s="1">
        <v>0</v>
      </c>
      <c r="AI1270" s="1">
        <v>14</v>
      </c>
      <c r="AJ1270" s="1">
        <v>3</v>
      </c>
      <c r="AK1270" s="1">
        <v>3</v>
      </c>
      <c r="AL1270" s="1">
        <v>80</v>
      </c>
      <c r="AM1270" s="1">
        <v>0</v>
      </c>
      <c r="AN1270" s="1">
        <v>6</v>
      </c>
      <c r="AO1270" s="1">
        <v>2</v>
      </c>
      <c r="AP1270" s="1">
        <v>5</v>
      </c>
      <c r="AQ1270" s="1">
        <v>4</v>
      </c>
      <c r="AR1270" s="1">
        <v>0</v>
      </c>
      <c r="AS1270" s="1">
        <v>2</v>
      </c>
    </row>
    <row r="1271" spans="1:45"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t="str" cm="1">
        <f t="array" ref="AE1271">_xlfn.IFS(AF1271&lt;=6000,"LOW",AF1271&lt;=12000,"AVERAGE",AF1271&lt;=20000,"HIGH",AF1271&gt;20000,"ABOVE AVERAGE")</f>
        <v>LOW</v>
      </c>
      <c r="AF1271" s="1">
        <v>3195</v>
      </c>
      <c r="AG1271" s="1">
        <v>4167</v>
      </c>
      <c r="AH1271" s="1">
        <v>4</v>
      </c>
      <c r="AI1271" s="1">
        <v>18</v>
      </c>
      <c r="AJ1271" s="1">
        <v>3</v>
      </c>
      <c r="AK1271" s="1">
        <v>1</v>
      </c>
      <c r="AL1271" s="1">
        <v>80</v>
      </c>
      <c r="AM1271" s="1">
        <v>3</v>
      </c>
      <c r="AN1271" s="1">
        <v>8</v>
      </c>
      <c r="AO1271" s="1">
        <v>3</v>
      </c>
      <c r="AP1271" s="1">
        <v>2</v>
      </c>
      <c r="AQ1271" s="1">
        <v>2</v>
      </c>
      <c r="AR1271" s="1">
        <v>2</v>
      </c>
      <c r="AS1271" s="1">
        <v>2</v>
      </c>
    </row>
    <row r="1272" spans="1:45"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t="str" cm="1">
        <f t="array" ref="AE1272">_xlfn.IFS(AF1272&lt;=6000,"LOW",AF1272&lt;=12000,"AVERAGE",AF1272&lt;=20000,"HIGH",AF1272&gt;20000,"ABOVE AVERAGE")</f>
        <v>AVERAGE</v>
      </c>
      <c r="AF1272" s="1">
        <v>8837</v>
      </c>
      <c r="AG1272" s="1">
        <v>16642</v>
      </c>
      <c r="AH1272" s="1">
        <v>1</v>
      </c>
      <c r="AI1272" s="1">
        <v>16</v>
      </c>
      <c r="AJ1272" s="1">
        <v>3</v>
      </c>
      <c r="AK1272" s="1">
        <v>3</v>
      </c>
      <c r="AL1272" s="1">
        <v>80</v>
      </c>
      <c r="AM1272" s="1">
        <v>0</v>
      </c>
      <c r="AN1272" s="1">
        <v>9</v>
      </c>
      <c r="AO1272" s="1">
        <v>3</v>
      </c>
      <c r="AP1272" s="1">
        <v>9</v>
      </c>
      <c r="AQ1272" s="1">
        <v>0</v>
      </c>
      <c r="AR1272" s="1">
        <v>1</v>
      </c>
      <c r="AS1272" s="1">
        <v>7</v>
      </c>
    </row>
    <row r="1273" spans="1:45"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t="str" cm="1">
        <f t="array" ref="AE1273">_xlfn.IFS(AF1273&lt;=6000,"LOW",AF1273&lt;=12000,"AVERAGE",AF1273&lt;=20000,"HIGH",AF1273&gt;20000,"ABOVE AVERAGE")</f>
        <v>HIGH</v>
      </c>
      <c r="AF1273" s="1">
        <v>19049</v>
      </c>
      <c r="AG1273" s="1">
        <v>3549</v>
      </c>
      <c r="AH1273" s="1">
        <v>0</v>
      </c>
      <c r="AI1273" s="1">
        <v>14</v>
      </c>
      <c r="AJ1273" s="1">
        <v>3</v>
      </c>
      <c r="AK1273" s="1">
        <v>4</v>
      </c>
      <c r="AL1273" s="1">
        <v>80</v>
      </c>
      <c r="AM1273" s="1">
        <v>1</v>
      </c>
      <c r="AN1273" s="1">
        <v>23</v>
      </c>
      <c r="AO1273" s="1">
        <v>2</v>
      </c>
      <c r="AP1273" s="1">
        <v>22</v>
      </c>
      <c r="AQ1273" s="1">
        <v>7</v>
      </c>
      <c r="AR1273" s="1">
        <v>1</v>
      </c>
      <c r="AS1273" s="1">
        <v>10</v>
      </c>
    </row>
    <row r="1274" spans="1:45"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t="str" cm="1">
        <f t="array" ref="AE1274">_xlfn.IFS(AF1274&lt;=6000,"LOW",AF1274&lt;=12000,"AVERAGE",AF1274&lt;=20000,"HIGH",AF1274&gt;20000,"ABOVE AVERAGE")</f>
        <v>AVERAGE</v>
      </c>
      <c r="AF1274" s="1">
        <v>10333</v>
      </c>
      <c r="AG1274" s="1">
        <v>19271</v>
      </c>
      <c r="AH1274" s="1">
        <v>8</v>
      </c>
      <c r="AI1274" s="1">
        <v>12</v>
      </c>
      <c r="AJ1274" s="1">
        <v>3</v>
      </c>
      <c r="AK1274" s="1">
        <v>3</v>
      </c>
      <c r="AL1274" s="1">
        <v>80</v>
      </c>
      <c r="AM1274" s="1">
        <v>1</v>
      </c>
      <c r="AN1274" s="1">
        <v>28</v>
      </c>
      <c r="AO1274" s="1">
        <v>3</v>
      </c>
      <c r="AP1274" s="1">
        <v>22</v>
      </c>
      <c r="AQ1274" s="1">
        <v>11</v>
      </c>
      <c r="AR1274" s="1">
        <v>14</v>
      </c>
      <c r="AS1274" s="1">
        <v>10</v>
      </c>
    </row>
    <row r="1275" spans="1:45"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t="str" cm="1">
        <f t="array" ref="AE1275">_xlfn.IFS(AF1275&lt;=6000,"LOW",AF1275&lt;=12000,"AVERAGE",AF1275&lt;=20000,"HIGH",AF1275&gt;20000,"ABOVE AVERAGE")</f>
        <v>LOW</v>
      </c>
      <c r="AF1275" s="1">
        <v>2587</v>
      </c>
      <c r="AG1275" s="1">
        <v>24941</v>
      </c>
      <c r="AH1275" s="1">
        <v>4</v>
      </c>
      <c r="AI1275" s="1">
        <v>16</v>
      </c>
      <c r="AJ1275" s="1">
        <v>3</v>
      </c>
      <c r="AK1275" s="1">
        <v>2</v>
      </c>
      <c r="AL1275" s="1">
        <v>80</v>
      </c>
      <c r="AM1275" s="1">
        <v>1</v>
      </c>
      <c r="AN1275" s="1">
        <v>17</v>
      </c>
      <c r="AO1275" s="1">
        <v>2</v>
      </c>
      <c r="AP1275" s="1">
        <v>2</v>
      </c>
      <c r="AQ1275" s="1">
        <v>2</v>
      </c>
      <c r="AR1275" s="1">
        <v>2</v>
      </c>
      <c r="AS1275" s="1">
        <v>2</v>
      </c>
    </row>
    <row r="1276" spans="1:45"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t="str" cm="1">
        <f t="array" ref="AE1276">_xlfn.IFS(AF1276&lt;=6000,"LOW",AF1276&lt;=12000,"AVERAGE",AF1276&lt;=20000,"HIGH",AF1276&gt;20000,"ABOVE AVERAGE")</f>
        <v>LOW</v>
      </c>
      <c r="AF1276" s="1">
        <v>1129</v>
      </c>
      <c r="AG1276" s="1">
        <v>17536</v>
      </c>
      <c r="AH1276" s="1">
        <v>1</v>
      </c>
      <c r="AI1276" s="1">
        <v>11</v>
      </c>
      <c r="AJ1276" s="1">
        <v>3</v>
      </c>
      <c r="AK1276" s="1">
        <v>3</v>
      </c>
      <c r="AL1276" s="1">
        <v>80</v>
      </c>
      <c r="AM1276" s="1">
        <v>3</v>
      </c>
      <c r="AN1276" s="1">
        <v>1</v>
      </c>
      <c r="AO1276" s="1">
        <v>3</v>
      </c>
      <c r="AP1276" s="1">
        <v>1</v>
      </c>
      <c r="AQ1276" s="1">
        <v>0</v>
      </c>
      <c r="AR1276" s="1">
        <v>0</v>
      </c>
      <c r="AS1276" s="1">
        <v>0</v>
      </c>
    </row>
    <row r="1277" spans="1:45"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t="str" cm="1">
        <f t="array" ref="AE1277">_xlfn.IFS(AF1277&lt;=6000,"LOW",AF1277&lt;=12000,"AVERAGE",AF1277&lt;=20000,"HIGH",AF1277&gt;20000,"ABOVE AVERAGE")</f>
        <v>LOW</v>
      </c>
      <c r="AF1277" s="1">
        <v>4788</v>
      </c>
      <c r="AG1277" s="1">
        <v>25388</v>
      </c>
      <c r="AH1277" s="1">
        <v>0</v>
      </c>
      <c r="AI1277" s="1">
        <v>11</v>
      </c>
      <c r="AJ1277" s="1">
        <v>3</v>
      </c>
      <c r="AK1277" s="1">
        <v>4</v>
      </c>
      <c r="AL1277" s="1">
        <v>80</v>
      </c>
      <c r="AM1277" s="1">
        <v>0</v>
      </c>
      <c r="AN1277" s="1">
        <v>4</v>
      </c>
      <c r="AO1277" s="1">
        <v>3</v>
      </c>
      <c r="AP1277" s="1">
        <v>3</v>
      </c>
      <c r="AQ1277" s="1">
        <v>2</v>
      </c>
      <c r="AR1277" s="1">
        <v>0</v>
      </c>
      <c r="AS1277" s="1">
        <v>2</v>
      </c>
    </row>
    <row r="1278" spans="1:45"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t="str" cm="1">
        <f t="array" ref="AE1278">_xlfn.IFS(AF1278&lt;=6000,"LOW",AF1278&lt;=12000,"AVERAGE",AF1278&lt;=20000,"HIGH",AF1278&gt;20000,"ABOVE AVERAGE")</f>
        <v>LOW</v>
      </c>
      <c r="AF1278" s="1">
        <v>2933</v>
      </c>
      <c r="AG1278" s="1">
        <v>14908</v>
      </c>
      <c r="AH1278" s="1">
        <v>1</v>
      </c>
      <c r="AI1278" s="1">
        <v>13</v>
      </c>
      <c r="AJ1278" s="1">
        <v>3</v>
      </c>
      <c r="AK1278" s="1">
        <v>3</v>
      </c>
      <c r="AL1278" s="1">
        <v>80</v>
      </c>
      <c r="AM1278" s="1">
        <v>1</v>
      </c>
      <c r="AN1278" s="1">
        <v>1</v>
      </c>
      <c r="AO1278" s="1">
        <v>2</v>
      </c>
      <c r="AP1278" s="1">
        <v>1</v>
      </c>
      <c r="AQ1278" s="1">
        <v>0</v>
      </c>
      <c r="AR1278" s="1">
        <v>1</v>
      </c>
      <c r="AS1278" s="1">
        <v>0</v>
      </c>
    </row>
    <row r="1279" spans="1:45"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t="str" cm="1">
        <f t="array" ref="AE1279">_xlfn.IFS(AF1279&lt;=6000,"LOW",AF1279&lt;=12000,"AVERAGE",AF1279&lt;=20000,"HIGH",AF1279&gt;20000,"ABOVE AVERAGE")</f>
        <v>AVERAGE</v>
      </c>
      <c r="AF1279" s="1">
        <v>6516</v>
      </c>
      <c r="AG1279" s="1">
        <v>5041</v>
      </c>
      <c r="AH1279" s="1">
        <v>2</v>
      </c>
      <c r="AI1279" s="1">
        <v>16</v>
      </c>
      <c r="AJ1279" s="1">
        <v>3</v>
      </c>
      <c r="AK1279" s="1">
        <v>2</v>
      </c>
      <c r="AL1279" s="1">
        <v>80</v>
      </c>
      <c r="AM1279" s="1">
        <v>1</v>
      </c>
      <c r="AN1279" s="1">
        <v>18</v>
      </c>
      <c r="AO1279" s="1">
        <v>3</v>
      </c>
      <c r="AP1279" s="1">
        <v>1</v>
      </c>
      <c r="AQ1279" s="1">
        <v>0</v>
      </c>
      <c r="AR1279" s="1">
        <v>0</v>
      </c>
      <c r="AS1279" s="1">
        <v>0</v>
      </c>
    </row>
    <row r="1280" spans="1:45"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t="str" cm="1">
        <f t="array" ref="AE1280">_xlfn.IFS(AF1280&lt;=6000,"LOW",AF1280&lt;=12000,"AVERAGE",AF1280&lt;=20000,"HIGH",AF1280&gt;20000,"ABOVE AVERAGE")</f>
        <v>LOW</v>
      </c>
      <c r="AF1280" s="1">
        <v>4878</v>
      </c>
      <c r="AG1280" s="1">
        <v>21653</v>
      </c>
      <c r="AH1280" s="1">
        <v>0</v>
      </c>
      <c r="AI1280" s="1">
        <v>13</v>
      </c>
      <c r="AJ1280" s="1">
        <v>3</v>
      </c>
      <c r="AK1280" s="1">
        <v>1</v>
      </c>
      <c r="AL1280" s="1">
        <v>80</v>
      </c>
      <c r="AM1280" s="1">
        <v>1</v>
      </c>
      <c r="AN1280" s="1">
        <v>10</v>
      </c>
      <c r="AO1280" s="1">
        <v>3</v>
      </c>
      <c r="AP1280" s="1">
        <v>9</v>
      </c>
      <c r="AQ1280" s="1">
        <v>7</v>
      </c>
      <c r="AR1280" s="1">
        <v>8</v>
      </c>
      <c r="AS1280" s="1">
        <v>1</v>
      </c>
    </row>
    <row r="1281" spans="1:45"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t="str" cm="1">
        <f t="array" ref="AE1281">_xlfn.IFS(AF1281&lt;=6000,"LOW",AF1281&lt;=12000,"AVERAGE",AF1281&lt;=20000,"HIGH",AF1281&gt;20000,"ABOVE AVERAGE")</f>
        <v>HIGH</v>
      </c>
      <c r="AF1281" s="1">
        <v>13966</v>
      </c>
      <c r="AG1281" s="1">
        <v>11652</v>
      </c>
      <c r="AH1281" s="1">
        <v>2</v>
      </c>
      <c r="AI1281" s="1">
        <v>19</v>
      </c>
      <c r="AJ1281" s="1">
        <v>3</v>
      </c>
      <c r="AK1281" s="1">
        <v>2</v>
      </c>
      <c r="AL1281" s="1">
        <v>80</v>
      </c>
      <c r="AM1281" s="1">
        <v>1</v>
      </c>
      <c r="AN1281" s="1">
        <v>30</v>
      </c>
      <c r="AO1281" s="1">
        <v>3</v>
      </c>
      <c r="AP1281" s="1">
        <v>15</v>
      </c>
      <c r="AQ1281" s="1">
        <v>11</v>
      </c>
      <c r="AR1281" s="1">
        <v>2</v>
      </c>
      <c r="AS1281" s="1">
        <v>12</v>
      </c>
    </row>
    <row r="1282" spans="1:45"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t="str" cm="1">
        <f t="array" ref="AE1282">_xlfn.IFS(AF1282&lt;=6000,"LOW",AF1282&lt;=12000,"AVERAGE",AF1282&lt;=20000,"HIGH",AF1282&gt;20000,"ABOVE AVERAGE")</f>
        <v>AVERAGE</v>
      </c>
      <c r="AF1282" s="1">
        <v>7879</v>
      </c>
      <c r="AG1282" s="1">
        <v>14810</v>
      </c>
      <c r="AH1282" s="1">
        <v>1</v>
      </c>
      <c r="AI1282" s="1">
        <v>19</v>
      </c>
      <c r="AJ1282" s="1">
        <v>3</v>
      </c>
      <c r="AK1282" s="1">
        <v>2</v>
      </c>
      <c r="AL1282" s="1">
        <v>80</v>
      </c>
      <c r="AM1282" s="1">
        <v>1</v>
      </c>
      <c r="AN1282" s="1">
        <v>9</v>
      </c>
      <c r="AO1282" s="1">
        <v>3</v>
      </c>
      <c r="AP1282" s="1">
        <v>8</v>
      </c>
      <c r="AQ1282" s="1">
        <v>7</v>
      </c>
      <c r="AR1282" s="1">
        <v>6</v>
      </c>
      <c r="AS1282" s="1">
        <v>7</v>
      </c>
    </row>
    <row r="1283" spans="1:45"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t="str" cm="1">
        <f t="array" ref="AE1283">_xlfn.IFS(AF1283&lt;=6000,"LOW",AF1283&lt;=12000,"AVERAGE",AF1283&lt;=20000,"HIGH",AF1283&gt;20000,"ABOVE AVERAGE")</f>
        <v>AVERAGE</v>
      </c>
      <c r="AF1283" s="1">
        <v>7756</v>
      </c>
      <c r="AG1283" s="1">
        <v>14199</v>
      </c>
      <c r="AH1283" s="1">
        <v>3</v>
      </c>
      <c r="AI1283" s="1">
        <v>19</v>
      </c>
      <c r="AJ1283" s="1">
        <v>3</v>
      </c>
      <c r="AK1283" s="1">
        <v>4</v>
      </c>
      <c r="AL1283" s="1">
        <v>80</v>
      </c>
      <c r="AM1283" s="1">
        <v>1</v>
      </c>
      <c r="AN1283" s="1">
        <v>10</v>
      </c>
      <c r="AO1283" s="1">
        <v>4</v>
      </c>
      <c r="AP1283" s="1">
        <v>5</v>
      </c>
      <c r="AQ1283" s="1">
        <v>4</v>
      </c>
      <c r="AR1283" s="1">
        <v>0</v>
      </c>
      <c r="AS1283" s="1">
        <v>2</v>
      </c>
    </row>
    <row r="1284" spans="1:45"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t="str" cm="1">
        <f t="array" ref="AE1284">_xlfn.IFS(AF1284&lt;=6000,"LOW",AF1284&lt;=12000,"AVERAGE",AF1284&lt;=20000,"HIGH",AF1284&gt;20000,"ABOVE AVERAGE")</f>
        <v>LOW</v>
      </c>
      <c r="AF1284" s="1">
        <v>4663</v>
      </c>
      <c r="AG1284" s="1">
        <v>12421</v>
      </c>
      <c r="AH1284" s="1">
        <v>9</v>
      </c>
      <c r="AI1284" s="1">
        <v>12</v>
      </c>
      <c r="AJ1284" s="1">
        <v>3</v>
      </c>
      <c r="AK1284" s="1">
        <v>2</v>
      </c>
      <c r="AL1284" s="1">
        <v>80</v>
      </c>
      <c r="AM1284" s="1">
        <v>2</v>
      </c>
      <c r="AN1284" s="1">
        <v>7</v>
      </c>
      <c r="AO1284" s="1">
        <v>3</v>
      </c>
      <c r="AP1284" s="1">
        <v>3</v>
      </c>
      <c r="AQ1284" s="1">
        <v>2</v>
      </c>
      <c r="AR1284" s="1">
        <v>1</v>
      </c>
      <c r="AS1284" s="1">
        <v>1</v>
      </c>
    </row>
    <row r="1285" spans="1:45"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t="str" cm="1">
        <f t="array" ref="AE1285">_xlfn.IFS(AF1285&lt;=6000,"LOW",AF1285&lt;=12000,"AVERAGE",AF1285&lt;=20000,"HIGH",AF1285&gt;20000,"ABOVE AVERAGE")</f>
        <v>AVERAGE</v>
      </c>
      <c r="AF1285" s="1">
        <v>6142</v>
      </c>
      <c r="AG1285" s="1">
        <v>4223</v>
      </c>
      <c r="AH1285" s="1">
        <v>3</v>
      </c>
      <c r="AI1285" s="1">
        <v>16</v>
      </c>
      <c r="AJ1285" s="1">
        <v>3</v>
      </c>
      <c r="AK1285" s="1">
        <v>3</v>
      </c>
      <c r="AL1285" s="1">
        <v>80</v>
      </c>
      <c r="AM1285" s="1">
        <v>0</v>
      </c>
      <c r="AN1285" s="1">
        <v>10</v>
      </c>
      <c r="AO1285" s="1">
        <v>3</v>
      </c>
      <c r="AP1285" s="1">
        <v>5</v>
      </c>
      <c r="AQ1285" s="1">
        <v>2</v>
      </c>
      <c r="AR1285" s="1">
        <v>0</v>
      </c>
      <c r="AS1285" s="1">
        <v>4</v>
      </c>
    </row>
    <row r="1286" spans="1:45"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t="str" cm="1">
        <f t="array" ref="AE1286">_xlfn.IFS(AF1286&lt;=6000,"LOW",AF1286&lt;=12000,"AVERAGE",AF1286&lt;=20000,"HIGH",AF1286&gt;20000,"ABOVE AVERAGE")</f>
        <v>LOW</v>
      </c>
      <c r="AF1286" s="1">
        <v>5769</v>
      </c>
      <c r="AG1286" s="1">
        <v>23447</v>
      </c>
      <c r="AH1286" s="1">
        <v>1</v>
      </c>
      <c r="AI1286" s="1">
        <v>14</v>
      </c>
      <c r="AJ1286" s="1">
        <v>3</v>
      </c>
      <c r="AK1286" s="1">
        <v>1</v>
      </c>
      <c r="AL1286" s="1">
        <v>80</v>
      </c>
      <c r="AM1286" s="1">
        <v>0</v>
      </c>
      <c r="AN1286" s="1">
        <v>10</v>
      </c>
      <c r="AO1286" s="1">
        <v>3</v>
      </c>
      <c r="AP1286" s="1">
        <v>10</v>
      </c>
      <c r="AQ1286" s="1">
        <v>7</v>
      </c>
      <c r="AR1286" s="1">
        <v>1</v>
      </c>
      <c r="AS1286" s="1">
        <v>4</v>
      </c>
    </row>
    <row r="1287" spans="1:45"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t="str" cm="1">
        <f t="array" ref="AE1287">_xlfn.IFS(AF1287&lt;=6000,"LOW",AF1287&lt;=12000,"AVERAGE",AF1287&lt;=20000,"HIGH",AF1287&gt;20000,"ABOVE AVERAGE")</f>
        <v>LOW</v>
      </c>
      <c r="AF1287" s="1">
        <v>4440</v>
      </c>
      <c r="AG1287" s="1">
        <v>25198</v>
      </c>
      <c r="AH1287" s="1">
        <v>6</v>
      </c>
      <c r="AI1287" s="1">
        <v>19</v>
      </c>
      <c r="AJ1287" s="1">
        <v>3</v>
      </c>
      <c r="AK1287" s="1">
        <v>4</v>
      </c>
      <c r="AL1287" s="1">
        <v>80</v>
      </c>
      <c r="AM1287" s="1">
        <v>0</v>
      </c>
      <c r="AN1287" s="1">
        <v>9</v>
      </c>
      <c r="AO1287" s="1">
        <v>3</v>
      </c>
      <c r="AP1287" s="1">
        <v>5</v>
      </c>
      <c r="AQ1287" s="1">
        <v>2</v>
      </c>
      <c r="AR1287" s="1">
        <v>1</v>
      </c>
      <c r="AS1287" s="1">
        <v>4</v>
      </c>
    </row>
    <row r="1288" spans="1:45"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t="str" cm="1">
        <f t="array" ref="AE1288">_xlfn.IFS(AF1288&lt;=6000,"LOW",AF1288&lt;=12000,"AVERAGE",AF1288&lt;=20000,"HIGH",AF1288&gt;20000,"ABOVE AVERAGE")</f>
        <v>AVERAGE</v>
      </c>
      <c r="AF1288" s="1">
        <v>7945</v>
      </c>
      <c r="AG1288" s="1">
        <v>19948</v>
      </c>
      <c r="AH1288" s="1">
        <v>6</v>
      </c>
      <c r="AI1288" s="1">
        <v>15</v>
      </c>
      <c r="AJ1288" s="1">
        <v>3</v>
      </c>
      <c r="AK1288" s="1">
        <v>4</v>
      </c>
      <c r="AL1288" s="1">
        <v>80</v>
      </c>
      <c r="AM1288" s="1">
        <v>0</v>
      </c>
      <c r="AN1288" s="1">
        <v>18</v>
      </c>
      <c r="AO1288" s="1">
        <v>2</v>
      </c>
      <c r="AP1288" s="1">
        <v>4</v>
      </c>
      <c r="AQ1288" s="1">
        <v>2</v>
      </c>
      <c r="AR1288" s="1">
        <v>3</v>
      </c>
      <c r="AS1288" s="1">
        <v>3</v>
      </c>
    </row>
    <row r="1289" spans="1:45"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t="str" cm="1">
        <f t="array" ref="AE1289">_xlfn.IFS(AF1289&lt;=6000,"LOW",AF1289&lt;=12000,"AVERAGE",AF1289&lt;=20000,"HIGH",AF1289&gt;20000,"ABOVE AVERAGE")</f>
        <v>AVERAGE</v>
      </c>
      <c r="AF1289" s="1">
        <v>10447</v>
      </c>
      <c r="AG1289" s="1">
        <v>26458</v>
      </c>
      <c r="AH1289" s="1">
        <v>0</v>
      </c>
      <c r="AI1289" s="1">
        <v>13</v>
      </c>
      <c r="AJ1289" s="1">
        <v>3</v>
      </c>
      <c r="AK1289" s="1">
        <v>4</v>
      </c>
      <c r="AL1289" s="1">
        <v>80</v>
      </c>
      <c r="AM1289" s="1">
        <v>1</v>
      </c>
      <c r="AN1289" s="1">
        <v>23</v>
      </c>
      <c r="AO1289" s="1">
        <v>4</v>
      </c>
      <c r="AP1289" s="1">
        <v>22</v>
      </c>
      <c r="AQ1289" s="1">
        <v>14</v>
      </c>
      <c r="AR1289" s="1">
        <v>13</v>
      </c>
      <c r="AS1289" s="1">
        <v>5</v>
      </c>
    </row>
    <row r="1290" spans="1:45"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t="str" cm="1">
        <f t="array" ref="AE1290">_xlfn.IFS(AF1290&lt;=6000,"LOW",AF1290&lt;=12000,"AVERAGE",AF1290&lt;=20000,"HIGH",AF1290&gt;20000,"ABOVE AVERAGE")</f>
        <v>AVERAGE</v>
      </c>
      <c r="AF1290" s="1">
        <v>6583</v>
      </c>
      <c r="AG1290" s="1">
        <v>20115</v>
      </c>
      <c r="AH1290" s="1">
        <v>2</v>
      </c>
      <c r="AI1290" s="1">
        <v>11</v>
      </c>
      <c r="AJ1290" s="1">
        <v>3</v>
      </c>
      <c r="AK1290" s="1">
        <v>4</v>
      </c>
      <c r="AL1290" s="1">
        <v>80</v>
      </c>
      <c r="AM1290" s="1">
        <v>1</v>
      </c>
      <c r="AN1290" s="1">
        <v>8</v>
      </c>
      <c r="AO1290" s="1">
        <v>3</v>
      </c>
      <c r="AP1290" s="1">
        <v>5</v>
      </c>
      <c r="AQ1290" s="1">
        <v>2</v>
      </c>
      <c r="AR1290" s="1">
        <v>1</v>
      </c>
      <c r="AS1290" s="1">
        <v>4</v>
      </c>
    </row>
    <row r="1291" spans="1:45"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t="str" cm="1">
        <f t="array" ref="AE1291">_xlfn.IFS(AF1291&lt;=6000,"LOW",AF1291&lt;=12000,"AVERAGE",AF1291&lt;=20000,"HIGH",AF1291&gt;20000,"ABOVE AVERAGE")</f>
        <v>LOW</v>
      </c>
      <c r="AF1291" s="1">
        <v>5204</v>
      </c>
      <c r="AG1291" s="1">
        <v>13586</v>
      </c>
      <c r="AH1291" s="1">
        <v>1</v>
      </c>
      <c r="AI1291" s="1">
        <v>11</v>
      </c>
      <c r="AJ1291" s="1">
        <v>3</v>
      </c>
      <c r="AK1291" s="1">
        <v>4</v>
      </c>
      <c r="AL1291" s="1">
        <v>80</v>
      </c>
      <c r="AM1291" s="1">
        <v>0</v>
      </c>
      <c r="AN1291" s="1">
        <v>10</v>
      </c>
      <c r="AO1291" s="1">
        <v>3</v>
      </c>
      <c r="AP1291" s="1">
        <v>10</v>
      </c>
      <c r="AQ1291" s="1">
        <v>8</v>
      </c>
      <c r="AR1291" s="1">
        <v>0</v>
      </c>
      <c r="AS1291" s="1">
        <v>9</v>
      </c>
    </row>
    <row r="1292" spans="1:45"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t="str" cm="1">
        <f t="array" ref="AE1292">_xlfn.IFS(AF1292&lt;=6000,"LOW",AF1292&lt;=12000,"AVERAGE",AF1292&lt;=20000,"HIGH",AF1292&gt;20000,"ABOVE AVERAGE")</f>
        <v>AVERAGE</v>
      </c>
      <c r="AF1292" s="1">
        <v>8103</v>
      </c>
      <c r="AG1292" s="1">
        <v>16495</v>
      </c>
      <c r="AH1292" s="1">
        <v>3</v>
      </c>
      <c r="AI1292" s="1">
        <v>12</v>
      </c>
      <c r="AJ1292" s="1">
        <v>3</v>
      </c>
      <c r="AK1292" s="1">
        <v>3</v>
      </c>
      <c r="AL1292" s="1">
        <v>80</v>
      </c>
      <c r="AM1292" s="1">
        <v>0</v>
      </c>
      <c r="AN1292" s="1">
        <v>9</v>
      </c>
      <c r="AO1292" s="1">
        <v>2</v>
      </c>
      <c r="AP1292" s="1">
        <v>4</v>
      </c>
      <c r="AQ1292" s="1">
        <v>2</v>
      </c>
      <c r="AR1292" s="1">
        <v>0</v>
      </c>
      <c r="AS1292" s="1">
        <v>1</v>
      </c>
    </row>
    <row r="1293" spans="1:45"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t="str" cm="1">
        <f t="array" ref="AE1293">_xlfn.IFS(AF1293&lt;=6000,"LOW",AF1293&lt;=12000,"AVERAGE",AF1293&lt;=20000,"HIGH",AF1293&gt;20000,"ABOVE AVERAGE")</f>
        <v>LOW</v>
      </c>
      <c r="AF1293" s="1">
        <v>5673</v>
      </c>
      <c r="AG1293" s="1">
        <v>6060</v>
      </c>
      <c r="AH1293" s="1">
        <v>1</v>
      </c>
      <c r="AI1293" s="1">
        <v>13</v>
      </c>
      <c r="AJ1293" s="1">
        <v>3</v>
      </c>
      <c r="AK1293" s="1">
        <v>1</v>
      </c>
      <c r="AL1293" s="1">
        <v>80</v>
      </c>
      <c r="AM1293" s="1">
        <v>1</v>
      </c>
      <c r="AN1293" s="1">
        <v>10</v>
      </c>
      <c r="AO1293" s="1">
        <v>3</v>
      </c>
      <c r="AP1293" s="1">
        <v>10</v>
      </c>
      <c r="AQ1293" s="1">
        <v>9</v>
      </c>
      <c r="AR1293" s="1">
        <v>1</v>
      </c>
      <c r="AS1293" s="1">
        <v>7</v>
      </c>
    </row>
    <row r="1294" spans="1:45"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t="str" cm="1">
        <f t="array" ref="AE1294">_xlfn.IFS(AF1294&lt;=6000,"LOW",AF1294&lt;=12000,"AVERAGE",AF1294&lt;=20000,"HIGH",AF1294&gt;20000,"ABOVE AVERAGE")</f>
        <v>LOW</v>
      </c>
      <c r="AF1294" s="1">
        <v>4591</v>
      </c>
      <c r="AG1294" s="1">
        <v>24200</v>
      </c>
      <c r="AH1294" s="1">
        <v>3</v>
      </c>
      <c r="AI1294" s="1">
        <v>17</v>
      </c>
      <c r="AJ1294" s="1">
        <v>3</v>
      </c>
      <c r="AK1294" s="1">
        <v>3</v>
      </c>
      <c r="AL1294" s="1">
        <v>80</v>
      </c>
      <c r="AM1294" s="1">
        <v>1</v>
      </c>
      <c r="AN1294" s="1">
        <v>11</v>
      </c>
      <c r="AO1294" s="1">
        <v>2</v>
      </c>
      <c r="AP1294" s="1">
        <v>5</v>
      </c>
      <c r="AQ1294" s="1">
        <v>4</v>
      </c>
      <c r="AR1294" s="1">
        <v>1</v>
      </c>
      <c r="AS1294" s="1">
        <v>2</v>
      </c>
    </row>
    <row r="1295" spans="1:45"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t="str" cm="1">
        <f t="array" ref="AE1295">_xlfn.IFS(AF1295&lt;=6000,"LOW",AF1295&lt;=12000,"AVERAGE",AF1295&lt;=20000,"HIGH",AF1295&gt;20000,"ABOVE AVERAGE")</f>
        <v>HIGH</v>
      </c>
      <c r="AF1295" s="1">
        <v>17875</v>
      </c>
      <c r="AG1295" s="1">
        <v>11761</v>
      </c>
      <c r="AH1295" s="1">
        <v>4</v>
      </c>
      <c r="AI1295" s="1">
        <v>13</v>
      </c>
      <c r="AJ1295" s="1">
        <v>3</v>
      </c>
      <c r="AK1295" s="1">
        <v>3</v>
      </c>
      <c r="AL1295" s="1">
        <v>80</v>
      </c>
      <c r="AM1295" s="1">
        <v>1</v>
      </c>
      <c r="AN1295" s="1">
        <v>29</v>
      </c>
      <c r="AO1295" s="1">
        <v>2</v>
      </c>
      <c r="AP1295" s="1">
        <v>1</v>
      </c>
      <c r="AQ1295" s="1">
        <v>0</v>
      </c>
      <c r="AR1295" s="1">
        <v>0</v>
      </c>
      <c r="AS1295" s="1">
        <v>0</v>
      </c>
    </row>
    <row r="1296" spans="1:45"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t="str" cm="1">
        <f t="array" ref="AE1296">_xlfn.IFS(AF1296&lt;=6000,"LOW",AF1296&lt;=12000,"AVERAGE",AF1296&lt;=20000,"HIGH",AF1296&gt;20000,"ABOVE AVERAGE")</f>
        <v>LOW</v>
      </c>
      <c r="AF1296" s="1">
        <v>4162</v>
      </c>
      <c r="AG1296" s="1">
        <v>15211</v>
      </c>
      <c r="AH1296" s="1">
        <v>1</v>
      </c>
      <c r="AI1296" s="1">
        <v>12</v>
      </c>
      <c r="AJ1296" s="1">
        <v>3</v>
      </c>
      <c r="AK1296" s="1">
        <v>3</v>
      </c>
      <c r="AL1296" s="1">
        <v>80</v>
      </c>
      <c r="AM1296" s="1">
        <v>2</v>
      </c>
      <c r="AN1296" s="1">
        <v>5</v>
      </c>
      <c r="AO1296" s="1">
        <v>3</v>
      </c>
      <c r="AP1296" s="1">
        <v>5</v>
      </c>
      <c r="AQ1296" s="1">
        <v>4</v>
      </c>
      <c r="AR1296" s="1">
        <v>0</v>
      </c>
      <c r="AS1296" s="1">
        <v>3</v>
      </c>
    </row>
    <row r="1297" spans="1:45"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t="str" cm="1">
        <f t="array" ref="AE1297">_xlfn.IFS(AF1297&lt;=6000,"LOW",AF1297&lt;=12000,"AVERAGE",AF1297&lt;=20000,"HIGH",AF1297&gt;20000,"ABOVE AVERAGE")</f>
        <v>AVERAGE</v>
      </c>
      <c r="AF1297" s="1">
        <v>9278</v>
      </c>
      <c r="AG1297" s="1">
        <v>20763</v>
      </c>
      <c r="AH1297" s="1">
        <v>3</v>
      </c>
      <c r="AI1297" s="1">
        <v>16</v>
      </c>
      <c r="AJ1297" s="1">
        <v>3</v>
      </c>
      <c r="AK1297" s="1">
        <v>4</v>
      </c>
      <c r="AL1297" s="1">
        <v>80</v>
      </c>
      <c r="AM1297" s="1">
        <v>0</v>
      </c>
      <c r="AN1297" s="1">
        <v>15</v>
      </c>
      <c r="AO1297" s="1">
        <v>3</v>
      </c>
      <c r="AP1297" s="1">
        <v>5</v>
      </c>
      <c r="AQ1297" s="1">
        <v>4</v>
      </c>
      <c r="AR1297" s="1">
        <v>0</v>
      </c>
      <c r="AS1297" s="1">
        <v>1</v>
      </c>
    </row>
    <row r="1298" spans="1:45"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t="str" cm="1">
        <f t="array" ref="AE1298">_xlfn.IFS(AF1298&lt;=6000,"LOW",AF1298&lt;=12000,"AVERAGE",AF1298&lt;=20000,"HIGH",AF1298&gt;20000,"ABOVE AVERAGE")</f>
        <v>LOW</v>
      </c>
      <c r="AF1298" s="1">
        <v>4069</v>
      </c>
      <c r="AG1298" s="1">
        <v>8841</v>
      </c>
      <c r="AH1298" s="1">
        <v>3</v>
      </c>
      <c r="AI1298" s="1">
        <v>18</v>
      </c>
      <c r="AJ1298" s="1">
        <v>3</v>
      </c>
      <c r="AK1298" s="1">
        <v>3</v>
      </c>
      <c r="AL1298" s="1">
        <v>80</v>
      </c>
      <c r="AM1298" s="1">
        <v>0</v>
      </c>
      <c r="AN1298" s="1">
        <v>8</v>
      </c>
      <c r="AO1298" s="1">
        <v>3</v>
      </c>
      <c r="AP1298" s="1">
        <v>2</v>
      </c>
      <c r="AQ1298" s="1">
        <v>2</v>
      </c>
      <c r="AR1298" s="1">
        <v>2</v>
      </c>
      <c r="AS1298" s="1">
        <v>2</v>
      </c>
    </row>
    <row r="1299" spans="1:45"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t="str" cm="1">
        <f t="array" ref="AE1299">_xlfn.IFS(AF1299&lt;=6000,"LOW",AF1299&lt;=12000,"AVERAGE",AF1299&lt;=20000,"HIGH",AF1299&gt;20000,"ABOVE AVERAGE")</f>
        <v>LOW</v>
      </c>
      <c r="AF1299" s="1">
        <v>3065</v>
      </c>
      <c r="AG1299" s="1">
        <v>3995</v>
      </c>
      <c r="AH1299" s="1">
        <v>1</v>
      </c>
      <c r="AI1299" s="1">
        <v>13</v>
      </c>
      <c r="AJ1299" s="1">
        <v>3</v>
      </c>
      <c r="AK1299" s="1">
        <v>4</v>
      </c>
      <c r="AL1299" s="1">
        <v>80</v>
      </c>
      <c r="AM1299" s="1">
        <v>1</v>
      </c>
      <c r="AN1299" s="1">
        <v>4</v>
      </c>
      <c r="AO1299" s="1">
        <v>4</v>
      </c>
      <c r="AP1299" s="1">
        <v>4</v>
      </c>
      <c r="AQ1299" s="1">
        <v>2</v>
      </c>
      <c r="AR1299" s="1">
        <v>2</v>
      </c>
      <c r="AS1299" s="1">
        <v>3</v>
      </c>
    </row>
    <row r="1300" spans="1:45"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t="str" cm="1">
        <f t="array" ref="AE1300">_xlfn.IFS(AF1300&lt;=6000,"LOW",AF1300&lt;=12000,"AVERAGE",AF1300&lt;=20000,"HIGH",AF1300&gt;20000,"ABOVE AVERAGE")</f>
        <v>AVERAGE</v>
      </c>
      <c r="AF1300" s="1">
        <v>6472</v>
      </c>
      <c r="AG1300" s="1">
        <v>8989</v>
      </c>
      <c r="AH1300" s="1">
        <v>1</v>
      </c>
      <c r="AI1300" s="1">
        <v>15</v>
      </c>
      <c r="AJ1300" s="1">
        <v>3</v>
      </c>
      <c r="AK1300" s="1">
        <v>4</v>
      </c>
      <c r="AL1300" s="1">
        <v>80</v>
      </c>
      <c r="AM1300" s="1">
        <v>1</v>
      </c>
      <c r="AN1300" s="1">
        <v>9</v>
      </c>
      <c r="AO1300" s="1">
        <v>3</v>
      </c>
      <c r="AP1300" s="1">
        <v>9</v>
      </c>
      <c r="AQ1300" s="1">
        <v>8</v>
      </c>
      <c r="AR1300" s="1">
        <v>5</v>
      </c>
      <c r="AS1300" s="1">
        <v>8</v>
      </c>
    </row>
    <row r="1301" spans="1:45"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t="str" cm="1">
        <f t="array" ref="AE1301">_xlfn.IFS(AF1301&lt;=6000,"LOW",AF1301&lt;=12000,"AVERAGE",AF1301&lt;=20000,"HIGH",AF1301&gt;20000,"ABOVE AVERAGE")</f>
        <v>LOW</v>
      </c>
      <c r="AF1301" s="1">
        <v>4001</v>
      </c>
      <c r="AG1301" s="1">
        <v>12313</v>
      </c>
      <c r="AH1301" s="1">
        <v>1</v>
      </c>
      <c r="AI1301" s="1">
        <v>14</v>
      </c>
      <c r="AJ1301" s="1">
        <v>3</v>
      </c>
      <c r="AK1301" s="1">
        <v>3</v>
      </c>
      <c r="AL1301" s="1">
        <v>80</v>
      </c>
      <c r="AM1301" s="1">
        <v>1</v>
      </c>
      <c r="AN1301" s="1">
        <v>15</v>
      </c>
      <c r="AO1301" s="1">
        <v>3</v>
      </c>
      <c r="AP1301" s="1">
        <v>15</v>
      </c>
      <c r="AQ1301" s="1">
        <v>14</v>
      </c>
      <c r="AR1301" s="1">
        <v>0</v>
      </c>
      <c r="AS1301" s="1">
        <v>7</v>
      </c>
    </row>
    <row r="1302" spans="1:45"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t="str" cm="1">
        <f t="array" ref="AE1302">_xlfn.IFS(AF1302&lt;=6000,"LOW",AF1302&lt;=12000,"AVERAGE",AF1302&lt;=20000,"HIGH",AF1302&gt;20000,"ABOVE AVERAGE")</f>
        <v>LOW</v>
      </c>
      <c r="AF1302" s="1">
        <v>5743</v>
      </c>
      <c r="AG1302" s="1">
        <v>10503</v>
      </c>
      <c r="AH1302" s="1">
        <v>4</v>
      </c>
      <c r="AI1302" s="1">
        <v>11</v>
      </c>
      <c r="AJ1302" s="1">
        <v>3</v>
      </c>
      <c r="AK1302" s="1">
        <v>3</v>
      </c>
      <c r="AL1302" s="1">
        <v>80</v>
      </c>
      <c r="AM1302" s="1">
        <v>0</v>
      </c>
      <c r="AN1302" s="1">
        <v>14</v>
      </c>
      <c r="AO1302" s="1">
        <v>3</v>
      </c>
      <c r="AP1302" s="1">
        <v>10</v>
      </c>
      <c r="AQ1302" s="1">
        <v>7</v>
      </c>
      <c r="AR1302" s="1">
        <v>0</v>
      </c>
      <c r="AS1302" s="1">
        <v>2</v>
      </c>
    </row>
    <row r="1303" spans="1:45"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t="str" cm="1">
        <f t="array" ref="AE1303">_xlfn.IFS(AF1303&lt;=6000,"LOW",AF1303&lt;=12000,"AVERAGE",AF1303&lt;=20000,"HIGH",AF1303&gt;20000,"ABOVE AVERAGE")</f>
        <v>LOW</v>
      </c>
      <c r="AF1303" s="1">
        <v>2991</v>
      </c>
      <c r="AG1303" s="1">
        <v>5224</v>
      </c>
      <c r="AH1303" s="1">
        <v>0</v>
      </c>
      <c r="AI1303" s="1">
        <v>11</v>
      </c>
      <c r="AJ1303" s="1">
        <v>3</v>
      </c>
      <c r="AK1303" s="1">
        <v>2</v>
      </c>
      <c r="AL1303" s="1">
        <v>80</v>
      </c>
      <c r="AM1303" s="1">
        <v>1</v>
      </c>
      <c r="AN1303" s="1">
        <v>7</v>
      </c>
      <c r="AO1303" s="1">
        <v>3</v>
      </c>
      <c r="AP1303" s="1">
        <v>6</v>
      </c>
      <c r="AQ1303" s="1">
        <v>2</v>
      </c>
      <c r="AR1303" s="1">
        <v>1</v>
      </c>
      <c r="AS1303" s="1">
        <v>2</v>
      </c>
    </row>
    <row r="1304" spans="1:45"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t="str" cm="1">
        <f t="array" ref="AE1304">_xlfn.IFS(AF1304&lt;=6000,"LOW",AF1304&lt;=12000,"AVERAGE",AF1304&lt;=20000,"HIGH",AF1304&gt;20000,"ABOVE AVERAGE")</f>
        <v>HIGH</v>
      </c>
      <c r="AF1304" s="1">
        <v>15787</v>
      </c>
      <c r="AG1304" s="1">
        <v>21624</v>
      </c>
      <c r="AH1304" s="1">
        <v>2</v>
      </c>
      <c r="AI1304" s="1">
        <v>14</v>
      </c>
      <c r="AJ1304" s="1">
        <v>3</v>
      </c>
      <c r="AK1304" s="1">
        <v>2</v>
      </c>
      <c r="AL1304" s="1">
        <v>80</v>
      </c>
      <c r="AM1304" s="1">
        <v>0</v>
      </c>
      <c r="AN1304" s="1">
        <v>23</v>
      </c>
      <c r="AO1304" s="1">
        <v>3</v>
      </c>
      <c r="AP1304" s="1">
        <v>2</v>
      </c>
      <c r="AQ1304" s="1">
        <v>2</v>
      </c>
      <c r="AR1304" s="1">
        <v>2</v>
      </c>
      <c r="AS1304" s="1">
        <v>2</v>
      </c>
    </row>
    <row r="1305" spans="1:45"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t="str" cm="1">
        <f t="array" ref="AE1305">_xlfn.IFS(AF1305&lt;=6000,"LOW",AF1305&lt;=12000,"AVERAGE",AF1305&lt;=20000,"HIGH",AF1305&gt;20000,"ABOVE AVERAGE")</f>
        <v>LOW</v>
      </c>
      <c r="AF1305" s="1">
        <v>5747</v>
      </c>
      <c r="AG1305" s="1">
        <v>26496</v>
      </c>
      <c r="AH1305" s="1">
        <v>1</v>
      </c>
      <c r="AI1305" s="1">
        <v>15</v>
      </c>
      <c r="AJ1305" s="1">
        <v>3</v>
      </c>
      <c r="AK1305" s="1">
        <v>2</v>
      </c>
      <c r="AL1305" s="1">
        <v>80</v>
      </c>
      <c r="AM1305" s="1">
        <v>0</v>
      </c>
      <c r="AN1305" s="1">
        <v>16</v>
      </c>
      <c r="AO1305" s="1">
        <v>3</v>
      </c>
      <c r="AP1305" s="1">
        <v>15</v>
      </c>
      <c r="AQ1305" s="1">
        <v>10</v>
      </c>
      <c r="AR1305" s="1">
        <v>6</v>
      </c>
      <c r="AS1305" s="1">
        <v>11</v>
      </c>
    </row>
    <row r="1306" spans="1:45"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t="str" cm="1">
        <f t="array" ref="AE1306">_xlfn.IFS(AF1306&lt;=6000,"LOW",AF1306&lt;=12000,"AVERAGE",AF1306&lt;=20000,"HIGH",AF1306&gt;20000,"ABOVE AVERAGE")</f>
        <v>LOW</v>
      </c>
      <c r="AF1306" s="1">
        <v>5562</v>
      </c>
      <c r="AG1306" s="1">
        <v>19711</v>
      </c>
      <c r="AH1306" s="1">
        <v>3</v>
      </c>
      <c r="AI1306" s="1">
        <v>13</v>
      </c>
      <c r="AJ1306" s="1">
        <v>3</v>
      </c>
      <c r="AK1306" s="1">
        <v>4</v>
      </c>
      <c r="AL1306" s="1">
        <v>80</v>
      </c>
      <c r="AM1306" s="1">
        <v>1</v>
      </c>
      <c r="AN1306" s="1">
        <v>9</v>
      </c>
      <c r="AO1306" s="1">
        <v>3</v>
      </c>
      <c r="AP1306" s="1">
        <v>3</v>
      </c>
      <c r="AQ1306" s="1">
        <v>2</v>
      </c>
      <c r="AR1306" s="1">
        <v>0</v>
      </c>
      <c r="AS1306" s="1">
        <v>2</v>
      </c>
    </row>
    <row r="1307" spans="1:45"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t="str" cm="1">
        <f t="array" ref="AE1307">_xlfn.IFS(AF1307&lt;=6000,"LOW",AF1307&lt;=12000,"AVERAGE",AF1307&lt;=20000,"HIGH",AF1307&gt;20000,"ABOVE AVERAGE")</f>
        <v>AVERAGE</v>
      </c>
      <c r="AF1307" s="1">
        <v>11245</v>
      </c>
      <c r="AG1307" s="1">
        <v>20689</v>
      </c>
      <c r="AH1307" s="1">
        <v>2</v>
      </c>
      <c r="AI1307" s="1">
        <v>15</v>
      </c>
      <c r="AJ1307" s="1">
        <v>3</v>
      </c>
      <c r="AK1307" s="1">
        <v>3</v>
      </c>
      <c r="AL1307" s="1">
        <v>80</v>
      </c>
      <c r="AM1307" s="1">
        <v>1</v>
      </c>
      <c r="AN1307" s="1">
        <v>32</v>
      </c>
      <c r="AO1307" s="1">
        <v>3</v>
      </c>
      <c r="AP1307" s="1">
        <v>30</v>
      </c>
      <c r="AQ1307" s="1">
        <v>8</v>
      </c>
      <c r="AR1307" s="1">
        <v>12</v>
      </c>
      <c r="AS1307" s="1">
        <v>13</v>
      </c>
    </row>
    <row r="1308" spans="1:45"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t="str" cm="1">
        <f t="array" ref="AE1308">_xlfn.IFS(AF1308&lt;=6000,"LOW",AF1308&lt;=12000,"AVERAGE",AF1308&lt;=20000,"HIGH",AF1308&gt;20000,"ABOVE AVERAGE")</f>
        <v>AVERAGE</v>
      </c>
      <c r="AF1308" s="1">
        <v>10124</v>
      </c>
      <c r="AG1308" s="1">
        <v>18611</v>
      </c>
      <c r="AH1308" s="1">
        <v>2</v>
      </c>
      <c r="AI1308" s="1">
        <v>14</v>
      </c>
      <c r="AJ1308" s="1">
        <v>3</v>
      </c>
      <c r="AK1308" s="1">
        <v>3</v>
      </c>
      <c r="AL1308" s="1">
        <v>80</v>
      </c>
      <c r="AM1308" s="1">
        <v>1</v>
      </c>
      <c r="AN1308" s="1">
        <v>24</v>
      </c>
      <c r="AO1308" s="1">
        <v>1</v>
      </c>
      <c r="AP1308" s="1">
        <v>20</v>
      </c>
      <c r="AQ1308" s="1">
        <v>8</v>
      </c>
      <c r="AR1308" s="1">
        <v>13</v>
      </c>
      <c r="AS1308" s="1">
        <v>9</v>
      </c>
    </row>
    <row r="1309" spans="1:45"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t="str" cm="1">
        <f t="array" ref="AE1309">_xlfn.IFS(AF1309&lt;=6000,"LOW",AF1309&lt;=12000,"AVERAGE",AF1309&lt;=20000,"HIGH",AF1309&gt;20000,"ABOVE AVERAGE")</f>
        <v>LOW</v>
      </c>
      <c r="AF1309" s="1">
        <v>5689</v>
      </c>
      <c r="AG1309" s="1">
        <v>24594</v>
      </c>
      <c r="AH1309" s="1">
        <v>1</v>
      </c>
      <c r="AI1309" s="1">
        <v>14</v>
      </c>
      <c r="AJ1309" s="1">
        <v>3</v>
      </c>
      <c r="AK1309" s="1">
        <v>4</v>
      </c>
      <c r="AL1309" s="1">
        <v>80</v>
      </c>
      <c r="AM1309" s="1">
        <v>2</v>
      </c>
      <c r="AN1309" s="1">
        <v>10</v>
      </c>
      <c r="AO1309" s="1">
        <v>4</v>
      </c>
      <c r="AP1309" s="1">
        <v>10</v>
      </c>
      <c r="AQ1309" s="1">
        <v>2</v>
      </c>
      <c r="AR1309" s="1">
        <v>0</v>
      </c>
      <c r="AS1309" s="1">
        <v>2</v>
      </c>
    </row>
    <row r="1310" spans="1:45"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t="str" cm="1">
        <f t="array" ref="AE1310">_xlfn.IFS(AF1310&lt;=6000,"LOW",AF1310&lt;=12000,"AVERAGE",AF1310&lt;=20000,"HIGH",AF1310&gt;20000,"ABOVE AVERAGE")</f>
        <v>LOW</v>
      </c>
      <c r="AF1310" s="1">
        <v>4930</v>
      </c>
      <c r="AG1310" s="1">
        <v>13970</v>
      </c>
      <c r="AH1310" s="1">
        <v>0</v>
      </c>
      <c r="AI1310" s="1">
        <v>14</v>
      </c>
      <c r="AJ1310" s="1">
        <v>3</v>
      </c>
      <c r="AK1310" s="1">
        <v>3</v>
      </c>
      <c r="AL1310" s="1">
        <v>80</v>
      </c>
      <c r="AM1310" s="1">
        <v>0</v>
      </c>
      <c r="AN1310" s="1">
        <v>6</v>
      </c>
      <c r="AO1310" s="1">
        <v>4</v>
      </c>
      <c r="AP1310" s="1">
        <v>5</v>
      </c>
      <c r="AQ1310" s="1">
        <v>4</v>
      </c>
      <c r="AR1310" s="1">
        <v>1</v>
      </c>
      <c r="AS1310" s="1">
        <v>4</v>
      </c>
    </row>
    <row r="1311" spans="1:45"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t="str" cm="1">
        <f t="array" ref="AE1311">_xlfn.IFS(AF1311&lt;=6000,"LOW",AF1311&lt;=12000,"AVERAGE",AF1311&lt;=20000,"HIGH",AF1311&gt;20000,"ABOVE AVERAGE")</f>
        <v>AVERAGE</v>
      </c>
      <c r="AF1311" s="1">
        <v>10209</v>
      </c>
      <c r="AG1311" s="1">
        <v>19719</v>
      </c>
      <c r="AH1311" s="1">
        <v>5</v>
      </c>
      <c r="AI1311" s="1">
        <v>18</v>
      </c>
      <c r="AJ1311" s="1">
        <v>3</v>
      </c>
      <c r="AK1311" s="1">
        <v>2</v>
      </c>
      <c r="AL1311" s="1">
        <v>80</v>
      </c>
      <c r="AM1311" s="1">
        <v>0</v>
      </c>
      <c r="AN1311" s="1">
        <v>16</v>
      </c>
      <c r="AO1311" s="1">
        <v>2</v>
      </c>
      <c r="AP1311" s="1">
        <v>2</v>
      </c>
      <c r="AQ1311" s="1">
        <v>2</v>
      </c>
      <c r="AR1311" s="1">
        <v>2</v>
      </c>
      <c r="AS1311" s="1">
        <v>2</v>
      </c>
    </row>
    <row r="1312" spans="1:45"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t="str" cm="1">
        <f t="array" ref="AE1312">_xlfn.IFS(AF1312&lt;=6000,"LOW",AF1312&lt;=12000,"AVERAGE",AF1312&lt;=20000,"HIGH",AF1312&gt;20000,"ABOVE AVERAGE")</f>
        <v>HIGH</v>
      </c>
      <c r="AF1312" s="1">
        <v>14411</v>
      </c>
      <c r="AG1312" s="1">
        <v>24450</v>
      </c>
      <c r="AH1312" s="1">
        <v>1</v>
      </c>
      <c r="AI1312" s="1">
        <v>13</v>
      </c>
      <c r="AJ1312" s="1">
        <v>3</v>
      </c>
      <c r="AK1312" s="1">
        <v>4</v>
      </c>
      <c r="AL1312" s="1">
        <v>80</v>
      </c>
      <c r="AM1312" s="1">
        <v>0</v>
      </c>
      <c r="AN1312" s="1">
        <v>32</v>
      </c>
      <c r="AO1312" s="1">
        <v>3</v>
      </c>
      <c r="AP1312" s="1">
        <v>32</v>
      </c>
      <c r="AQ1312" s="1">
        <v>6</v>
      </c>
      <c r="AR1312" s="1">
        <v>13</v>
      </c>
      <c r="AS1312" s="1">
        <v>9</v>
      </c>
    </row>
    <row r="1313" spans="1:45"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t="str" cm="1">
        <f t="array" ref="AE1313">_xlfn.IFS(AF1313&lt;=6000,"LOW",AF1313&lt;=12000,"AVERAGE",AF1313&lt;=20000,"HIGH",AF1313&gt;20000,"ABOVE AVERAGE")</f>
        <v>AVERAGE</v>
      </c>
      <c r="AF1313" s="1">
        <v>6294</v>
      </c>
      <c r="AG1313" s="1">
        <v>23060</v>
      </c>
      <c r="AH1313" s="1">
        <v>8</v>
      </c>
      <c r="AI1313" s="1">
        <v>12</v>
      </c>
      <c r="AJ1313" s="1">
        <v>3</v>
      </c>
      <c r="AK1313" s="1">
        <v>4</v>
      </c>
      <c r="AL1313" s="1">
        <v>80</v>
      </c>
      <c r="AM1313" s="1">
        <v>0</v>
      </c>
      <c r="AN1313" s="1">
        <v>10</v>
      </c>
      <c r="AO1313" s="1">
        <v>4</v>
      </c>
      <c r="AP1313" s="1">
        <v>3</v>
      </c>
      <c r="AQ1313" s="1">
        <v>2</v>
      </c>
      <c r="AR1313" s="1">
        <v>0</v>
      </c>
      <c r="AS1313" s="1">
        <v>2</v>
      </c>
    </row>
    <row r="1314" spans="1:45"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t="str" cm="1">
        <f t="array" ref="AE1314">_xlfn.IFS(AF1314&lt;=6000,"LOW",AF1314&lt;=12000,"AVERAGE",AF1314&lt;=20000,"HIGH",AF1314&gt;20000,"ABOVE AVERAGE")</f>
        <v>AVERAGE</v>
      </c>
      <c r="AF1314" s="1">
        <v>6834</v>
      </c>
      <c r="AG1314" s="1">
        <v>19255</v>
      </c>
      <c r="AH1314" s="1">
        <v>1</v>
      </c>
      <c r="AI1314" s="1">
        <v>12</v>
      </c>
      <c r="AJ1314" s="1">
        <v>3</v>
      </c>
      <c r="AK1314" s="1">
        <v>3</v>
      </c>
      <c r="AL1314" s="1">
        <v>80</v>
      </c>
      <c r="AM1314" s="1">
        <v>1</v>
      </c>
      <c r="AN1314" s="1">
        <v>7</v>
      </c>
      <c r="AO1314" s="1">
        <v>3</v>
      </c>
      <c r="AP1314" s="1">
        <v>7</v>
      </c>
      <c r="AQ1314" s="1">
        <v>7</v>
      </c>
      <c r="AR1314" s="1">
        <v>0</v>
      </c>
      <c r="AS1314" s="1">
        <v>7</v>
      </c>
    </row>
    <row r="1315" spans="1:45"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t="str" cm="1">
        <f t="array" ref="AE1315">_xlfn.IFS(AF1315&lt;=6000,"LOW",AF1315&lt;=12000,"AVERAGE",AF1315&lt;=20000,"HIGH",AF1315&gt;20000,"ABOVE AVERAGE")</f>
        <v>HIGH</v>
      </c>
      <c r="AF1315" s="1">
        <v>19636</v>
      </c>
      <c r="AG1315" s="1">
        <v>25811</v>
      </c>
      <c r="AH1315" s="1">
        <v>4</v>
      </c>
      <c r="AI1315" s="1">
        <v>18</v>
      </c>
      <c r="AJ1315" s="1">
        <v>3</v>
      </c>
      <c r="AK1315" s="1">
        <v>1</v>
      </c>
      <c r="AL1315" s="1">
        <v>80</v>
      </c>
      <c r="AM1315" s="1">
        <v>1</v>
      </c>
      <c r="AN1315" s="1">
        <v>35</v>
      </c>
      <c r="AO1315" s="1">
        <v>3</v>
      </c>
      <c r="AP1315" s="1">
        <v>10</v>
      </c>
      <c r="AQ1315" s="1">
        <v>9</v>
      </c>
      <c r="AR1315" s="1">
        <v>1</v>
      </c>
      <c r="AS1315" s="1">
        <v>4</v>
      </c>
    </row>
    <row r="1316" spans="1:45"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t="str" cm="1">
        <f t="array" ref="AE1316">_xlfn.IFS(AF1316&lt;=6000,"LOW",AF1316&lt;=12000,"AVERAGE",AF1316&lt;=20000,"HIGH",AF1316&gt;20000,"ABOVE AVERAGE")</f>
        <v>AVERAGE</v>
      </c>
      <c r="AF1316" s="1">
        <v>10851</v>
      </c>
      <c r="AG1316" s="1">
        <v>19863</v>
      </c>
      <c r="AH1316" s="1">
        <v>2</v>
      </c>
      <c r="AI1316" s="1">
        <v>18</v>
      </c>
      <c r="AJ1316" s="1">
        <v>3</v>
      </c>
      <c r="AK1316" s="1">
        <v>2</v>
      </c>
      <c r="AL1316" s="1">
        <v>80</v>
      </c>
      <c r="AM1316" s="1">
        <v>1</v>
      </c>
      <c r="AN1316" s="1">
        <v>24</v>
      </c>
      <c r="AO1316" s="1">
        <v>3</v>
      </c>
      <c r="AP1316" s="1">
        <v>7</v>
      </c>
      <c r="AQ1316" s="1">
        <v>7</v>
      </c>
      <c r="AR1316" s="1">
        <v>0</v>
      </c>
      <c r="AS1316" s="1">
        <v>7</v>
      </c>
    </row>
    <row r="1317" spans="1:45"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t="str" cm="1">
        <f t="array" ref="AE1317">_xlfn.IFS(AF1317&lt;=6000,"LOW",AF1317&lt;=12000,"AVERAGE",AF1317&lt;=20000,"HIGH",AF1317&gt;20000,"ABOVE AVERAGE")</f>
        <v>HIGH</v>
      </c>
      <c r="AF1317" s="1">
        <v>19328</v>
      </c>
      <c r="AG1317" s="1">
        <v>14218</v>
      </c>
      <c r="AH1317" s="1">
        <v>7</v>
      </c>
      <c r="AI1317" s="1">
        <v>17</v>
      </c>
      <c r="AJ1317" s="1">
        <v>3</v>
      </c>
      <c r="AK1317" s="1">
        <v>3</v>
      </c>
      <c r="AL1317" s="1">
        <v>80</v>
      </c>
      <c r="AM1317" s="1">
        <v>1</v>
      </c>
      <c r="AN1317" s="1">
        <v>24</v>
      </c>
      <c r="AO1317" s="1">
        <v>3</v>
      </c>
      <c r="AP1317" s="1">
        <v>2</v>
      </c>
      <c r="AQ1317" s="1">
        <v>1</v>
      </c>
      <c r="AR1317" s="1">
        <v>2</v>
      </c>
      <c r="AS1317" s="1">
        <v>2</v>
      </c>
    </row>
    <row r="1318" spans="1:45"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t="str" cm="1">
        <f t="array" ref="AE1318">_xlfn.IFS(AF1318&lt;=6000,"LOW",AF1318&lt;=12000,"AVERAGE",AF1318&lt;=20000,"HIGH",AF1318&gt;20000,"ABOVE AVERAGE")</f>
        <v>LOW</v>
      </c>
      <c r="AF1318" s="1">
        <v>5410</v>
      </c>
      <c r="AG1318" s="1">
        <v>11189</v>
      </c>
      <c r="AH1318" s="1">
        <v>6</v>
      </c>
      <c r="AI1318" s="1">
        <v>17</v>
      </c>
      <c r="AJ1318" s="1">
        <v>3</v>
      </c>
      <c r="AK1318" s="1">
        <v>3</v>
      </c>
      <c r="AL1318" s="1">
        <v>80</v>
      </c>
      <c r="AM1318" s="1">
        <v>1</v>
      </c>
      <c r="AN1318" s="1">
        <v>9</v>
      </c>
      <c r="AO1318" s="1">
        <v>2</v>
      </c>
      <c r="AP1318" s="1">
        <v>4</v>
      </c>
      <c r="AQ1318" s="1">
        <v>3</v>
      </c>
      <c r="AR1318" s="1">
        <v>1</v>
      </c>
      <c r="AS1318" s="1">
        <v>2</v>
      </c>
    </row>
    <row r="1319" spans="1:45"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t="str" cm="1">
        <f t="array" ref="AE1319">_xlfn.IFS(AF1319&lt;=6000,"LOW",AF1319&lt;=12000,"AVERAGE",AF1319&lt;=20000,"HIGH",AF1319&gt;20000,"ABOVE AVERAGE")</f>
        <v>LOW</v>
      </c>
      <c r="AF1319" s="1">
        <v>3977</v>
      </c>
      <c r="AG1319" s="1">
        <v>7298</v>
      </c>
      <c r="AH1319" s="1">
        <v>6</v>
      </c>
      <c r="AI1319" s="1">
        <v>19</v>
      </c>
      <c r="AJ1319" s="1">
        <v>3</v>
      </c>
      <c r="AK1319" s="1">
        <v>3</v>
      </c>
      <c r="AL1319" s="1">
        <v>80</v>
      </c>
      <c r="AM1319" s="1">
        <v>1</v>
      </c>
      <c r="AN1319" s="1">
        <v>7</v>
      </c>
      <c r="AO1319" s="1">
        <v>2</v>
      </c>
      <c r="AP1319" s="1">
        <v>2</v>
      </c>
      <c r="AQ1319" s="1">
        <v>2</v>
      </c>
      <c r="AR1319" s="1">
        <v>0</v>
      </c>
      <c r="AS1319" s="1">
        <v>2</v>
      </c>
    </row>
    <row r="1320" spans="1:45"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t="str" cm="1">
        <f t="array" ref="AE1320">_xlfn.IFS(AF1320&lt;=6000,"LOW",AF1320&lt;=12000,"AVERAGE",AF1320&lt;=20000,"HIGH",AF1320&gt;20000,"ABOVE AVERAGE")</f>
        <v>LOW</v>
      </c>
      <c r="AF1320" s="1">
        <v>2127</v>
      </c>
      <c r="AG1320" s="1">
        <v>5561</v>
      </c>
      <c r="AH1320" s="1">
        <v>2</v>
      </c>
      <c r="AI1320" s="1">
        <v>12</v>
      </c>
      <c r="AJ1320" s="1">
        <v>3</v>
      </c>
      <c r="AK1320" s="1">
        <v>1</v>
      </c>
      <c r="AL1320" s="1">
        <v>80</v>
      </c>
      <c r="AM1320" s="1">
        <v>0</v>
      </c>
      <c r="AN1320" s="1">
        <v>7</v>
      </c>
      <c r="AO1320" s="1">
        <v>2</v>
      </c>
      <c r="AP1320" s="1">
        <v>4</v>
      </c>
      <c r="AQ1320" s="1">
        <v>2</v>
      </c>
      <c r="AR1320" s="1">
        <v>0</v>
      </c>
      <c r="AS1320" s="1">
        <v>3</v>
      </c>
    </row>
    <row r="1321" spans="1:45"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t="str" cm="1">
        <f t="array" ref="AE1321">_xlfn.IFS(AF1321&lt;=6000,"LOW",AF1321&lt;=12000,"AVERAGE",AF1321&lt;=20000,"HIGH",AF1321&gt;20000,"ABOVE AVERAGE")</f>
        <v>LOW</v>
      </c>
      <c r="AF1321" s="1">
        <v>4035</v>
      </c>
      <c r="AG1321" s="1">
        <v>16143</v>
      </c>
      <c r="AH1321" s="1">
        <v>0</v>
      </c>
      <c r="AI1321" s="1">
        <v>16</v>
      </c>
      <c r="AJ1321" s="1">
        <v>3</v>
      </c>
      <c r="AK1321" s="1">
        <v>2</v>
      </c>
      <c r="AL1321" s="1">
        <v>80</v>
      </c>
      <c r="AM1321" s="1">
        <v>0</v>
      </c>
      <c r="AN1321" s="1">
        <v>4</v>
      </c>
      <c r="AO1321" s="1">
        <v>3</v>
      </c>
      <c r="AP1321" s="1">
        <v>3</v>
      </c>
      <c r="AQ1321" s="1">
        <v>2</v>
      </c>
      <c r="AR1321" s="1">
        <v>1</v>
      </c>
      <c r="AS1321" s="1">
        <v>2</v>
      </c>
    </row>
    <row r="1322" spans="1:45"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t="str" cm="1">
        <f t="array" ref="AE1322">_xlfn.IFS(AF1322&lt;=6000,"LOW",AF1322&lt;=12000,"AVERAGE",AF1322&lt;=20000,"HIGH",AF1322&gt;20000,"ABOVE AVERAGE")</f>
        <v>LOW</v>
      </c>
      <c r="AF1322" s="1">
        <v>5811</v>
      </c>
      <c r="AG1322" s="1">
        <v>24539</v>
      </c>
      <c r="AH1322" s="1">
        <v>3</v>
      </c>
      <c r="AI1322" s="1">
        <v>16</v>
      </c>
      <c r="AJ1322" s="1">
        <v>3</v>
      </c>
      <c r="AK1322" s="1">
        <v>3</v>
      </c>
      <c r="AL1322" s="1">
        <v>80</v>
      </c>
      <c r="AM1322" s="1">
        <v>1</v>
      </c>
      <c r="AN1322" s="1">
        <v>15</v>
      </c>
      <c r="AO1322" s="1">
        <v>3</v>
      </c>
      <c r="AP1322" s="1">
        <v>1</v>
      </c>
      <c r="AQ1322" s="1">
        <v>0</v>
      </c>
      <c r="AR1322" s="1">
        <v>1</v>
      </c>
      <c r="AS1322" s="1">
        <v>0</v>
      </c>
    </row>
    <row r="1323" spans="1:45"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t="str" cm="1">
        <f t="array" ref="AE1323">_xlfn.IFS(AF1323&lt;=6000,"LOW",AF1323&lt;=12000,"AVERAGE",AF1323&lt;=20000,"HIGH",AF1323&gt;20000,"ABOVE AVERAGE")</f>
        <v>LOW</v>
      </c>
      <c r="AF1323" s="1">
        <v>5207</v>
      </c>
      <c r="AG1323" s="1">
        <v>22949</v>
      </c>
      <c r="AH1323" s="1">
        <v>1</v>
      </c>
      <c r="AI1323" s="1">
        <v>12</v>
      </c>
      <c r="AJ1323" s="1">
        <v>3</v>
      </c>
      <c r="AK1323" s="1">
        <v>2</v>
      </c>
      <c r="AL1323" s="1">
        <v>80</v>
      </c>
      <c r="AM1323" s="1">
        <v>1</v>
      </c>
      <c r="AN1323" s="1">
        <v>15</v>
      </c>
      <c r="AO1323" s="1">
        <v>3</v>
      </c>
      <c r="AP1323" s="1">
        <v>15</v>
      </c>
      <c r="AQ1323" s="1">
        <v>14</v>
      </c>
      <c r="AR1323" s="1">
        <v>5</v>
      </c>
      <c r="AS1323" s="1">
        <v>7</v>
      </c>
    </row>
    <row r="1324" spans="1:45"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t="str" cm="1">
        <f t="array" ref="AE1324">_xlfn.IFS(AF1324&lt;=6000,"LOW",AF1324&lt;=12000,"AVERAGE",AF1324&lt;=20000,"HIGH",AF1324&gt;20000,"ABOVE AVERAGE")</f>
        <v>LOW</v>
      </c>
      <c r="AF1324" s="1">
        <v>4025</v>
      </c>
      <c r="AG1324" s="1">
        <v>23679</v>
      </c>
      <c r="AH1324" s="1">
        <v>4</v>
      </c>
      <c r="AI1324" s="1">
        <v>13</v>
      </c>
      <c r="AJ1324" s="1">
        <v>3</v>
      </c>
      <c r="AK1324" s="1">
        <v>1</v>
      </c>
      <c r="AL1324" s="1">
        <v>80</v>
      </c>
      <c r="AM1324" s="1">
        <v>1</v>
      </c>
      <c r="AN1324" s="1">
        <v>10</v>
      </c>
      <c r="AO1324" s="1">
        <v>3</v>
      </c>
      <c r="AP1324" s="1">
        <v>4</v>
      </c>
      <c r="AQ1324" s="1">
        <v>3</v>
      </c>
      <c r="AR1324" s="1">
        <v>0</v>
      </c>
      <c r="AS1324" s="1">
        <v>3</v>
      </c>
    </row>
    <row r="1325" spans="1:45"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t="str" cm="1">
        <f t="array" ref="AE1325">_xlfn.IFS(AF1325&lt;=6000,"LOW",AF1325&lt;=12000,"AVERAGE",AF1325&lt;=20000,"HIGH",AF1325&gt;20000,"ABOVE AVERAGE")</f>
        <v>AVERAGE</v>
      </c>
      <c r="AF1325" s="1">
        <v>8321</v>
      </c>
      <c r="AG1325" s="1">
        <v>25949</v>
      </c>
      <c r="AH1325" s="1">
        <v>7</v>
      </c>
      <c r="AI1325" s="1">
        <v>13</v>
      </c>
      <c r="AJ1325" s="1">
        <v>3</v>
      </c>
      <c r="AK1325" s="1">
        <v>4</v>
      </c>
      <c r="AL1325" s="1">
        <v>80</v>
      </c>
      <c r="AM1325" s="1">
        <v>1</v>
      </c>
      <c r="AN1325" s="1">
        <v>15</v>
      </c>
      <c r="AO1325" s="1">
        <v>3</v>
      </c>
      <c r="AP1325" s="1">
        <v>12</v>
      </c>
      <c r="AQ1325" s="1">
        <v>8</v>
      </c>
      <c r="AR1325" s="1">
        <v>5</v>
      </c>
      <c r="AS1325" s="1">
        <v>7</v>
      </c>
    </row>
    <row r="1326" spans="1:45"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t="str" cm="1">
        <f t="array" ref="AE1326">_xlfn.IFS(AF1326&lt;=6000,"LOW",AF1326&lt;=12000,"AVERAGE",AF1326&lt;=20000,"HIGH",AF1326&gt;20000,"ABOVE AVERAGE")</f>
        <v>LOW</v>
      </c>
      <c r="AF1326" s="1">
        <v>2660</v>
      </c>
      <c r="AG1326" s="1">
        <v>20232</v>
      </c>
      <c r="AH1326" s="1">
        <v>7</v>
      </c>
      <c r="AI1326" s="1">
        <v>11</v>
      </c>
      <c r="AJ1326" s="1">
        <v>3</v>
      </c>
      <c r="AK1326" s="1">
        <v>3</v>
      </c>
      <c r="AL1326" s="1">
        <v>80</v>
      </c>
      <c r="AM1326" s="1">
        <v>1</v>
      </c>
      <c r="AN1326" s="1">
        <v>5</v>
      </c>
      <c r="AO1326" s="1">
        <v>3</v>
      </c>
      <c r="AP1326" s="1">
        <v>2</v>
      </c>
      <c r="AQ1326" s="1">
        <v>2</v>
      </c>
      <c r="AR1326" s="1">
        <v>2</v>
      </c>
      <c r="AS1326" s="1">
        <v>2</v>
      </c>
    </row>
    <row r="1327" spans="1:45"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t="str" cm="1">
        <f t="array" ref="AE1327">_xlfn.IFS(AF1327&lt;=6000,"LOW",AF1327&lt;=12000,"AVERAGE",AF1327&lt;=20000,"HIGH",AF1327&gt;20000,"ABOVE AVERAGE")</f>
        <v>AVERAGE</v>
      </c>
      <c r="AF1327" s="1">
        <v>9380</v>
      </c>
      <c r="AG1327" s="1">
        <v>14720</v>
      </c>
      <c r="AH1327" s="1">
        <v>4</v>
      </c>
      <c r="AI1327" s="1">
        <v>18</v>
      </c>
      <c r="AJ1327" s="1">
        <v>3</v>
      </c>
      <c r="AK1327" s="1">
        <v>4</v>
      </c>
      <c r="AL1327" s="1">
        <v>80</v>
      </c>
      <c r="AM1327" s="1">
        <v>2</v>
      </c>
      <c r="AN1327" s="1">
        <v>10</v>
      </c>
      <c r="AO1327" s="1">
        <v>4</v>
      </c>
      <c r="AP1327" s="1">
        <v>3</v>
      </c>
      <c r="AQ1327" s="1">
        <v>1</v>
      </c>
      <c r="AR1327" s="1">
        <v>1</v>
      </c>
      <c r="AS1327" s="1">
        <v>2</v>
      </c>
    </row>
    <row r="1328" spans="1:45"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t="str" cm="1">
        <f t="array" ref="AE1328">_xlfn.IFS(AF1328&lt;=6000,"LOW",AF1328&lt;=12000,"AVERAGE",AF1328&lt;=20000,"HIGH",AF1328&gt;20000,"ABOVE AVERAGE")</f>
        <v>LOW</v>
      </c>
      <c r="AF1328" s="1">
        <v>2932</v>
      </c>
      <c r="AG1328" s="1">
        <v>5586</v>
      </c>
      <c r="AH1328" s="1">
        <v>0</v>
      </c>
      <c r="AI1328" s="1">
        <v>14</v>
      </c>
      <c r="AJ1328" s="1">
        <v>3</v>
      </c>
      <c r="AK1328" s="1">
        <v>1</v>
      </c>
      <c r="AL1328" s="1">
        <v>80</v>
      </c>
      <c r="AM1328" s="1">
        <v>3</v>
      </c>
      <c r="AN1328" s="1">
        <v>6</v>
      </c>
      <c r="AO1328" s="1">
        <v>3</v>
      </c>
      <c r="AP1328" s="1">
        <v>5</v>
      </c>
      <c r="AQ1328" s="1">
        <v>0</v>
      </c>
      <c r="AR1328" s="1">
        <v>1</v>
      </c>
      <c r="AS1328" s="1">
        <v>2</v>
      </c>
    </row>
    <row r="1329" spans="1:45"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t="str" cm="1">
        <f t="array" ref="AE1329">_xlfn.IFS(AF1329&lt;=6000,"LOW",AF1329&lt;=12000,"AVERAGE",AF1329&lt;=20000,"HIGH",AF1329&gt;20000,"ABOVE AVERAGE")</f>
        <v>LOW</v>
      </c>
      <c r="AF1329" s="1">
        <v>4723</v>
      </c>
      <c r="AG1329" s="1">
        <v>16213</v>
      </c>
      <c r="AH1329" s="1">
        <v>1</v>
      </c>
      <c r="AI1329" s="1">
        <v>18</v>
      </c>
      <c r="AJ1329" s="1">
        <v>3</v>
      </c>
      <c r="AK1329" s="1">
        <v>4</v>
      </c>
      <c r="AL1329" s="1">
        <v>80</v>
      </c>
      <c r="AM1329" s="1">
        <v>0</v>
      </c>
      <c r="AN1329" s="1">
        <v>10</v>
      </c>
      <c r="AO1329" s="1">
        <v>3</v>
      </c>
      <c r="AP1329" s="1">
        <v>10</v>
      </c>
      <c r="AQ1329" s="1">
        <v>9</v>
      </c>
      <c r="AR1329" s="1">
        <v>1</v>
      </c>
      <c r="AS1329" s="1">
        <v>5</v>
      </c>
    </row>
    <row r="1330" spans="1:45"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t="str" cm="1">
        <f t="array" ref="AE1330">_xlfn.IFS(AF1330&lt;=6000,"LOW",AF1330&lt;=12000,"AVERAGE",AF1330&lt;=20000,"HIGH",AF1330&gt;20000,"ABOVE AVERAGE")</f>
        <v>LOW</v>
      </c>
      <c r="AF1330" s="1">
        <v>2436</v>
      </c>
      <c r="AG1330" s="1">
        <v>13422</v>
      </c>
      <c r="AH1330" s="1">
        <v>6</v>
      </c>
      <c r="AI1330" s="1">
        <v>12</v>
      </c>
      <c r="AJ1330" s="1">
        <v>3</v>
      </c>
      <c r="AK1330" s="1">
        <v>3</v>
      </c>
      <c r="AL1330" s="1">
        <v>80</v>
      </c>
      <c r="AM1330" s="1">
        <v>0</v>
      </c>
      <c r="AN1330" s="1">
        <v>6</v>
      </c>
      <c r="AO1330" s="1">
        <v>3</v>
      </c>
      <c r="AP1330" s="1">
        <v>4</v>
      </c>
      <c r="AQ1330" s="1">
        <v>3</v>
      </c>
      <c r="AR1330" s="1">
        <v>1</v>
      </c>
      <c r="AS1330" s="1">
        <v>2</v>
      </c>
    </row>
    <row r="1331" spans="1:45"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t="str" cm="1">
        <f t="array" ref="AE1331">_xlfn.IFS(AF1331&lt;=6000,"LOW",AF1331&lt;=12000,"AVERAGE",AF1331&lt;=20000,"HIGH",AF1331&gt;20000,"ABOVE AVERAGE")</f>
        <v>AVERAGE</v>
      </c>
      <c r="AF1331" s="1">
        <v>6388</v>
      </c>
      <c r="AG1331" s="1">
        <v>22049</v>
      </c>
      <c r="AH1331" s="1">
        <v>2</v>
      </c>
      <c r="AI1331" s="1">
        <v>17</v>
      </c>
      <c r="AJ1331" s="1">
        <v>3</v>
      </c>
      <c r="AK1331" s="1">
        <v>1</v>
      </c>
      <c r="AL1331" s="1">
        <v>80</v>
      </c>
      <c r="AM1331" s="1">
        <v>0</v>
      </c>
      <c r="AN1331" s="1">
        <v>14</v>
      </c>
      <c r="AO1331" s="1">
        <v>3</v>
      </c>
      <c r="AP1331" s="1">
        <v>0</v>
      </c>
      <c r="AQ1331" s="1">
        <v>0</v>
      </c>
      <c r="AR1331" s="1">
        <v>0</v>
      </c>
      <c r="AS1331" s="1">
        <v>0</v>
      </c>
    </row>
    <row r="1332" spans="1:45"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t="str" cm="1">
        <f t="array" ref="AE1332">_xlfn.IFS(AF1332&lt;=6000,"LOW",AF1332&lt;=12000,"AVERAGE",AF1332&lt;=20000,"HIGH",AF1332&gt;20000,"ABOVE AVERAGE")</f>
        <v>LOW</v>
      </c>
      <c r="AF1332" s="1">
        <v>4187</v>
      </c>
      <c r="AG1332" s="1">
        <v>3356</v>
      </c>
      <c r="AH1332" s="1">
        <v>1</v>
      </c>
      <c r="AI1332" s="1">
        <v>13</v>
      </c>
      <c r="AJ1332" s="1">
        <v>3</v>
      </c>
      <c r="AK1332" s="1">
        <v>2</v>
      </c>
      <c r="AL1332" s="1">
        <v>80</v>
      </c>
      <c r="AM1332" s="1">
        <v>1</v>
      </c>
      <c r="AN1332" s="1">
        <v>10</v>
      </c>
      <c r="AO1332" s="1">
        <v>2</v>
      </c>
      <c r="AP1332" s="1">
        <v>10</v>
      </c>
      <c r="AQ1332" s="1">
        <v>0</v>
      </c>
      <c r="AR1332" s="1">
        <v>0</v>
      </c>
      <c r="AS1332" s="1">
        <v>9</v>
      </c>
    </row>
    <row r="1333" spans="1:45"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t="str" cm="1">
        <f t="array" ref="AE1333">_xlfn.IFS(AF1333&lt;=6000,"LOW",AF1333&lt;=12000,"AVERAGE",AF1333&lt;=20000,"HIGH",AF1333&gt;20000,"ABOVE AVERAGE")</f>
        <v>AVERAGE</v>
      </c>
      <c r="AF1333" s="1">
        <v>10368</v>
      </c>
      <c r="AG1333" s="1">
        <v>5596</v>
      </c>
      <c r="AH1333" s="1">
        <v>4</v>
      </c>
      <c r="AI1333" s="1">
        <v>12</v>
      </c>
      <c r="AJ1333" s="1">
        <v>3</v>
      </c>
      <c r="AK1333" s="1">
        <v>2</v>
      </c>
      <c r="AL1333" s="1">
        <v>80</v>
      </c>
      <c r="AM1333" s="1">
        <v>1</v>
      </c>
      <c r="AN1333" s="1">
        <v>13</v>
      </c>
      <c r="AO1333" s="1">
        <v>2</v>
      </c>
      <c r="AP1333" s="1">
        <v>10</v>
      </c>
      <c r="AQ1333" s="1">
        <v>6</v>
      </c>
      <c r="AR1333" s="1">
        <v>0</v>
      </c>
      <c r="AS1333" s="1">
        <v>3</v>
      </c>
    </row>
    <row r="1334" spans="1:45"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t="str" cm="1">
        <f t="array" ref="AE1334">_xlfn.IFS(AF1334&lt;=6000,"LOW",AF1334&lt;=12000,"AVERAGE",AF1334&lt;=20000,"HIGH",AF1334&gt;20000,"ABOVE AVERAGE")</f>
        <v>LOW</v>
      </c>
      <c r="AF1334" s="1">
        <v>5087</v>
      </c>
      <c r="AG1334" s="1">
        <v>2900</v>
      </c>
      <c r="AH1334" s="1">
        <v>3</v>
      </c>
      <c r="AI1334" s="1">
        <v>12</v>
      </c>
      <c r="AJ1334" s="1">
        <v>3</v>
      </c>
      <c r="AK1334" s="1">
        <v>3</v>
      </c>
      <c r="AL1334" s="1">
        <v>80</v>
      </c>
      <c r="AM1334" s="1">
        <v>2</v>
      </c>
      <c r="AN1334" s="1">
        <v>14</v>
      </c>
      <c r="AO1334" s="1">
        <v>3</v>
      </c>
      <c r="AP1334" s="1">
        <v>0</v>
      </c>
      <c r="AQ1334" s="1">
        <v>0</v>
      </c>
      <c r="AR1334" s="1">
        <v>0</v>
      </c>
      <c r="AS1334" s="1">
        <v>0</v>
      </c>
    </row>
    <row r="1335" spans="1:45"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t="str" cm="1">
        <f t="array" ref="AE1335">_xlfn.IFS(AF1335&lt;=6000,"LOW",AF1335&lt;=12000,"AVERAGE",AF1335&lt;=20000,"HIGH",AF1335&gt;20000,"ABOVE AVERAGE")</f>
        <v>AVERAGE</v>
      </c>
      <c r="AF1335" s="1">
        <v>7083</v>
      </c>
      <c r="AG1335" s="1">
        <v>12288</v>
      </c>
      <c r="AH1335" s="1">
        <v>1</v>
      </c>
      <c r="AI1335" s="1">
        <v>14</v>
      </c>
      <c r="AJ1335" s="1">
        <v>3</v>
      </c>
      <c r="AK1335" s="1">
        <v>4</v>
      </c>
      <c r="AL1335" s="1">
        <v>80</v>
      </c>
      <c r="AM1335" s="1">
        <v>0</v>
      </c>
      <c r="AN1335" s="1">
        <v>10</v>
      </c>
      <c r="AO1335" s="1">
        <v>3</v>
      </c>
      <c r="AP1335" s="1">
        <v>10</v>
      </c>
      <c r="AQ1335" s="1">
        <v>9</v>
      </c>
      <c r="AR1335" s="1">
        <v>8</v>
      </c>
      <c r="AS1335" s="1">
        <v>6</v>
      </c>
    </row>
    <row r="1336" spans="1:45"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t="str" cm="1">
        <f t="array" ref="AE1336">_xlfn.IFS(AF1336&lt;=6000,"LOW",AF1336&lt;=12000,"AVERAGE",AF1336&lt;=20000,"HIGH",AF1336&gt;20000,"ABOVE AVERAGE")</f>
        <v>HIGH</v>
      </c>
      <c r="AF1336" s="1">
        <v>19331</v>
      </c>
      <c r="AG1336" s="1">
        <v>19519</v>
      </c>
      <c r="AH1336" s="1">
        <v>4</v>
      </c>
      <c r="AI1336" s="1">
        <v>16</v>
      </c>
      <c r="AJ1336" s="1">
        <v>3</v>
      </c>
      <c r="AK1336" s="1">
        <v>3</v>
      </c>
      <c r="AL1336" s="1">
        <v>80</v>
      </c>
      <c r="AM1336" s="1">
        <v>1</v>
      </c>
      <c r="AN1336" s="1">
        <v>27</v>
      </c>
      <c r="AO1336" s="1">
        <v>3</v>
      </c>
      <c r="AP1336" s="1">
        <v>1</v>
      </c>
      <c r="AQ1336" s="1">
        <v>0</v>
      </c>
      <c r="AR1336" s="1">
        <v>0</v>
      </c>
      <c r="AS1336" s="1">
        <v>0</v>
      </c>
    </row>
    <row r="1337" spans="1:45"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t="str" cm="1">
        <f t="array" ref="AE1337">_xlfn.IFS(AF1337&lt;=6000,"LOW",AF1337&lt;=12000,"AVERAGE",AF1337&lt;=20000,"HIGH",AF1337&gt;20000,"ABOVE AVERAGE")</f>
        <v>AVERAGE</v>
      </c>
      <c r="AF1337" s="1">
        <v>7847</v>
      </c>
      <c r="AG1337" s="1">
        <v>6069</v>
      </c>
      <c r="AH1337" s="1">
        <v>1</v>
      </c>
      <c r="AI1337" s="1">
        <v>17</v>
      </c>
      <c r="AJ1337" s="1">
        <v>3</v>
      </c>
      <c r="AK1337" s="1">
        <v>1</v>
      </c>
      <c r="AL1337" s="1">
        <v>80</v>
      </c>
      <c r="AM1337" s="1">
        <v>1</v>
      </c>
      <c r="AN1337" s="1">
        <v>10</v>
      </c>
      <c r="AO1337" s="1">
        <v>3</v>
      </c>
      <c r="AP1337" s="1">
        <v>10</v>
      </c>
      <c r="AQ1337" s="1">
        <v>9</v>
      </c>
      <c r="AR1337" s="1">
        <v>8</v>
      </c>
      <c r="AS1337" s="1">
        <v>8</v>
      </c>
    </row>
    <row r="1338" spans="1:45"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t="str" cm="1">
        <f t="array" ref="AE1338">_xlfn.IFS(AF1338&lt;=6000,"LOW",AF1338&lt;=12000,"AVERAGE",AF1338&lt;=20000,"HIGH",AF1338&gt;20000,"ABOVE AVERAGE")</f>
        <v>AVERAGE</v>
      </c>
      <c r="AF1338" s="1">
        <v>9713</v>
      </c>
      <c r="AG1338" s="1">
        <v>24444</v>
      </c>
      <c r="AH1338" s="1">
        <v>2</v>
      </c>
      <c r="AI1338" s="1">
        <v>13</v>
      </c>
      <c r="AJ1338" s="1">
        <v>3</v>
      </c>
      <c r="AK1338" s="1">
        <v>4</v>
      </c>
      <c r="AL1338" s="1">
        <v>80</v>
      </c>
      <c r="AM1338" s="1">
        <v>3</v>
      </c>
      <c r="AN1338" s="1">
        <v>9</v>
      </c>
      <c r="AO1338" s="1">
        <v>3</v>
      </c>
      <c r="AP1338" s="1">
        <v>5</v>
      </c>
      <c r="AQ1338" s="1">
        <v>3</v>
      </c>
      <c r="AR1338" s="1">
        <v>1</v>
      </c>
      <c r="AS1338" s="1">
        <v>0</v>
      </c>
    </row>
    <row r="1339" spans="1:45"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t="str" cm="1">
        <f t="array" ref="AE1339">_xlfn.IFS(AF1339&lt;=6000,"LOW",AF1339&lt;=12000,"AVERAGE",AF1339&lt;=20000,"HIGH",AF1339&gt;20000,"ABOVE AVERAGE")</f>
        <v>LOW</v>
      </c>
      <c r="AF1339" s="1">
        <v>2380</v>
      </c>
      <c r="AG1339" s="1">
        <v>25479</v>
      </c>
      <c r="AH1339" s="1">
        <v>1</v>
      </c>
      <c r="AI1339" s="1">
        <v>11</v>
      </c>
      <c r="AJ1339" s="1">
        <v>3</v>
      </c>
      <c r="AK1339" s="1">
        <v>4</v>
      </c>
      <c r="AL1339" s="1">
        <v>80</v>
      </c>
      <c r="AM1339" s="1">
        <v>0</v>
      </c>
      <c r="AN1339" s="1">
        <v>2</v>
      </c>
      <c r="AO1339" s="1">
        <v>3</v>
      </c>
      <c r="AP1339" s="1">
        <v>2</v>
      </c>
      <c r="AQ1339" s="1">
        <v>2</v>
      </c>
      <c r="AR1339" s="1">
        <v>1</v>
      </c>
      <c r="AS1339" s="1">
        <v>2</v>
      </c>
    </row>
    <row r="1340" spans="1:45"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t="str" cm="1">
        <f t="array" ref="AE1340">_xlfn.IFS(AF1340&lt;=6000,"LOW",AF1340&lt;=12000,"AVERAGE",AF1340&lt;=20000,"HIGH",AF1340&gt;20000,"ABOVE AVERAGE")</f>
        <v>AVERAGE</v>
      </c>
      <c r="AF1340" s="1">
        <v>7082</v>
      </c>
      <c r="AG1340" s="1">
        <v>11591</v>
      </c>
      <c r="AH1340" s="1">
        <v>3</v>
      </c>
      <c r="AI1340" s="1">
        <v>16</v>
      </c>
      <c r="AJ1340" s="1">
        <v>3</v>
      </c>
      <c r="AK1340" s="1">
        <v>4</v>
      </c>
      <c r="AL1340" s="1">
        <v>80</v>
      </c>
      <c r="AM1340" s="1">
        <v>0</v>
      </c>
      <c r="AN1340" s="1">
        <v>21</v>
      </c>
      <c r="AO1340" s="1">
        <v>3</v>
      </c>
      <c r="AP1340" s="1">
        <v>2</v>
      </c>
      <c r="AQ1340" s="1">
        <v>0</v>
      </c>
      <c r="AR1340" s="1">
        <v>0</v>
      </c>
      <c r="AS1340" s="1">
        <v>2</v>
      </c>
    </row>
    <row r="1341" spans="1:45"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t="str" cm="1">
        <f t="array" ref="AE1341">_xlfn.IFS(AF1341&lt;=6000,"LOW",AF1341&lt;=12000,"AVERAGE",AF1341&lt;=20000,"HIGH",AF1341&gt;20000,"ABOVE AVERAGE")</f>
        <v>AVERAGE</v>
      </c>
      <c r="AF1341" s="1">
        <v>11031</v>
      </c>
      <c r="AG1341" s="1">
        <v>26862</v>
      </c>
      <c r="AH1341" s="1">
        <v>4</v>
      </c>
      <c r="AI1341" s="1">
        <v>20</v>
      </c>
      <c r="AJ1341" s="1">
        <v>4</v>
      </c>
      <c r="AK1341" s="1">
        <v>3</v>
      </c>
      <c r="AL1341" s="1">
        <v>80</v>
      </c>
      <c r="AM1341" s="1">
        <v>1</v>
      </c>
      <c r="AN1341" s="1">
        <v>13</v>
      </c>
      <c r="AO1341" s="1">
        <v>4</v>
      </c>
      <c r="AP1341" s="1">
        <v>11</v>
      </c>
      <c r="AQ1341" s="1">
        <v>7</v>
      </c>
      <c r="AR1341" s="1">
        <v>4</v>
      </c>
      <c r="AS1341" s="1">
        <v>8</v>
      </c>
    </row>
    <row r="1342" spans="1:45"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t="str" cm="1">
        <f t="array" ref="AE1342">_xlfn.IFS(AF1342&lt;=6000,"LOW",AF1342&lt;=12000,"AVERAGE",AF1342&lt;=20000,"HIGH",AF1342&gt;20000,"ABOVE AVERAGE")</f>
        <v>LOW</v>
      </c>
      <c r="AF1342" s="1">
        <v>5154</v>
      </c>
      <c r="AG1342" s="1">
        <v>19665</v>
      </c>
      <c r="AH1342" s="1">
        <v>4</v>
      </c>
      <c r="AI1342" s="1">
        <v>22</v>
      </c>
      <c r="AJ1342" s="1">
        <v>4</v>
      </c>
      <c r="AK1342" s="1">
        <v>2</v>
      </c>
      <c r="AL1342" s="1">
        <v>80</v>
      </c>
      <c r="AM1342" s="1">
        <v>2</v>
      </c>
      <c r="AN1342" s="1">
        <v>10</v>
      </c>
      <c r="AO1342" s="1">
        <v>4</v>
      </c>
      <c r="AP1342" s="1">
        <v>8</v>
      </c>
      <c r="AQ1342" s="1">
        <v>7</v>
      </c>
      <c r="AR1342" s="1">
        <v>5</v>
      </c>
      <c r="AS1342" s="1">
        <v>7</v>
      </c>
    </row>
    <row r="1343" spans="1:45"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t="str" cm="1">
        <f t="array" ref="AE1343">_xlfn.IFS(AF1343&lt;=6000,"LOW",AF1343&lt;=12000,"AVERAGE",AF1343&lt;=20000,"HIGH",AF1343&gt;20000,"ABOVE AVERAGE")</f>
        <v>HIGH</v>
      </c>
      <c r="AF1343" s="1">
        <v>16032</v>
      </c>
      <c r="AG1343" s="1">
        <v>24456</v>
      </c>
      <c r="AH1343" s="1">
        <v>3</v>
      </c>
      <c r="AI1343" s="1">
        <v>20</v>
      </c>
      <c r="AJ1343" s="1">
        <v>4</v>
      </c>
      <c r="AK1343" s="1">
        <v>1</v>
      </c>
      <c r="AL1343" s="1">
        <v>80</v>
      </c>
      <c r="AM1343" s="1">
        <v>1</v>
      </c>
      <c r="AN1343" s="1">
        <v>26</v>
      </c>
      <c r="AO1343" s="1">
        <v>3</v>
      </c>
      <c r="AP1343" s="1">
        <v>14</v>
      </c>
      <c r="AQ1343" s="1">
        <v>9</v>
      </c>
      <c r="AR1343" s="1">
        <v>1</v>
      </c>
      <c r="AS1343" s="1">
        <v>12</v>
      </c>
    </row>
    <row r="1344" spans="1:45"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t="str" cm="1">
        <f t="array" ref="AE1344">_xlfn.IFS(AF1344&lt;=6000,"LOW",AF1344&lt;=12000,"AVERAGE",AF1344&lt;=20000,"HIGH",AF1344&gt;20000,"ABOVE AVERAGE")</f>
        <v>LOW</v>
      </c>
      <c r="AF1344" s="1">
        <v>2440</v>
      </c>
      <c r="AG1344" s="1">
        <v>23826</v>
      </c>
      <c r="AH1344" s="1">
        <v>1</v>
      </c>
      <c r="AI1344" s="1">
        <v>22</v>
      </c>
      <c r="AJ1344" s="1">
        <v>4</v>
      </c>
      <c r="AK1344" s="1">
        <v>2</v>
      </c>
      <c r="AL1344" s="1">
        <v>80</v>
      </c>
      <c r="AM1344" s="1">
        <v>0</v>
      </c>
      <c r="AN1344" s="1">
        <v>4</v>
      </c>
      <c r="AO1344" s="1">
        <v>3</v>
      </c>
      <c r="AP1344" s="1">
        <v>4</v>
      </c>
      <c r="AQ1344" s="1">
        <v>3</v>
      </c>
      <c r="AR1344" s="1">
        <v>3</v>
      </c>
      <c r="AS1344" s="1">
        <v>3</v>
      </c>
    </row>
    <row r="1345" spans="1:45"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t="str" cm="1">
        <f t="array" ref="AE1345">_xlfn.IFS(AF1345&lt;=6000,"LOW",AF1345&lt;=12000,"AVERAGE",AF1345&lt;=20000,"HIGH",AF1345&gt;20000,"ABOVE AVERAGE")</f>
        <v>LOW</v>
      </c>
      <c r="AF1345" s="1">
        <v>5238</v>
      </c>
      <c r="AG1345" s="1">
        <v>6670</v>
      </c>
      <c r="AH1345" s="1">
        <v>2</v>
      </c>
      <c r="AI1345" s="1">
        <v>20</v>
      </c>
      <c r="AJ1345" s="1">
        <v>4</v>
      </c>
      <c r="AK1345" s="1">
        <v>4</v>
      </c>
      <c r="AL1345" s="1">
        <v>80</v>
      </c>
      <c r="AM1345" s="1">
        <v>0</v>
      </c>
      <c r="AN1345" s="1">
        <v>9</v>
      </c>
      <c r="AO1345" s="1">
        <v>2</v>
      </c>
      <c r="AP1345" s="1">
        <v>5</v>
      </c>
      <c r="AQ1345" s="1">
        <v>4</v>
      </c>
      <c r="AR1345" s="1">
        <v>1</v>
      </c>
      <c r="AS1345" s="1">
        <v>4</v>
      </c>
    </row>
    <row r="1346" spans="1:45"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t="str" cm="1">
        <f t="array" ref="AE1346">_xlfn.IFS(AF1346&lt;=6000,"LOW",AF1346&lt;=12000,"AVERAGE",AF1346&lt;=20000,"HIGH",AF1346&gt;20000,"ABOVE AVERAGE")</f>
        <v>AVERAGE</v>
      </c>
      <c r="AF1346" s="1">
        <v>9756</v>
      </c>
      <c r="AG1346" s="1">
        <v>6595</v>
      </c>
      <c r="AH1346" s="1">
        <v>4</v>
      </c>
      <c r="AI1346" s="1">
        <v>21</v>
      </c>
      <c r="AJ1346" s="1">
        <v>4</v>
      </c>
      <c r="AK1346" s="1">
        <v>3</v>
      </c>
      <c r="AL1346" s="1">
        <v>80</v>
      </c>
      <c r="AM1346" s="1">
        <v>2</v>
      </c>
      <c r="AN1346" s="1">
        <v>9</v>
      </c>
      <c r="AO1346" s="1">
        <v>4</v>
      </c>
      <c r="AP1346" s="1">
        <v>5</v>
      </c>
      <c r="AQ1346" s="1">
        <v>0</v>
      </c>
      <c r="AR1346" s="1">
        <v>0</v>
      </c>
      <c r="AS1346" s="1">
        <v>3</v>
      </c>
    </row>
    <row r="1347" spans="1:45"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t="str" cm="1">
        <f t="array" ref="AE1347">_xlfn.IFS(AF1347&lt;=6000,"LOW",AF1347&lt;=12000,"AVERAGE",AF1347&lt;=20000,"HIGH",AF1347&gt;20000,"ABOVE AVERAGE")</f>
        <v>LOW</v>
      </c>
      <c r="AF1347" s="1">
        <v>4877</v>
      </c>
      <c r="AG1347" s="1">
        <v>20460</v>
      </c>
      <c r="AH1347" s="1">
        <v>0</v>
      </c>
      <c r="AI1347" s="1">
        <v>21</v>
      </c>
      <c r="AJ1347" s="1">
        <v>4</v>
      </c>
      <c r="AK1347" s="1">
        <v>2</v>
      </c>
      <c r="AL1347" s="1">
        <v>80</v>
      </c>
      <c r="AM1347" s="1">
        <v>1</v>
      </c>
      <c r="AN1347" s="1">
        <v>6</v>
      </c>
      <c r="AO1347" s="1">
        <v>2</v>
      </c>
      <c r="AP1347" s="1">
        <v>5</v>
      </c>
      <c r="AQ1347" s="1">
        <v>3</v>
      </c>
      <c r="AR1347" s="1">
        <v>0</v>
      </c>
      <c r="AS1347" s="1">
        <v>0</v>
      </c>
    </row>
    <row r="1348" spans="1:45"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t="str" cm="1">
        <f t="array" ref="AE1348">_xlfn.IFS(AF1348&lt;=6000,"LOW",AF1348&lt;=12000,"AVERAGE",AF1348&lt;=20000,"HIGH",AF1348&gt;20000,"ABOVE AVERAGE")</f>
        <v>LOW</v>
      </c>
      <c r="AF1348" s="1">
        <v>2061</v>
      </c>
      <c r="AG1348" s="1">
        <v>11133</v>
      </c>
      <c r="AH1348" s="1">
        <v>1</v>
      </c>
      <c r="AI1348" s="1">
        <v>21</v>
      </c>
      <c r="AJ1348" s="1">
        <v>4</v>
      </c>
      <c r="AK1348" s="1">
        <v>1</v>
      </c>
      <c r="AL1348" s="1">
        <v>80</v>
      </c>
      <c r="AM1348" s="1">
        <v>0</v>
      </c>
      <c r="AN1348" s="1">
        <v>1</v>
      </c>
      <c r="AO1348" s="1">
        <v>3</v>
      </c>
      <c r="AP1348" s="1">
        <v>1</v>
      </c>
      <c r="AQ1348" s="1">
        <v>0</v>
      </c>
      <c r="AR1348" s="1">
        <v>0</v>
      </c>
      <c r="AS1348" s="1">
        <v>0</v>
      </c>
    </row>
    <row r="1349" spans="1:45"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t="str" cm="1">
        <f t="array" ref="AE1349">_xlfn.IFS(AF1349&lt;=6000,"LOW",AF1349&lt;=12000,"AVERAGE",AF1349&lt;=20000,"HIGH",AF1349&gt;20000,"ABOVE AVERAGE")</f>
        <v>HIGH</v>
      </c>
      <c r="AF1349" s="1">
        <v>13570</v>
      </c>
      <c r="AG1349" s="1">
        <v>5640</v>
      </c>
      <c r="AH1349" s="1">
        <v>0</v>
      </c>
      <c r="AI1349" s="1">
        <v>23</v>
      </c>
      <c r="AJ1349" s="1">
        <v>4</v>
      </c>
      <c r="AK1349" s="1">
        <v>3</v>
      </c>
      <c r="AL1349" s="1">
        <v>80</v>
      </c>
      <c r="AM1349" s="1">
        <v>1</v>
      </c>
      <c r="AN1349" s="1">
        <v>21</v>
      </c>
      <c r="AO1349" s="1">
        <v>3</v>
      </c>
      <c r="AP1349" s="1">
        <v>20</v>
      </c>
      <c r="AQ1349" s="1">
        <v>7</v>
      </c>
      <c r="AR1349" s="1">
        <v>0</v>
      </c>
      <c r="AS1349" s="1">
        <v>10</v>
      </c>
    </row>
    <row r="1350" spans="1:45"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t="str" cm="1">
        <f t="array" ref="AE1350">_xlfn.IFS(AF1350&lt;=6000,"LOW",AF1350&lt;=12000,"AVERAGE",AF1350&lt;=20000,"HIGH",AF1350&gt;20000,"ABOVE AVERAGE")</f>
        <v>LOW</v>
      </c>
      <c r="AF1350" s="1">
        <v>2066</v>
      </c>
      <c r="AG1350" s="1">
        <v>10494</v>
      </c>
      <c r="AH1350" s="1">
        <v>2</v>
      </c>
      <c r="AI1350" s="1">
        <v>22</v>
      </c>
      <c r="AJ1350" s="1">
        <v>4</v>
      </c>
      <c r="AK1350" s="1">
        <v>4</v>
      </c>
      <c r="AL1350" s="1">
        <v>80</v>
      </c>
      <c r="AM1350" s="1">
        <v>1</v>
      </c>
      <c r="AN1350" s="1">
        <v>5</v>
      </c>
      <c r="AO1350" s="1">
        <v>4</v>
      </c>
      <c r="AP1350" s="1">
        <v>3</v>
      </c>
      <c r="AQ1350" s="1">
        <v>2</v>
      </c>
      <c r="AR1350" s="1">
        <v>1</v>
      </c>
      <c r="AS1350" s="1">
        <v>0</v>
      </c>
    </row>
    <row r="1351" spans="1:45"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t="str" cm="1">
        <f t="array" ref="AE1351">_xlfn.IFS(AF1351&lt;=6000,"LOW",AF1351&lt;=12000,"AVERAGE",AF1351&lt;=20000,"HIGH",AF1351&gt;20000,"ABOVE AVERAGE")</f>
        <v>HIGH</v>
      </c>
      <c r="AF1351" s="1">
        <v>17426</v>
      </c>
      <c r="AG1351" s="1">
        <v>18685</v>
      </c>
      <c r="AH1351" s="1">
        <v>3</v>
      </c>
      <c r="AI1351" s="1">
        <v>25</v>
      </c>
      <c r="AJ1351" s="1">
        <v>4</v>
      </c>
      <c r="AK1351" s="1">
        <v>3</v>
      </c>
      <c r="AL1351" s="1">
        <v>80</v>
      </c>
      <c r="AM1351" s="1">
        <v>1</v>
      </c>
      <c r="AN1351" s="1">
        <v>36</v>
      </c>
      <c r="AO1351" s="1">
        <v>3</v>
      </c>
      <c r="AP1351" s="1">
        <v>10</v>
      </c>
      <c r="AQ1351" s="1">
        <v>8</v>
      </c>
      <c r="AR1351" s="1">
        <v>4</v>
      </c>
      <c r="AS1351" s="1">
        <v>7</v>
      </c>
    </row>
    <row r="1352" spans="1:45"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t="str" cm="1">
        <f t="array" ref="AE1352">_xlfn.IFS(AF1352&lt;=6000,"LOW",AF1352&lt;=12000,"AVERAGE",AF1352&lt;=20000,"HIGH",AF1352&gt;20000,"ABOVE AVERAGE")</f>
        <v>LOW</v>
      </c>
      <c r="AF1352" s="1">
        <v>4789</v>
      </c>
      <c r="AG1352" s="1">
        <v>23070</v>
      </c>
      <c r="AH1352" s="1">
        <v>4</v>
      </c>
      <c r="AI1352" s="1">
        <v>25</v>
      </c>
      <c r="AJ1352" s="1">
        <v>4</v>
      </c>
      <c r="AK1352" s="1">
        <v>1</v>
      </c>
      <c r="AL1352" s="1">
        <v>80</v>
      </c>
      <c r="AM1352" s="1">
        <v>1</v>
      </c>
      <c r="AN1352" s="1">
        <v>10</v>
      </c>
      <c r="AO1352" s="1">
        <v>3</v>
      </c>
      <c r="AP1352" s="1">
        <v>3</v>
      </c>
      <c r="AQ1352" s="1">
        <v>2</v>
      </c>
      <c r="AR1352" s="1">
        <v>1</v>
      </c>
      <c r="AS1352" s="1">
        <v>2</v>
      </c>
    </row>
    <row r="1353" spans="1:45"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t="str" cm="1">
        <f t="array" ref="AE1353">_xlfn.IFS(AF1353&lt;=6000,"LOW",AF1353&lt;=12000,"AVERAGE",AF1353&lt;=20000,"HIGH",AF1353&gt;20000,"ABOVE AVERAGE")</f>
        <v>LOW</v>
      </c>
      <c r="AF1353" s="1">
        <v>3591</v>
      </c>
      <c r="AG1353" s="1">
        <v>12719</v>
      </c>
      <c r="AH1353" s="1">
        <v>1</v>
      </c>
      <c r="AI1353" s="1">
        <v>25</v>
      </c>
      <c r="AJ1353" s="1">
        <v>4</v>
      </c>
      <c r="AK1353" s="1">
        <v>3</v>
      </c>
      <c r="AL1353" s="1">
        <v>80</v>
      </c>
      <c r="AM1353" s="1">
        <v>1</v>
      </c>
      <c r="AN1353" s="1">
        <v>3</v>
      </c>
      <c r="AO1353" s="1">
        <v>3</v>
      </c>
      <c r="AP1353" s="1">
        <v>3</v>
      </c>
      <c r="AQ1353" s="1">
        <v>2</v>
      </c>
      <c r="AR1353" s="1">
        <v>1</v>
      </c>
      <c r="AS1353" s="1">
        <v>2</v>
      </c>
    </row>
    <row r="1354" spans="1:45"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t="str" cm="1">
        <f t="array" ref="AE1354">_xlfn.IFS(AF1354&lt;=6000,"LOW",AF1354&lt;=12000,"AVERAGE",AF1354&lt;=20000,"HIGH",AF1354&gt;20000,"ABOVE AVERAGE")</f>
        <v>LOW</v>
      </c>
      <c r="AF1354" s="1">
        <v>3540</v>
      </c>
      <c r="AG1354" s="1">
        <v>7018</v>
      </c>
      <c r="AH1354" s="1">
        <v>1</v>
      </c>
      <c r="AI1354" s="1">
        <v>21</v>
      </c>
      <c r="AJ1354" s="1">
        <v>4</v>
      </c>
      <c r="AK1354" s="1">
        <v>4</v>
      </c>
      <c r="AL1354" s="1">
        <v>80</v>
      </c>
      <c r="AM1354" s="1">
        <v>1</v>
      </c>
      <c r="AN1354" s="1">
        <v>9</v>
      </c>
      <c r="AO1354" s="1">
        <v>3</v>
      </c>
      <c r="AP1354" s="1">
        <v>9</v>
      </c>
      <c r="AQ1354" s="1">
        <v>8</v>
      </c>
      <c r="AR1354" s="1">
        <v>5</v>
      </c>
      <c r="AS1354" s="1">
        <v>8</v>
      </c>
    </row>
    <row r="1355" spans="1:45"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t="str" cm="1">
        <f t="array" ref="AE1355">_xlfn.IFS(AF1355&lt;=6000,"LOW",AF1355&lt;=12000,"AVERAGE",AF1355&lt;=20000,"HIGH",AF1355&gt;20000,"ABOVE AVERAGE")</f>
        <v>LOW</v>
      </c>
      <c r="AF1355" s="1">
        <v>4393</v>
      </c>
      <c r="AG1355" s="1">
        <v>26841</v>
      </c>
      <c r="AH1355" s="1">
        <v>5</v>
      </c>
      <c r="AI1355" s="1">
        <v>21</v>
      </c>
      <c r="AJ1355" s="1">
        <v>4</v>
      </c>
      <c r="AK1355" s="1">
        <v>3</v>
      </c>
      <c r="AL1355" s="1">
        <v>80</v>
      </c>
      <c r="AM1355" s="1">
        <v>1</v>
      </c>
      <c r="AN1355" s="1">
        <v>14</v>
      </c>
      <c r="AO1355" s="1">
        <v>3</v>
      </c>
      <c r="AP1355" s="1">
        <v>5</v>
      </c>
      <c r="AQ1355" s="1">
        <v>4</v>
      </c>
      <c r="AR1355" s="1">
        <v>1</v>
      </c>
      <c r="AS1355" s="1">
        <v>4</v>
      </c>
    </row>
    <row r="1356" spans="1:45"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t="str" cm="1">
        <f t="array" ref="AE1356">_xlfn.IFS(AF1356&lt;=6000,"LOW",AF1356&lt;=12000,"AVERAGE",AF1356&lt;=20000,"HIGH",AF1356&gt;20000,"ABOVE AVERAGE")</f>
        <v>LOW</v>
      </c>
      <c r="AF1356" s="1">
        <v>2430</v>
      </c>
      <c r="AG1356" s="1">
        <v>26204</v>
      </c>
      <c r="AH1356" s="1">
        <v>0</v>
      </c>
      <c r="AI1356" s="1">
        <v>23</v>
      </c>
      <c r="AJ1356" s="1">
        <v>4</v>
      </c>
      <c r="AK1356" s="1">
        <v>1</v>
      </c>
      <c r="AL1356" s="1">
        <v>80</v>
      </c>
      <c r="AM1356" s="1">
        <v>2</v>
      </c>
      <c r="AN1356" s="1">
        <v>6</v>
      </c>
      <c r="AO1356" s="1">
        <v>3</v>
      </c>
      <c r="AP1356" s="1">
        <v>5</v>
      </c>
      <c r="AQ1356" s="1">
        <v>3</v>
      </c>
      <c r="AR1356" s="1">
        <v>4</v>
      </c>
      <c r="AS1356" s="1">
        <v>2</v>
      </c>
    </row>
    <row r="1357" spans="1:45"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t="str" cm="1">
        <f t="array" ref="AE1357">_xlfn.IFS(AF1357&lt;=6000,"LOW",AF1357&lt;=12000,"AVERAGE",AF1357&lt;=20000,"HIGH",AF1357&gt;20000,"ABOVE AVERAGE")</f>
        <v>AVERAGE</v>
      </c>
      <c r="AF1357" s="1">
        <v>6712</v>
      </c>
      <c r="AG1357" s="1">
        <v>8978</v>
      </c>
      <c r="AH1357" s="1">
        <v>1</v>
      </c>
      <c r="AI1357" s="1">
        <v>21</v>
      </c>
      <c r="AJ1357" s="1">
        <v>4</v>
      </c>
      <c r="AK1357" s="1">
        <v>4</v>
      </c>
      <c r="AL1357" s="1">
        <v>80</v>
      </c>
      <c r="AM1357" s="1">
        <v>2</v>
      </c>
      <c r="AN1357" s="1">
        <v>8</v>
      </c>
      <c r="AO1357" s="1">
        <v>3</v>
      </c>
      <c r="AP1357" s="1">
        <v>8</v>
      </c>
      <c r="AQ1357" s="1">
        <v>7</v>
      </c>
      <c r="AR1357" s="1">
        <v>1</v>
      </c>
      <c r="AS1357" s="1">
        <v>7</v>
      </c>
    </row>
    <row r="1358" spans="1:45"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t="str" cm="1">
        <f t="array" ref="AE1358">_xlfn.IFS(AF1358&lt;=6000,"LOW",AF1358&lt;=12000,"AVERAGE",AF1358&lt;=20000,"HIGH",AF1358&gt;20000,"ABOVE AVERAGE")</f>
        <v>AVERAGE</v>
      </c>
      <c r="AF1358" s="1">
        <v>6306</v>
      </c>
      <c r="AG1358" s="1">
        <v>26236</v>
      </c>
      <c r="AH1358" s="1">
        <v>1</v>
      </c>
      <c r="AI1358" s="1">
        <v>21</v>
      </c>
      <c r="AJ1358" s="1">
        <v>4</v>
      </c>
      <c r="AK1358" s="1">
        <v>1</v>
      </c>
      <c r="AL1358" s="1">
        <v>80</v>
      </c>
      <c r="AM1358" s="1">
        <v>1</v>
      </c>
      <c r="AN1358" s="1">
        <v>13</v>
      </c>
      <c r="AO1358" s="1">
        <v>2</v>
      </c>
      <c r="AP1358" s="1">
        <v>13</v>
      </c>
      <c r="AQ1358" s="1">
        <v>12</v>
      </c>
      <c r="AR1358" s="1">
        <v>1</v>
      </c>
      <c r="AS1358" s="1">
        <v>9</v>
      </c>
    </row>
    <row r="1359" spans="1:45"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t="str" cm="1">
        <f t="array" ref="AE1359">_xlfn.IFS(AF1359&lt;=6000,"LOW",AF1359&lt;=12000,"AVERAGE",AF1359&lt;=20000,"HIGH",AF1359&gt;20000,"ABOVE AVERAGE")</f>
        <v>LOW</v>
      </c>
      <c r="AF1359" s="1">
        <v>2810</v>
      </c>
      <c r="AG1359" s="1">
        <v>9238</v>
      </c>
      <c r="AH1359" s="1">
        <v>1</v>
      </c>
      <c r="AI1359" s="1">
        <v>22</v>
      </c>
      <c r="AJ1359" s="1">
        <v>4</v>
      </c>
      <c r="AK1359" s="1">
        <v>2</v>
      </c>
      <c r="AL1359" s="1">
        <v>80</v>
      </c>
      <c r="AM1359" s="1">
        <v>0</v>
      </c>
      <c r="AN1359" s="1">
        <v>5</v>
      </c>
      <c r="AO1359" s="1">
        <v>3</v>
      </c>
      <c r="AP1359" s="1">
        <v>5</v>
      </c>
      <c r="AQ1359" s="1">
        <v>4</v>
      </c>
      <c r="AR1359" s="1">
        <v>0</v>
      </c>
      <c r="AS1359" s="1">
        <v>2</v>
      </c>
    </row>
    <row r="1360" spans="1:45"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t="str" cm="1">
        <f t="array" ref="AE1360">_xlfn.IFS(AF1360&lt;=6000,"LOW",AF1360&lt;=12000,"AVERAGE",AF1360&lt;=20000,"HIGH",AF1360&gt;20000,"ABOVE AVERAGE")</f>
        <v>AVERAGE</v>
      </c>
      <c r="AF1360" s="1">
        <v>10748</v>
      </c>
      <c r="AG1360" s="1">
        <v>3395</v>
      </c>
      <c r="AH1360" s="1">
        <v>3</v>
      </c>
      <c r="AI1360" s="1">
        <v>23</v>
      </c>
      <c r="AJ1360" s="1">
        <v>4</v>
      </c>
      <c r="AK1360" s="1">
        <v>4</v>
      </c>
      <c r="AL1360" s="1">
        <v>80</v>
      </c>
      <c r="AM1360" s="1">
        <v>1</v>
      </c>
      <c r="AN1360" s="1">
        <v>25</v>
      </c>
      <c r="AO1360" s="1">
        <v>2</v>
      </c>
      <c r="AP1360" s="1">
        <v>23</v>
      </c>
      <c r="AQ1360" s="1">
        <v>15</v>
      </c>
      <c r="AR1360" s="1">
        <v>14</v>
      </c>
      <c r="AS1360" s="1">
        <v>4</v>
      </c>
    </row>
    <row r="1361" spans="1:45"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t="str" cm="1">
        <f t="array" ref="AE1361">_xlfn.IFS(AF1361&lt;=6000,"LOW",AF1361&lt;=12000,"AVERAGE",AF1361&lt;=20000,"HIGH",AF1361&gt;20000,"ABOVE AVERAGE")</f>
        <v>LOW</v>
      </c>
      <c r="AF1361" s="1">
        <v>2936</v>
      </c>
      <c r="AG1361" s="1">
        <v>6161</v>
      </c>
      <c r="AH1361" s="1">
        <v>3</v>
      </c>
      <c r="AI1361" s="1">
        <v>22</v>
      </c>
      <c r="AJ1361" s="1">
        <v>4</v>
      </c>
      <c r="AK1361" s="1">
        <v>2</v>
      </c>
      <c r="AL1361" s="1">
        <v>80</v>
      </c>
      <c r="AM1361" s="1">
        <v>2</v>
      </c>
      <c r="AN1361" s="1">
        <v>10</v>
      </c>
      <c r="AO1361" s="1">
        <v>2</v>
      </c>
      <c r="AP1361" s="1">
        <v>6</v>
      </c>
      <c r="AQ1361" s="1">
        <v>3</v>
      </c>
      <c r="AR1361" s="1">
        <v>3</v>
      </c>
      <c r="AS1361" s="1">
        <v>3</v>
      </c>
    </row>
    <row r="1362" spans="1:45"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t="str" cm="1">
        <f t="array" ref="AE1362">_xlfn.IFS(AF1362&lt;=6000,"LOW",AF1362&lt;=12000,"AVERAGE",AF1362&lt;=20000,"HIGH",AF1362&gt;20000,"ABOVE AVERAGE")</f>
        <v>LOW</v>
      </c>
      <c r="AF1362" s="1">
        <v>2570</v>
      </c>
      <c r="AG1362" s="1">
        <v>11925</v>
      </c>
      <c r="AH1362" s="1">
        <v>1</v>
      </c>
      <c r="AI1362" s="1">
        <v>20</v>
      </c>
      <c r="AJ1362" s="1">
        <v>4</v>
      </c>
      <c r="AK1362" s="1">
        <v>3</v>
      </c>
      <c r="AL1362" s="1">
        <v>80</v>
      </c>
      <c r="AM1362" s="1">
        <v>0</v>
      </c>
      <c r="AN1362" s="1">
        <v>7</v>
      </c>
      <c r="AO1362" s="1">
        <v>3</v>
      </c>
      <c r="AP1362" s="1">
        <v>7</v>
      </c>
      <c r="AQ1362" s="1">
        <v>7</v>
      </c>
      <c r="AR1362" s="1">
        <v>5</v>
      </c>
      <c r="AS1362" s="1">
        <v>7</v>
      </c>
    </row>
    <row r="1363" spans="1:45"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t="str" cm="1">
        <f t="array" ref="AE1363">_xlfn.IFS(AF1363&lt;=6000,"LOW",AF1363&lt;=12000,"AVERAGE",AF1363&lt;=20000,"HIGH",AF1363&gt;20000,"ABOVE AVERAGE")</f>
        <v>HIGH</v>
      </c>
      <c r="AF1363" s="1">
        <v>16291</v>
      </c>
      <c r="AG1363" s="1">
        <v>22577</v>
      </c>
      <c r="AH1363" s="1">
        <v>4</v>
      </c>
      <c r="AI1363" s="1">
        <v>22</v>
      </c>
      <c r="AJ1363" s="1">
        <v>4</v>
      </c>
      <c r="AK1363" s="1">
        <v>4</v>
      </c>
      <c r="AL1363" s="1">
        <v>80</v>
      </c>
      <c r="AM1363" s="1">
        <v>1</v>
      </c>
      <c r="AN1363" s="1">
        <v>37</v>
      </c>
      <c r="AO1363" s="1">
        <v>2</v>
      </c>
      <c r="AP1363" s="1">
        <v>16</v>
      </c>
      <c r="AQ1363" s="1">
        <v>9</v>
      </c>
      <c r="AR1363" s="1">
        <v>14</v>
      </c>
      <c r="AS1363" s="1">
        <v>14</v>
      </c>
    </row>
    <row r="1364" spans="1:45"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t="str" cm="1">
        <f t="array" ref="AE1364">_xlfn.IFS(AF1364&lt;=6000,"LOW",AF1364&lt;=12000,"AVERAGE",AF1364&lt;=20000,"HIGH",AF1364&gt;20000,"ABOVE AVERAGE")</f>
        <v>LOW</v>
      </c>
      <c r="AF1364" s="1">
        <v>5406</v>
      </c>
      <c r="AG1364" s="1">
        <v>10436</v>
      </c>
      <c r="AH1364" s="1">
        <v>1</v>
      </c>
      <c r="AI1364" s="1">
        <v>24</v>
      </c>
      <c r="AJ1364" s="1">
        <v>4</v>
      </c>
      <c r="AK1364" s="1">
        <v>1</v>
      </c>
      <c r="AL1364" s="1">
        <v>80</v>
      </c>
      <c r="AM1364" s="1">
        <v>1</v>
      </c>
      <c r="AN1364" s="1">
        <v>15</v>
      </c>
      <c r="AO1364" s="1">
        <v>2</v>
      </c>
      <c r="AP1364" s="1">
        <v>15</v>
      </c>
      <c r="AQ1364" s="1">
        <v>12</v>
      </c>
      <c r="AR1364" s="1">
        <v>11</v>
      </c>
      <c r="AS1364" s="1">
        <v>11</v>
      </c>
    </row>
    <row r="1365" spans="1:45"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t="str" cm="1">
        <f t="array" ref="AE1365">_xlfn.IFS(AF1365&lt;=6000,"LOW",AF1365&lt;=12000,"AVERAGE",AF1365&lt;=20000,"HIGH",AF1365&gt;20000,"ABOVE AVERAGE")</f>
        <v>LOW</v>
      </c>
      <c r="AF1365" s="1">
        <v>3886</v>
      </c>
      <c r="AG1365" s="1">
        <v>4223</v>
      </c>
      <c r="AH1365" s="1">
        <v>1</v>
      </c>
      <c r="AI1365" s="1">
        <v>21</v>
      </c>
      <c r="AJ1365" s="1">
        <v>4</v>
      </c>
      <c r="AK1365" s="1">
        <v>4</v>
      </c>
      <c r="AL1365" s="1">
        <v>80</v>
      </c>
      <c r="AM1365" s="1">
        <v>0</v>
      </c>
      <c r="AN1365" s="1">
        <v>10</v>
      </c>
      <c r="AO1365" s="1">
        <v>2</v>
      </c>
      <c r="AP1365" s="1">
        <v>10</v>
      </c>
      <c r="AQ1365" s="1">
        <v>1</v>
      </c>
      <c r="AR1365" s="1">
        <v>0</v>
      </c>
      <c r="AS1365" s="1">
        <v>8</v>
      </c>
    </row>
    <row r="1366" spans="1:45"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t="str" cm="1">
        <f t="array" ref="AE1366">_xlfn.IFS(AF1366&lt;=6000,"LOW",AF1366&lt;=12000,"AVERAGE",AF1366&lt;=20000,"HIGH",AF1366&gt;20000,"ABOVE AVERAGE")</f>
        <v>LOW</v>
      </c>
      <c r="AF1366" s="1">
        <v>5968</v>
      </c>
      <c r="AG1366" s="1">
        <v>18079</v>
      </c>
      <c r="AH1366" s="1">
        <v>1</v>
      </c>
      <c r="AI1366" s="1">
        <v>20</v>
      </c>
      <c r="AJ1366" s="1">
        <v>4</v>
      </c>
      <c r="AK1366" s="1">
        <v>3</v>
      </c>
      <c r="AL1366" s="1">
        <v>80</v>
      </c>
      <c r="AM1366" s="1">
        <v>3</v>
      </c>
      <c r="AN1366" s="1">
        <v>9</v>
      </c>
      <c r="AO1366" s="1">
        <v>3</v>
      </c>
      <c r="AP1366" s="1">
        <v>9</v>
      </c>
      <c r="AQ1366" s="1">
        <v>7</v>
      </c>
      <c r="AR1366" s="1">
        <v>2</v>
      </c>
      <c r="AS1366" s="1">
        <v>8</v>
      </c>
    </row>
    <row r="1367" spans="1:45"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t="str" cm="1">
        <f t="array" ref="AE1367">_xlfn.IFS(AF1367&lt;=6000,"LOW",AF1367&lt;=12000,"AVERAGE",AF1367&lt;=20000,"HIGH",AF1367&gt;20000,"ABOVE AVERAGE")</f>
        <v>LOW</v>
      </c>
      <c r="AF1367" s="1">
        <v>5003</v>
      </c>
      <c r="AG1367" s="1">
        <v>5771</v>
      </c>
      <c r="AH1367" s="1">
        <v>1</v>
      </c>
      <c r="AI1367" s="1">
        <v>21</v>
      </c>
      <c r="AJ1367" s="1">
        <v>4</v>
      </c>
      <c r="AK1367" s="1">
        <v>2</v>
      </c>
      <c r="AL1367" s="1">
        <v>80</v>
      </c>
      <c r="AM1367" s="1">
        <v>0</v>
      </c>
      <c r="AN1367" s="1">
        <v>10</v>
      </c>
      <c r="AO1367" s="1">
        <v>3</v>
      </c>
      <c r="AP1367" s="1">
        <v>10</v>
      </c>
      <c r="AQ1367" s="1">
        <v>8</v>
      </c>
      <c r="AR1367" s="1">
        <v>8</v>
      </c>
      <c r="AS1367" s="1">
        <v>7</v>
      </c>
    </row>
    <row r="1368" spans="1:45"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t="str" cm="1">
        <f t="array" ref="AE1368">_xlfn.IFS(AF1368&lt;=6000,"LOW",AF1368&lt;=12000,"AVERAGE",AF1368&lt;=20000,"HIGH",AF1368&gt;20000,"ABOVE AVERAGE")</f>
        <v>HIGH</v>
      </c>
      <c r="AF1368" s="1">
        <v>15202</v>
      </c>
      <c r="AG1368" s="1">
        <v>5602</v>
      </c>
      <c r="AH1368" s="1">
        <v>2</v>
      </c>
      <c r="AI1368" s="1">
        <v>25</v>
      </c>
      <c r="AJ1368" s="1">
        <v>4</v>
      </c>
      <c r="AK1368" s="1">
        <v>2</v>
      </c>
      <c r="AL1368" s="1">
        <v>80</v>
      </c>
      <c r="AM1368" s="1">
        <v>1</v>
      </c>
      <c r="AN1368" s="1">
        <v>23</v>
      </c>
      <c r="AO1368" s="1">
        <v>3</v>
      </c>
      <c r="AP1368" s="1">
        <v>2</v>
      </c>
      <c r="AQ1368" s="1">
        <v>2</v>
      </c>
      <c r="AR1368" s="1">
        <v>2</v>
      </c>
      <c r="AS1368" s="1">
        <v>2</v>
      </c>
    </row>
    <row r="1369" spans="1:45"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t="str" cm="1">
        <f t="array" ref="AE1369">_xlfn.IFS(AF1369&lt;=6000,"LOW",AF1369&lt;=12000,"AVERAGE",AF1369&lt;=20000,"HIGH",AF1369&gt;20000,"ABOVE AVERAGE")</f>
        <v>LOW</v>
      </c>
      <c r="AF1369" s="1">
        <v>5675</v>
      </c>
      <c r="AG1369" s="1">
        <v>19246</v>
      </c>
      <c r="AH1369" s="1">
        <v>1</v>
      </c>
      <c r="AI1369" s="1">
        <v>20</v>
      </c>
      <c r="AJ1369" s="1">
        <v>4</v>
      </c>
      <c r="AK1369" s="1">
        <v>3</v>
      </c>
      <c r="AL1369" s="1">
        <v>80</v>
      </c>
      <c r="AM1369" s="1">
        <v>1</v>
      </c>
      <c r="AN1369" s="1">
        <v>7</v>
      </c>
      <c r="AO1369" s="1">
        <v>3</v>
      </c>
      <c r="AP1369" s="1">
        <v>7</v>
      </c>
      <c r="AQ1369" s="1">
        <v>7</v>
      </c>
      <c r="AR1369" s="1">
        <v>7</v>
      </c>
      <c r="AS1369" s="1">
        <v>7</v>
      </c>
    </row>
    <row r="1370" spans="1:45"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t="str" cm="1">
        <f t="array" ref="AE1370">_xlfn.IFS(AF1370&lt;=6000,"LOW",AF1370&lt;=12000,"AVERAGE",AF1370&lt;=20000,"HIGH",AF1370&gt;20000,"ABOVE AVERAGE")</f>
        <v>LOW</v>
      </c>
      <c r="AF1370" s="1">
        <v>2064</v>
      </c>
      <c r="AG1370" s="1">
        <v>15428</v>
      </c>
      <c r="AH1370" s="1">
        <v>0</v>
      </c>
      <c r="AI1370" s="1">
        <v>21</v>
      </c>
      <c r="AJ1370" s="1">
        <v>4</v>
      </c>
      <c r="AK1370" s="1">
        <v>1</v>
      </c>
      <c r="AL1370" s="1">
        <v>80</v>
      </c>
      <c r="AM1370" s="1">
        <v>1</v>
      </c>
      <c r="AN1370" s="1">
        <v>6</v>
      </c>
      <c r="AO1370" s="1">
        <v>4</v>
      </c>
      <c r="AP1370" s="1">
        <v>5</v>
      </c>
      <c r="AQ1370" s="1">
        <v>3</v>
      </c>
      <c r="AR1370" s="1">
        <v>1</v>
      </c>
      <c r="AS1370" s="1">
        <v>3</v>
      </c>
    </row>
    <row r="1371" spans="1:45"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t="str" cm="1">
        <f t="array" ref="AE1371">_xlfn.IFS(AF1371&lt;=6000,"LOW",AF1371&lt;=12000,"AVERAGE",AF1371&lt;=20000,"HIGH",AF1371&gt;20000,"ABOVE AVERAGE")</f>
        <v>AVERAGE</v>
      </c>
      <c r="AF1371" s="1">
        <v>10883</v>
      </c>
      <c r="AG1371" s="1">
        <v>20467</v>
      </c>
      <c r="AH1371" s="1">
        <v>3</v>
      </c>
      <c r="AI1371" s="1">
        <v>20</v>
      </c>
      <c r="AJ1371" s="1">
        <v>4</v>
      </c>
      <c r="AK1371" s="1">
        <v>3</v>
      </c>
      <c r="AL1371" s="1">
        <v>80</v>
      </c>
      <c r="AM1371" s="1">
        <v>1</v>
      </c>
      <c r="AN1371" s="1">
        <v>19</v>
      </c>
      <c r="AO1371" s="1">
        <v>4</v>
      </c>
      <c r="AP1371" s="1">
        <v>1</v>
      </c>
      <c r="AQ1371" s="1">
        <v>0</v>
      </c>
      <c r="AR1371" s="1">
        <v>0</v>
      </c>
      <c r="AS1371" s="1">
        <v>0</v>
      </c>
    </row>
    <row r="1372" spans="1:45"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t="str" cm="1">
        <f t="array" ref="AE1372">_xlfn.IFS(AF1372&lt;=6000,"LOW",AF1372&lt;=12000,"AVERAGE",AF1372&lt;=20000,"HIGH",AF1372&gt;20000,"ABOVE AVERAGE")</f>
        <v>AVERAGE</v>
      </c>
      <c r="AF1372" s="1">
        <v>6842</v>
      </c>
      <c r="AG1372" s="1">
        <v>26308</v>
      </c>
      <c r="AH1372" s="1">
        <v>6</v>
      </c>
      <c r="AI1372" s="1">
        <v>20</v>
      </c>
      <c r="AJ1372" s="1">
        <v>4</v>
      </c>
      <c r="AK1372" s="1">
        <v>1</v>
      </c>
      <c r="AL1372" s="1">
        <v>80</v>
      </c>
      <c r="AM1372" s="1">
        <v>1</v>
      </c>
      <c r="AN1372" s="1">
        <v>13</v>
      </c>
      <c r="AO1372" s="1">
        <v>3</v>
      </c>
      <c r="AP1372" s="1">
        <v>5</v>
      </c>
      <c r="AQ1372" s="1">
        <v>4</v>
      </c>
      <c r="AR1372" s="1">
        <v>0</v>
      </c>
      <c r="AS1372" s="1">
        <v>4</v>
      </c>
    </row>
    <row r="1373" spans="1:45"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t="str" cm="1">
        <f t="array" ref="AE1373">_xlfn.IFS(AF1373&lt;=6000,"LOW",AF1373&lt;=12000,"AVERAGE",AF1373&lt;=20000,"HIGH",AF1373&gt;20000,"ABOVE AVERAGE")</f>
        <v>LOW</v>
      </c>
      <c r="AF1373" s="1">
        <v>2289</v>
      </c>
      <c r="AG1373" s="1">
        <v>20520</v>
      </c>
      <c r="AH1373" s="1">
        <v>1</v>
      </c>
      <c r="AI1373" s="1">
        <v>20</v>
      </c>
      <c r="AJ1373" s="1">
        <v>4</v>
      </c>
      <c r="AK1373" s="1">
        <v>2</v>
      </c>
      <c r="AL1373" s="1">
        <v>80</v>
      </c>
      <c r="AM1373" s="1">
        <v>2</v>
      </c>
      <c r="AN1373" s="1">
        <v>5</v>
      </c>
      <c r="AO1373" s="1">
        <v>3</v>
      </c>
      <c r="AP1373" s="1">
        <v>5</v>
      </c>
      <c r="AQ1373" s="1">
        <v>3</v>
      </c>
      <c r="AR1373" s="1">
        <v>0</v>
      </c>
      <c r="AS1373" s="1">
        <v>4</v>
      </c>
    </row>
    <row r="1374" spans="1:45"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t="str" cm="1">
        <f t="array" ref="AE1374">_xlfn.IFS(AF1374&lt;=6000,"LOW",AF1374&lt;=12000,"AVERAGE",AF1374&lt;=20000,"HIGH",AF1374&gt;20000,"ABOVE AVERAGE")</f>
        <v>LOW</v>
      </c>
      <c r="AF1374" s="1">
        <v>2766</v>
      </c>
      <c r="AG1374" s="1">
        <v>8952</v>
      </c>
      <c r="AH1374" s="1">
        <v>8</v>
      </c>
      <c r="AI1374" s="1">
        <v>22</v>
      </c>
      <c r="AJ1374" s="1">
        <v>4</v>
      </c>
      <c r="AK1374" s="1">
        <v>2</v>
      </c>
      <c r="AL1374" s="1">
        <v>80</v>
      </c>
      <c r="AM1374" s="1">
        <v>3</v>
      </c>
      <c r="AN1374" s="1">
        <v>7</v>
      </c>
      <c r="AO1374" s="1">
        <v>2</v>
      </c>
      <c r="AP1374" s="1">
        <v>5</v>
      </c>
      <c r="AQ1374" s="1">
        <v>3</v>
      </c>
      <c r="AR1374" s="1">
        <v>0</v>
      </c>
      <c r="AS1374" s="1">
        <v>4</v>
      </c>
    </row>
    <row r="1375" spans="1:45"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t="str" cm="1">
        <f t="array" ref="AE1375">_xlfn.IFS(AF1375&lt;=6000,"LOW",AF1375&lt;=12000,"AVERAGE",AF1375&lt;=20000,"HIGH",AF1375&gt;20000,"ABOVE AVERAGE")</f>
        <v>LOW</v>
      </c>
      <c r="AF1375" s="1">
        <v>5295</v>
      </c>
      <c r="AG1375" s="1">
        <v>7693</v>
      </c>
      <c r="AH1375" s="1">
        <v>4</v>
      </c>
      <c r="AI1375" s="1">
        <v>21</v>
      </c>
      <c r="AJ1375" s="1">
        <v>4</v>
      </c>
      <c r="AK1375" s="1">
        <v>3</v>
      </c>
      <c r="AL1375" s="1">
        <v>80</v>
      </c>
      <c r="AM1375" s="1">
        <v>0</v>
      </c>
      <c r="AN1375" s="1">
        <v>7</v>
      </c>
      <c r="AO1375" s="1">
        <v>3</v>
      </c>
      <c r="AP1375" s="1">
        <v>5</v>
      </c>
      <c r="AQ1375" s="1">
        <v>4</v>
      </c>
      <c r="AR1375" s="1">
        <v>1</v>
      </c>
      <c r="AS1375" s="1">
        <v>0</v>
      </c>
    </row>
    <row r="1376" spans="1:45"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t="str" cm="1">
        <f t="array" ref="AE1376">_xlfn.IFS(AF1376&lt;=6000,"LOW",AF1376&lt;=12000,"AVERAGE",AF1376&lt;=20000,"HIGH",AF1376&gt;20000,"ABOVE AVERAGE")</f>
        <v>LOW</v>
      </c>
      <c r="AF1376" s="1">
        <v>5151</v>
      </c>
      <c r="AG1376" s="1">
        <v>12315</v>
      </c>
      <c r="AH1376" s="1">
        <v>1</v>
      </c>
      <c r="AI1376" s="1">
        <v>25</v>
      </c>
      <c r="AJ1376" s="1">
        <v>4</v>
      </c>
      <c r="AK1376" s="1">
        <v>4</v>
      </c>
      <c r="AL1376" s="1">
        <v>80</v>
      </c>
      <c r="AM1376" s="1">
        <v>1</v>
      </c>
      <c r="AN1376" s="1">
        <v>10</v>
      </c>
      <c r="AO1376" s="1">
        <v>3</v>
      </c>
      <c r="AP1376" s="1">
        <v>10</v>
      </c>
      <c r="AQ1376" s="1">
        <v>0</v>
      </c>
      <c r="AR1376" s="1">
        <v>7</v>
      </c>
      <c r="AS1376" s="1">
        <v>9</v>
      </c>
    </row>
    <row r="1377" spans="1:45"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t="str" cm="1">
        <f t="array" ref="AE1377">_xlfn.IFS(AF1377&lt;=6000,"LOW",AF1377&lt;=12000,"AVERAGE",AF1377&lt;=20000,"HIGH",AF1377&gt;20000,"ABOVE AVERAGE")</f>
        <v>LOW</v>
      </c>
      <c r="AF1377" s="1">
        <v>2662</v>
      </c>
      <c r="AG1377" s="1">
        <v>7975</v>
      </c>
      <c r="AH1377" s="1">
        <v>8</v>
      </c>
      <c r="AI1377" s="1">
        <v>20</v>
      </c>
      <c r="AJ1377" s="1">
        <v>4</v>
      </c>
      <c r="AK1377" s="1">
        <v>2</v>
      </c>
      <c r="AL1377" s="1">
        <v>80</v>
      </c>
      <c r="AM1377" s="1">
        <v>1</v>
      </c>
      <c r="AN1377" s="1">
        <v>19</v>
      </c>
      <c r="AO1377" s="1">
        <v>4</v>
      </c>
      <c r="AP1377" s="1">
        <v>5</v>
      </c>
      <c r="AQ1377" s="1">
        <v>2</v>
      </c>
      <c r="AR1377" s="1">
        <v>0</v>
      </c>
      <c r="AS1377" s="1">
        <v>4</v>
      </c>
    </row>
    <row r="1378" spans="1:45"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t="str" cm="1">
        <f t="array" ref="AE1378">_xlfn.IFS(AF1378&lt;=6000,"LOW",AF1378&lt;=12000,"AVERAGE",AF1378&lt;=20000,"HIGH",AF1378&gt;20000,"ABOVE AVERAGE")</f>
        <v>LOW</v>
      </c>
      <c r="AF1378" s="1">
        <v>4900</v>
      </c>
      <c r="AG1378" s="1">
        <v>2721</v>
      </c>
      <c r="AH1378" s="1">
        <v>0</v>
      </c>
      <c r="AI1378" s="1">
        <v>24</v>
      </c>
      <c r="AJ1378" s="1">
        <v>4</v>
      </c>
      <c r="AK1378" s="1">
        <v>1</v>
      </c>
      <c r="AL1378" s="1">
        <v>80</v>
      </c>
      <c r="AM1378" s="1">
        <v>1</v>
      </c>
      <c r="AN1378" s="1">
        <v>13</v>
      </c>
      <c r="AO1378" s="1">
        <v>2</v>
      </c>
      <c r="AP1378" s="1">
        <v>12</v>
      </c>
      <c r="AQ1378" s="1">
        <v>9</v>
      </c>
      <c r="AR1378" s="1">
        <v>2</v>
      </c>
      <c r="AS1378" s="1">
        <v>8</v>
      </c>
    </row>
    <row r="1379" spans="1:45"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t="str" cm="1">
        <f t="array" ref="AE1379">_xlfn.IFS(AF1379&lt;=6000,"LOW",AF1379&lt;=12000,"AVERAGE",AF1379&lt;=20000,"HIGH",AF1379&gt;20000,"ABOVE AVERAGE")</f>
        <v>HIGH</v>
      </c>
      <c r="AF1379" s="1">
        <v>17603</v>
      </c>
      <c r="AG1379" s="1">
        <v>3525</v>
      </c>
      <c r="AH1379" s="1">
        <v>1</v>
      </c>
      <c r="AI1379" s="1">
        <v>24</v>
      </c>
      <c r="AJ1379" s="1">
        <v>4</v>
      </c>
      <c r="AK1379" s="1">
        <v>1</v>
      </c>
      <c r="AL1379" s="1">
        <v>80</v>
      </c>
      <c r="AM1379" s="1">
        <v>1</v>
      </c>
      <c r="AN1379" s="1">
        <v>14</v>
      </c>
      <c r="AO1379" s="1">
        <v>3</v>
      </c>
      <c r="AP1379" s="1">
        <v>14</v>
      </c>
      <c r="AQ1379" s="1">
        <v>10</v>
      </c>
      <c r="AR1379" s="1">
        <v>6</v>
      </c>
      <c r="AS1379" s="1">
        <v>11</v>
      </c>
    </row>
    <row r="1380" spans="1:45"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t="str" cm="1">
        <f t="array" ref="AE1380">_xlfn.IFS(AF1380&lt;=6000,"LOW",AF1380&lt;=12000,"AVERAGE",AF1380&lt;=20000,"HIGH",AF1380&gt;20000,"ABOVE AVERAGE")</f>
        <v>LOW</v>
      </c>
      <c r="AF1380" s="1">
        <v>2782</v>
      </c>
      <c r="AG1380" s="1">
        <v>21412</v>
      </c>
      <c r="AH1380" s="1">
        <v>3</v>
      </c>
      <c r="AI1380" s="1">
        <v>22</v>
      </c>
      <c r="AJ1380" s="1">
        <v>4</v>
      </c>
      <c r="AK1380" s="1">
        <v>1</v>
      </c>
      <c r="AL1380" s="1">
        <v>80</v>
      </c>
      <c r="AM1380" s="1">
        <v>1</v>
      </c>
      <c r="AN1380" s="1">
        <v>12</v>
      </c>
      <c r="AO1380" s="1">
        <v>3</v>
      </c>
      <c r="AP1380" s="1">
        <v>5</v>
      </c>
      <c r="AQ1380" s="1">
        <v>3</v>
      </c>
      <c r="AR1380" s="1">
        <v>1</v>
      </c>
      <c r="AS1380" s="1">
        <v>0</v>
      </c>
    </row>
    <row r="1381" spans="1:45"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t="str" cm="1">
        <f t="array" ref="AE1381">_xlfn.IFS(AF1381&lt;=6000,"LOW",AF1381&lt;=12000,"AVERAGE",AF1381&lt;=20000,"HIGH",AF1381&gt;20000,"ABOVE AVERAGE")</f>
        <v>LOW</v>
      </c>
      <c r="AF1381" s="1">
        <v>2132</v>
      </c>
      <c r="AG1381" s="1">
        <v>4585</v>
      </c>
      <c r="AH1381" s="1">
        <v>4</v>
      </c>
      <c r="AI1381" s="1">
        <v>20</v>
      </c>
      <c r="AJ1381" s="1">
        <v>4</v>
      </c>
      <c r="AK1381" s="1">
        <v>4</v>
      </c>
      <c r="AL1381" s="1">
        <v>80</v>
      </c>
      <c r="AM1381" s="1">
        <v>1</v>
      </c>
      <c r="AN1381" s="1">
        <v>8</v>
      </c>
      <c r="AO1381" s="1">
        <v>3</v>
      </c>
      <c r="AP1381" s="1">
        <v>5</v>
      </c>
      <c r="AQ1381" s="1">
        <v>4</v>
      </c>
      <c r="AR1381" s="1">
        <v>0</v>
      </c>
      <c r="AS1381" s="1">
        <v>3</v>
      </c>
    </row>
    <row r="1382" spans="1:45"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t="str" cm="1">
        <f t="array" ref="AE1382">_xlfn.IFS(AF1382&lt;=6000,"LOW",AF1382&lt;=12000,"AVERAGE",AF1382&lt;=20000,"HIGH",AF1382&gt;20000,"ABOVE AVERAGE")</f>
        <v>AVERAGE</v>
      </c>
      <c r="AF1382" s="1">
        <v>8633</v>
      </c>
      <c r="AG1382" s="1">
        <v>13084</v>
      </c>
      <c r="AH1382" s="1">
        <v>2</v>
      </c>
      <c r="AI1382" s="1">
        <v>23</v>
      </c>
      <c r="AJ1382" s="1">
        <v>4</v>
      </c>
      <c r="AK1382" s="1">
        <v>2</v>
      </c>
      <c r="AL1382" s="1">
        <v>80</v>
      </c>
      <c r="AM1382" s="1">
        <v>0</v>
      </c>
      <c r="AN1382" s="1">
        <v>25</v>
      </c>
      <c r="AO1382" s="1">
        <v>3</v>
      </c>
      <c r="AP1382" s="1">
        <v>17</v>
      </c>
      <c r="AQ1382" s="1">
        <v>14</v>
      </c>
      <c r="AR1382" s="1">
        <v>12</v>
      </c>
      <c r="AS1382" s="1">
        <v>11</v>
      </c>
    </row>
    <row r="1383" spans="1:45"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t="str" cm="1">
        <f t="array" ref="AE1383">_xlfn.IFS(AF1383&lt;=6000,"LOW",AF1383&lt;=12000,"AVERAGE",AF1383&lt;=20000,"HIGH",AF1383&gt;20000,"ABOVE AVERAGE")</f>
        <v>HIGH</v>
      </c>
      <c r="AF1383" s="1">
        <v>13464</v>
      </c>
      <c r="AG1383" s="1">
        <v>7914</v>
      </c>
      <c r="AH1383" s="1">
        <v>7</v>
      </c>
      <c r="AI1383" s="1">
        <v>21</v>
      </c>
      <c r="AJ1383" s="1">
        <v>4</v>
      </c>
      <c r="AK1383" s="1">
        <v>3</v>
      </c>
      <c r="AL1383" s="1">
        <v>80</v>
      </c>
      <c r="AM1383" s="1">
        <v>0</v>
      </c>
      <c r="AN1383" s="1">
        <v>9</v>
      </c>
      <c r="AO1383" s="1">
        <v>3</v>
      </c>
      <c r="AP1383" s="1">
        <v>4</v>
      </c>
      <c r="AQ1383" s="1">
        <v>3</v>
      </c>
      <c r="AR1383" s="1">
        <v>2</v>
      </c>
      <c r="AS1383" s="1">
        <v>2</v>
      </c>
    </row>
    <row r="1384" spans="1:45"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t="str" cm="1">
        <f t="array" ref="AE1384">_xlfn.IFS(AF1384&lt;=6000,"LOW",AF1384&lt;=12000,"AVERAGE",AF1384&lt;=20000,"HIGH",AF1384&gt;20000,"ABOVE AVERAGE")</f>
        <v>AVERAGE</v>
      </c>
      <c r="AF1384" s="1">
        <v>11244</v>
      </c>
      <c r="AG1384" s="1">
        <v>21072</v>
      </c>
      <c r="AH1384" s="1">
        <v>2</v>
      </c>
      <c r="AI1384" s="1">
        <v>25</v>
      </c>
      <c r="AJ1384" s="1">
        <v>4</v>
      </c>
      <c r="AK1384" s="1">
        <v>2</v>
      </c>
      <c r="AL1384" s="1">
        <v>80</v>
      </c>
      <c r="AM1384" s="1">
        <v>0</v>
      </c>
      <c r="AN1384" s="1">
        <v>10</v>
      </c>
      <c r="AO1384" s="1">
        <v>4</v>
      </c>
      <c r="AP1384" s="1">
        <v>5</v>
      </c>
      <c r="AQ1384" s="1">
        <v>2</v>
      </c>
      <c r="AR1384" s="1">
        <v>0</v>
      </c>
      <c r="AS1384" s="1">
        <v>0</v>
      </c>
    </row>
    <row r="1385" spans="1:45"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t="str" cm="1">
        <f t="array" ref="AE1385">_xlfn.IFS(AF1385&lt;=6000,"LOW",AF1385&lt;=12000,"AVERAGE",AF1385&lt;=20000,"HIGH",AF1385&gt;20000,"ABOVE AVERAGE")</f>
        <v>AVERAGE</v>
      </c>
      <c r="AF1385" s="1">
        <v>9679</v>
      </c>
      <c r="AG1385" s="1">
        <v>10138</v>
      </c>
      <c r="AH1385" s="1">
        <v>8</v>
      </c>
      <c r="AI1385" s="1">
        <v>24</v>
      </c>
      <c r="AJ1385" s="1">
        <v>4</v>
      </c>
      <c r="AK1385" s="1">
        <v>2</v>
      </c>
      <c r="AL1385" s="1">
        <v>80</v>
      </c>
      <c r="AM1385" s="1">
        <v>0</v>
      </c>
      <c r="AN1385" s="1">
        <v>8</v>
      </c>
      <c r="AO1385" s="1">
        <v>3</v>
      </c>
      <c r="AP1385" s="1">
        <v>1</v>
      </c>
      <c r="AQ1385" s="1">
        <v>0</v>
      </c>
      <c r="AR1385" s="1">
        <v>0</v>
      </c>
      <c r="AS1385" s="1">
        <v>0</v>
      </c>
    </row>
    <row r="1386" spans="1:45"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t="str" cm="1">
        <f t="array" ref="AE1386">_xlfn.IFS(AF1386&lt;=6000,"LOW",AF1386&lt;=12000,"AVERAGE",AF1386&lt;=20000,"HIGH",AF1386&gt;20000,"ABOVE AVERAGE")</f>
        <v>HIGH</v>
      </c>
      <c r="AF1386" s="1">
        <v>19613</v>
      </c>
      <c r="AG1386" s="1">
        <v>26362</v>
      </c>
      <c r="AH1386" s="1">
        <v>8</v>
      </c>
      <c r="AI1386" s="1">
        <v>22</v>
      </c>
      <c r="AJ1386" s="1">
        <v>4</v>
      </c>
      <c r="AK1386" s="1">
        <v>4</v>
      </c>
      <c r="AL1386" s="1">
        <v>80</v>
      </c>
      <c r="AM1386" s="1">
        <v>0</v>
      </c>
      <c r="AN1386" s="1">
        <v>24</v>
      </c>
      <c r="AO1386" s="1">
        <v>3</v>
      </c>
      <c r="AP1386" s="1">
        <v>1</v>
      </c>
      <c r="AQ1386" s="1">
        <v>0</v>
      </c>
      <c r="AR1386" s="1">
        <v>0</v>
      </c>
      <c r="AS1386" s="1">
        <v>1</v>
      </c>
    </row>
    <row r="1387" spans="1:45"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t="str" cm="1">
        <f t="array" ref="AE1387">_xlfn.IFS(AF1387&lt;=6000,"LOW",AF1387&lt;=12000,"AVERAGE",AF1387&lt;=20000,"HIGH",AF1387&gt;20000,"ABOVE AVERAGE")</f>
        <v>HIGH</v>
      </c>
      <c r="AF1387" s="1">
        <v>19586</v>
      </c>
      <c r="AG1387" s="1">
        <v>23037</v>
      </c>
      <c r="AH1387" s="1">
        <v>1</v>
      </c>
      <c r="AI1387" s="1">
        <v>21</v>
      </c>
      <c r="AJ1387" s="1">
        <v>4</v>
      </c>
      <c r="AK1387" s="1">
        <v>3</v>
      </c>
      <c r="AL1387" s="1">
        <v>80</v>
      </c>
      <c r="AM1387" s="1">
        <v>1</v>
      </c>
      <c r="AN1387" s="1">
        <v>36</v>
      </c>
      <c r="AO1387" s="1">
        <v>3</v>
      </c>
      <c r="AP1387" s="1">
        <v>36</v>
      </c>
      <c r="AQ1387" s="1">
        <v>6</v>
      </c>
      <c r="AR1387" s="1">
        <v>2</v>
      </c>
      <c r="AS1387" s="1">
        <v>13</v>
      </c>
    </row>
    <row r="1388" spans="1:45"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t="str" cm="1">
        <f t="array" ref="AE1388">_xlfn.IFS(AF1388&lt;=6000,"LOW",AF1388&lt;=12000,"AVERAGE",AF1388&lt;=20000,"HIGH",AF1388&gt;20000,"ABOVE AVERAGE")</f>
        <v>AVERAGE</v>
      </c>
      <c r="AF1388" s="1">
        <v>6799</v>
      </c>
      <c r="AG1388" s="1">
        <v>22128</v>
      </c>
      <c r="AH1388" s="1">
        <v>1</v>
      </c>
      <c r="AI1388" s="1">
        <v>21</v>
      </c>
      <c r="AJ1388" s="1">
        <v>4</v>
      </c>
      <c r="AK1388" s="1">
        <v>3</v>
      </c>
      <c r="AL1388" s="1">
        <v>80</v>
      </c>
      <c r="AM1388" s="1">
        <v>2</v>
      </c>
      <c r="AN1388" s="1">
        <v>10</v>
      </c>
      <c r="AO1388" s="1">
        <v>3</v>
      </c>
      <c r="AP1388" s="1">
        <v>10</v>
      </c>
      <c r="AQ1388" s="1">
        <v>8</v>
      </c>
      <c r="AR1388" s="1">
        <v>4</v>
      </c>
      <c r="AS1388" s="1">
        <v>8</v>
      </c>
    </row>
    <row r="1389" spans="1:45"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t="str" cm="1">
        <f t="array" ref="AE1389">_xlfn.IFS(AF1389&lt;=6000,"LOW",AF1389&lt;=12000,"AVERAGE",AF1389&lt;=20000,"HIGH",AF1389&gt;20000,"ABOVE AVERAGE")</f>
        <v>AVERAGE</v>
      </c>
      <c r="AF1389" s="1">
        <v>9888</v>
      </c>
      <c r="AG1389" s="1">
        <v>6770</v>
      </c>
      <c r="AH1389" s="1">
        <v>1</v>
      </c>
      <c r="AI1389" s="1">
        <v>21</v>
      </c>
      <c r="AJ1389" s="1">
        <v>4</v>
      </c>
      <c r="AK1389" s="1">
        <v>1</v>
      </c>
      <c r="AL1389" s="1">
        <v>80</v>
      </c>
      <c r="AM1389" s="1">
        <v>0</v>
      </c>
      <c r="AN1389" s="1">
        <v>14</v>
      </c>
      <c r="AO1389" s="1">
        <v>2</v>
      </c>
      <c r="AP1389" s="1">
        <v>14</v>
      </c>
      <c r="AQ1389" s="1">
        <v>8</v>
      </c>
      <c r="AR1389" s="1">
        <v>2</v>
      </c>
      <c r="AS1389" s="1">
        <v>1</v>
      </c>
    </row>
    <row r="1390" spans="1:45"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t="str" cm="1">
        <f t="array" ref="AE1390">_xlfn.IFS(AF1390&lt;=6000,"LOW",AF1390&lt;=12000,"AVERAGE",AF1390&lt;=20000,"HIGH",AF1390&gt;20000,"ABOVE AVERAGE")</f>
        <v>HIGH</v>
      </c>
      <c r="AF1390" s="1">
        <v>12965</v>
      </c>
      <c r="AG1390" s="1">
        <v>22308</v>
      </c>
      <c r="AH1390" s="1">
        <v>4</v>
      </c>
      <c r="AI1390" s="1">
        <v>20</v>
      </c>
      <c r="AJ1390" s="1">
        <v>4</v>
      </c>
      <c r="AK1390" s="1">
        <v>4</v>
      </c>
      <c r="AL1390" s="1">
        <v>80</v>
      </c>
      <c r="AM1390" s="1">
        <v>3</v>
      </c>
      <c r="AN1390" s="1">
        <v>27</v>
      </c>
      <c r="AO1390" s="1">
        <v>2</v>
      </c>
      <c r="AP1390" s="1">
        <v>3</v>
      </c>
      <c r="AQ1390" s="1">
        <v>2</v>
      </c>
      <c r="AR1390" s="1">
        <v>0</v>
      </c>
      <c r="AS1390" s="1">
        <v>2</v>
      </c>
    </row>
    <row r="1391" spans="1:45"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t="str" cm="1">
        <f t="array" ref="AE1391">_xlfn.IFS(AF1391&lt;=6000,"LOW",AF1391&lt;=12000,"AVERAGE",AF1391&lt;=20000,"HIGH",AF1391&gt;20000,"ABOVE AVERAGE")</f>
        <v>LOW</v>
      </c>
      <c r="AF1391" s="1">
        <v>5368</v>
      </c>
      <c r="AG1391" s="1">
        <v>16130</v>
      </c>
      <c r="AH1391" s="1">
        <v>1</v>
      </c>
      <c r="AI1391" s="1">
        <v>25</v>
      </c>
      <c r="AJ1391" s="1">
        <v>4</v>
      </c>
      <c r="AK1391" s="1">
        <v>3</v>
      </c>
      <c r="AL1391" s="1">
        <v>80</v>
      </c>
      <c r="AM1391" s="1">
        <v>1</v>
      </c>
      <c r="AN1391" s="1">
        <v>7</v>
      </c>
      <c r="AO1391" s="1">
        <v>3</v>
      </c>
      <c r="AP1391" s="1">
        <v>6</v>
      </c>
      <c r="AQ1391" s="1">
        <v>5</v>
      </c>
      <c r="AR1391" s="1">
        <v>1</v>
      </c>
      <c r="AS1391" s="1">
        <v>2</v>
      </c>
    </row>
    <row r="1392" spans="1:45"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t="str" cm="1">
        <f t="array" ref="AE1392">_xlfn.IFS(AF1392&lt;=6000,"LOW",AF1392&lt;=12000,"AVERAGE",AF1392&lt;=20000,"HIGH",AF1392&gt;20000,"ABOVE AVERAGE")</f>
        <v>HIGH</v>
      </c>
      <c r="AF1392" s="1">
        <v>13744</v>
      </c>
      <c r="AG1392" s="1">
        <v>15471</v>
      </c>
      <c r="AH1392" s="1">
        <v>1</v>
      </c>
      <c r="AI1392" s="1">
        <v>25</v>
      </c>
      <c r="AJ1392" s="1">
        <v>4</v>
      </c>
      <c r="AK1392" s="1">
        <v>1</v>
      </c>
      <c r="AL1392" s="1">
        <v>80</v>
      </c>
      <c r="AM1392" s="1">
        <v>1</v>
      </c>
      <c r="AN1392" s="1">
        <v>16</v>
      </c>
      <c r="AO1392" s="1">
        <v>3</v>
      </c>
      <c r="AP1392" s="1">
        <v>16</v>
      </c>
      <c r="AQ1392" s="1">
        <v>11</v>
      </c>
      <c r="AR1392" s="1">
        <v>6</v>
      </c>
      <c r="AS1392" s="1">
        <v>8</v>
      </c>
    </row>
    <row r="1393" spans="1:45"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t="str" cm="1">
        <f t="array" ref="AE1393">_xlfn.IFS(AF1393&lt;=6000,"LOW",AF1393&lt;=12000,"AVERAGE",AF1393&lt;=20000,"HIGH",AF1393&gt;20000,"ABOVE AVERAGE")</f>
        <v>HIGH</v>
      </c>
      <c r="AF1393" s="1">
        <v>19701</v>
      </c>
      <c r="AG1393" s="1">
        <v>22456</v>
      </c>
      <c r="AH1393" s="1">
        <v>3</v>
      </c>
      <c r="AI1393" s="1">
        <v>21</v>
      </c>
      <c r="AJ1393" s="1">
        <v>4</v>
      </c>
      <c r="AK1393" s="1">
        <v>3</v>
      </c>
      <c r="AL1393" s="1">
        <v>80</v>
      </c>
      <c r="AM1393" s="1">
        <v>1</v>
      </c>
      <c r="AN1393" s="1">
        <v>32</v>
      </c>
      <c r="AO1393" s="1">
        <v>3</v>
      </c>
      <c r="AP1393" s="1">
        <v>9</v>
      </c>
      <c r="AQ1393" s="1">
        <v>8</v>
      </c>
      <c r="AR1393" s="1">
        <v>1</v>
      </c>
      <c r="AS1393" s="1">
        <v>5</v>
      </c>
    </row>
    <row r="1394" spans="1:45"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t="str" cm="1">
        <f t="array" ref="AE1394">_xlfn.IFS(AF1394&lt;=6000,"LOW",AF1394&lt;=12000,"AVERAGE",AF1394&lt;=20000,"HIGH",AF1394&gt;20000,"ABOVE AVERAGE")</f>
        <v>AVERAGE</v>
      </c>
      <c r="AF1394" s="1">
        <v>6962</v>
      </c>
      <c r="AG1394" s="1">
        <v>19573</v>
      </c>
      <c r="AH1394" s="1">
        <v>4</v>
      </c>
      <c r="AI1394" s="1">
        <v>22</v>
      </c>
      <c r="AJ1394" s="1">
        <v>4</v>
      </c>
      <c r="AK1394" s="1">
        <v>4</v>
      </c>
      <c r="AL1394" s="1">
        <v>80</v>
      </c>
      <c r="AM1394" s="1">
        <v>1</v>
      </c>
      <c r="AN1394" s="1">
        <v>15</v>
      </c>
      <c r="AO1394" s="1">
        <v>3</v>
      </c>
      <c r="AP1394" s="1">
        <v>1</v>
      </c>
      <c r="AQ1394" s="1">
        <v>0</v>
      </c>
      <c r="AR1394" s="1">
        <v>0</v>
      </c>
      <c r="AS1394" s="1">
        <v>0</v>
      </c>
    </row>
    <row r="1395" spans="1:45"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t="str" cm="1">
        <f t="array" ref="AE1395">_xlfn.IFS(AF1395&lt;=6000,"LOW",AF1395&lt;=12000,"AVERAGE",AF1395&lt;=20000,"HIGH",AF1395&gt;20000,"ABOVE AVERAGE")</f>
        <v>LOW</v>
      </c>
      <c r="AF1395" s="1">
        <v>4907</v>
      </c>
      <c r="AG1395" s="1">
        <v>13684</v>
      </c>
      <c r="AH1395" s="1">
        <v>0</v>
      </c>
      <c r="AI1395" s="1">
        <v>22</v>
      </c>
      <c r="AJ1395" s="1">
        <v>4</v>
      </c>
      <c r="AK1395" s="1">
        <v>2</v>
      </c>
      <c r="AL1395" s="1">
        <v>80</v>
      </c>
      <c r="AM1395" s="1">
        <v>1</v>
      </c>
      <c r="AN1395" s="1">
        <v>6</v>
      </c>
      <c r="AO1395" s="1">
        <v>2</v>
      </c>
      <c r="AP1395" s="1">
        <v>5</v>
      </c>
      <c r="AQ1395" s="1">
        <v>3</v>
      </c>
      <c r="AR1395" s="1">
        <v>0</v>
      </c>
      <c r="AS1395" s="1">
        <v>4</v>
      </c>
    </row>
    <row r="1396" spans="1:45"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t="str" cm="1">
        <f t="array" ref="AE1396">_xlfn.IFS(AF1396&lt;=6000,"LOW",AF1396&lt;=12000,"AVERAGE",AF1396&lt;=20000,"HIGH",AF1396&gt;20000,"ABOVE AVERAGE")</f>
        <v>LOW</v>
      </c>
      <c r="AF1396" s="1">
        <v>5405</v>
      </c>
      <c r="AG1396" s="1">
        <v>4244</v>
      </c>
      <c r="AH1396" s="1">
        <v>2</v>
      </c>
      <c r="AI1396" s="1">
        <v>20</v>
      </c>
      <c r="AJ1396" s="1">
        <v>4</v>
      </c>
      <c r="AK1396" s="1">
        <v>1</v>
      </c>
      <c r="AL1396" s="1">
        <v>80</v>
      </c>
      <c r="AM1396" s="1">
        <v>2</v>
      </c>
      <c r="AN1396" s="1">
        <v>20</v>
      </c>
      <c r="AO1396" s="1">
        <v>2</v>
      </c>
      <c r="AP1396" s="1">
        <v>4</v>
      </c>
      <c r="AQ1396" s="1">
        <v>2</v>
      </c>
      <c r="AR1396" s="1">
        <v>0</v>
      </c>
      <c r="AS1396" s="1">
        <v>3</v>
      </c>
    </row>
    <row r="1397" spans="1:45"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t="str" cm="1">
        <f t="array" ref="AE1397">_xlfn.IFS(AF1397&lt;=6000,"LOW",AF1397&lt;=12000,"AVERAGE",AF1397&lt;=20000,"HIGH",AF1397&gt;20000,"ABOVE AVERAGE")</f>
        <v>HIGH</v>
      </c>
      <c r="AF1397" s="1">
        <v>16437</v>
      </c>
      <c r="AG1397" s="1">
        <v>17381</v>
      </c>
      <c r="AH1397" s="1">
        <v>1</v>
      </c>
      <c r="AI1397" s="1">
        <v>21</v>
      </c>
      <c r="AJ1397" s="1">
        <v>4</v>
      </c>
      <c r="AK1397" s="1">
        <v>4</v>
      </c>
      <c r="AL1397" s="1">
        <v>80</v>
      </c>
      <c r="AM1397" s="1">
        <v>0</v>
      </c>
      <c r="AN1397" s="1">
        <v>21</v>
      </c>
      <c r="AO1397" s="1">
        <v>3</v>
      </c>
      <c r="AP1397" s="1">
        <v>21</v>
      </c>
      <c r="AQ1397" s="1">
        <v>7</v>
      </c>
      <c r="AR1397" s="1">
        <v>7</v>
      </c>
      <c r="AS1397" s="1">
        <v>7</v>
      </c>
    </row>
    <row r="1398" spans="1:45"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t="str" cm="1">
        <f t="array" ref="AE1398">_xlfn.IFS(AF1398&lt;=6000,"LOW",AF1398&lt;=12000,"AVERAGE",AF1398&lt;=20000,"HIGH",AF1398&gt;20000,"ABOVE AVERAGE")</f>
        <v>AVERAGE</v>
      </c>
      <c r="AF1398" s="1">
        <v>6142</v>
      </c>
      <c r="AG1398" s="1">
        <v>5174</v>
      </c>
      <c r="AH1398" s="1">
        <v>1</v>
      </c>
      <c r="AI1398" s="1">
        <v>20</v>
      </c>
      <c r="AJ1398" s="1">
        <v>4</v>
      </c>
      <c r="AK1398" s="1">
        <v>2</v>
      </c>
      <c r="AL1398" s="1">
        <v>80</v>
      </c>
      <c r="AM1398" s="1">
        <v>1</v>
      </c>
      <c r="AN1398" s="1">
        <v>6</v>
      </c>
      <c r="AO1398" s="1">
        <v>3</v>
      </c>
      <c r="AP1398" s="1">
        <v>6</v>
      </c>
      <c r="AQ1398" s="1">
        <v>2</v>
      </c>
      <c r="AR1398" s="1">
        <v>0</v>
      </c>
      <c r="AS1398" s="1">
        <v>3</v>
      </c>
    </row>
    <row r="1399" spans="1:45"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t="str" cm="1">
        <f t="array" ref="AE1399">_xlfn.IFS(AF1399&lt;=6000,"LOW",AF1399&lt;=12000,"AVERAGE",AF1399&lt;=20000,"HIGH",AF1399&gt;20000,"ABOVE AVERAGE")</f>
        <v>LOW</v>
      </c>
      <c r="AF1399" s="1">
        <v>4284</v>
      </c>
      <c r="AG1399" s="1">
        <v>13588</v>
      </c>
      <c r="AH1399" s="1">
        <v>5</v>
      </c>
      <c r="AI1399" s="1">
        <v>22</v>
      </c>
      <c r="AJ1399" s="1">
        <v>4</v>
      </c>
      <c r="AK1399" s="1">
        <v>3</v>
      </c>
      <c r="AL1399" s="1">
        <v>80</v>
      </c>
      <c r="AM1399" s="1">
        <v>1</v>
      </c>
      <c r="AN1399" s="1">
        <v>16</v>
      </c>
      <c r="AO1399" s="1">
        <v>3</v>
      </c>
      <c r="AP1399" s="1">
        <v>5</v>
      </c>
      <c r="AQ1399" s="1">
        <v>3</v>
      </c>
      <c r="AR1399" s="1">
        <v>0</v>
      </c>
      <c r="AS1399" s="1">
        <v>4</v>
      </c>
    </row>
    <row r="1400" spans="1:45"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t="str" cm="1">
        <f t="array" ref="AE1400">_xlfn.IFS(AF1400&lt;=6000,"LOW",AF1400&lt;=12000,"AVERAGE",AF1400&lt;=20000,"HIGH",AF1400&gt;20000,"ABOVE AVERAGE")</f>
        <v>LOW</v>
      </c>
      <c r="AF1400" s="1">
        <v>2308</v>
      </c>
      <c r="AG1400" s="1">
        <v>4944</v>
      </c>
      <c r="AH1400" s="1">
        <v>0</v>
      </c>
      <c r="AI1400" s="1">
        <v>25</v>
      </c>
      <c r="AJ1400" s="1">
        <v>4</v>
      </c>
      <c r="AK1400" s="1">
        <v>2</v>
      </c>
      <c r="AL1400" s="1">
        <v>80</v>
      </c>
      <c r="AM1400" s="1">
        <v>1</v>
      </c>
      <c r="AN1400" s="1">
        <v>12</v>
      </c>
      <c r="AO1400" s="1">
        <v>3</v>
      </c>
      <c r="AP1400" s="1">
        <v>11</v>
      </c>
      <c r="AQ1400" s="1">
        <v>10</v>
      </c>
      <c r="AR1400" s="1">
        <v>5</v>
      </c>
      <c r="AS1400" s="1">
        <v>7</v>
      </c>
    </row>
    <row r="1401" spans="1:45"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t="str" cm="1">
        <f t="array" ref="AE1401">_xlfn.IFS(AF1401&lt;=6000,"LOW",AF1401&lt;=12000,"AVERAGE",AF1401&lt;=20000,"HIGH",AF1401&gt;20000,"ABOVE AVERAGE")</f>
        <v>LOW</v>
      </c>
      <c r="AF1401" s="1">
        <v>2644</v>
      </c>
      <c r="AG1401" s="1">
        <v>17001</v>
      </c>
      <c r="AH1401" s="1">
        <v>3</v>
      </c>
      <c r="AI1401" s="1">
        <v>21</v>
      </c>
      <c r="AJ1401" s="1">
        <v>4</v>
      </c>
      <c r="AK1401" s="1">
        <v>4</v>
      </c>
      <c r="AL1401" s="1">
        <v>80</v>
      </c>
      <c r="AM1401" s="1">
        <v>0</v>
      </c>
      <c r="AN1401" s="1">
        <v>7</v>
      </c>
      <c r="AO1401" s="1">
        <v>2</v>
      </c>
      <c r="AP1401" s="1">
        <v>3</v>
      </c>
      <c r="AQ1401" s="1">
        <v>2</v>
      </c>
      <c r="AR1401" s="1">
        <v>1</v>
      </c>
      <c r="AS1401" s="1">
        <v>2</v>
      </c>
    </row>
    <row r="1402" spans="1:45"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t="str" cm="1">
        <f t="array" ref="AE1402">_xlfn.IFS(AF1402&lt;=6000,"LOW",AF1402&lt;=12000,"AVERAGE",AF1402&lt;=20000,"HIGH",AF1402&gt;20000,"ABOVE AVERAGE")</f>
        <v>LOW</v>
      </c>
      <c r="AF1402" s="1">
        <v>2180</v>
      </c>
      <c r="AG1402" s="1">
        <v>9732</v>
      </c>
      <c r="AH1402" s="1">
        <v>6</v>
      </c>
      <c r="AI1402" s="1">
        <v>11</v>
      </c>
      <c r="AJ1402" s="1">
        <v>3</v>
      </c>
      <c r="AK1402" s="1">
        <v>3</v>
      </c>
      <c r="AL1402" s="1">
        <v>80</v>
      </c>
      <c r="AM1402" s="1">
        <v>1</v>
      </c>
      <c r="AN1402" s="1">
        <v>6</v>
      </c>
      <c r="AO1402" s="1">
        <v>2</v>
      </c>
      <c r="AP1402" s="1">
        <v>4</v>
      </c>
      <c r="AQ1402" s="1">
        <v>2</v>
      </c>
      <c r="AR1402" s="1">
        <v>1</v>
      </c>
      <c r="AS1402" s="1">
        <v>2</v>
      </c>
    </row>
    <row r="1403" spans="1:45"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t="str" cm="1">
        <f t="array" ref="AE1403">_xlfn.IFS(AF1403&lt;=6000,"LOW",AF1403&lt;=12000,"AVERAGE",AF1403&lt;=20000,"HIGH",AF1403&gt;20000,"ABOVE AVERAGE")</f>
        <v>LOW</v>
      </c>
      <c r="AF1403" s="1">
        <v>2863</v>
      </c>
      <c r="AG1403" s="1">
        <v>19555</v>
      </c>
      <c r="AH1403" s="1">
        <v>1</v>
      </c>
      <c r="AI1403" s="1">
        <v>12</v>
      </c>
      <c r="AJ1403" s="1">
        <v>3</v>
      </c>
      <c r="AK1403" s="1">
        <v>1</v>
      </c>
      <c r="AL1403" s="1">
        <v>80</v>
      </c>
      <c r="AM1403" s="1">
        <v>0</v>
      </c>
      <c r="AN1403" s="1">
        <v>1</v>
      </c>
      <c r="AO1403" s="1">
        <v>3</v>
      </c>
      <c r="AP1403" s="1">
        <v>1</v>
      </c>
      <c r="AQ1403" s="1">
        <v>0</v>
      </c>
      <c r="AR1403" s="1">
        <v>0</v>
      </c>
      <c r="AS1403" s="1">
        <v>0</v>
      </c>
    </row>
    <row r="1404" spans="1:45"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t="str" cm="1">
        <f t="array" ref="AE1404">_xlfn.IFS(AF1404&lt;=6000,"LOW",AF1404&lt;=12000,"AVERAGE",AF1404&lt;=20000,"HIGH",AF1404&gt;20000,"ABOVE AVERAGE")</f>
        <v>AVERAGE</v>
      </c>
      <c r="AF1404" s="1">
        <v>7446</v>
      </c>
      <c r="AG1404" s="1">
        <v>8931</v>
      </c>
      <c r="AH1404" s="1">
        <v>1</v>
      </c>
      <c r="AI1404" s="1">
        <v>11</v>
      </c>
      <c r="AJ1404" s="1">
        <v>3</v>
      </c>
      <c r="AK1404" s="1">
        <v>1</v>
      </c>
      <c r="AL1404" s="1">
        <v>80</v>
      </c>
      <c r="AM1404" s="1">
        <v>0</v>
      </c>
      <c r="AN1404" s="1">
        <v>10</v>
      </c>
      <c r="AO1404" s="1">
        <v>3</v>
      </c>
      <c r="AP1404" s="1">
        <v>10</v>
      </c>
      <c r="AQ1404" s="1">
        <v>8</v>
      </c>
      <c r="AR1404" s="1">
        <v>4</v>
      </c>
      <c r="AS1404" s="1">
        <v>7</v>
      </c>
    </row>
    <row r="1405" spans="1:45"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t="str" cm="1">
        <f t="array" ref="AE1405">_xlfn.IFS(AF1405&lt;=6000,"LOW",AF1405&lt;=12000,"AVERAGE",AF1405&lt;=20000,"HIGH",AF1405&gt;20000,"ABOVE AVERAGE")</f>
        <v>LOW</v>
      </c>
      <c r="AF1405" s="1">
        <v>4084</v>
      </c>
      <c r="AG1405" s="1">
        <v>4156</v>
      </c>
      <c r="AH1405" s="1">
        <v>1</v>
      </c>
      <c r="AI1405" s="1">
        <v>12</v>
      </c>
      <c r="AJ1405" s="1">
        <v>3</v>
      </c>
      <c r="AK1405" s="1">
        <v>1</v>
      </c>
      <c r="AL1405" s="1">
        <v>80</v>
      </c>
      <c r="AM1405" s="1">
        <v>0</v>
      </c>
      <c r="AN1405" s="1">
        <v>7</v>
      </c>
      <c r="AO1405" s="1">
        <v>1</v>
      </c>
      <c r="AP1405" s="1">
        <v>7</v>
      </c>
      <c r="AQ1405" s="1">
        <v>2</v>
      </c>
      <c r="AR1405" s="1">
        <v>7</v>
      </c>
      <c r="AS1405" s="1">
        <v>7</v>
      </c>
    </row>
    <row r="1406" spans="1:45"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t="str" cm="1">
        <f t="array" ref="AE1406">_xlfn.IFS(AF1406&lt;=6000,"LOW",AF1406&lt;=12000,"AVERAGE",AF1406&lt;=20000,"HIGH",AF1406&gt;20000,"ABOVE AVERAGE")</f>
        <v>LOW</v>
      </c>
      <c r="AF1406" s="1">
        <v>5765</v>
      </c>
      <c r="AG1406" s="1">
        <v>17485</v>
      </c>
      <c r="AH1406" s="1">
        <v>5</v>
      </c>
      <c r="AI1406" s="1">
        <v>11</v>
      </c>
      <c r="AJ1406" s="1">
        <v>3</v>
      </c>
      <c r="AK1406" s="1">
        <v>1</v>
      </c>
      <c r="AL1406" s="1">
        <v>80</v>
      </c>
      <c r="AM1406" s="1">
        <v>0</v>
      </c>
      <c r="AN1406" s="1">
        <v>7</v>
      </c>
      <c r="AO1406" s="1">
        <v>1</v>
      </c>
      <c r="AP1406" s="1">
        <v>5</v>
      </c>
      <c r="AQ1406" s="1">
        <v>3</v>
      </c>
      <c r="AR1406" s="1">
        <v>0</v>
      </c>
      <c r="AS1406" s="1">
        <v>0</v>
      </c>
    </row>
    <row r="1407" spans="1:45"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t="str" cm="1">
        <f t="array" ref="AE1407">_xlfn.IFS(AF1407&lt;=6000,"LOW",AF1407&lt;=12000,"AVERAGE",AF1407&lt;=20000,"HIGH",AF1407&gt;20000,"ABOVE AVERAGE")</f>
        <v>LOW</v>
      </c>
      <c r="AF1407" s="1">
        <v>1359</v>
      </c>
      <c r="AG1407" s="1">
        <v>16154</v>
      </c>
      <c r="AH1407" s="1">
        <v>1</v>
      </c>
      <c r="AI1407" s="1">
        <v>12</v>
      </c>
      <c r="AJ1407" s="1">
        <v>3</v>
      </c>
      <c r="AK1407" s="1">
        <v>2</v>
      </c>
      <c r="AL1407" s="1">
        <v>80</v>
      </c>
      <c r="AM1407" s="1">
        <v>0</v>
      </c>
      <c r="AN1407" s="1">
        <v>1</v>
      </c>
      <c r="AO1407" s="1">
        <v>3</v>
      </c>
      <c r="AP1407" s="1">
        <v>1</v>
      </c>
      <c r="AQ1407" s="1">
        <v>0</v>
      </c>
      <c r="AR1407" s="1">
        <v>0</v>
      </c>
      <c r="AS1407" s="1">
        <v>0</v>
      </c>
    </row>
    <row r="1408" spans="1:45"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t="str" cm="1">
        <f t="array" ref="AE1408">_xlfn.IFS(AF1408&lt;=6000,"LOW",AF1408&lt;=12000,"AVERAGE",AF1408&lt;=20000,"HIGH",AF1408&gt;20000,"ABOVE AVERAGE")</f>
        <v>LOW</v>
      </c>
      <c r="AF1408" s="1">
        <v>2742</v>
      </c>
      <c r="AG1408" s="1">
        <v>3072</v>
      </c>
      <c r="AH1408" s="1">
        <v>1</v>
      </c>
      <c r="AI1408" s="1">
        <v>15</v>
      </c>
      <c r="AJ1408" s="1">
        <v>3</v>
      </c>
      <c r="AK1408" s="1">
        <v>4</v>
      </c>
      <c r="AL1408" s="1">
        <v>80</v>
      </c>
      <c r="AM1408" s="1">
        <v>0</v>
      </c>
      <c r="AN1408" s="1">
        <v>2</v>
      </c>
      <c r="AO1408" s="1">
        <v>3</v>
      </c>
      <c r="AP1408" s="1">
        <v>2</v>
      </c>
      <c r="AQ1408" s="1">
        <v>2</v>
      </c>
      <c r="AR1408" s="1">
        <v>2</v>
      </c>
      <c r="AS1408" s="1">
        <v>2</v>
      </c>
    </row>
    <row r="1409" spans="1:45"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t="str" cm="1">
        <f t="array" ref="AE1409">_xlfn.IFS(AF1409&lt;=6000,"LOW",AF1409&lt;=12000,"AVERAGE",AF1409&lt;=20000,"HIGH",AF1409&gt;20000,"ABOVE AVERAGE")</f>
        <v>AVERAGE</v>
      </c>
      <c r="AF1409" s="1">
        <v>10169</v>
      </c>
      <c r="AG1409" s="1">
        <v>14618</v>
      </c>
      <c r="AH1409" s="1">
        <v>0</v>
      </c>
      <c r="AI1409" s="1">
        <v>16</v>
      </c>
      <c r="AJ1409" s="1">
        <v>3</v>
      </c>
      <c r="AK1409" s="1">
        <v>2</v>
      </c>
      <c r="AL1409" s="1">
        <v>80</v>
      </c>
      <c r="AM1409" s="1">
        <v>1</v>
      </c>
      <c r="AN1409" s="1">
        <v>34</v>
      </c>
      <c r="AO1409" s="1">
        <v>3</v>
      </c>
      <c r="AP1409" s="1">
        <v>33</v>
      </c>
      <c r="AQ1409" s="1">
        <v>7</v>
      </c>
      <c r="AR1409" s="1">
        <v>1</v>
      </c>
      <c r="AS1409" s="1">
        <v>9</v>
      </c>
    </row>
    <row r="1410" spans="1:45"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t="str" cm="1">
        <f t="array" ref="AE1410">_xlfn.IFS(AF1410&lt;=6000,"LOW",AF1410&lt;=12000,"AVERAGE",AF1410&lt;=20000,"HIGH",AF1410&gt;20000,"ABOVE AVERAGE")</f>
        <v>LOW</v>
      </c>
      <c r="AF1410" s="1">
        <v>1261</v>
      </c>
      <c r="AG1410" s="1">
        <v>22262</v>
      </c>
      <c r="AH1410" s="1">
        <v>1</v>
      </c>
      <c r="AI1410" s="1">
        <v>12</v>
      </c>
      <c r="AJ1410" s="1">
        <v>3</v>
      </c>
      <c r="AK1410" s="1">
        <v>3</v>
      </c>
      <c r="AL1410" s="1">
        <v>80</v>
      </c>
      <c r="AM1410" s="1">
        <v>0</v>
      </c>
      <c r="AN1410" s="1">
        <v>1</v>
      </c>
      <c r="AO1410" s="1">
        <v>4</v>
      </c>
      <c r="AP1410" s="1">
        <v>1</v>
      </c>
      <c r="AQ1410" s="1">
        <v>0</v>
      </c>
      <c r="AR1410" s="1">
        <v>0</v>
      </c>
      <c r="AS1410" s="1">
        <v>0</v>
      </c>
    </row>
    <row r="1411" spans="1:45"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t="str" cm="1">
        <f t="array" ref="AE1411">_xlfn.IFS(AF1411&lt;=6000,"LOW",AF1411&lt;=12000,"AVERAGE",AF1411&lt;=20000,"HIGH",AF1411&gt;20000,"ABOVE AVERAGE")</f>
        <v>LOW</v>
      </c>
      <c r="AF1411" s="1">
        <v>2760</v>
      </c>
      <c r="AG1411" s="1">
        <v>14630</v>
      </c>
      <c r="AH1411" s="1">
        <v>1</v>
      </c>
      <c r="AI1411" s="1">
        <v>13</v>
      </c>
      <c r="AJ1411" s="1">
        <v>3</v>
      </c>
      <c r="AK1411" s="1">
        <v>3</v>
      </c>
      <c r="AL1411" s="1">
        <v>80</v>
      </c>
      <c r="AM1411" s="1">
        <v>0</v>
      </c>
      <c r="AN1411" s="1">
        <v>2</v>
      </c>
      <c r="AO1411" s="1">
        <v>3</v>
      </c>
      <c r="AP1411" s="1">
        <v>2</v>
      </c>
      <c r="AQ1411" s="1">
        <v>2</v>
      </c>
      <c r="AR1411" s="1">
        <v>2</v>
      </c>
      <c r="AS1411" s="1">
        <v>2</v>
      </c>
    </row>
    <row r="1412" spans="1:45"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t="str" cm="1">
        <f t="array" ref="AE1412">_xlfn.IFS(AF1412&lt;=6000,"LOW",AF1412&lt;=12000,"AVERAGE",AF1412&lt;=20000,"HIGH",AF1412&gt;20000,"ABOVE AVERAGE")</f>
        <v>LOW</v>
      </c>
      <c r="AF1412" s="1">
        <v>5346</v>
      </c>
      <c r="AG1412" s="1">
        <v>6208</v>
      </c>
      <c r="AH1412" s="1">
        <v>4</v>
      </c>
      <c r="AI1412" s="1">
        <v>17</v>
      </c>
      <c r="AJ1412" s="1">
        <v>3</v>
      </c>
      <c r="AK1412" s="1">
        <v>3</v>
      </c>
      <c r="AL1412" s="1">
        <v>80</v>
      </c>
      <c r="AM1412" s="1">
        <v>1</v>
      </c>
      <c r="AN1412" s="1">
        <v>11</v>
      </c>
      <c r="AO1412" s="1">
        <v>2</v>
      </c>
      <c r="AP1412" s="1">
        <v>7</v>
      </c>
      <c r="AQ1412" s="1">
        <v>1</v>
      </c>
      <c r="AR1412" s="1">
        <v>0</v>
      </c>
      <c r="AS1412" s="1">
        <v>7</v>
      </c>
    </row>
    <row r="1413" spans="1:45"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t="str" cm="1">
        <f t="array" ref="AE1413">_xlfn.IFS(AF1413&lt;=6000,"LOW",AF1413&lt;=12000,"AVERAGE",AF1413&lt;=20000,"HIGH",AF1413&gt;20000,"ABOVE AVERAGE")</f>
        <v>LOW</v>
      </c>
      <c r="AF1413" s="1">
        <v>2561</v>
      </c>
      <c r="AG1413" s="1">
        <v>5355</v>
      </c>
      <c r="AH1413" s="1">
        <v>7</v>
      </c>
      <c r="AI1413" s="1">
        <v>11</v>
      </c>
      <c r="AJ1413" s="1">
        <v>3</v>
      </c>
      <c r="AK1413" s="1">
        <v>3</v>
      </c>
      <c r="AL1413" s="1">
        <v>80</v>
      </c>
      <c r="AM1413" s="1">
        <v>0</v>
      </c>
      <c r="AN1413" s="1">
        <v>8</v>
      </c>
      <c r="AO1413" s="1">
        <v>2</v>
      </c>
      <c r="AP1413" s="1">
        <v>0</v>
      </c>
      <c r="AQ1413" s="1">
        <v>0</v>
      </c>
      <c r="AR1413" s="1">
        <v>0</v>
      </c>
      <c r="AS1413" s="1">
        <v>0</v>
      </c>
    </row>
    <row r="1414" spans="1:45"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t="str" cm="1">
        <f t="array" ref="AE1414">_xlfn.IFS(AF1414&lt;=6000,"LOW",AF1414&lt;=12000,"AVERAGE",AF1414&lt;=20000,"HIGH",AF1414&gt;20000,"ABOVE AVERAGE")</f>
        <v>AVERAGE</v>
      </c>
      <c r="AF1414" s="1">
        <v>6728</v>
      </c>
      <c r="AG1414" s="1">
        <v>14255</v>
      </c>
      <c r="AH1414" s="1">
        <v>7</v>
      </c>
      <c r="AI1414" s="1">
        <v>12</v>
      </c>
      <c r="AJ1414" s="1">
        <v>3</v>
      </c>
      <c r="AK1414" s="1">
        <v>4</v>
      </c>
      <c r="AL1414" s="1">
        <v>80</v>
      </c>
      <c r="AM1414" s="1">
        <v>2</v>
      </c>
      <c r="AN1414" s="1">
        <v>12</v>
      </c>
      <c r="AO1414" s="1">
        <v>3</v>
      </c>
      <c r="AP1414" s="1">
        <v>6</v>
      </c>
      <c r="AQ1414" s="1">
        <v>3</v>
      </c>
      <c r="AR1414" s="1">
        <v>0</v>
      </c>
      <c r="AS1414" s="1">
        <v>1</v>
      </c>
    </row>
    <row r="1415" spans="1:45"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t="str" cm="1">
        <f t="array" ref="AE1415">_xlfn.IFS(AF1415&lt;=6000,"LOW",AF1415&lt;=12000,"AVERAGE",AF1415&lt;=20000,"HIGH",AF1415&gt;20000,"ABOVE AVERAGE")</f>
        <v>HIGH</v>
      </c>
      <c r="AF1415" s="1">
        <v>12936</v>
      </c>
      <c r="AG1415" s="1">
        <v>24164</v>
      </c>
      <c r="AH1415" s="1">
        <v>7</v>
      </c>
      <c r="AI1415" s="1">
        <v>11</v>
      </c>
      <c r="AJ1415" s="1">
        <v>3</v>
      </c>
      <c r="AK1415" s="1">
        <v>3</v>
      </c>
      <c r="AL1415" s="1">
        <v>80</v>
      </c>
      <c r="AM1415" s="1">
        <v>0</v>
      </c>
      <c r="AN1415" s="1">
        <v>25</v>
      </c>
      <c r="AO1415" s="1">
        <v>1</v>
      </c>
      <c r="AP1415" s="1">
        <v>23</v>
      </c>
      <c r="AQ1415" s="1">
        <v>5</v>
      </c>
      <c r="AR1415" s="1">
        <v>14</v>
      </c>
      <c r="AS1415" s="1">
        <v>10</v>
      </c>
    </row>
    <row r="1416" spans="1:45"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t="str" cm="1">
        <f t="array" ref="AE1416">_xlfn.IFS(AF1416&lt;=6000,"LOW",AF1416&lt;=12000,"AVERAGE",AF1416&lt;=20000,"HIGH",AF1416&gt;20000,"ABOVE AVERAGE")</f>
        <v>LOW</v>
      </c>
      <c r="AF1416" s="1">
        <v>2909</v>
      </c>
      <c r="AG1416" s="1">
        <v>15747</v>
      </c>
      <c r="AH1416" s="1">
        <v>3</v>
      </c>
      <c r="AI1416" s="1">
        <v>15</v>
      </c>
      <c r="AJ1416" s="1">
        <v>3</v>
      </c>
      <c r="AK1416" s="1">
        <v>4</v>
      </c>
      <c r="AL1416" s="1">
        <v>80</v>
      </c>
      <c r="AM1416" s="1">
        <v>1</v>
      </c>
      <c r="AN1416" s="1">
        <v>5</v>
      </c>
      <c r="AO1416" s="1">
        <v>4</v>
      </c>
      <c r="AP1416" s="1">
        <v>3</v>
      </c>
      <c r="AQ1416" s="1">
        <v>2</v>
      </c>
      <c r="AR1416" s="1">
        <v>1</v>
      </c>
      <c r="AS1416" s="1">
        <v>2</v>
      </c>
    </row>
    <row r="1417" spans="1:45"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t="str" cm="1">
        <f t="array" ref="AE1417">_xlfn.IFS(AF1417&lt;=6000,"LOW",AF1417&lt;=12000,"AVERAGE",AF1417&lt;=20000,"HIGH",AF1417&gt;20000,"ABOVE AVERAGE")</f>
        <v>LOW</v>
      </c>
      <c r="AF1417" s="1">
        <v>1790</v>
      </c>
      <c r="AG1417" s="1">
        <v>26956</v>
      </c>
      <c r="AH1417" s="1">
        <v>1</v>
      </c>
      <c r="AI1417" s="1">
        <v>19</v>
      </c>
      <c r="AJ1417" s="1">
        <v>3</v>
      </c>
      <c r="AK1417" s="1">
        <v>1</v>
      </c>
      <c r="AL1417" s="1">
        <v>80</v>
      </c>
      <c r="AM1417" s="1">
        <v>1</v>
      </c>
      <c r="AN1417" s="1">
        <v>1</v>
      </c>
      <c r="AO1417" s="1">
        <v>2</v>
      </c>
      <c r="AP1417" s="1">
        <v>1</v>
      </c>
      <c r="AQ1417" s="1">
        <v>0</v>
      </c>
      <c r="AR1417" s="1">
        <v>1</v>
      </c>
      <c r="AS1417" s="1">
        <v>0</v>
      </c>
    </row>
    <row r="1418" spans="1:45"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t="str" cm="1">
        <f t="array" ref="AE1418">_xlfn.IFS(AF1418&lt;=6000,"LOW",AF1418&lt;=12000,"AVERAGE",AF1418&lt;=20000,"HIGH",AF1418&gt;20000,"ABOVE AVERAGE")</f>
        <v>LOW</v>
      </c>
      <c r="AF1418" s="1">
        <v>1091</v>
      </c>
      <c r="AG1418" s="1">
        <v>10642</v>
      </c>
      <c r="AH1418" s="1">
        <v>1</v>
      </c>
      <c r="AI1418" s="1">
        <v>17</v>
      </c>
      <c r="AJ1418" s="1">
        <v>3</v>
      </c>
      <c r="AK1418" s="1">
        <v>4</v>
      </c>
      <c r="AL1418" s="1">
        <v>80</v>
      </c>
      <c r="AM1418" s="1">
        <v>0</v>
      </c>
      <c r="AN1418" s="1">
        <v>1</v>
      </c>
      <c r="AO1418" s="1">
        <v>3</v>
      </c>
      <c r="AP1418" s="1">
        <v>1</v>
      </c>
      <c r="AQ1418" s="1">
        <v>0</v>
      </c>
      <c r="AR1418" s="1">
        <v>0</v>
      </c>
      <c r="AS1418" s="1">
        <v>0</v>
      </c>
    </row>
    <row r="1419" spans="1:45"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t="str" cm="1">
        <f t="array" ref="AE1419">_xlfn.IFS(AF1419&lt;=6000,"LOW",AF1419&lt;=12000,"AVERAGE",AF1419&lt;=20000,"HIGH",AF1419&gt;20000,"ABOVE AVERAGE")</f>
        <v>LOW</v>
      </c>
      <c r="AF1419" s="1">
        <v>2956</v>
      </c>
      <c r="AG1419" s="1">
        <v>21495</v>
      </c>
      <c r="AH1419" s="1">
        <v>0</v>
      </c>
      <c r="AI1419" s="1">
        <v>17</v>
      </c>
      <c r="AJ1419" s="1">
        <v>3</v>
      </c>
      <c r="AK1419" s="1">
        <v>3</v>
      </c>
      <c r="AL1419" s="1">
        <v>80</v>
      </c>
      <c r="AM1419" s="1">
        <v>0</v>
      </c>
      <c r="AN1419" s="1">
        <v>2</v>
      </c>
      <c r="AO1419" s="1">
        <v>3</v>
      </c>
      <c r="AP1419" s="1">
        <v>1</v>
      </c>
      <c r="AQ1419" s="1">
        <v>0</v>
      </c>
      <c r="AR1419" s="1">
        <v>0</v>
      </c>
      <c r="AS1419" s="1">
        <v>0</v>
      </c>
    </row>
    <row r="1420" spans="1:45"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t="str" cm="1">
        <f t="array" ref="AE1420">_xlfn.IFS(AF1420&lt;=6000,"LOW",AF1420&lt;=12000,"AVERAGE",AF1420&lt;=20000,"HIGH",AF1420&gt;20000,"ABOVE AVERAGE")</f>
        <v>LOW</v>
      </c>
      <c r="AF1420" s="1">
        <v>1555</v>
      </c>
      <c r="AG1420" s="1">
        <v>11585</v>
      </c>
      <c r="AH1420" s="1">
        <v>1</v>
      </c>
      <c r="AI1420" s="1">
        <v>11</v>
      </c>
      <c r="AJ1420" s="1">
        <v>3</v>
      </c>
      <c r="AK1420" s="1">
        <v>3</v>
      </c>
      <c r="AL1420" s="1">
        <v>80</v>
      </c>
      <c r="AM1420" s="1">
        <v>1</v>
      </c>
      <c r="AN1420" s="1">
        <v>1</v>
      </c>
      <c r="AO1420" s="1">
        <v>3</v>
      </c>
      <c r="AP1420" s="1">
        <v>1</v>
      </c>
      <c r="AQ1420" s="1">
        <v>0</v>
      </c>
      <c r="AR1420" s="1">
        <v>0</v>
      </c>
      <c r="AS1420" s="1">
        <v>0</v>
      </c>
    </row>
    <row r="1421" spans="1:45"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t="str" cm="1">
        <f t="array" ref="AE1421">_xlfn.IFS(AF1421&lt;=6000,"LOW",AF1421&lt;=12000,"AVERAGE",AF1421&lt;=20000,"HIGH",AF1421&gt;20000,"ABOVE AVERAGE")</f>
        <v>LOW</v>
      </c>
      <c r="AF1421" s="1">
        <v>2367</v>
      </c>
      <c r="AG1421" s="1">
        <v>18779</v>
      </c>
      <c r="AH1421" s="1">
        <v>5</v>
      </c>
      <c r="AI1421" s="1">
        <v>12</v>
      </c>
      <c r="AJ1421" s="1">
        <v>3</v>
      </c>
      <c r="AK1421" s="1">
        <v>1</v>
      </c>
      <c r="AL1421" s="1">
        <v>80</v>
      </c>
      <c r="AM1421" s="1">
        <v>1</v>
      </c>
      <c r="AN1421" s="1">
        <v>6</v>
      </c>
      <c r="AO1421" s="1">
        <v>2</v>
      </c>
      <c r="AP1421" s="1">
        <v>4</v>
      </c>
      <c r="AQ1421" s="1">
        <v>1</v>
      </c>
      <c r="AR1421" s="1">
        <v>0</v>
      </c>
      <c r="AS1421" s="1">
        <v>3</v>
      </c>
    </row>
    <row r="1422" spans="1:45"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t="str" cm="1">
        <f t="array" ref="AE1422">_xlfn.IFS(AF1422&lt;=6000,"LOW",AF1422&lt;=12000,"AVERAGE",AF1422&lt;=20000,"HIGH",AF1422&gt;20000,"ABOVE AVERAGE")</f>
        <v>LOW</v>
      </c>
      <c r="AF1422" s="1">
        <v>2339</v>
      </c>
      <c r="AG1422" s="1">
        <v>3666</v>
      </c>
      <c r="AH1422" s="1">
        <v>8</v>
      </c>
      <c r="AI1422" s="1">
        <v>11</v>
      </c>
      <c r="AJ1422" s="1">
        <v>3</v>
      </c>
      <c r="AK1422" s="1">
        <v>4</v>
      </c>
      <c r="AL1422" s="1">
        <v>80</v>
      </c>
      <c r="AM1422" s="1">
        <v>1</v>
      </c>
      <c r="AN1422" s="1">
        <v>14</v>
      </c>
      <c r="AO1422" s="1">
        <v>1</v>
      </c>
      <c r="AP1422" s="1">
        <v>10</v>
      </c>
      <c r="AQ1422" s="1">
        <v>9</v>
      </c>
      <c r="AR1422" s="1">
        <v>9</v>
      </c>
      <c r="AS1422" s="1">
        <v>8</v>
      </c>
    </row>
    <row r="1423" spans="1:45"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t="str" cm="1">
        <f t="array" ref="AE1423">_xlfn.IFS(AF1423&lt;=6000,"LOW",AF1423&lt;=12000,"AVERAGE",AF1423&lt;=20000,"HIGH",AF1423&gt;20000,"ABOVE AVERAGE")</f>
        <v>LOW</v>
      </c>
      <c r="AF1423" s="1">
        <v>4855</v>
      </c>
      <c r="AG1423" s="1">
        <v>7653</v>
      </c>
      <c r="AH1423" s="1">
        <v>4</v>
      </c>
      <c r="AI1423" s="1">
        <v>11</v>
      </c>
      <c r="AJ1423" s="1">
        <v>3</v>
      </c>
      <c r="AK1423" s="1">
        <v>1</v>
      </c>
      <c r="AL1423" s="1">
        <v>80</v>
      </c>
      <c r="AM1423" s="1">
        <v>2</v>
      </c>
      <c r="AN1423" s="1">
        <v>7</v>
      </c>
      <c r="AO1423" s="1">
        <v>3</v>
      </c>
      <c r="AP1423" s="1">
        <v>5</v>
      </c>
      <c r="AQ1423" s="1">
        <v>2</v>
      </c>
      <c r="AR1423" s="1">
        <v>1</v>
      </c>
      <c r="AS1423" s="1">
        <v>4</v>
      </c>
    </row>
    <row r="1424" spans="1:45"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t="str" cm="1">
        <f t="array" ref="AE1424">_xlfn.IFS(AF1424&lt;=6000,"LOW",AF1424&lt;=12000,"AVERAGE",AF1424&lt;=20000,"HIGH",AF1424&gt;20000,"ABOVE AVERAGE")</f>
        <v>LOW</v>
      </c>
      <c r="AF1424" s="1">
        <v>2362</v>
      </c>
      <c r="AG1424" s="1">
        <v>7568</v>
      </c>
      <c r="AH1424" s="1">
        <v>6</v>
      </c>
      <c r="AI1424" s="1">
        <v>13</v>
      </c>
      <c r="AJ1424" s="1">
        <v>3</v>
      </c>
      <c r="AK1424" s="1">
        <v>3</v>
      </c>
      <c r="AL1424" s="1">
        <v>80</v>
      </c>
      <c r="AM1424" s="1">
        <v>0</v>
      </c>
      <c r="AN1424" s="1">
        <v>11</v>
      </c>
      <c r="AO1424" s="1">
        <v>1</v>
      </c>
      <c r="AP1424" s="1">
        <v>9</v>
      </c>
      <c r="AQ1424" s="1">
        <v>7</v>
      </c>
      <c r="AR1424" s="1">
        <v>0</v>
      </c>
      <c r="AS1424" s="1">
        <v>7</v>
      </c>
    </row>
    <row r="1425" spans="1:45"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t="str" cm="1">
        <f t="array" ref="AE1425">_xlfn.IFS(AF1425&lt;=6000,"LOW",AF1425&lt;=12000,"AVERAGE",AF1425&lt;=20000,"HIGH",AF1425&gt;20000,"ABOVE AVERAGE")</f>
        <v>LOW</v>
      </c>
      <c r="AF1425" s="1">
        <v>2587</v>
      </c>
      <c r="AG1425" s="1">
        <v>10261</v>
      </c>
      <c r="AH1425" s="1">
        <v>1</v>
      </c>
      <c r="AI1425" s="1">
        <v>16</v>
      </c>
      <c r="AJ1425" s="1">
        <v>3</v>
      </c>
      <c r="AK1425" s="1">
        <v>4</v>
      </c>
      <c r="AL1425" s="1">
        <v>80</v>
      </c>
      <c r="AM1425" s="1">
        <v>0</v>
      </c>
      <c r="AN1425" s="1">
        <v>5</v>
      </c>
      <c r="AO1425" s="1">
        <v>3</v>
      </c>
      <c r="AP1425" s="1">
        <v>4</v>
      </c>
      <c r="AQ1425" s="1">
        <v>2</v>
      </c>
      <c r="AR1425" s="1">
        <v>1</v>
      </c>
      <c r="AS1425" s="1">
        <v>0</v>
      </c>
    </row>
    <row r="1426" spans="1:45"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t="str" cm="1">
        <f t="array" ref="AE1426">_xlfn.IFS(AF1426&lt;=6000,"LOW",AF1426&lt;=12000,"AVERAGE",AF1426&lt;=20000,"HIGH",AF1426&gt;20000,"ABOVE AVERAGE")</f>
        <v>LOW</v>
      </c>
      <c r="AF1426" s="1">
        <v>2018</v>
      </c>
      <c r="AG1426" s="1">
        <v>21831</v>
      </c>
      <c r="AH1426" s="1">
        <v>3</v>
      </c>
      <c r="AI1426" s="1">
        <v>14</v>
      </c>
      <c r="AJ1426" s="1">
        <v>3</v>
      </c>
      <c r="AK1426" s="1">
        <v>2</v>
      </c>
      <c r="AL1426" s="1">
        <v>80</v>
      </c>
      <c r="AM1426" s="1">
        <v>0</v>
      </c>
      <c r="AN1426" s="1">
        <v>15</v>
      </c>
      <c r="AO1426" s="1">
        <v>1</v>
      </c>
      <c r="AP1426" s="1">
        <v>5</v>
      </c>
      <c r="AQ1426" s="1">
        <v>4</v>
      </c>
      <c r="AR1426" s="1">
        <v>1</v>
      </c>
      <c r="AS1426" s="1">
        <v>0</v>
      </c>
    </row>
    <row r="1427" spans="1:45"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t="str" cm="1">
        <f t="array" ref="AE1427">_xlfn.IFS(AF1427&lt;=6000,"LOW",AF1427&lt;=12000,"AVERAGE",AF1427&lt;=20000,"HIGH",AF1427&gt;20000,"ABOVE AVERAGE")</f>
        <v>LOW</v>
      </c>
      <c r="AF1427" s="1">
        <v>4213</v>
      </c>
      <c r="AG1427" s="1">
        <v>4992</v>
      </c>
      <c r="AH1427" s="1">
        <v>1</v>
      </c>
      <c r="AI1427" s="1">
        <v>15</v>
      </c>
      <c r="AJ1427" s="1">
        <v>3</v>
      </c>
      <c r="AK1427" s="1">
        <v>2</v>
      </c>
      <c r="AL1427" s="1">
        <v>80</v>
      </c>
      <c r="AM1427" s="1">
        <v>0</v>
      </c>
      <c r="AN1427" s="1">
        <v>10</v>
      </c>
      <c r="AO1427" s="1">
        <v>1</v>
      </c>
      <c r="AP1427" s="1">
        <v>10</v>
      </c>
      <c r="AQ1427" s="1">
        <v>3</v>
      </c>
      <c r="AR1427" s="1">
        <v>0</v>
      </c>
      <c r="AS1427" s="1">
        <v>8</v>
      </c>
    </row>
    <row r="1428" spans="1:45"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t="str" cm="1">
        <f t="array" ref="AE1428">_xlfn.IFS(AF1428&lt;=6000,"LOW",AF1428&lt;=12000,"AVERAGE",AF1428&lt;=20000,"HIGH",AF1428&gt;20000,"ABOVE AVERAGE")</f>
        <v>LOW</v>
      </c>
      <c r="AF1428" s="1">
        <v>1393</v>
      </c>
      <c r="AG1428" s="1">
        <v>24852</v>
      </c>
      <c r="AH1428" s="1">
        <v>1</v>
      </c>
      <c r="AI1428" s="1">
        <v>12</v>
      </c>
      <c r="AJ1428" s="1">
        <v>3</v>
      </c>
      <c r="AK1428" s="1">
        <v>1</v>
      </c>
      <c r="AL1428" s="1">
        <v>80</v>
      </c>
      <c r="AM1428" s="1">
        <v>0</v>
      </c>
      <c r="AN1428" s="1">
        <v>1</v>
      </c>
      <c r="AO1428" s="1">
        <v>3</v>
      </c>
      <c r="AP1428" s="1">
        <v>1</v>
      </c>
      <c r="AQ1428" s="1">
        <v>0</v>
      </c>
      <c r="AR1428" s="1">
        <v>0</v>
      </c>
      <c r="AS1428" s="1">
        <v>0</v>
      </c>
    </row>
    <row r="1429" spans="1:45"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t="str" cm="1">
        <f t="array" ref="AE1429">_xlfn.IFS(AF1429&lt;=6000,"LOW",AF1429&lt;=12000,"AVERAGE",AF1429&lt;=20000,"HIGH",AF1429&gt;20000,"ABOVE AVERAGE")</f>
        <v>AVERAGE</v>
      </c>
      <c r="AF1429" s="1">
        <v>10096</v>
      </c>
      <c r="AG1429" s="1">
        <v>15986</v>
      </c>
      <c r="AH1429" s="1">
        <v>4</v>
      </c>
      <c r="AI1429" s="1">
        <v>11</v>
      </c>
      <c r="AJ1429" s="1">
        <v>3</v>
      </c>
      <c r="AK1429" s="1">
        <v>1</v>
      </c>
      <c r="AL1429" s="1">
        <v>80</v>
      </c>
      <c r="AM1429" s="1">
        <v>1</v>
      </c>
      <c r="AN1429" s="1">
        <v>28</v>
      </c>
      <c r="AO1429" s="1">
        <v>4</v>
      </c>
      <c r="AP1429" s="1">
        <v>7</v>
      </c>
      <c r="AQ1429" s="1">
        <v>7</v>
      </c>
      <c r="AR1429" s="1">
        <v>4</v>
      </c>
      <c r="AS1429" s="1">
        <v>3</v>
      </c>
    </row>
    <row r="1430" spans="1:45"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t="str" cm="1">
        <f t="array" ref="AE1430">_xlfn.IFS(AF1430&lt;=6000,"LOW",AF1430&lt;=12000,"AVERAGE",AF1430&lt;=20000,"HIGH",AF1430&gt;20000,"ABOVE AVERAGE")</f>
        <v>LOW</v>
      </c>
      <c r="AF1430" s="1">
        <v>4400</v>
      </c>
      <c r="AG1430" s="1">
        <v>15182</v>
      </c>
      <c r="AH1430" s="1">
        <v>3</v>
      </c>
      <c r="AI1430" s="1">
        <v>12</v>
      </c>
      <c r="AJ1430" s="1">
        <v>3</v>
      </c>
      <c r="AK1430" s="1">
        <v>1</v>
      </c>
      <c r="AL1430" s="1">
        <v>80</v>
      </c>
      <c r="AM1430" s="1">
        <v>0</v>
      </c>
      <c r="AN1430" s="1">
        <v>6</v>
      </c>
      <c r="AO1430" s="1">
        <v>3</v>
      </c>
      <c r="AP1430" s="1">
        <v>3</v>
      </c>
      <c r="AQ1430" s="1">
        <v>2</v>
      </c>
      <c r="AR1430" s="1">
        <v>2</v>
      </c>
      <c r="AS1430" s="1">
        <v>2</v>
      </c>
    </row>
    <row r="1431" spans="1:45"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t="str" cm="1">
        <f t="array" ref="AE1431">_xlfn.IFS(AF1431&lt;=6000,"LOW",AF1431&lt;=12000,"AVERAGE",AF1431&lt;=20000,"HIGH",AF1431&gt;20000,"ABOVE AVERAGE")</f>
        <v>AVERAGE</v>
      </c>
      <c r="AF1431" s="1">
        <v>10306</v>
      </c>
      <c r="AG1431" s="1">
        <v>21530</v>
      </c>
      <c r="AH1431" s="1">
        <v>9</v>
      </c>
      <c r="AI1431" s="1">
        <v>17</v>
      </c>
      <c r="AJ1431" s="1">
        <v>3</v>
      </c>
      <c r="AK1431" s="1">
        <v>3</v>
      </c>
      <c r="AL1431" s="1">
        <v>80</v>
      </c>
      <c r="AM1431" s="1">
        <v>0</v>
      </c>
      <c r="AN1431" s="1">
        <v>15</v>
      </c>
      <c r="AO1431" s="1">
        <v>3</v>
      </c>
      <c r="AP1431" s="1">
        <v>13</v>
      </c>
      <c r="AQ1431" s="1">
        <v>12</v>
      </c>
      <c r="AR1431" s="1">
        <v>6</v>
      </c>
      <c r="AS1431" s="1">
        <v>0</v>
      </c>
    </row>
    <row r="1432" spans="1:45"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t="str" cm="1">
        <f t="array" ref="AE1432">_xlfn.IFS(AF1432&lt;=6000,"LOW",AF1432&lt;=12000,"AVERAGE",AF1432&lt;=20000,"HIGH",AF1432&gt;20000,"ABOVE AVERAGE")</f>
        <v>AVERAGE</v>
      </c>
      <c r="AF1432" s="1">
        <v>9714</v>
      </c>
      <c r="AG1432" s="1">
        <v>5323</v>
      </c>
      <c r="AH1432" s="1">
        <v>1</v>
      </c>
      <c r="AI1432" s="1">
        <v>11</v>
      </c>
      <c r="AJ1432" s="1">
        <v>3</v>
      </c>
      <c r="AK1432" s="1">
        <v>4</v>
      </c>
      <c r="AL1432" s="1">
        <v>80</v>
      </c>
      <c r="AM1432" s="1">
        <v>1</v>
      </c>
      <c r="AN1432" s="1">
        <v>10</v>
      </c>
      <c r="AO1432" s="1">
        <v>3</v>
      </c>
      <c r="AP1432" s="1">
        <v>10</v>
      </c>
      <c r="AQ1432" s="1">
        <v>8</v>
      </c>
      <c r="AR1432" s="1">
        <v>6</v>
      </c>
      <c r="AS1432" s="1">
        <v>7</v>
      </c>
    </row>
    <row r="1433" spans="1:45"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t="str" cm="1">
        <f t="array" ref="AE1433">_xlfn.IFS(AF1433&lt;=6000,"LOW",AF1433&lt;=12000,"AVERAGE",AF1433&lt;=20000,"HIGH",AF1433&gt;20000,"ABOVE AVERAGE")</f>
        <v>AVERAGE</v>
      </c>
      <c r="AF1433" s="1">
        <v>8161</v>
      </c>
      <c r="AG1433" s="1">
        <v>19002</v>
      </c>
      <c r="AH1433" s="1">
        <v>2</v>
      </c>
      <c r="AI1433" s="1">
        <v>13</v>
      </c>
      <c r="AJ1433" s="1">
        <v>3</v>
      </c>
      <c r="AK1433" s="1">
        <v>1</v>
      </c>
      <c r="AL1433" s="1">
        <v>80</v>
      </c>
      <c r="AM1433" s="1">
        <v>3</v>
      </c>
      <c r="AN1433" s="1">
        <v>10</v>
      </c>
      <c r="AO1433" s="1">
        <v>3</v>
      </c>
      <c r="AP1433" s="1">
        <v>1</v>
      </c>
      <c r="AQ1433" s="1">
        <v>0</v>
      </c>
      <c r="AR1433" s="1">
        <v>0</v>
      </c>
      <c r="AS1433" s="1">
        <v>0</v>
      </c>
    </row>
    <row r="1434" spans="1:45"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t="str" cm="1">
        <f t="array" ref="AE1434">_xlfn.IFS(AF1434&lt;=6000,"LOW",AF1434&lt;=12000,"AVERAGE",AF1434&lt;=20000,"HIGH",AF1434&gt;20000,"ABOVE AVERAGE")</f>
        <v>AVERAGE</v>
      </c>
      <c r="AF1434" s="1">
        <v>6735</v>
      </c>
      <c r="AG1434" s="1">
        <v>12147</v>
      </c>
      <c r="AH1434" s="1">
        <v>6</v>
      </c>
      <c r="AI1434" s="1">
        <v>15</v>
      </c>
      <c r="AJ1434" s="1">
        <v>3</v>
      </c>
      <c r="AK1434" s="1">
        <v>2</v>
      </c>
      <c r="AL1434" s="1">
        <v>80</v>
      </c>
      <c r="AM1434" s="1">
        <v>0</v>
      </c>
      <c r="AN1434" s="1">
        <v>10</v>
      </c>
      <c r="AO1434" s="1">
        <v>3</v>
      </c>
      <c r="AP1434" s="1">
        <v>0</v>
      </c>
      <c r="AQ1434" s="1">
        <v>0</v>
      </c>
      <c r="AR1434" s="1">
        <v>0</v>
      </c>
      <c r="AS1434" s="1">
        <v>0</v>
      </c>
    </row>
    <row r="1435" spans="1:45"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t="str" cm="1">
        <f t="array" ref="AE1435">_xlfn.IFS(AF1435&lt;=6000,"LOW",AF1435&lt;=12000,"AVERAGE",AF1435&lt;=20000,"HIGH",AF1435&gt;20000,"ABOVE AVERAGE")</f>
        <v>LOW</v>
      </c>
      <c r="AF1435" s="1">
        <v>2679</v>
      </c>
      <c r="AG1435" s="1">
        <v>4567</v>
      </c>
      <c r="AH1435" s="1">
        <v>1</v>
      </c>
      <c r="AI1435" s="1">
        <v>13</v>
      </c>
      <c r="AJ1435" s="1">
        <v>3</v>
      </c>
      <c r="AK1435" s="1">
        <v>2</v>
      </c>
      <c r="AL1435" s="1">
        <v>80</v>
      </c>
      <c r="AM1435" s="1">
        <v>0</v>
      </c>
      <c r="AN1435" s="1">
        <v>1</v>
      </c>
      <c r="AO1435" s="1">
        <v>3</v>
      </c>
      <c r="AP1435" s="1">
        <v>1</v>
      </c>
      <c r="AQ1435" s="1">
        <v>0</v>
      </c>
      <c r="AR1435" s="1">
        <v>1</v>
      </c>
      <c r="AS1435" s="1">
        <v>0</v>
      </c>
    </row>
    <row r="1436" spans="1:45"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t="str" cm="1">
        <f t="array" ref="AE1436">_xlfn.IFS(AF1436&lt;=6000,"LOW",AF1436&lt;=12000,"AVERAGE",AF1436&lt;=20000,"HIGH",AF1436&gt;20000,"ABOVE AVERAGE")</f>
        <v>LOW</v>
      </c>
      <c r="AF1436" s="1">
        <v>1081</v>
      </c>
      <c r="AG1436" s="1">
        <v>16019</v>
      </c>
      <c r="AH1436" s="1">
        <v>1</v>
      </c>
      <c r="AI1436" s="1">
        <v>13</v>
      </c>
      <c r="AJ1436" s="1">
        <v>3</v>
      </c>
      <c r="AK1436" s="1">
        <v>3</v>
      </c>
      <c r="AL1436" s="1">
        <v>80</v>
      </c>
      <c r="AM1436" s="1">
        <v>0</v>
      </c>
      <c r="AN1436" s="1">
        <v>1</v>
      </c>
      <c r="AO1436" s="1">
        <v>2</v>
      </c>
      <c r="AP1436" s="1">
        <v>1</v>
      </c>
      <c r="AQ1436" s="1">
        <v>0</v>
      </c>
      <c r="AR1436" s="1">
        <v>0</v>
      </c>
      <c r="AS1436" s="1">
        <v>0</v>
      </c>
    </row>
    <row r="1437" spans="1:45"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t="str" cm="1">
        <f t="array" ref="AE1437">_xlfn.IFS(AF1437&lt;=6000,"LOW",AF1437&lt;=12000,"AVERAGE",AF1437&lt;=20000,"HIGH",AF1437&gt;20000,"ABOVE AVERAGE")</f>
        <v>LOW</v>
      </c>
      <c r="AF1437" s="1">
        <v>2432</v>
      </c>
      <c r="AG1437" s="1">
        <v>15318</v>
      </c>
      <c r="AH1437" s="1">
        <v>3</v>
      </c>
      <c r="AI1437" s="1">
        <v>14</v>
      </c>
      <c r="AJ1437" s="1">
        <v>3</v>
      </c>
      <c r="AK1437" s="1">
        <v>1</v>
      </c>
      <c r="AL1437" s="1">
        <v>80</v>
      </c>
      <c r="AM1437" s="1">
        <v>0</v>
      </c>
      <c r="AN1437" s="1">
        <v>8</v>
      </c>
      <c r="AO1437" s="1">
        <v>3</v>
      </c>
      <c r="AP1437" s="1">
        <v>4</v>
      </c>
      <c r="AQ1437" s="1">
        <v>1</v>
      </c>
      <c r="AR1437" s="1">
        <v>0</v>
      </c>
      <c r="AS1437" s="1">
        <v>3</v>
      </c>
    </row>
    <row r="1438" spans="1:45"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t="str" cm="1">
        <f t="array" ref="AE1438">_xlfn.IFS(AF1438&lt;=6000,"LOW",AF1438&lt;=12000,"AVERAGE",AF1438&lt;=20000,"HIGH",AF1438&gt;20000,"ABOVE AVERAGE")</f>
        <v>AVERAGE</v>
      </c>
      <c r="AF1438" s="1">
        <v>7553</v>
      </c>
      <c r="AG1438" s="1">
        <v>22930</v>
      </c>
      <c r="AH1438" s="1">
        <v>0</v>
      </c>
      <c r="AI1438" s="1">
        <v>12</v>
      </c>
      <c r="AJ1438" s="1">
        <v>3</v>
      </c>
      <c r="AK1438" s="1">
        <v>1</v>
      </c>
      <c r="AL1438" s="1">
        <v>80</v>
      </c>
      <c r="AM1438" s="1">
        <v>0</v>
      </c>
      <c r="AN1438" s="1">
        <v>9</v>
      </c>
      <c r="AO1438" s="1">
        <v>3</v>
      </c>
      <c r="AP1438" s="1">
        <v>8</v>
      </c>
      <c r="AQ1438" s="1">
        <v>7</v>
      </c>
      <c r="AR1438" s="1">
        <v>7</v>
      </c>
      <c r="AS1438" s="1">
        <v>7</v>
      </c>
    </row>
    <row r="1439" spans="1:45"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t="str" cm="1">
        <f t="array" ref="AE1439">_xlfn.IFS(AF1439&lt;=6000,"LOW",AF1439&lt;=12000,"AVERAGE",AF1439&lt;=20000,"HIGH",AF1439&gt;20000,"ABOVE AVERAGE")</f>
        <v>LOW</v>
      </c>
      <c r="AF1439" s="1">
        <v>2655</v>
      </c>
      <c r="AG1439" s="1">
        <v>11740</v>
      </c>
      <c r="AH1439" s="1">
        <v>2</v>
      </c>
      <c r="AI1439" s="1">
        <v>11</v>
      </c>
      <c r="AJ1439" s="1">
        <v>3</v>
      </c>
      <c r="AK1439" s="1">
        <v>3</v>
      </c>
      <c r="AL1439" s="1">
        <v>80</v>
      </c>
      <c r="AM1439" s="1">
        <v>2</v>
      </c>
      <c r="AN1439" s="1">
        <v>19</v>
      </c>
      <c r="AO1439" s="1">
        <v>3</v>
      </c>
      <c r="AP1439" s="1">
        <v>9</v>
      </c>
      <c r="AQ1439" s="1">
        <v>7</v>
      </c>
      <c r="AR1439" s="1">
        <v>7</v>
      </c>
      <c r="AS1439" s="1">
        <v>7</v>
      </c>
    </row>
    <row r="1440" spans="1:45"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t="str" cm="1">
        <f t="array" ref="AE1440">_xlfn.IFS(AF1440&lt;=6000,"LOW",AF1440&lt;=12000,"AVERAGE",AF1440&lt;=20000,"HIGH",AF1440&gt;20000,"ABOVE AVERAGE")</f>
        <v>LOW</v>
      </c>
      <c r="AF1440" s="1">
        <v>1569</v>
      </c>
      <c r="AG1440" s="1">
        <v>18420</v>
      </c>
      <c r="AH1440" s="1">
        <v>1</v>
      </c>
      <c r="AI1440" s="1">
        <v>12</v>
      </c>
      <c r="AJ1440" s="1">
        <v>3</v>
      </c>
      <c r="AK1440" s="1">
        <v>3</v>
      </c>
      <c r="AL1440" s="1">
        <v>80</v>
      </c>
      <c r="AM1440" s="1">
        <v>0</v>
      </c>
      <c r="AN1440" s="1">
        <v>0</v>
      </c>
      <c r="AO1440" s="1">
        <v>4</v>
      </c>
      <c r="AP1440" s="1">
        <v>0</v>
      </c>
      <c r="AQ1440" s="1">
        <v>0</v>
      </c>
      <c r="AR1440" s="1">
        <v>0</v>
      </c>
      <c r="AS1440" s="1">
        <v>0</v>
      </c>
    </row>
    <row r="1441" spans="1:45"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t="str" cm="1">
        <f t="array" ref="AE1441">_xlfn.IFS(AF1441&lt;=6000,"LOW",AF1441&lt;=12000,"AVERAGE",AF1441&lt;=20000,"HIGH",AF1441&gt;20000,"ABOVE AVERAGE")</f>
        <v>LOW</v>
      </c>
      <c r="AF1441" s="1">
        <v>2148</v>
      </c>
      <c r="AG1441" s="1">
        <v>6889</v>
      </c>
      <c r="AH1441" s="1">
        <v>0</v>
      </c>
      <c r="AI1441" s="1">
        <v>11</v>
      </c>
      <c r="AJ1441" s="1">
        <v>3</v>
      </c>
      <c r="AK1441" s="1">
        <v>3</v>
      </c>
      <c r="AL1441" s="1">
        <v>80</v>
      </c>
      <c r="AM1441" s="1">
        <v>0</v>
      </c>
      <c r="AN1441" s="1">
        <v>6</v>
      </c>
      <c r="AO1441" s="1">
        <v>3</v>
      </c>
      <c r="AP1441" s="1">
        <v>5</v>
      </c>
      <c r="AQ1441" s="1">
        <v>1</v>
      </c>
      <c r="AR1441" s="1">
        <v>1</v>
      </c>
      <c r="AS1441" s="1">
        <v>4</v>
      </c>
    </row>
    <row r="1442" spans="1:45"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t="str" cm="1">
        <f t="array" ref="AE1442">_xlfn.IFS(AF1442&lt;=6000,"LOW",AF1442&lt;=12000,"AVERAGE",AF1442&lt;=20000,"HIGH",AF1442&gt;20000,"ABOVE AVERAGE")</f>
        <v>LOW</v>
      </c>
      <c r="AF1442" s="1">
        <v>2074</v>
      </c>
      <c r="AG1442" s="1">
        <v>26619</v>
      </c>
      <c r="AH1442" s="1">
        <v>1</v>
      </c>
      <c r="AI1442" s="1">
        <v>12</v>
      </c>
      <c r="AJ1442" s="1">
        <v>3</v>
      </c>
      <c r="AK1442" s="1">
        <v>4</v>
      </c>
      <c r="AL1442" s="1">
        <v>80</v>
      </c>
      <c r="AM1442" s="1">
        <v>1</v>
      </c>
      <c r="AN1442" s="1">
        <v>1</v>
      </c>
      <c r="AO1442" s="1">
        <v>3</v>
      </c>
      <c r="AP1442" s="1">
        <v>1</v>
      </c>
      <c r="AQ1442" s="1">
        <v>0</v>
      </c>
      <c r="AR1442" s="1">
        <v>0</v>
      </c>
      <c r="AS1442" s="1">
        <v>0</v>
      </c>
    </row>
    <row r="1443" spans="1:45"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t="str" cm="1">
        <f t="array" ref="AE1443">_xlfn.IFS(AF1443&lt;=6000,"LOW",AF1443&lt;=12000,"AVERAGE",AF1443&lt;=20000,"HIGH",AF1443&gt;20000,"ABOVE AVERAGE")</f>
        <v>LOW</v>
      </c>
      <c r="AF1443" s="1">
        <v>2398</v>
      </c>
      <c r="AG1443" s="1">
        <v>15999</v>
      </c>
      <c r="AH1443" s="1">
        <v>1</v>
      </c>
      <c r="AI1443" s="1">
        <v>17</v>
      </c>
      <c r="AJ1443" s="1">
        <v>3</v>
      </c>
      <c r="AK1443" s="1">
        <v>3</v>
      </c>
      <c r="AL1443" s="1">
        <v>80</v>
      </c>
      <c r="AM1443" s="1">
        <v>0</v>
      </c>
      <c r="AN1443" s="1">
        <v>1</v>
      </c>
      <c r="AO1443" s="1">
        <v>3</v>
      </c>
      <c r="AP1443" s="1">
        <v>1</v>
      </c>
      <c r="AQ1443" s="1">
        <v>0</v>
      </c>
      <c r="AR1443" s="1">
        <v>0</v>
      </c>
      <c r="AS1443" s="1">
        <v>0</v>
      </c>
    </row>
    <row r="1444" spans="1:45"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t="str" cm="1">
        <f t="array" ref="AE1444">_xlfn.IFS(AF1444&lt;=6000,"LOW",AF1444&lt;=12000,"AVERAGE",AF1444&lt;=20000,"HIGH",AF1444&gt;20000,"ABOVE AVERAGE")</f>
        <v>AVERAGE</v>
      </c>
      <c r="AF1444" s="1">
        <v>9854</v>
      </c>
      <c r="AG1444" s="1">
        <v>23352</v>
      </c>
      <c r="AH1444" s="1">
        <v>3</v>
      </c>
      <c r="AI1444" s="1">
        <v>11</v>
      </c>
      <c r="AJ1444" s="1">
        <v>3</v>
      </c>
      <c r="AK1444" s="1">
        <v>4</v>
      </c>
      <c r="AL1444" s="1">
        <v>80</v>
      </c>
      <c r="AM1444" s="1">
        <v>0</v>
      </c>
      <c r="AN1444" s="1">
        <v>6</v>
      </c>
      <c r="AO1444" s="1">
        <v>3</v>
      </c>
      <c r="AP1444" s="1">
        <v>2</v>
      </c>
      <c r="AQ1444" s="1">
        <v>0</v>
      </c>
      <c r="AR1444" s="1">
        <v>2</v>
      </c>
      <c r="AS1444" s="1">
        <v>2</v>
      </c>
    </row>
    <row r="1445" spans="1:45"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t="str" cm="1">
        <f t="array" ref="AE1445">_xlfn.IFS(AF1445&lt;=6000,"LOW",AF1445&lt;=12000,"AVERAGE",AF1445&lt;=20000,"HIGH",AF1445&gt;20000,"ABOVE AVERAGE")</f>
        <v>LOW</v>
      </c>
      <c r="AF1445" s="1">
        <v>2342</v>
      </c>
      <c r="AG1445" s="1">
        <v>11092</v>
      </c>
      <c r="AH1445" s="1">
        <v>1</v>
      </c>
      <c r="AI1445" s="1">
        <v>12</v>
      </c>
      <c r="AJ1445" s="1">
        <v>3</v>
      </c>
      <c r="AK1445" s="1">
        <v>3</v>
      </c>
      <c r="AL1445" s="1">
        <v>80</v>
      </c>
      <c r="AM1445" s="1">
        <v>3</v>
      </c>
      <c r="AN1445" s="1">
        <v>6</v>
      </c>
      <c r="AO1445" s="1">
        <v>2</v>
      </c>
      <c r="AP1445" s="1">
        <v>5</v>
      </c>
      <c r="AQ1445" s="1">
        <v>3</v>
      </c>
      <c r="AR1445" s="1">
        <v>2</v>
      </c>
      <c r="AS1445" s="1">
        <v>3</v>
      </c>
    </row>
    <row r="1446" spans="1:45"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t="str" cm="1">
        <f t="array" ref="AE1446">_xlfn.IFS(AF1446&lt;=6000,"LOW",AF1446&lt;=12000,"AVERAGE",AF1446&lt;=20000,"HIGH",AF1446&gt;20000,"ABOVE AVERAGE")</f>
        <v>LOW</v>
      </c>
      <c r="AF1446" s="1">
        <v>3722</v>
      </c>
      <c r="AG1446" s="1">
        <v>21081</v>
      </c>
      <c r="AH1446" s="1">
        <v>6</v>
      </c>
      <c r="AI1446" s="1">
        <v>13</v>
      </c>
      <c r="AJ1446" s="1">
        <v>3</v>
      </c>
      <c r="AK1446" s="1">
        <v>3</v>
      </c>
      <c r="AL1446" s="1">
        <v>80</v>
      </c>
      <c r="AM1446" s="1">
        <v>1</v>
      </c>
      <c r="AN1446" s="1">
        <v>7</v>
      </c>
      <c r="AO1446" s="1">
        <v>1</v>
      </c>
      <c r="AP1446" s="1">
        <v>2</v>
      </c>
      <c r="AQ1446" s="1">
        <v>2</v>
      </c>
      <c r="AR1446" s="1">
        <v>2</v>
      </c>
      <c r="AS1446" s="1">
        <v>2</v>
      </c>
    </row>
    <row r="1447" spans="1:45"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t="str" cm="1">
        <f t="array" ref="AE1447">_xlfn.IFS(AF1447&lt;=6000,"LOW",AF1447&lt;=12000,"AVERAGE",AF1447&lt;=20000,"HIGH",AF1447&gt;20000,"ABOVE AVERAGE")</f>
        <v>LOW</v>
      </c>
      <c r="AF1447" s="1">
        <v>2437</v>
      </c>
      <c r="AG1447" s="1">
        <v>15587</v>
      </c>
      <c r="AH1447" s="1">
        <v>9</v>
      </c>
      <c r="AI1447" s="1">
        <v>16</v>
      </c>
      <c r="AJ1447" s="1">
        <v>3</v>
      </c>
      <c r="AK1447" s="1">
        <v>4</v>
      </c>
      <c r="AL1447" s="1">
        <v>80</v>
      </c>
      <c r="AM1447" s="1">
        <v>1</v>
      </c>
      <c r="AN1447" s="1">
        <v>6</v>
      </c>
      <c r="AO1447" s="1">
        <v>3</v>
      </c>
      <c r="AP1447" s="1">
        <v>1</v>
      </c>
      <c r="AQ1447" s="1">
        <v>0</v>
      </c>
      <c r="AR1447" s="1">
        <v>0</v>
      </c>
      <c r="AS1447" s="1">
        <v>0</v>
      </c>
    </row>
    <row r="1448" spans="1:45"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t="str" cm="1">
        <f t="array" ref="AE1448">_xlfn.IFS(AF1448&lt;=6000,"LOW",AF1448&lt;=12000,"AVERAGE",AF1448&lt;=20000,"HIGH",AF1448&gt;20000,"ABOVE AVERAGE")</f>
        <v>LOW</v>
      </c>
      <c r="AF1448" s="1">
        <v>3172</v>
      </c>
      <c r="AG1448" s="1">
        <v>16998</v>
      </c>
      <c r="AH1448" s="1">
        <v>2</v>
      </c>
      <c r="AI1448" s="1">
        <v>11</v>
      </c>
      <c r="AJ1448" s="1">
        <v>3</v>
      </c>
      <c r="AK1448" s="1">
        <v>3</v>
      </c>
      <c r="AL1448" s="1">
        <v>80</v>
      </c>
      <c r="AM1448" s="1">
        <v>0</v>
      </c>
      <c r="AN1448" s="1">
        <v>4</v>
      </c>
      <c r="AO1448" s="1">
        <v>2</v>
      </c>
      <c r="AP1448" s="1">
        <v>0</v>
      </c>
      <c r="AQ1448" s="1">
        <v>0</v>
      </c>
      <c r="AR1448" s="1">
        <v>0</v>
      </c>
      <c r="AS1448" s="1">
        <v>0</v>
      </c>
    </row>
    <row r="1449" spans="1:45"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t="str" cm="1">
        <f t="array" ref="AE1449">_xlfn.IFS(AF1449&lt;=6000,"LOW",AF1449&lt;=12000,"AVERAGE",AF1449&lt;=20000,"HIGH",AF1449&gt;20000,"ABOVE AVERAGE")</f>
        <v>LOW</v>
      </c>
      <c r="AF1449" s="1">
        <v>5617</v>
      </c>
      <c r="AG1449" s="1">
        <v>21075</v>
      </c>
      <c r="AH1449" s="1">
        <v>1</v>
      </c>
      <c r="AI1449" s="1">
        <v>11</v>
      </c>
      <c r="AJ1449" s="1">
        <v>3</v>
      </c>
      <c r="AK1449" s="1">
        <v>3</v>
      </c>
      <c r="AL1449" s="1">
        <v>80</v>
      </c>
      <c r="AM1449" s="1">
        <v>0</v>
      </c>
      <c r="AN1449" s="1">
        <v>10</v>
      </c>
      <c r="AO1449" s="1">
        <v>3</v>
      </c>
      <c r="AP1449" s="1">
        <v>10</v>
      </c>
      <c r="AQ1449" s="1">
        <v>7</v>
      </c>
      <c r="AR1449" s="1">
        <v>0</v>
      </c>
      <c r="AS1449" s="1">
        <v>8</v>
      </c>
    </row>
    <row r="1450" spans="1:45"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t="str" cm="1">
        <f t="array" ref="AE1450">_xlfn.IFS(AF1450&lt;=6000,"LOW",AF1450&lt;=12000,"AVERAGE",AF1450&lt;=20000,"HIGH",AF1450&gt;20000,"ABOVE AVERAGE")</f>
        <v>LOW</v>
      </c>
      <c r="AF1450" s="1">
        <v>2335</v>
      </c>
      <c r="AG1450" s="1">
        <v>3157</v>
      </c>
      <c r="AH1450" s="1">
        <v>4</v>
      </c>
      <c r="AI1450" s="1">
        <v>15</v>
      </c>
      <c r="AJ1450" s="1">
        <v>3</v>
      </c>
      <c r="AK1450" s="1">
        <v>4</v>
      </c>
      <c r="AL1450" s="1">
        <v>80</v>
      </c>
      <c r="AM1450" s="1">
        <v>3</v>
      </c>
      <c r="AN1450" s="1">
        <v>4</v>
      </c>
      <c r="AO1450" s="1">
        <v>3</v>
      </c>
      <c r="AP1450" s="1">
        <v>2</v>
      </c>
      <c r="AQ1450" s="1">
        <v>2</v>
      </c>
      <c r="AR1450" s="1">
        <v>2</v>
      </c>
      <c r="AS1450" s="1">
        <v>0</v>
      </c>
    </row>
    <row r="1451" spans="1:45"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t="str" cm="1">
        <f t="array" ref="AE1451">_xlfn.IFS(AF1451&lt;=6000,"LOW",AF1451&lt;=12000,"AVERAGE",AF1451&lt;=20000,"HIGH",AF1451&gt;20000,"ABOVE AVERAGE")</f>
        <v>LOW</v>
      </c>
      <c r="AF1451" s="1">
        <v>4787</v>
      </c>
      <c r="AG1451" s="1">
        <v>26124</v>
      </c>
      <c r="AH1451" s="1">
        <v>9</v>
      </c>
      <c r="AI1451" s="1">
        <v>14</v>
      </c>
      <c r="AJ1451" s="1">
        <v>3</v>
      </c>
      <c r="AK1451" s="1">
        <v>2</v>
      </c>
      <c r="AL1451" s="1">
        <v>80</v>
      </c>
      <c r="AM1451" s="1">
        <v>3</v>
      </c>
      <c r="AN1451" s="1">
        <v>4</v>
      </c>
      <c r="AO1451" s="1">
        <v>4</v>
      </c>
      <c r="AP1451" s="1">
        <v>2</v>
      </c>
      <c r="AQ1451" s="1">
        <v>2</v>
      </c>
      <c r="AR1451" s="1">
        <v>2</v>
      </c>
      <c r="AS1451" s="1">
        <v>2</v>
      </c>
    </row>
    <row r="1452" spans="1:45"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t="str" cm="1">
        <f t="array" ref="AE1452">_xlfn.IFS(AF1452&lt;=6000,"LOW",AF1452&lt;=12000,"AVERAGE",AF1452&lt;=20000,"HIGH",AF1452&gt;20000,"ABOVE AVERAGE")</f>
        <v>LOW</v>
      </c>
      <c r="AF1452" s="1">
        <v>2408</v>
      </c>
      <c r="AG1452" s="1">
        <v>7324</v>
      </c>
      <c r="AH1452" s="1">
        <v>1</v>
      </c>
      <c r="AI1452" s="1">
        <v>17</v>
      </c>
      <c r="AJ1452" s="1">
        <v>3</v>
      </c>
      <c r="AK1452" s="1">
        <v>3</v>
      </c>
      <c r="AL1452" s="1">
        <v>80</v>
      </c>
      <c r="AM1452" s="1">
        <v>3</v>
      </c>
      <c r="AN1452" s="1">
        <v>1</v>
      </c>
      <c r="AO1452" s="1">
        <v>3</v>
      </c>
      <c r="AP1452" s="1">
        <v>1</v>
      </c>
      <c r="AQ1452" s="1">
        <v>1</v>
      </c>
      <c r="AR1452" s="1">
        <v>0</v>
      </c>
      <c r="AS1452" s="1">
        <v>0</v>
      </c>
    </row>
    <row r="1453" spans="1:45"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t="str" cm="1">
        <f t="array" ref="AE1453">_xlfn.IFS(AF1453&lt;=6000,"LOW",AF1453&lt;=12000,"AVERAGE",AF1453&lt;=20000,"HIGH",AF1453&gt;20000,"ABOVE AVERAGE")</f>
        <v>LOW</v>
      </c>
      <c r="AF1453" s="1">
        <v>2166</v>
      </c>
      <c r="AG1453" s="1">
        <v>3339</v>
      </c>
      <c r="AH1453" s="1">
        <v>3</v>
      </c>
      <c r="AI1453" s="1">
        <v>14</v>
      </c>
      <c r="AJ1453" s="1">
        <v>3</v>
      </c>
      <c r="AK1453" s="1">
        <v>2</v>
      </c>
      <c r="AL1453" s="1">
        <v>80</v>
      </c>
      <c r="AM1453" s="1">
        <v>0</v>
      </c>
      <c r="AN1453" s="1">
        <v>10</v>
      </c>
      <c r="AO1453" s="1">
        <v>1</v>
      </c>
      <c r="AP1453" s="1">
        <v>4</v>
      </c>
      <c r="AQ1453" s="1">
        <v>2</v>
      </c>
      <c r="AR1453" s="1">
        <v>0</v>
      </c>
      <c r="AS1453" s="1">
        <v>3</v>
      </c>
    </row>
    <row r="1454" spans="1:45"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t="str" cm="1">
        <f t="array" ref="AE1454">_xlfn.IFS(AF1454&lt;=6000,"LOW",AF1454&lt;=12000,"AVERAGE",AF1454&lt;=20000,"HIGH",AF1454&gt;20000,"ABOVE AVERAGE")</f>
        <v>LOW</v>
      </c>
      <c r="AF1454" s="1">
        <v>3989</v>
      </c>
      <c r="AG1454" s="1">
        <v>20586</v>
      </c>
      <c r="AH1454" s="1">
        <v>1</v>
      </c>
      <c r="AI1454" s="1">
        <v>11</v>
      </c>
      <c r="AJ1454" s="1">
        <v>3</v>
      </c>
      <c r="AK1454" s="1">
        <v>1</v>
      </c>
      <c r="AL1454" s="1">
        <v>80</v>
      </c>
      <c r="AM1454" s="1">
        <v>0</v>
      </c>
      <c r="AN1454" s="1">
        <v>5</v>
      </c>
      <c r="AO1454" s="1">
        <v>3</v>
      </c>
      <c r="AP1454" s="1">
        <v>5</v>
      </c>
      <c r="AQ1454" s="1">
        <v>4</v>
      </c>
      <c r="AR1454" s="1">
        <v>1</v>
      </c>
      <c r="AS1454" s="1">
        <v>2</v>
      </c>
    </row>
    <row r="1455" spans="1:45"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t="str" cm="1">
        <f t="array" ref="AE1455">_xlfn.IFS(AF1455&lt;=6000,"LOW",AF1455&lt;=12000,"AVERAGE",AF1455&lt;=20000,"HIGH",AF1455&gt;20000,"ABOVE AVERAGE")</f>
        <v>AVERAGE</v>
      </c>
      <c r="AF1455" s="1">
        <v>10854</v>
      </c>
      <c r="AG1455" s="1">
        <v>16586</v>
      </c>
      <c r="AH1455" s="1">
        <v>4</v>
      </c>
      <c r="AI1455" s="1">
        <v>13</v>
      </c>
      <c r="AJ1455" s="1">
        <v>3</v>
      </c>
      <c r="AK1455" s="1">
        <v>2</v>
      </c>
      <c r="AL1455" s="1">
        <v>80</v>
      </c>
      <c r="AM1455" s="1">
        <v>1</v>
      </c>
      <c r="AN1455" s="1">
        <v>20</v>
      </c>
      <c r="AO1455" s="1">
        <v>3</v>
      </c>
      <c r="AP1455" s="1">
        <v>3</v>
      </c>
      <c r="AQ1455" s="1">
        <v>2</v>
      </c>
      <c r="AR1455" s="1">
        <v>2</v>
      </c>
      <c r="AS1455" s="1">
        <v>0</v>
      </c>
    </row>
    <row r="1456" spans="1:45"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t="str" cm="1">
        <f t="array" ref="AE1456">_xlfn.IFS(AF1456&lt;=6000,"LOW",AF1456&lt;=12000,"AVERAGE",AF1456&lt;=20000,"HIGH",AF1456&gt;20000,"ABOVE AVERAGE")</f>
        <v>LOW</v>
      </c>
      <c r="AF1456" s="1">
        <v>5440</v>
      </c>
      <c r="AG1456" s="1">
        <v>22098</v>
      </c>
      <c r="AH1456" s="1">
        <v>6</v>
      </c>
      <c r="AI1456" s="1">
        <v>14</v>
      </c>
      <c r="AJ1456" s="1">
        <v>3</v>
      </c>
      <c r="AK1456" s="1">
        <v>4</v>
      </c>
      <c r="AL1456" s="1">
        <v>80</v>
      </c>
      <c r="AM1456" s="1">
        <v>2</v>
      </c>
      <c r="AN1456" s="1">
        <v>7</v>
      </c>
      <c r="AO1456" s="1">
        <v>2</v>
      </c>
      <c r="AP1456" s="1">
        <v>2</v>
      </c>
      <c r="AQ1456" s="1">
        <v>2</v>
      </c>
      <c r="AR1456" s="1">
        <v>2</v>
      </c>
      <c r="AS1456" s="1">
        <v>2</v>
      </c>
    </row>
    <row r="1457" spans="1:45"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t="str" cm="1">
        <f t="array" ref="AE1457">_xlfn.IFS(AF1457&lt;=6000,"LOW",AF1457&lt;=12000,"AVERAGE",AF1457&lt;=20000,"HIGH",AF1457&gt;20000,"ABOVE AVERAGE")</f>
        <v>AVERAGE</v>
      </c>
      <c r="AF1457" s="1">
        <v>6134</v>
      </c>
      <c r="AG1457" s="1">
        <v>8658</v>
      </c>
      <c r="AH1457" s="1">
        <v>5</v>
      </c>
      <c r="AI1457" s="1">
        <v>13</v>
      </c>
      <c r="AJ1457" s="1">
        <v>3</v>
      </c>
      <c r="AK1457" s="1">
        <v>2</v>
      </c>
      <c r="AL1457" s="1">
        <v>80</v>
      </c>
      <c r="AM1457" s="1">
        <v>3</v>
      </c>
      <c r="AN1457" s="1">
        <v>16</v>
      </c>
      <c r="AO1457" s="1">
        <v>3</v>
      </c>
      <c r="AP1457" s="1">
        <v>2</v>
      </c>
      <c r="AQ1457" s="1">
        <v>2</v>
      </c>
      <c r="AR1457" s="1">
        <v>2</v>
      </c>
      <c r="AS1457" s="1">
        <v>2</v>
      </c>
    </row>
    <row r="1458" spans="1:45"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t="str" cm="1">
        <f t="array" ref="AE1458">_xlfn.IFS(AF1458&lt;=6000,"LOW",AF1458&lt;=12000,"AVERAGE",AF1458&lt;=20000,"HIGH",AF1458&gt;20000,"ABOVE AVERAGE")</f>
        <v>AVERAGE</v>
      </c>
      <c r="AF1458" s="1">
        <v>10448</v>
      </c>
      <c r="AG1458" s="1">
        <v>5843</v>
      </c>
      <c r="AH1458" s="1">
        <v>6</v>
      </c>
      <c r="AI1458" s="1">
        <v>13</v>
      </c>
      <c r="AJ1458" s="1">
        <v>3</v>
      </c>
      <c r="AK1458" s="1">
        <v>2</v>
      </c>
      <c r="AL1458" s="1">
        <v>80</v>
      </c>
      <c r="AM1458" s="1">
        <v>0</v>
      </c>
      <c r="AN1458" s="1">
        <v>15</v>
      </c>
      <c r="AO1458" s="1">
        <v>2</v>
      </c>
      <c r="AP1458" s="1">
        <v>2</v>
      </c>
      <c r="AQ1458" s="1">
        <v>2</v>
      </c>
      <c r="AR1458" s="1">
        <v>2</v>
      </c>
      <c r="AS1458" s="1">
        <v>2</v>
      </c>
    </row>
    <row r="1459" spans="1:45"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t="str" cm="1">
        <f t="array" ref="AE1459">_xlfn.IFS(AF1459&lt;=6000,"LOW",AF1459&lt;=12000,"AVERAGE",AF1459&lt;=20000,"HIGH",AF1459&gt;20000,"ABOVE AVERAGE")</f>
        <v>AVERAGE</v>
      </c>
      <c r="AF1459" s="1">
        <v>9907</v>
      </c>
      <c r="AG1459" s="1">
        <v>26186</v>
      </c>
      <c r="AH1459" s="1">
        <v>7</v>
      </c>
      <c r="AI1459" s="1">
        <v>12</v>
      </c>
      <c r="AJ1459" s="1">
        <v>3</v>
      </c>
      <c r="AK1459" s="1">
        <v>3</v>
      </c>
      <c r="AL1459" s="1">
        <v>80</v>
      </c>
      <c r="AM1459" s="1">
        <v>0</v>
      </c>
      <c r="AN1459" s="1">
        <v>7</v>
      </c>
      <c r="AO1459" s="1">
        <v>2</v>
      </c>
      <c r="AP1459" s="1">
        <v>2</v>
      </c>
      <c r="AQ1459" s="1">
        <v>2</v>
      </c>
      <c r="AR1459" s="1">
        <v>2</v>
      </c>
      <c r="AS1459" s="1">
        <v>2</v>
      </c>
    </row>
    <row r="1460" spans="1:45"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t="str" cm="1">
        <f t="array" ref="AE1460">_xlfn.IFS(AF1460&lt;=6000,"LOW",AF1460&lt;=12000,"AVERAGE",AF1460&lt;=20000,"HIGH",AF1460&gt;20000,"ABOVE AVERAGE")</f>
        <v>LOW</v>
      </c>
      <c r="AF1460" s="1">
        <v>5813</v>
      </c>
      <c r="AG1460" s="1">
        <v>13492</v>
      </c>
      <c r="AH1460" s="1">
        <v>1</v>
      </c>
      <c r="AI1460" s="1">
        <v>18</v>
      </c>
      <c r="AJ1460" s="1">
        <v>3</v>
      </c>
      <c r="AK1460" s="1">
        <v>4</v>
      </c>
      <c r="AL1460" s="1">
        <v>80</v>
      </c>
      <c r="AM1460" s="1">
        <v>0</v>
      </c>
      <c r="AN1460" s="1">
        <v>10</v>
      </c>
      <c r="AO1460" s="1">
        <v>3</v>
      </c>
      <c r="AP1460" s="1">
        <v>10</v>
      </c>
      <c r="AQ1460" s="1">
        <v>7</v>
      </c>
      <c r="AR1460" s="1">
        <v>7</v>
      </c>
      <c r="AS1460" s="1">
        <v>7</v>
      </c>
    </row>
    <row r="1461" spans="1:45"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t="str" cm="1">
        <f t="array" ref="AE1461">_xlfn.IFS(AF1461&lt;=6000,"LOW",AF1461&lt;=12000,"AVERAGE",AF1461&lt;=20000,"HIGH",AF1461&gt;20000,"ABOVE AVERAGE")</f>
        <v>AVERAGE</v>
      </c>
      <c r="AF1461" s="1">
        <v>8926</v>
      </c>
      <c r="AG1461" s="1">
        <v>10842</v>
      </c>
      <c r="AH1461" s="1">
        <v>4</v>
      </c>
      <c r="AI1461" s="1">
        <v>22</v>
      </c>
      <c r="AJ1461" s="1">
        <v>4</v>
      </c>
      <c r="AK1461" s="1">
        <v>4</v>
      </c>
      <c r="AL1461" s="1">
        <v>80</v>
      </c>
      <c r="AM1461" s="1">
        <v>1</v>
      </c>
      <c r="AN1461" s="1">
        <v>13</v>
      </c>
      <c r="AO1461" s="1">
        <v>4</v>
      </c>
      <c r="AP1461" s="1">
        <v>9</v>
      </c>
      <c r="AQ1461" s="1">
        <v>7</v>
      </c>
      <c r="AR1461" s="1">
        <v>3</v>
      </c>
      <c r="AS1461" s="1">
        <v>7</v>
      </c>
    </row>
    <row r="1462" spans="1:45"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t="str" cm="1">
        <f t="array" ref="AE1462">_xlfn.IFS(AF1462&lt;=6000,"LOW",AF1462&lt;=12000,"AVERAGE",AF1462&lt;=20000,"HIGH",AF1462&gt;20000,"ABOVE AVERAGE")</f>
        <v>AVERAGE</v>
      </c>
      <c r="AF1462" s="1">
        <v>7314</v>
      </c>
      <c r="AG1462" s="1">
        <v>14011</v>
      </c>
      <c r="AH1462" s="1">
        <v>5</v>
      </c>
      <c r="AI1462" s="1">
        <v>21</v>
      </c>
      <c r="AJ1462" s="1">
        <v>4</v>
      </c>
      <c r="AK1462" s="1">
        <v>3</v>
      </c>
      <c r="AL1462" s="1">
        <v>80</v>
      </c>
      <c r="AM1462" s="1">
        <v>3</v>
      </c>
      <c r="AN1462" s="1">
        <v>14</v>
      </c>
      <c r="AO1462" s="1">
        <v>3</v>
      </c>
      <c r="AP1462" s="1">
        <v>8</v>
      </c>
      <c r="AQ1462" s="1">
        <v>7</v>
      </c>
      <c r="AR1462" s="1">
        <v>0</v>
      </c>
      <c r="AS1462" s="1">
        <v>7</v>
      </c>
    </row>
    <row r="1463" spans="1:45"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t="str" cm="1">
        <f t="array" ref="AE1463">_xlfn.IFS(AF1463&lt;=6000,"LOW",AF1463&lt;=12000,"AVERAGE",AF1463&lt;=20000,"HIGH",AF1463&gt;20000,"ABOVE AVERAGE")</f>
        <v>LOW</v>
      </c>
      <c r="AF1463" s="1">
        <v>4284</v>
      </c>
      <c r="AG1463" s="1">
        <v>22710</v>
      </c>
      <c r="AH1463" s="1">
        <v>3</v>
      </c>
      <c r="AI1463" s="1">
        <v>20</v>
      </c>
      <c r="AJ1463" s="1">
        <v>4</v>
      </c>
      <c r="AK1463" s="1">
        <v>1</v>
      </c>
      <c r="AL1463" s="1">
        <v>80</v>
      </c>
      <c r="AM1463" s="1">
        <v>0</v>
      </c>
      <c r="AN1463" s="1">
        <v>20</v>
      </c>
      <c r="AO1463" s="1">
        <v>3</v>
      </c>
      <c r="AP1463" s="1">
        <v>4</v>
      </c>
      <c r="AQ1463" s="1">
        <v>3</v>
      </c>
      <c r="AR1463" s="1">
        <v>1</v>
      </c>
      <c r="AS1463" s="1">
        <v>3</v>
      </c>
    </row>
    <row r="1464" spans="1:45"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t="str" cm="1">
        <f t="array" ref="AE1464">_xlfn.IFS(AF1464&lt;=6000,"LOW",AF1464&lt;=12000,"AVERAGE",AF1464&lt;=20000,"HIGH",AF1464&gt;20000,"ABOVE AVERAGE")</f>
        <v>LOW</v>
      </c>
      <c r="AF1464" s="1">
        <v>3646</v>
      </c>
      <c r="AG1464" s="1">
        <v>17181</v>
      </c>
      <c r="AH1464" s="1">
        <v>2</v>
      </c>
      <c r="AI1464" s="1">
        <v>23</v>
      </c>
      <c r="AJ1464" s="1">
        <v>4</v>
      </c>
      <c r="AK1464" s="1">
        <v>2</v>
      </c>
      <c r="AL1464" s="1">
        <v>80</v>
      </c>
      <c r="AM1464" s="1">
        <v>0</v>
      </c>
      <c r="AN1464" s="1">
        <v>11</v>
      </c>
      <c r="AO1464" s="1">
        <v>4</v>
      </c>
      <c r="AP1464" s="1">
        <v>1</v>
      </c>
      <c r="AQ1464" s="1">
        <v>0</v>
      </c>
      <c r="AR1464" s="1">
        <v>0</v>
      </c>
      <c r="AS1464" s="1">
        <v>0</v>
      </c>
    </row>
    <row r="1465" spans="1:45"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t="str" cm="1">
        <f t="array" ref="AE1465">_xlfn.IFS(AF1465&lt;=6000,"LOW",AF1465&lt;=12000,"AVERAGE",AF1465&lt;=20000,"HIGH",AF1465&gt;20000,"ABOVE AVERAGE")</f>
        <v>LOW</v>
      </c>
      <c r="AF1465" s="1">
        <v>4599</v>
      </c>
      <c r="AG1465" s="1">
        <v>7815</v>
      </c>
      <c r="AH1465" s="1">
        <v>0</v>
      </c>
      <c r="AI1465" s="1">
        <v>23</v>
      </c>
      <c r="AJ1465" s="1">
        <v>4</v>
      </c>
      <c r="AK1465" s="1">
        <v>3</v>
      </c>
      <c r="AL1465" s="1">
        <v>80</v>
      </c>
      <c r="AM1465" s="1">
        <v>0</v>
      </c>
      <c r="AN1465" s="1">
        <v>16</v>
      </c>
      <c r="AO1465" s="1">
        <v>4</v>
      </c>
      <c r="AP1465" s="1">
        <v>15</v>
      </c>
      <c r="AQ1465" s="1">
        <v>9</v>
      </c>
      <c r="AR1465" s="1">
        <v>10</v>
      </c>
      <c r="AS1465" s="1">
        <v>10</v>
      </c>
    </row>
    <row r="1466" spans="1:45"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t="str" cm="1">
        <f t="array" ref="AE1466">_xlfn.IFS(AF1466&lt;=6000,"LOW",AF1466&lt;=12000,"AVERAGE",AF1466&lt;=20000,"HIGH",AF1466&gt;20000,"ABOVE AVERAGE")</f>
        <v>AVERAGE</v>
      </c>
      <c r="AF1466" s="1">
        <v>8564</v>
      </c>
      <c r="AG1466" s="1">
        <v>10092</v>
      </c>
      <c r="AH1466" s="1">
        <v>2</v>
      </c>
      <c r="AI1466" s="1">
        <v>20</v>
      </c>
      <c r="AJ1466" s="1">
        <v>4</v>
      </c>
      <c r="AK1466" s="1">
        <v>3</v>
      </c>
      <c r="AL1466" s="1">
        <v>80</v>
      </c>
      <c r="AM1466" s="1">
        <v>0</v>
      </c>
      <c r="AN1466" s="1">
        <v>11</v>
      </c>
      <c r="AO1466" s="1">
        <v>2</v>
      </c>
      <c r="AP1466" s="1">
        <v>0</v>
      </c>
      <c r="AQ1466" s="1">
        <v>0</v>
      </c>
      <c r="AR1466" s="1">
        <v>0</v>
      </c>
      <c r="AS1466" s="1">
        <v>0</v>
      </c>
    </row>
    <row r="1467" spans="1:45"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t="str" cm="1">
        <f t="array" ref="AE1467">_xlfn.IFS(AF1467&lt;=6000,"LOW",AF1467&lt;=12000,"AVERAGE",AF1467&lt;=20000,"HIGH",AF1467&gt;20000,"ABOVE AVERAGE")</f>
        <v>LOW</v>
      </c>
      <c r="AF1467" s="1">
        <v>2307</v>
      </c>
      <c r="AG1467" s="1">
        <v>14460</v>
      </c>
      <c r="AH1467" s="1">
        <v>1</v>
      </c>
      <c r="AI1467" s="1">
        <v>23</v>
      </c>
      <c r="AJ1467" s="1">
        <v>4</v>
      </c>
      <c r="AK1467" s="1">
        <v>2</v>
      </c>
      <c r="AL1467" s="1">
        <v>80</v>
      </c>
      <c r="AM1467" s="1">
        <v>1</v>
      </c>
      <c r="AN1467" s="1">
        <v>5</v>
      </c>
      <c r="AO1467" s="1">
        <v>3</v>
      </c>
      <c r="AP1467" s="1">
        <v>5</v>
      </c>
      <c r="AQ1467" s="1">
        <v>2</v>
      </c>
      <c r="AR1467" s="1">
        <v>3</v>
      </c>
      <c r="AS1467" s="1">
        <v>0</v>
      </c>
    </row>
    <row r="1468" spans="1:45"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t="str" cm="1">
        <f t="array" ref="AE1468">_xlfn.IFS(AF1468&lt;=6000,"LOW",AF1468&lt;=12000,"AVERAGE",AF1468&lt;=20000,"HIGH",AF1468&gt;20000,"ABOVE AVERAGE")</f>
        <v>LOW</v>
      </c>
      <c r="AF1468" s="1">
        <v>2439</v>
      </c>
      <c r="AG1468" s="1">
        <v>14753</v>
      </c>
      <c r="AH1468" s="1">
        <v>1</v>
      </c>
      <c r="AI1468" s="1">
        <v>24</v>
      </c>
      <c r="AJ1468" s="1">
        <v>4</v>
      </c>
      <c r="AK1468" s="1">
        <v>2</v>
      </c>
      <c r="AL1468" s="1">
        <v>80</v>
      </c>
      <c r="AM1468" s="1">
        <v>0</v>
      </c>
      <c r="AN1468" s="1">
        <v>1</v>
      </c>
      <c r="AO1468" s="1">
        <v>2</v>
      </c>
      <c r="AP1468" s="1">
        <v>1</v>
      </c>
      <c r="AQ1468" s="1">
        <v>0</v>
      </c>
      <c r="AR1468" s="1">
        <v>1</v>
      </c>
      <c r="AS1468" s="1">
        <v>0</v>
      </c>
    </row>
    <row r="1469" spans="1:45"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t="str" cm="1">
        <f t="array" ref="AE1469">_xlfn.IFS(AF1469&lt;=6000,"LOW",AF1469&lt;=12000,"AVERAGE",AF1469&lt;=20000,"HIGH",AF1469&gt;20000,"ABOVE AVERAGE")</f>
        <v>LOW</v>
      </c>
      <c r="AF1469" s="1">
        <v>4581</v>
      </c>
      <c r="AG1469" s="1">
        <v>10414</v>
      </c>
      <c r="AH1469" s="1">
        <v>3</v>
      </c>
      <c r="AI1469" s="1">
        <v>24</v>
      </c>
      <c r="AJ1469" s="1">
        <v>4</v>
      </c>
      <c r="AK1469" s="1">
        <v>1</v>
      </c>
      <c r="AL1469" s="1">
        <v>80</v>
      </c>
      <c r="AM1469" s="1">
        <v>0</v>
      </c>
      <c r="AN1469" s="1">
        <v>13</v>
      </c>
      <c r="AO1469" s="1">
        <v>4</v>
      </c>
      <c r="AP1469" s="1">
        <v>11</v>
      </c>
      <c r="AQ1469" s="1">
        <v>9</v>
      </c>
      <c r="AR1469" s="1">
        <v>6</v>
      </c>
      <c r="AS1469" s="1">
        <v>7</v>
      </c>
    </row>
    <row r="1470" spans="1:45"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t="str" cm="1">
        <f t="array" ref="AE1470">_xlfn.IFS(AF1470&lt;=6000,"LOW",AF1470&lt;=12000,"AVERAGE",AF1470&lt;=20000,"HIGH",AF1470&gt;20000,"ABOVE AVERAGE")</f>
        <v>LOW</v>
      </c>
      <c r="AF1470" s="1">
        <v>2472</v>
      </c>
      <c r="AG1470" s="1">
        <v>26092</v>
      </c>
      <c r="AH1470" s="1">
        <v>1</v>
      </c>
      <c r="AI1470" s="1">
        <v>23</v>
      </c>
      <c r="AJ1470" s="1">
        <v>4</v>
      </c>
      <c r="AK1470" s="1">
        <v>1</v>
      </c>
      <c r="AL1470" s="1">
        <v>80</v>
      </c>
      <c r="AM1470" s="1">
        <v>0</v>
      </c>
      <c r="AN1470" s="1">
        <v>1</v>
      </c>
      <c r="AO1470" s="1">
        <v>3</v>
      </c>
      <c r="AP1470" s="1">
        <v>1</v>
      </c>
      <c r="AQ1470" s="1">
        <v>0</v>
      </c>
      <c r="AR1470" s="1">
        <v>0</v>
      </c>
      <c r="AS1470" s="1">
        <v>0</v>
      </c>
    </row>
    <row r="1471" spans="1:45"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t="str" cm="1">
        <f t="array" ref="AE1471">_xlfn.IFS(AF1471&lt;=6000,"LOW",AF1471&lt;=12000,"AVERAGE",AF1471&lt;=20000,"HIGH",AF1471&gt;20000,"ABOVE AVERAGE")</f>
        <v>LOW</v>
      </c>
      <c r="AF1471" s="1">
        <v>2275</v>
      </c>
      <c r="AG1471" s="1">
        <v>25103</v>
      </c>
      <c r="AH1471" s="1">
        <v>1</v>
      </c>
      <c r="AI1471" s="1">
        <v>21</v>
      </c>
      <c r="AJ1471" s="1">
        <v>4</v>
      </c>
      <c r="AK1471" s="1">
        <v>2</v>
      </c>
      <c r="AL1471" s="1">
        <v>80</v>
      </c>
      <c r="AM1471" s="1">
        <v>1</v>
      </c>
      <c r="AN1471" s="1">
        <v>3</v>
      </c>
      <c r="AO1471" s="1">
        <v>3</v>
      </c>
      <c r="AP1471" s="1">
        <v>3</v>
      </c>
      <c r="AQ1471" s="1">
        <v>2</v>
      </c>
      <c r="AR1471" s="1">
        <v>0</v>
      </c>
      <c r="AS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55" zoomScaleNormal="55" workbookViewId="0">
      <selection activeCell="AC34" sqref="AC34"/>
    </sheetView>
  </sheetViews>
  <sheetFormatPr defaultColWidth="11.19921875" defaultRowHeight="15" customHeight="1" x14ac:dyDescent="0.3"/>
  <cols>
    <col min="1" max="26" width="8.59765625" style="11" customWidth="1"/>
    <col min="27" max="16384" width="11.19921875" style="11"/>
  </cols>
  <sheetData>
    <row r="1" s="11" customFormat="1" x14ac:dyDescent="0.3"/>
    <row r="2" s="11" customFormat="1" x14ac:dyDescent="0.3"/>
    <row r="3" s="11" customFormat="1" x14ac:dyDescent="0.3"/>
    <row r="4" s="11" customFormat="1" x14ac:dyDescent="0.3"/>
    <row r="5" s="11" customFormat="1" x14ac:dyDescent="0.3"/>
    <row r="6" s="11" customFormat="1" x14ac:dyDescent="0.3"/>
    <row r="7" s="11" customFormat="1" x14ac:dyDescent="0.3"/>
    <row r="8" s="11" customFormat="1" x14ac:dyDescent="0.3"/>
    <row r="9" s="11" customFormat="1" x14ac:dyDescent="0.3"/>
    <row r="10" s="11" customFormat="1" x14ac:dyDescent="0.3"/>
    <row r="11" s="11" customFormat="1" x14ac:dyDescent="0.3"/>
    <row r="12" s="11" customFormat="1" x14ac:dyDescent="0.3"/>
    <row r="13" s="11" customFormat="1" x14ac:dyDescent="0.3"/>
    <row r="14" s="11" customFormat="1" x14ac:dyDescent="0.3"/>
    <row r="15" s="11" customFormat="1" x14ac:dyDescent="0.3"/>
    <row r="16" s="11" customFormat="1" x14ac:dyDescent="0.3"/>
    <row r="17" s="11" customFormat="1" x14ac:dyDescent="0.3"/>
    <row r="18" s="11" customFormat="1" x14ac:dyDescent="0.3"/>
    <row r="19" s="11" customFormat="1" x14ac:dyDescent="0.3"/>
    <row r="20" s="11"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INCOME</vt:lpstr>
      <vt:lpstr>JOB ROLE</vt:lpstr>
      <vt:lpstr>dept</vt:lpstr>
      <vt:lpstr>AGE</vt:lpstr>
      <vt:lpstr>MRITAL</vt:lpstr>
      <vt:lpstr>Data</vt:lpstr>
      <vt:lpstr>DASHBOARD</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shahid</cp:lastModifiedBy>
  <dcterms:created xsi:type="dcterms:W3CDTF">2022-12-29T16:02:46Z</dcterms:created>
  <dcterms:modified xsi:type="dcterms:W3CDTF">2024-01-24T06:35:37Z</dcterms:modified>
</cp:coreProperties>
</file>