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brogio\Dropbox\AMBRO_Pesaran_CesaBianchi_Rebucci\6. RFS REPLICATION\Output\"/>
    </mc:Choice>
  </mc:AlternateContent>
  <bookViews>
    <workbookView xWindow="120" yWindow="180" windowWidth="16050" windowHeight="4065" tabRatio="932" firstSheet="28" activeTab="35"/>
  </bookViews>
  <sheets>
    <sheet name="v" sheetId="104" r:id="rId1"/>
    <sheet name="y" sheetId="105" r:id="rId2"/>
    <sheet name="Factors" sheetId="87" r:id="rId3"/>
    <sheet name="FactorsCorr" sheetId="48" r:id="rId4"/>
    <sheet name="v_stats" sheetId="22" r:id="rId5"/>
    <sheet name="vwbar_stats" sheetId="23" r:id="rId6"/>
    <sheet name="y_stats" sheetId="83" r:id="rId7"/>
    <sheet name="ywbar_stats" sheetId="84" r:id="rId8"/>
    <sheet name="y_lev_stats" sheetId="107" r:id="rId9"/>
    <sheet name="y_levwbar_stats" sheetId="108" r:id="rId10"/>
    <sheet name="UNC_PCv" sheetId="21" r:id="rId11"/>
    <sheet name="UNC_PCy" sheetId="20" r:id="rId12"/>
    <sheet name="UNC_OLSvy" sheetId="17" r:id="rId13"/>
    <sheet name="UNC_CORRvy" sheetId="16" r:id="rId14"/>
    <sheet name="DYN_IMPv" sheetId="65" r:id="rId15"/>
    <sheet name="DYN_IMPy" sheetId="66" r:id="rId16"/>
    <sheet name="DYN_RESv" sheetId="59" r:id="rId17"/>
    <sheet name="DYN_RESy" sheetId="62" r:id="rId18"/>
    <sheet name="DYN_PCn" sheetId="58" r:id="rId19"/>
    <sheet name="DYN_PCe" sheetId="61" r:id="rId20"/>
    <sheet name="DYN_CORRne" sheetId="121" r:id="rId21"/>
    <sheet name="DYN_OLSne" sheetId="64" r:id="rId22"/>
    <sheet name="DYNgnot_IMPv" sheetId="74" r:id="rId23"/>
    <sheet name="DYNgnot_IMPy" sheetId="78" r:id="rId24"/>
    <sheet name="DYNgnot_PCn" sheetId="75" r:id="rId25"/>
    <sheet name="DYNgnot_PCe" sheetId="79" r:id="rId26"/>
    <sheet name="DYNgnot_RESv" sheetId="76" r:id="rId27"/>
    <sheet name="DYNgnot_RESy" sheetId="80" r:id="rId28"/>
    <sheet name="DYNgnot_CORRne" sheetId="122" r:id="rId29"/>
    <sheet name="DYNgnot_OLSne" sheetId="82" r:id="rId30"/>
    <sheet name="IRf_v" sheetId="67" r:id="rId31"/>
    <sheet name="IRf_y" sheetId="68" r:id="rId32"/>
    <sheet name="IRg_v" sheetId="69" r:id="rId33"/>
    <sheet name="IRg_y" sheetId="70" r:id="rId34"/>
    <sheet name="FEVDv" sheetId="123" r:id="rId35"/>
    <sheet name="FEVDy" sheetId="124" r:id="rId36"/>
    <sheet name="GVOL_CORR_List" sheetId="116" r:id="rId37"/>
    <sheet name="GVOL_CORR_WithinList" sheetId="119" r:id="rId38"/>
    <sheet name="GVOL_CORR" sheetId="125" r:id="rId39"/>
  </sheets>
  <calcPr calcId="162913"/>
</workbook>
</file>

<file path=xl/calcChain.xml><?xml version="1.0" encoding="utf-8"?>
<calcChain xmlns="http://schemas.openxmlformats.org/spreadsheetml/2006/main">
  <c r="X42" i="107" l="1"/>
  <c r="W42" i="107"/>
  <c r="V42" i="107"/>
  <c r="U42" i="107"/>
  <c r="T42" i="107"/>
  <c r="S42" i="107"/>
  <c r="R42" i="107"/>
  <c r="Q42" i="107"/>
  <c r="P42" i="107"/>
  <c r="O42" i="107"/>
  <c r="X41" i="107"/>
  <c r="W41" i="107"/>
  <c r="V41" i="107"/>
  <c r="U41" i="107"/>
  <c r="T41" i="107"/>
  <c r="S41" i="107"/>
  <c r="R41" i="107"/>
  <c r="Q41" i="107"/>
  <c r="P41" i="107"/>
  <c r="O41" i="107"/>
  <c r="X40" i="107"/>
  <c r="W40" i="107"/>
  <c r="V40" i="107"/>
  <c r="U40" i="107"/>
  <c r="T40" i="107"/>
  <c r="S40" i="107"/>
  <c r="R40" i="107"/>
  <c r="Q40" i="107"/>
  <c r="P40" i="107"/>
  <c r="O40" i="107"/>
  <c r="X39" i="107"/>
  <c r="W39" i="107"/>
  <c r="V39" i="107"/>
  <c r="U39" i="107"/>
  <c r="T39" i="107"/>
  <c r="S39" i="107"/>
  <c r="R39" i="107"/>
  <c r="Q39" i="107"/>
  <c r="P39" i="107"/>
  <c r="O39" i="107"/>
  <c r="X38" i="107"/>
  <c r="W38" i="107"/>
  <c r="V38" i="107"/>
  <c r="U38" i="107"/>
  <c r="T38" i="107"/>
  <c r="S38" i="107"/>
  <c r="R38" i="107"/>
  <c r="Q38" i="107"/>
  <c r="P38" i="107"/>
  <c r="O38" i="107"/>
  <c r="X37" i="107"/>
  <c r="W37" i="107"/>
  <c r="V37" i="107"/>
  <c r="U37" i="107"/>
  <c r="T37" i="107"/>
  <c r="S37" i="107"/>
  <c r="R37" i="107"/>
  <c r="Q37" i="107"/>
  <c r="P37" i="107"/>
  <c r="O37" i="107"/>
  <c r="X36" i="107"/>
  <c r="W36" i="107"/>
  <c r="V36" i="107"/>
  <c r="U36" i="107"/>
  <c r="T36" i="107"/>
  <c r="S36" i="107"/>
  <c r="R36" i="107"/>
  <c r="Q36" i="107"/>
  <c r="P36" i="107"/>
  <c r="O36" i="107"/>
  <c r="X35" i="107"/>
  <c r="W35" i="107"/>
  <c r="V35" i="107"/>
  <c r="U35" i="107"/>
  <c r="T35" i="107"/>
  <c r="S35" i="107"/>
  <c r="R35" i="107"/>
  <c r="Q35" i="107"/>
  <c r="P35" i="107"/>
  <c r="O35" i="107"/>
  <c r="Y33" i="107"/>
  <c r="X33" i="107"/>
  <c r="W33" i="107"/>
  <c r="V33" i="107"/>
  <c r="U33" i="107"/>
  <c r="T33" i="107"/>
  <c r="S33" i="107"/>
  <c r="R33" i="107"/>
  <c r="Q33" i="107"/>
  <c r="P33" i="107"/>
  <c r="O33" i="107"/>
  <c r="Y32" i="107"/>
  <c r="X32" i="107"/>
  <c r="W32" i="107"/>
  <c r="V32" i="107"/>
  <c r="U32" i="107"/>
  <c r="T32" i="107"/>
  <c r="S32" i="107"/>
  <c r="R32" i="107"/>
  <c r="Q32" i="107"/>
  <c r="P32" i="107"/>
  <c r="O32" i="107"/>
  <c r="Y31" i="107"/>
  <c r="X31" i="107"/>
  <c r="W31" i="107"/>
  <c r="V31" i="107"/>
  <c r="U31" i="107"/>
  <c r="T31" i="107"/>
  <c r="S31" i="107"/>
  <c r="R31" i="107"/>
  <c r="Q31" i="107"/>
  <c r="P31" i="107"/>
  <c r="O31" i="107"/>
  <c r="Y30" i="107"/>
  <c r="X30" i="107"/>
  <c r="W30" i="107"/>
  <c r="V30" i="107"/>
  <c r="U30" i="107"/>
  <c r="T30" i="107"/>
  <c r="S30" i="107"/>
  <c r="R30" i="107"/>
  <c r="Q30" i="107"/>
  <c r="P30" i="107"/>
  <c r="O30" i="107"/>
  <c r="Y29" i="107"/>
  <c r="X29" i="107"/>
  <c r="W29" i="107"/>
  <c r="V29" i="107"/>
  <c r="U29" i="107"/>
  <c r="T29" i="107"/>
  <c r="S29" i="107"/>
  <c r="R29" i="107"/>
  <c r="Q29" i="107"/>
  <c r="P29" i="107"/>
  <c r="O29" i="107"/>
  <c r="Y28" i="107"/>
  <c r="X28" i="107"/>
  <c r="W28" i="107"/>
  <c r="V28" i="107"/>
  <c r="U28" i="107"/>
  <c r="T28" i="107"/>
  <c r="S28" i="107"/>
  <c r="R28" i="107"/>
  <c r="Q28" i="107"/>
  <c r="P28" i="107"/>
  <c r="O28" i="107"/>
  <c r="Y27" i="107"/>
  <c r="X27" i="107"/>
  <c r="W27" i="107"/>
  <c r="V27" i="107"/>
  <c r="U27" i="107"/>
  <c r="T27" i="107"/>
  <c r="S27" i="107"/>
  <c r="R27" i="107"/>
  <c r="Q27" i="107"/>
  <c r="P27" i="107"/>
  <c r="O27" i="107"/>
  <c r="Y26" i="107"/>
  <c r="X26" i="107"/>
  <c r="W26" i="107"/>
  <c r="V26" i="107"/>
  <c r="U26" i="107"/>
  <c r="T26" i="107"/>
  <c r="S26" i="107"/>
  <c r="R26" i="107"/>
  <c r="Q26" i="107"/>
  <c r="P26" i="107"/>
  <c r="O26" i="107"/>
  <c r="Y24" i="107"/>
  <c r="X24" i="107"/>
  <c r="W24" i="107"/>
  <c r="V24" i="107"/>
  <c r="U24" i="107"/>
  <c r="T24" i="107"/>
  <c r="S24" i="107"/>
  <c r="R24" i="107"/>
  <c r="Q24" i="107"/>
  <c r="P24" i="107"/>
  <c r="O24" i="107"/>
  <c r="Y23" i="107"/>
  <c r="X23" i="107"/>
  <c r="W23" i="107"/>
  <c r="V23" i="107"/>
  <c r="U23" i="107"/>
  <c r="T23" i="107"/>
  <c r="S23" i="107"/>
  <c r="R23" i="107"/>
  <c r="Q23" i="107"/>
  <c r="P23" i="107"/>
  <c r="O23" i="107"/>
  <c r="Y22" i="107"/>
  <c r="X22" i="107"/>
  <c r="W22" i="107"/>
  <c r="V22" i="107"/>
  <c r="U22" i="107"/>
  <c r="T22" i="107"/>
  <c r="S22" i="107"/>
  <c r="R22" i="107"/>
  <c r="Q22" i="107"/>
  <c r="P22" i="107"/>
  <c r="O22" i="107"/>
  <c r="Y21" i="107"/>
  <c r="X21" i="107"/>
  <c r="W21" i="107"/>
  <c r="V21" i="107"/>
  <c r="U21" i="107"/>
  <c r="T21" i="107"/>
  <c r="S21" i="107"/>
  <c r="R21" i="107"/>
  <c r="Q21" i="107"/>
  <c r="P21" i="107"/>
  <c r="O21" i="107"/>
  <c r="Y20" i="107"/>
  <c r="X20" i="107"/>
  <c r="W20" i="107"/>
  <c r="V20" i="107"/>
  <c r="U20" i="107"/>
  <c r="T20" i="107"/>
  <c r="S20" i="107"/>
  <c r="R20" i="107"/>
  <c r="Q20" i="107"/>
  <c r="P20" i="107"/>
  <c r="O20" i="107"/>
  <c r="Y19" i="107"/>
  <c r="X19" i="107"/>
  <c r="W19" i="107"/>
  <c r="V19" i="107"/>
  <c r="U19" i="107"/>
  <c r="T19" i="107"/>
  <c r="S19" i="107"/>
  <c r="R19" i="107"/>
  <c r="Q19" i="107"/>
  <c r="P19" i="107"/>
  <c r="O19" i="107"/>
  <c r="Y18" i="107"/>
  <c r="X18" i="107"/>
  <c r="W18" i="107"/>
  <c r="V18" i="107"/>
  <c r="U18" i="107"/>
  <c r="T18" i="107"/>
  <c r="S18" i="107"/>
  <c r="R18" i="107"/>
  <c r="Q18" i="107"/>
  <c r="P18" i="107"/>
  <c r="O18" i="107"/>
  <c r="Y17" i="107" l="1"/>
  <c r="X17" i="107"/>
  <c r="W17" i="107"/>
  <c r="V17" i="107"/>
  <c r="U17" i="107"/>
  <c r="T17" i="107"/>
  <c r="S17" i="107"/>
  <c r="R17" i="107"/>
  <c r="Q17" i="107"/>
  <c r="P17" i="107"/>
  <c r="O17" i="107"/>
  <c r="K57" i="107" l="1"/>
  <c r="J57" i="107"/>
  <c r="I57" i="107"/>
  <c r="H57" i="107"/>
  <c r="G57" i="107"/>
  <c r="F57" i="107"/>
  <c r="E57" i="107"/>
  <c r="D57" i="107"/>
  <c r="C57" i="107"/>
  <c r="B57" i="107"/>
  <c r="K56" i="107"/>
  <c r="J56" i="107"/>
  <c r="I56" i="107"/>
  <c r="H56" i="107"/>
  <c r="G56" i="107"/>
  <c r="F56" i="107"/>
  <c r="E56" i="107"/>
  <c r="D56" i="107"/>
  <c r="C56" i="107"/>
  <c r="B56" i="107"/>
  <c r="K55" i="107"/>
  <c r="J55" i="107"/>
  <c r="I55" i="107"/>
  <c r="H55" i="107"/>
  <c r="G55" i="107"/>
  <c r="F55" i="107"/>
  <c r="E55" i="107"/>
  <c r="D55" i="107"/>
  <c r="C55" i="107"/>
  <c r="B55" i="107"/>
  <c r="K54" i="107"/>
  <c r="J54" i="107"/>
  <c r="I54" i="107"/>
  <c r="H54" i="107"/>
  <c r="G54" i="107"/>
  <c r="F54" i="107"/>
  <c r="E54" i="107"/>
  <c r="D54" i="107"/>
  <c r="C54" i="107"/>
  <c r="B54" i="107"/>
  <c r="K53" i="107"/>
  <c r="J53" i="107"/>
  <c r="I53" i="107"/>
  <c r="H53" i="107"/>
  <c r="G53" i="107"/>
  <c r="F53" i="107"/>
  <c r="E53" i="107"/>
  <c r="D53" i="107"/>
  <c r="C53" i="107"/>
  <c r="B53" i="107"/>
  <c r="K52" i="107"/>
  <c r="J52" i="107"/>
  <c r="I52" i="107"/>
  <c r="H52" i="107"/>
  <c r="G52" i="107"/>
  <c r="F52" i="107"/>
  <c r="E52" i="107"/>
  <c r="D52" i="107"/>
  <c r="C52" i="107"/>
  <c r="B52" i="107"/>
  <c r="K51" i="107"/>
  <c r="J51" i="107"/>
  <c r="I51" i="107"/>
  <c r="H51" i="107"/>
  <c r="G51" i="107"/>
  <c r="F51" i="107"/>
  <c r="E51" i="107"/>
  <c r="D51" i="107"/>
  <c r="C51" i="107"/>
  <c r="B51" i="107"/>
  <c r="K50" i="107"/>
  <c r="J50" i="107"/>
  <c r="I50" i="107"/>
  <c r="H50" i="107"/>
  <c r="G50" i="107"/>
  <c r="F50" i="107"/>
  <c r="E50" i="107"/>
  <c r="D50" i="107"/>
  <c r="C50" i="107"/>
  <c r="B50" i="107"/>
  <c r="K49" i="107"/>
  <c r="J49" i="107"/>
  <c r="I49" i="107"/>
  <c r="H49" i="107"/>
  <c r="G49" i="107"/>
  <c r="F49" i="107"/>
  <c r="E49" i="107"/>
  <c r="D49" i="107"/>
  <c r="C49" i="107"/>
  <c r="B49" i="107"/>
  <c r="K48" i="107"/>
  <c r="J48" i="107"/>
  <c r="I48" i="107"/>
  <c r="H48" i="107"/>
  <c r="G48" i="107"/>
  <c r="F48" i="107"/>
  <c r="E48" i="107"/>
  <c r="D48" i="107"/>
  <c r="C48" i="107"/>
  <c r="B48" i="107"/>
  <c r="K47" i="107"/>
  <c r="J47" i="107"/>
  <c r="I47" i="107"/>
  <c r="H47" i="107"/>
  <c r="G47" i="107"/>
  <c r="F47" i="107"/>
  <c r="E47" i="107"/>
  <c r="D47" i="107"/>
  <c r="C47" i="107"/>
  <c r="B47" i="107"/>
  <c r="K46" i="107"/>
  <c r="J46" i="107"/>
  <c r="I46" i="107"/>
  <c r="H46" i="107"/>
  <c r="G46" i="107"/>
  <c r="F46" i="107"/>
  <c r="E46" i="107"/>
  <c r="D46" i="107"/>
  <c r="C46" i="107"/>
  <c r="B46" i="107"/>
  <c r="K45" i="107"/>
  <c r="J45" i="107"/>
  <c r="I45" i="107"/>
  <c r="H45" i="107"/>
  <c r="G45" i="107"/>
  <c r="F45" i="107"/>
  <c r="E45" i="107"/>
  <c r="D45" i="107"/>
  <c r="C45" i="107"/>
  <c r="B45" i="107"/>
  <c r="L43" i="107"/>
  <c r="K43" i="107"/>
  <c r="J43" i="107"/>
  <c r="I43" i="107"/>
  <c r="H43" i="107"/>
  <c r="G43" i="107"/>
  <c r="F43" i="107"/>
  <c r="E43" i="107"/>
  <c r="D43" i="107"/>
  <c r="C43" i="107"/>
  <c r="B43" i="107"/>
  <c r="L42" i="107"/>
  <c r="K42" i="107"/>
  <c r="J42" i="107"/>
  <c r="I42" i="107"/>
  <c r="H42" i="107"/>
  <c r="G42" i="107"/>
  <c r="F42" i="107"/>
  <c r="E42" i="107"/>
  <c r="D42" i="107"/>
  <c r="C42" i="107"/>
  <c r="B42" i="107"/>
  <c r="L41" i="107"/>
  <c r="K41" i="107"/>
  <c r="J41" i="107"/>
  <c r="I41" i="107"/>
  <c r="H41" i="107"/>
  <c r="G41" i="107"/>
  <c r="F41" i="107"/>
  <c r="E41" i="107"/>
  <c r="D41" i="107"/>
  <c r="C41" i="107"/>
  <c r="B41" i="107"/>
  <c r="L40" i="107"/>
  <c r="K40" i="107"/>
  <c r="J40" i="107"/>
  <c r="I40" i="107"/>
  <c r="H40" i="107"/>
  <c r="G40" i="107"/>
  <c r="F40" i="107"/>
  <c r="E40" i="107"/>
  <c r="D40" i="107"/>
  <c r="C40" i="107"/>
  <c r="B40" i="107"/>
  <c r="L39" i="107"/>
  <c r="K39" i="107"/>
  <c r="J39" i="107"/>
  <c r="I39" i="107"/>
  <c r="H39" i="107"/>
  <c r="G39" i="107"/>
  <c r="F39" i="107"/>
  <c r="E39" i="107"/>
  <c r="D39" i="107"/>
  <c r="C39" i="107"/>
  <c r="B39" i="107"/>
  <c r="L38" i="107"/>
  <c r="K38" i="107"/>
  <c r="J38" i="107"/>
  <c r="I38" i="107"/>
  <c r="H38" i="107"/>
  <c r="G38" i="107"/>
  <c r="F38" i="107"/>
  <c r="E38" i="107"/>
  <c r="D38" i="107"/>
  <c r="C38" i="107"/>
  <c r="B38" i="107"/>
  <c r="L37" i="107"/>
  <c r="K37" i="107"/>
  <c r="J37" i="107"/>
  <c r="I37" i="107"/>
  <c r="H37" i="107"/>
  <c r="G37" i="107"/>
  <c r="F37" i="107"/>
  <c r="E37" i="107"/>
  <c r="D37" i="107"/>
  <c r="C37" i="107"/>
  <c r="B37" i="107"/>
  <c r="L36" i="107"/>
  <c r="K36" i="107"/>
  <c r="J36" i="107"/>
  <c r="I36" i="107"/>
  <c r="H36" i="107"/>
  <c r="G36" i="107"/>
  <c r="F36" i="107"/>
  <c r="E36" i="107"/>
  <c r="D36" i="107"/>
  <c r="C36" i="107"/>
  <c r="B36" i="107"/>
  <c r="L35" i="107"/>
  <c r="K35" i="107"/>
  <c r="J35" i="107"/>
  <c r="I35" i="107"/>
  <c r="H35" i="107"/>
  <c r="G35" i="107"/>
  <c r="F35" i="107"/>
  <c r="E35" i="107"/>
  <c r="D35" i="107"/>
  <c r="C35" i="107"/>
  <c r="B35" i="107"/>
  <c r="L34" i="107"/>
  <c r="K34" i="107"/>
  <c r="J34" i="107"/>
  <c r="I34" i="107"/>
  <c r="H34" i="107"/>
  <c r="G34" i="107"/>
  <c r="F34" i="107"/>
  <c r="E34" i="107"/>
  <c r="D34" i="107"/>
  <c r="C34" i="107"/>
  <c r="B34" i="107"/>
  <c r="L33" i="107"/>
  <c r="K33" i="107"/>
  <c r="J33" i="107"/>
  <c r="I33" i="107"/>
  <c r="H33" i="107"/>
  <c r="G33" i="107"/>
  <c r="F33" i="107"/>
  <c r="E33" i="107"/>
  <c r="D33" i="107"/>
  <c r="C33" i="107"/>
  <c r="B33" i="107"/>
  <c r="L32" i="107"/>
  <c r="K32" i="107"/>
  <c r="J32" i="107"/>
  <c r="I32" i="107"/>
  <c r="H32" i="107"/>
  <c r="G32" i="107"/>
  <c r="F32" i="107"/>
  <c r="E32" i="107"/>
  <c r="D32" i="107"/>
  <c r="C32" i="107"/>
  <c r="B32" i="107"/>
  <c r="L31" i="107"/>
  <c r="K31" i="107"/>
  <c r="J31" i="107"/>
  <c r="I31" i="107"/>
  <c r="H31" i="107"/>
  <c r="G31" i="107"/>
  <c r="F31" i="107"/>
  <c r="E31" i="107"/>
  <c r="D31" i="107"/>
  <c r="C31" i="107"/>
  <c r="B31" i="107"/>
  <c r="L29" i="107"/>
  <c r="K29" i="107"/>
  <c r="J29" i="107"/>
  <c r="I29" i="107"/>
  <c r="H29" i="107"/>
  <c r="G29" i="107"/>
  <c r="F29" i="107"/>
  <c r="E29" i="107"/>
  <c r="D29" i="107"/>
  <c r="C29" i="107"/>
  <c r="B29" i="107"/>
  <c r="L28" i="107"/>
  <c r="K28" i="107"/>
  <c r="J28" i="107"/>
  <c r="I28" i="107"/>
  <c r="H28" i="107"/>
  <c r="G28" i="107"/>
  <c r="F28" i="107"/>
  <c r="E28" i="107"/>
  <c r="D28" i="107"/>
  <c r="C28" i="107"/>
  <c r="B28" i="107"/>
  <c r="L27" i="107"/>
  <c r="K27" i="107"/>
  <c r="J27" i="107"/>
  <c r="I27" i="107"/>
  <c r="H27" i="107"/>
  <c r="G27" i="107"/>
  <c r="F27" i="107"/>
  <c r="E27" i="107"/>
  <c r="D27" i="107"/>
  <c r="C27" i="107"/>
  <c r="B27" i="107"/>
  <c r="L26" i="107"/>
  <c r="K26" i="107"/>
  <c r="J26" i="107"/>
  <c r="I26" i="107"/>
  <c r="H26" i="107"/>
  <c r="G26" i="107"/>
  <c r="F26" i="107"/>
  <c r="E26" i="107"/>
  <c r="D26" i="107"/>
  <c r="C26" i="107"/>
  <c r="B26" i="107"/>
  <c r="L25" i="107"/>
  <c r="K25" i="107"/>
  <c r="J25" i="107"/>
  <c r="I25" i="107"/>
  <c r="H25" i="107"/>
  <c r="G25" i="107"/>
  <c r="F25" i="107"/>
  <c r="E25" i="107"/>
  <c r="D25" i="107"/>
  <c r="C25" i="107"/>
  <c r="B25" i="107"/>
  <c r="L24" i="107"/>
  <c r="K24" i="107"/>
  <c r="J24" i="107"/>
  <c r="I24" i="107"/>
  <c r="H24" i="107"/>
  <c r="G24" i="107"/>
  <c r="F24" i="107"/>
  <c r="E24" i="107"/>
  <c r="D24" i="107"/>
  <c r="C24" i="107"/>
  <c r="B24" i="107"/>
  <c r="L23" i="107"/>
  <c r="K23" i="107"/>
  <c r="J23" i="107"/>
  <c r="I23" i="107"/>
  <c r="H23" i="107"/>
  <c r="G23" i="107"/>
  <c r="F23" i="107"/>
  <c r="E23" i="107"/>
  <c r="D23" i="107"/>
  <c r="C23" i="107"/>
  <c r="B23" i="107"/>
  <c r="L22" i="107"/>
  <c r="K22" i="107"/>
  <c r="J22" i="107"/>
  <c r="I22" i="107"/>
  <c r="H22" i="107"/>
  <c r="G22" i="107"/>
  <c r="F22" i="107"/>
  <c r="E22" i="107"/>
  <c r="D22" i="107"/>
  <c r="C22" i="107"/>
  <c r="B22" i="107"/>
  <c r="L21" i="107"/>
  <c r="K21" i="107"/>
  <c r="J21" i="107"/>
  <c r="I21" i="107"/>
  <c r="H21" i="107"/>
  <c r="G21" i="107"/>
  <c r="F21" i="107"/>
  <c r="E21" i="107"/>
  <c r="D21" i="107"/>
  <c r="C21" i="107"/>
  <c r="B21" i="107"/>
  <c r="L20" i="107"/>
  <c r="K20" i="107"/>
  <c r="J20" i="107"/>
  <c r="I20" i="107"/>
  <c r="H20" i="107"/>
  <c r="G20" i="107"/>
  <c r="F20" i="107"/>
  <c r="E20" i="107"/>
  <c r="D20" i="107"/>
  <c r="C20" i="107"/>
  <c r="B20" i="107"/>
  <c r="L19" i="107"/>
  <c r="K19" i="107"/>
  <c r="J19" i="107"/>
  <c r="I19" i="107"/>
  <c r="H19" i="107"/>
  <c r="G19" i="107"/>
  <c r="F19" i="107"/>
  <c r="E19" i="107"/>
  <c r="D19" i="107"/>
  <c r="C19" i="107"/>
  <c r="B19" i="107"/>
  <c r="L18" i="107"/>
  <c r="K18" i="107"/>
  <c r="J18" i="107"/>
  <c r="I18" i="107"/>
  <c r="H18" i="107"/>
  <c r="G18" i="107"/>
  <c r="F18" i="107"/>
  <c r="E18" i="107"/>
  <c r="D18" i="107"/>
  <c r="C18" i="107"/>
  <c r="B18" i="107"/>
  <c r="L17" i="107"/>
  <c r="K17" i="107"/>
  <c r="J17" i="107"/>
  <c r="I17" i="107"/>
  <c r="H17" i="107"/>
  <c r="G17" i="107"/>
  <c r="F17" i="107"/>
  <c r="E17" i="107"/>
  <c r="D17" i="107"/>
  <c r="C17" i="107"/>
  <c r="B17" i="107"/>
  <c r="Y24" i="83" l="1"/>
  <c r="X42" i="22"/>
  <c r="W42" i="22"/>
  <c r="V42" i="22"/>
  <c r="U42" i="22"/>
  <c r="T42" i="22"/>
  <c r="S42" i="22"/>
  <c r="R42" i="22"/>
  <c r="Q42" i="22"/>
  <c r="P42" i="22"/>
  <c r="O42" i="22"/>
  <c r="Y33" i="22"/>
  <c r="X33" i="22"/>
  <c r="W33" i="22"/>
  <c r="V33" i="22"/>
  <c r="U33" i="22"/>
  <c r="T33" i="22"/>
  <c r="S33" i="22"/>
  <c r="R33" i="22"/>
  <c r="Q33" i="22"/>
  <c r="P33" i="22"/>
  <c r="O33" i="22"/>
  <c r="Y24" i="22"/>
  <c r="X24" i="22"/>
  <c r="W24" i="22"/>
  <c r="V24" i="22"/>
  <c r="U24" i="22"/>
  <c r="T24" i="22"/>
  <c r="S24" i="22"/>
  <c r="R24" i="22"/>
  <c r="Q24" i="22"/>
  <c r="P24" i="22"/>
  <c r="O24" i="22"/>
  <c r="X42" i="83"/>
  <c r="W42" i="83"/>
  <c r="V42" i="83"/>
  <c r="U42" i="83"/>
  <c r="T42" i="83"/>
  <c r="S42" i="83"/>
  <c r="R42" i="83"/>
  <c r="Q42" i="83"/>
  <c r="P42" i="83"/>
  <c r="O42" i="83"/>
  <c r="Y33" i="83"/>
  <c r="X33" i="83"/>
  <c r="W33" i="83"/>
  <c r="V33" i="83"/>
  <c r="U33" i="83"/>
  <c r="T33" i="83"/>
  <c r="S33" i="83"/>
  <c r="R33" i="83"/>
  <c r="Q33" i="83"/>
  <c r="P33" i="83"/>
  <c r="O33" i="83"/>
  <c r="X24" i="83"/>
  <c r="W24" i="83"/>
  <c r="V24" i="83"/>
  <c r="U24" i="83"/>
  <c r="T24" i="83"/>
  <c r="S24" i="83"/>
  <c r="R24" i="83"/>
  <c r="Q24" i="83"/>
  <c r="P24" i="83"/>
  <c r="O24" i="83"/>
  <c r="X41" i="83" l="1"/>
  <c r="W41" i="83"/>
  <c r="V41" i="83"/>
  <c r="U41" i="83"/>
  <c r="T41" i="83"/>
  <c r="S41" i="83"/>
  <c r="R41" i="83"/>
  <c r="Q41" i="83"/>
  <c r="P41" i="83"/>
  <c r="O41" i="83"/>
  <c r="X40" i="83"/>
  <c r="W40" i="83"/>
  <c r="V40" i="83"/>
  <c r="U40" i="83"/>
  <c r="T40" i="83"/>
  <c r="S40" i="83"/>
  <c r="R40" i="83"/>
  <c r="Q40" i="83"/>
  <c r="P40" i="83"/>
  <c r="O40" i="83"/>
  <c r="X39" i="83"/>
  <c r="W39" i="83"/>
  <c r="V39" i="83"/>
  <c r="U39" i="83"/>
  <c r="T39" i="83"/>
  <c r="S39" i="83"/>
  <c r="R39" i="83"/>
  <c r="Q39" i="83"/>
  <c r="P39" i="83"/>
  <c r="O39" i="83"/>
  <c r="X38" i="83"/>
  <c r="W38" i="83"/>
  <c r="V38" i="83"/>
  <c r="U38" i="83"/>
  <c r="T38" i="83"/>
  <c r="S38" i="83"/>
  <c r="R38" i="83"/>
  <c r="Q38" i="83"/>
  <c r="P38" i="83"/>
  <c r="O38" i="83"/>
  <c r="X37" i="83"/>
  <c r="W37" i="83"/>
  <c r="V37" i="83"/>
  <c r="U37" i="83"/>
  <c r="T37" i="83"/>
  <c r="S37" i="83"/>
  <c r="R37" i="83"/>
  <c r="Q37" i="83"/>
  <c r="P37" i="83"/>
  <c r="O37" i="83"/>
  <c r="X36" i="83"/>
  <c r="W36" i="83"/>
  <c r="V36" i="83"/>
  <c r="U36" i="83"/>
  <c r="T36" i="83"/>
  <c r="S36" i="83"/>
  <c r="R36" i="83"/>
  <c r="Q36" i="83"/>
  <c r="P36" i="83"/>
  <c r="O36" i="83"/>
  <c r="X35" i="83"/>
  <c r="W35" i="83"/>
  <c r="V35" i="83"/>
  <c r="U35" i="83"/>
  <c r="T35" i="83"/>
  <c r="S35" i="83"/>
  <c r="R35" i="83"/>
  <c r="Q35" i="83"/>
  <c r="P35" i="83"/>
  <c r="O35" i="83"/>
  <c r="Y32" i="83"/>
  <c r="X32" i="83"/>
  <c r="W32" i="83"/>
  <c r="V32" i="83"/>
  <c r="U32" i="83"/>
  <c r="T32" i="83"/>
  <c r="S32" i="83"/>
  <c r="R32" i="83"/>
  <c r="Q32" i="83"/>
  <c r="P32" i="83"/>
  <c r="O32" i="83"/>
  <c r="Y31" i="83"/>
  <c r="X31" i="83"/>
  <c r="W31" i="83"/>
  <c r="V31" i="83"/>
  <c r="U31" i="83"/>
  <c r="T31" i="83"/>
  <c r="S31" i="83"/>
  <c r="R31" i="83"/>
  <c r="Q31" i="83"/>
  <c r="P31" i="83"/>
  <c r="O31" i="83"/>
  <c r="Y30" i="83"/>
  <c r="X30" i="83"/>
  <c r="W30" i="83"/>
  <c r="V30" i="83"/>
  <c r="U30" i="83"/>
  <c r="T30" i="83"/>
  <c r="S30" i="83"/>
  <c r="R30" i="83"/>
  <c r="Q30" i="83"/>
  <c r="P30" i="83"/>
  <c r="O30" i="83"/>
  <c r="Y29" i="83"/>
  <c r="X29" i="83"/>
  <c r="W29" i="83"/>
  <c r="V29" i="83"/>
  <c r="U29" i="83"/>
  <c r="T29" i="83"/>
  <c r="S29" i="83"/>
  <c r="R29" i="83"/>
  <c r="Q29" i="83"/>
  <c r="P29" i="83"/>
  <c r="O29" i="83"/>
  <c r="Y28" i="83"/>
  <c r="X28" i="83"/>
  <c r="W28" i="83"/>
  <c r="V28" i="83"/>
  <c r="U28" i="83"/>
  <c r="T28" i="83"/>
  <c r="S28" i="83"/>
  <c r="R28" i="83"/>
  <c r="Q28" i="83"/>
  <c r="P28" i="83"/>
  <c r="O28" i="83"/>
  <c r="Y27" i="83"/>
  <c r="X27" i="83"/>
  <c r="W27" i="83"/>
  <c r="V27" i="83"/>
  <c r="U27" i="83"/>
  <c r="T27" i="83"/>
  <c r="S27" i="83"/>
  <c r="R27" i="83"/>
  <c r="Q27" i="83"/>
  <c r="P27" i="83"/>
  <c r="O27" i="83"/>
  <c r="Y26" i="83"/>
  <c r="X26" i="83"/>
  <c r="W26" i="83"/>
  <c r="V26" i="83"/>
  <c r="U26" i="83"/>
  <c r="T26" i="83"/>
  <c r="S26" i="83"/>
  <c r="R26" i="83"/>
  <c r="Q26" i="83"/>
  <c r="P26" i="83"/>
  <c r="O26" i="83"/>
  <c r="Y23" i="83"/>
  <c r="X23" i="83"/>
  <c r="W23" i="83"/>
  <c r="V23" i="83"/>
  <c r="U23" i="83"/>
  <c r="T23" i="83"/>
  <c r="S23" i="83"/>
  <c r="R23" i="83"/>
  <c r="Q23" i="83"/>
  <c r="P23" i="83"/>
  <c r="O23" i="83"/>
  <c r="Y22" i="83"/>
  <c r="X22" i="83"/>
  <c r="W22" i="83"/>
  <c r="V22" i="83"/>
  <c r="U22" i="83"/>
  <c r="T22" i="83"/>
  <c r="S22" i="83"/>
  <c r="R22" i="83"/>
  <c r="Q22" i="83"/>
  <c r="P22" i="83"/>
  <c r="O22" i="83"/>
  <c r="Y21" i="83"/>
  <c r="X21" i="83"/>
  <c r="W21" i="83"/>
  <c r="V21" i="83"/>
  <c r="U21" i="83"/>
  <c r="T21" i="83"/>
  <c r="S21" i="83"/>
  <c r="R21" i="83"/>
  <c r="Q21" i="83"/>
  <c r="P21" i="83"/>
  <c r="O21" i="83"/>
  <c r="Y20" i="83"/>
  <c r="X20" i="83"/>
  <c r="W20" i="83"/>
  <c r="V20" i="83"/>
  <c r="U20" i="83"/>
  <c r="T20" i="83"/>
  <c r="S20" i="83"/>
  <c r="R20" i="83"/>
  <c r="Q20" i="83"/>
  <c r="P20" i="83"/>
  <c r="O20" i="83"/>
  <c r="Y19" i="83"/>
  <c r="X19" i="83"/>
  <c r="W19" i="83"/>
  <c r="V19" i="83"/>
  <c r="U19" i="83"/>
  <c r="T19" i="83"/>
  <c r="S19" i="83"/>
  <c r="R19" i="83"/>
  <c r="Q19" i="83"/>
  <c r="P19" i="83"/>
  <c r="O19" i="83"/>
  <c r="Y18" i="83"/>
  <c r="X18" i="83"/>
  <c r="W18" i="83"/>
  <c r="V18" i="83"/>
  <c r="U18" i="83"/>
  <c r="T18" i="83"/>
  <c r="S18" i="83"/>
  <c r="R18" i="83"/>
  <c r="Q18" i="83"/>
  <c r="P18" i="83"/>
  <c r="O18" i="83"/>
  <c r="Y17" i="83"/>
  <c r="X17" i="83"/>
  <c r="W17" i="83"/>
  <c r="V17" i="83"/>
  <c r="U17" i="83"/>
  <c r="T17" i="83"/>
  <c r="S17" i="83"/>
  <c r="R17" i="83"/>
  <c r="Q17" i="83"/>
  <c r="P17" i="83"/>
  <c r="O17" i="83"/>
  <c r="X41" i="22" l="1"/>
  <c r="W41" i="22"/>
  <c r="V41" i="22"/>
  <c r="U41" i="22"/>
  <c r="T41" i="22"/>
  <c r="S41" i="22"/>
  <c r="R41" i="22"/>
  <c r="Q41" i="22"/>
  <c r="P41" i="22"/>
  <c r="O41" i="22"/>
  <c r="X40" i="22"/>
  <c r="W40" i="22"/>
  <c r="V40" i="22"/>
  <c r="U40" i="22"/>
  <c r="T40" i="22"/>
  <c r="S40" i="22"/>
  <c r="R40" i="22"/>
  <c r="Q40" i="22"/>
  <c r="P40" i="22"/>
  <c r="O40" i="22"/>
  <c r="X39" i="22"/>
  <c r="W39" i="22"/>
  <c r="V39" i="22"/>
  <c r="U39" i="22"/>
  <c r="T39" i="22"/>
  <c r="S39" i="22"/>
  <c r="R39" i="22"/>
  <c r="Q39" i="22"/>
  <c r="P39" i="22"/>
  <c r="O39" i="22"/>
  <c r="X38" i="22"/>
  <c r="W38" i="22"/>
  <c r="V38" i="22"/>
  <c r="U38" i="22"/>
  <c r="T38" i="22"/>
  <c r="S38" i="22"/>
  <c r="R38" i="22"/>
  <c r="Q38" i="22"/>
  <c r="P38" i="22"/>
  <c r="O38" i="22"/>
  <c r="X37" i="22"/>
  <c r="W37" i="22"/>
  <c r="V37" i="22"/>
  <c r="U37" i="22"/>
  <c r="T37" i="22"/>
  <c r="S37" i="22"/>
  <c r="R37" i="22"/>
  <c r="Q37" i="22"/>
  <c r="P37" i="22"/>
  <c r="O37" i="22"/>
  <c r="X36" i="22"/>
  <c r="W36" i="22"/>
  <c r="V36" i="22"/>
  <c r="U36" i="22"/>
  <c r="T36" i="22"/>
  <c r="S36" i="22"/>
  <c r="R36" i="22"/>
  <c r="Q36" i="22"/>
  <c r="P36" i="22"/>
  <c r="O36" i="22"/>
  <c r="X35" i="22"/>
  <c r="W35" i="22"/>
  <c r="V35" i="22"/>
  <c r="U35" i="22"/>
  <c r="T35" i="22"/>
  <c r="S35" i="22"/>
  <c r="R35" i="22"/>
  <c r="Q35" i="22"/>
  <c r="P35" i="22"/>
  <c r="O35" i="22"/>
  <c r="Y32" i="22"/>
  <c r="X32" i="22"/>
  <c r="W32" i="22"/>
  <c r="V32" i="22"/>
  <c r="U32" i="22"/>
  <c r="T32" i="22"/>
  <c r="S32" i="22"/>
  <c r="R32" i="22"/>
  <c r="Q32" i="22"/>
  <c r="P32" i="22"/>
  <c r="O32" i="22"/>
  <c r="Y31" i="22"/>
  <c r="X31" i="22"/>
  <c r="W31" i="22"/>
  <c r="V31" i="22"/>
  <c r="U31" i="22"/>
  <c r="T31" i="22"/>
  <c r="S31" i="22"/>
  <c r="R31" i="22"/>
  <c r="Q31" i="22"/>
  <c r="P31" i="22"/>
  <c r="O31" i="22"/>
  <c r="Y30" i="22"/>
  <c r="X30" i="22"/>
  <c r="W30" i="22"/>
  <c r="V30" i="22"/>
  <c r="U30" i="22"/>
  <c r="T30" i="22"/>
  <c r="S30" i="22"/>
  <c r="R30" i="22"/>
  <c r="Q30" i="22"/>
  <c r="P30" i="22"/>
  <c r="O30" i="22"/>
  <c r="Y29" i="22"/>
  <c r="X29" i="22"/>
  <c r="W29" i="22"/>
  <c r="V29" i="22"/>
  <c r="U29" i="22"/>
  <c r="T29" i="22"/>
  <c r="S29" i="22"/>
  <c r="R29" i="22"/>
  <c r="Q29" i="22"/>
  <c r="P29" i="22"/>
  <c r="O29" i="22"/>
  <c r="Y28" i="22"/>
  <c r="X28" i="22"/>
  <c r="W28" i="22"/>
  <c r="V28" i="22"/>
  <c r="U28" i="22"/>
  <c r="T28" i="22"/>
  <c r="S28" i="22"/>
  <c r="R28" i="22"/>
  <c r="Q28" i="22"/>
  <c r="P28" i="22"/>
  <c r="O28" i="22"/>
  <c r="Y27" i="22"/>
  <c r="X27" i="22"/>
  <c r="W27" i="22"/>
  <c r="V27" i="22"/>
  <c r="U27" i="22"/>
  <c r="T27" i="22"/>
  <c r="S27" i="22"/>
  <c r="R27" i="22"/>
  <c r="Q27" i="22"/>
  <c r="P27" i="22"/>
  <c r="O27" i="22"/>
  <c r="Y26" i="22"/>
  <c r="X26" i="22"/>
  <c r="W26" i="22"/>
  <c r="V26" i="22"/>
  <c r="U26" i="22"/>
  <c r="T26" i="22"/>
  <c r="S26" i="22"/>
  <c r="R26" i="22"/>
  <c r="Q26" i="22"/>
  <c r="P26" i="22"/>
  <c r="O26" i="22"/>
  <c r="Y23" i="22"/>
  <c r="X23" i="22"/>
  <c r="W23" i="22"/>
  <c r="V23" i="22"/>
  <c r="U23" i="22"/>
  <c r="T23" i="22"/>
  <c r="S23" i="22"/>
  <c r="R23" i="22"/>
  <c r="Q23" i="22"/>
  <c r="P23" i="22"/>
  <c r="O23" i="22"/>
  <c r="Y22" i="22"/>
  <c r="X22" i="22"/>
  <c r="W22" i="22"/>
  <c r="V22" i="22"/>
  <c r="U22" i="22"/>
  <c r="T22" i="22"/>
  <c r="S22" i="22"/>
  <c r="R22" i="22"/>
  <c r="Q22" i="22"/>
  <c r="P22" i="22"/>
  <c r="O22" i="22"/>
  <c r="Y21" i="22"/>
  <c r="X21" i="22"/>
  <c r="W21" i="22"/>
  <c r="V21" i="22"/>
  <c r="U21" i="22"/>
  <c r="T21" i="22"/>
  <c r="S21" i="22"/>
  <c r="R21" i="22"/>
  <c r="Q21" i="22"/>
  <c r="P21" i="22"/>
  <c r="O21" i="22"/>
  <c r="Y20" i="22"/>
  <c r="X20" i="22"/>
  <c r="W20" i="22"/>
  <c r="V20" i="22"/>
  <c r="U20" i="22"/>
  <c r="T20" i="22"/>
  <c r="S20" i="22"/>
  <c r="R20" i="22"/>
  <c r="Q20" i="22"/>
  <c r="P20" i="22"/>
  <c r="O20" i="22"/>
  <c r="Y19" i="22"/>
  <c r="X19" i="22"/>
  <c r="W19" i="22"/>
  <c r="V19" i="22"/>
  <c r="U19" i="22"/>
  <c r="T19" i="22"/>
  <c r="S19" i="22"/>
  <c r="R19" i="22"/>
  <c r="Q19" i="22"/>
  <c r="P19" i="22"/>
  <c r="O19" i="22"/>
  <c r="Y18" i="22"/>
  <c r="X18" i="22"/>
  <c r="W18" i="22"/>
  <c r="V18" i="22"/>
  <c r="U18" i="22"/>
  <c r="T18" i="22"/>
  <c r="S18" i="22"/>
  <c r="R18" i="22"/>
  <c r="Q18" i="22"/>
  <c r="P18" i="22"/>
  <c r="O18" i="22"/>
  <c r="Y17" i="22"/>
  <c r="X17" i="22"/>
  <c r="W17" i="22"/>
  <c r="V17" i="22"/>
  <c r="U17" i="22"/>
  <c r="T17" i="22"/>
  <c r="S17" i="22"/>
  <c r="R17" i="22"/>
  <c r="Q17" i="22"/>
  <c r="P17" i="22"/>
  <c r="O17" i="22"/>
  <c r="G15" i="21" l="1"/>
  <c r="AG12" i="82" l="1"/>
  <c r="F29" i="82" s="1"/>
  <c r="AF12" i="82"/>
  <c r="E29" i="82" s="1"/>
  <c r="AE12" i="82"/>
  <c r="D29" i="82" s="1"/>
  <c r="AD12" i="82"/>
  <c r="C29" i="82" s="1"/>
  <c r="AC12" i="82"/>
  <c r="B29" i="82" s="1"/>
  <c r="AB12" i="82"/>
  <c r="J25" i="82" s="1"/>
  <c r="AA12" i="82"/>
  <c r="I25" i="82" s="1"/>
  <c r="Z12" i="82"/>
  <c r="H25" i="82" s="1"/>
  <c r="Y12" i="82"/>
  <c r="G25" i="82" s="1"/>
  <c r="X12" i="82"/>
  <c r="F25" i="82" s="1"/>
  <c r="W12" i="82"/>
  <c r="E25" i="82" s="1"/>
  <c r="V12" i="82"/>
  <c r="D25" i="82" s="1"/>
  <c r="U12" i="82"/>
  <c r="C25" i="82" s="1"/>
  <c r="T12" i="82"/>
  <c r="B25" i="82" s="1"/>
  <c r="S12" i="82"/>
  <c r="J21" i="82" s="1"/>
  <c r="R12" i="82"/>
  <c r="I21" i="82" s="1"/>
  <c r="Q12" i="82"/>
  <c r="H21" i="82" s="1"/>
  <c r="P12" i="82"/>
  <c r="G21" i="82" s="1"/>
  <c r="O12" i="82"/>
  <c r="F21" i="82" s="1"/>
  <c r="N12" i="82"/>
  <c r="E21" i="82" s="1"/>
  <c r="M12" i="82"/>
  <c r="D21" i="82" s="1"/>
  <c r="L12" i="82"/>
  <c r="C21" i="82" s="1"/>
  <c r="K12" i="82"/>
  <c r="B21" i="82" s="1"/>
  <c r="J12" i="82"/>
  <c r="J17" i="82" s="1"/>
  <c r="I12" i="82"/>
  <c r="I17" i="82" s="1"/>
  <c r="H12" i="82"/>
  <c r="H17" i="82" s="1"/>
  <c r="G12" i="82"/>
  <c r="G17" i="82" s="1"/>
  <c r="F12" i="82"/>
  <c r="F17" i="82" s="1"/>
  <c r="E12" i="82"/>
  <c r="E17" i="82" s="1"/>
  <c r="D12" i="82"/>
  <c r="D17" i="82" s="1"/>
  <c r="C12" i="82"/>
  <c r="C17" i="82" s="1"/>
  <c r="B12" i="82"/>
  <c r="B17" i="82" s="1"/>
  <c r="AG11" i="82"/>
  <c r="F28" i="82" s="1"/>
  <c r="AF11" i="82"/>
  <c r="E28" i="82" s="1"/>
  <c r="AE11" i="82"/>
  <c r="D28" i="82" s="1"/>
  <c r="AD11" i="82"/>
  <c r="C28" i="82" s="1"/>
  <c r="AC11" i="82"/>
  <c r="B28" i="82" s="1"/>
  <c r="AB11" i="82"/>
  <c r="J24" i="82" s="1"/>
  <c r="AA11" i="82"/>
  <c r="I24" i="82" s="1"/>
  <c r="Z11" i="82"/>
  <c r="H24" i="82" s="1"/>
  <c r="Y11" i="82"/>
  <c r="G24" i="82" s="1"/>
  <c r="X11" i="82"/>
  <c r="F24" i="82" s="1"/>
  <c r="W11" i="82"/>
  <c r="E24" i="82" s="1"/>
  <c r="V11" i="82"/>
  <c r="D24" i="82" s="1"/>
  <c r="U11" i="82"/>
  <c r="C24" i="82" s="1"/>
  <c r="T11" i="82"/>
  <c r="B24" i="82" s="1"/>
  <c r="S11" i="82"/>
  <c r="J20" i="82" s="1"/>
  <c r="R11" i="82"/>
  <c r="I20" i="82" s="1"/>
  <c r="Q11" i="82"/>
  <c r="H20" i="82" s="1"/>
  <c r="P11" i="82"/>
  <c r="G20" i="82" s="1"/>
  <c r="O11" i="82"/>
  <c r="F20" i="82" s="1"/>
  <c r="N11" i="82"/>
  <c r="E20" i="82" s="1"/>
  <c r="M11" i="82"/>
  <c r="D20" i="82" s="1"/>
  <c r="L11" i="82"/>
  <c r="C20" i="82" s="1"/>
  <c r="K11" i="82"/>
  <c r="B20" i="82" s="1"/>
  <c r="J11" i="82"/>
  <c r="J16" i="82" s="1"/>
  <c r="I11" i="82"/>
  <c r="I16" i="82" s="1"/>
  <c r="H11" i="82"/>
  <c r="H16" i="82" s="1"/>
  <c r="G11" i="82"/>
  <c r="G16" i="82" s="1"/>
  <c r="F11" i="82"/>
  <c r="F16" i="82" s="1"/>
  <c r="E11" i="82"/>
  <c r="E16" i="82" s="1"/>
  <c r="D11" i="82"/>
  <c r="D16" i="82" s="1"/>
  <c r="C11" i="82"/>
  <c r="C16" i="82" s="1"/>
  <c r="B11" i="82"/>
  <c r="B16" i="82" s="1"/>
  <c r="AH10" i="82"/>
  <c r="G27" i="82" s="1"/>
  <c r="AG10" i="82"/>
  <c r="F27" i="82" s="1"/>
  <c r="AF10" i="82"/>
  <c r="E27" i="82" s="1"/>
  <c r="AE10" i="82"/>
  <c r="D27" i="82" s="1"/>
  <c r="AD10" i="82"/>
  <c r="C27" i="82" s="1"/>
  <c r="AC10" i="82"/>
  <c r="B27" i="82" s="1"/>
  <c r="AB10" i="82"/>
  <c r="J23" i="82" s="1"/>
  <c r="AA10" i="82"/>
  <c r="I23" i="82" s="1"/>
  <c r="Z10" i="82"/>
  <c r="H23" i="82" s="1"/>
  <c r="Y10" i="82"/>
  <c r="G23" i="82" s="1"/>
  <c r="X10" i="82"/>
  <c r="F23" i="82" s="1"/>
  <c r="W10" i="82"/>
  <c r="E23" i="82" s="1"/>
  <c r="V10" i="82"/>
  <c r="D23" i="82" s="1"/>
  <c r="U10" i="82"/>
  <c r="C23" i="82" s="1"/>
  <c r="T10" i="82"/>
  <c r="B23" i="82" s="1"/>
  <c r="S10" i="82"/>
  <c r="J19" i="82" s="1"/>
  <c r="R10" i="82"/>
  <c r="I19" i="82" s="1"/>
  <c r="Q10" i="82"/>
  <c r="H19" i="82" s="1"/>
  <c r="P10" i="82"/>
  <c r="G19" i="82" s="1"/>
  <c r="O10" i="82"/>
  <c r="F19" i="82" s="1"/>
  <c r="N10" i="82"/>
  <c r="E19" i="82" s="1"/>
  <c r="M10" i="82"/>
  <c r="D19" i="82" s="1"/>
  <c r="L10" i="82"/>
  <c r="C19" i="82" s="1"/>
  <c r="K10" i="82"/>
  <c r="B19" i="82" s="1"/>
  <c r="J10" i="82"/>
  <c r="J15" i="82" s="1"/>
  <c r="I10" i="82"/>
  <c r="I15" i="82" s="1"/>
  <c r="H10" i="82"/>
  <c r="H15" i="82" s="1"/>
  <c r="G10" i="82"/>
  <c r="G15" i="82" s="1"/>
  <c r="F10" i="82"/>
  <c r="F15" i="82" s="1"/>
  <c r="E10" i="82"/>
  <c r="E15" i="82" s="1"/>
  <c r="D10" i="82"/>
  <c r="D15" i="82" s="1"/>
  <c r="C10" i="82"/>
  <c r="C15" i="82" s="1"/>
  <c r="B10" i="82"/>
  <c r="B15" i="82" s="1"/>
  <c r="AH7" i="82"/>
  <c r="AH6" i="82"/>
  <c r="BO5" i="82"/>
  <c r="BN5" i="82"/>
  <c r="BM5" i="82"/>
  <c r="BL5" i="82"/>
  <c r="BK5" i="82"/>
  <c r="BJ5" i="82"/>
  <c r="BI5" i="82"/>
  <c r="BH5" i="82"/>
  <c r="BG5" i="82"/>
  <c r="BF5" i="82"/>
  <c r="BE5" i="82"/>
  <c r="BD5" i="82"/>
  <c r="BC5" i="82"/>
  <c r="BB5" i="82"/>
  <c r="BA5" i="82"/>
  <c r="AZ5" i="82"/>
  <c r="AY5" i="82"/>
  <c r="AX5" i="82"/>
  <c r="AW5" i="82"/>
  <c r="AV5" i="82"/>
  <c r="AU5" i="82"/>
  <c r="AT5" i="82"/>
  <c r="AS5" i="82"/>
  <c r="AR5" i="82"/>
  <c r="AQ5" i="82"/>
  <c r="AP5" i="82"/>
  <c r="AO5" i="82"/>
  <c r="AN5" i="82"/>
  <c r="AM5" i="82"/>
  <c r="AL5" i="82"/>
  <c r="AK5" i="82"/>
  <c r="AJ5" i="82"/>
  <c r="BO4" i="82"/>
  <c r="BN4" i="82"/>
  <c r="BM4" i="82"/>
  <c r="BL4" i="82"/>
  <c r="BK4" i="82"/>
  <c r="BJ4" i="82"/>
  <c r="BI4" i="82"/>
  <c r="BH4" i="82"/>
  <c r="BG4" i="82"/>
  <c r="BF4" i="82"/>
  <c r="BE4" i="82"/>
  <c r="BD4" i="82"/>
  <c r="BC4" i="82"/>
  <c r="BB4" i="82"/>
  <c r="BA4" i="82"/>
  <c r="AZ4" i="82"/>
  <c r="AY4" i="82"/>
  <c r="AX4" i="82"/>
  <c r="AW4" i="82"/>
  <c r="AV4" i="82"/>
  <c r="AU4" i="82"/>
  <c r="AT4" i="82"/>
  <c r="AS4" i="82"/>
  <c r="AR4" i="82"/>
  <c r="AQ4" i="82"/>
  <c r="AP4" i="82"/>
  <c r="AO4" i="82"/>
  <c r="AN4" i="82"/>
  <c r="AM4" i="82"/>
  <c r="AL4" i="82"/>
  <c r="AK4" i="82"/>
  <c r="AJ4" i="82"/>
  <c r="BO3" i="82"/>
  <c r="BN3" i="82"/>
  <c r="BM3" i="82"/>
  <c r="BL3" i="82"/>
  <c r="BK3" i="82"/>
  <c r="BJ3" i="82"/>
  <c r="BI3" i="82"/>
  <c r="BH3" i="82"/>
  <c r="BG3" i="82"/>
  <c r="BF3" i="82"/>
  <c r="BE3" i="82"/>
  <c r="BD3" i="82"/>
  <c r="BC3" i="82"/>
  <c r="BB3" i="82"/>
  <c r="BA3" i="82"/>
  <c r="AZ3" i="82"/>
  <c r="AY3" i="82"/>
  <c r="AX3" i="82"/>
  <c r="AW3" i="82"/>
  <c r="AV3" i="82"/>
  <c r="AU3" i="82"/>
  <c r="AT3" i="82"/>
  <c r="AS3" i="82"/>
  <c r="AR3" i="82"/>
  <c r="AQ3" i="82"/>
  <c r="AP3" i="82"/>
  <c r="AO3" i="82"/>
  <c r="AN3" i="82"/>
  <c r="AM3" i="82"/>
  <c r="AL3" i="82"/>
  <c r="AK3" i="82"/>
  <c r="AJ3" i="82"/>
  <c r="AH2" i="82"/>
  <c r="BO1" i="82"/>
  <c r="BN1" i="82"/>
  <c r="BM1" i="82"/>
  <c r="BL1" i="82"/>
  <c r="BK1" i="82"/>
  <c r="BJ1" i="82"/>
  <c r="BI1" i="82"/>
  <c r="BH1" i="82"/>
  <c r="BG1" i="82"/>
  <c r="BF1" i="82"/>
  <c r="BE1" i="82"/>
  <c r="BD1" i="82"/>
  <c r="BC1" i="82"/>
  <c r="BB1" i="82"/>
  <c r="BA1" i="82"/>
  <c r="AZ1" i="82"/>
  <c r="AY1" i="82"/>
  <c r="AX1" i="82"/>
  <c r="AW1" i="82"/>
  <c r="AV1" i="82"/>
  <c r="AU1" i="82"/>
  <c r="AT1" i="82"/>
  <c r="AS1" i="82"/>
  <c r="AR1" i="82"/>
  <c r="AQ1" i="82"/>
  <c r="AP1" i="82"/>
  <c r="AO1" i="82"/>
  <c r="AN1" i="82"/>
  <c r="AM1" i="82"/>
  <c r="AL1" i="82"/>
  <c r="AK1" i="82"/>
  <c r="AJ1" i="82"/>
  <c r="AG12" i="64"/>
  <c r="F29" i="64" s="1"/>
  <c r="AF12" i="64"/>
  <c r="E29" i="64" s="1"/>
  <c r="AE12" i="64"/>
  <c r="D29" i="64" s="1"/>
  <c r="AD12" i="64"/>
  <c r="C29" i="64" s="1"/>
  <c r="AC12" i="64"/>
  <c r="B29" i="64" s="1"/>
  <c r="AB12" i="64"/>
  <c r="J25" i="64" s="1"/>
  <c r="AA12" i="64"/>
  <c r="I25" i="64" s="1"/>
  <c r="Z12" i="64"/>
  <c r="H25" i="64" s="1"/>
  <c r="Y12" i="64"/>
  <c r="G25" i="64" s="1"/>
  <c r="X12" i="64"/>
  <c r="F25" i="64" s="1"/>
  <c r="W12" i="64"/>
  <c r="E25" i="64" s="1"/>
  <c r="V12" i="64"/>
  <c r="D25" i="64" s="1"/>
  <c r="U12" i="64"/>
  <c r="C25" i="64" s="1"/>
  <c r="T12" i="64"/>
  <c r="B25" i="64" s="1"/>
  <c r="S12" i="64"/>
  <c r="J21" i="64" s="1"/>
  <c r="R12" i="64"/>
  <c r="I21" i="64" s="1"/>
  <c r="Q12" i="64"/>
  <c r="H21" i="64" s="1"/>
  <c r="P12" i="64"/>
  <c r="G21" i="64" s="1"/>
  <c r="O12" i="64"/>
  <c r="F21" i="64" s="1"/>
  <c r="N12" i="64"/>
  <c r="E21" i="64" s="1"/>
  <c r="M12" i="64"/>
  <c r="D21" i="64" s="1"/>
  <c r="L12" i="64"/>
  <c r="C21" i="64" s="1"/>
  <c r="K12" i="64"/>
  <c r="B21" i="64" s="1"/>
  <c r="J12" i="64"/>
  <c r="J17" i="64" s="1"/>
  <c r="I12" i="64"/>
  <c r="I17" i="64" s="1"/>
  <c r="H12" i="64"/>
  <c r="H17" i="64" s="1"/>
  <c r="G12" i="64"/>
  <c r="G17" i="64" s="1"/>
  <c r="F12" i="64"/>
  <c r="F17" i="64" s="1"/>
  <c r="E12" i="64"/>
  <c r="E17" i="64" s="1"/>
  <c r="D12" i="64"/>
  <c r="D17" i="64" s="1"/>
  <c r="C12" i="64"/>
  <c r="C17" i="64" s="1"/>
  <c r="B12" i="64"/>
  <c r="B17" i="64" s="1"/>
  <c r="AG11" i="64"/>
  <c r="F28" i="64" s="1"/>
  <c r="AF11" i="64"/>
  <c r="E28" i="64" s="1"/>
  <c r="AE11" i="64"/>
  <c r="D28" i="64" s="1"/>
  <c r="AD11" i="64"/>
  <c r="C28" i="64" s="1"/>
  <c r="AC11" i="64"/>
  <c r="B28" i="64" s="1"/>
  <c r="AB11" i="64"/>
  <c r="J24" i="64" s="1"/>
  <c r="AA11" i="64"/>
  <c r="I24" i="64" s="1"/>
  <c r="Z11" i="64"/>
  <c r="H24" i="64" s="1"/>
  <c r="Y11" i="64"/>
  <c r="G24" i="64" s="1"/>
  <c r="X11" i="64"/>
  <c r="F24" i="64" s="1"/>
  <c r="W11" i="64"/>
  <c r="E24" i="64" s="1"/>
  <c r="V11" i="64"/>
  <c r="D24" i="64" s="1"/>
  <c r="U11" i="64"/>
  <c r="C24" i="64" s="1"/>
  <c r="T11" i="64"/>
  <c r="B24" i="64" s="1"/>
  <c r="S11" i="64"/>
  <c r="J20" i="64" s="1"/>
  <c r="R11" i="64"/>
  <c r="I20" i="64" s="1"/>
  <c r="Q11" i="64"/>
  <c r="H20" i="64" s="1"/>
  <c r="P11" i="64"/>
  <c r="G20" i="64" s="1"/>
  <c r="O11" i="64"/>
  <c r="F20" i="64" s="1"/>
  <c r="N11" i="64"/>
  <c r="E20" i="64" s="1"/>
  <c r="M11" i="64"/>
  <c r="D20" i="64" s="1"/>
  <c r="L11" i="64"/>
  <c r="C20" i="64" s="1"/>
  <c r="K11" i="64"/>
  <c r="B20" i="64" s="1"/>
  <c r="J11" i="64"/>
  <c r="J16" i="64" s="1"/>
  <c r="I11" i="64"/>
  <c r="I16" i="64" s="1"/>
  <c r="H11" i="64"/>
  <c r="H16" i="64" s="1"/>
  <c r="G11" i="64"/>
  <c r="G16" i="64" s="1"/>
  <c r="F11" i="64"/>
  <c r="F16" i="64" s="1"/>
  <c r="E11" i="64"/>
  <c r="E16" i="64" s="1"/>
  <c r="D11" i="64"/>
  <c r="D16" i="64" s="1"/>
  <c r="C11" i="64"/>
  <c r="C16" i="64" s="1"/>
  <c r="B11" i="64"/>
  <c r="B16" i="64" s="1"/>
  <c r="AH10" i="64"/>
  <c r="G27" i="64" s="1"/>
  <c r="AG10" i="64"/>
  <c r="F27" i="64" s="1"/>
  <c r="AF10" i="64"/>
  <c r="E27" i="64" s="1"/>
  <c r="AE10" i="64"/>
  <c r="D27" i="64" s="1"/>
  <c r="AD10" i="64"/>
  <c r="C27" i="64" s="1"/>
  <c r="AC10" i="64"/>
  <c r="B27" i="64" s="1"/>
  <c r="AB10" i="64"/>
  <c r="J23" i="64" s="1"/>
  <c r="AA10" i="64"/>
  <c r="I23" i="64" s="1"/>
  <c r="Z10" i="64"/>
  <c r="H23" i="64" s="1"/>
  <c r="Y10" i="64"/>
  <c r="G23" i="64" s="1"/>
  <c r="X10" i="64"/>
  <c r="F23" i="64" s="1"/>
  <c r="W10" i="64"/>
  <c r="E23" i="64" s="1"/>
  <c r="V10" i="64"/>
  <c r="D23" i="64" s="1"/>
  <c r="U10" i="64"/>
  <c r="C23" i="64" s="1"/>
  <c r="T10" i="64"/>
  <c r="B23" i="64" s="1"/>
  <c r="S10" i="64"/>
  <c r="J19" i="64" s="1"/>
  <c r="R10" i="64"/>
  <c r="I19" i="64" s="1"/>
  <c r="Q10" i="64"/>
  <c r="H19" i="64" s="1"/>
  <c r="P10" i="64"/>
  <c r="G19" i="64" s="1"/>
  <c r="O10" i="64"/>
  <c r="F19" i="64" s="1"/>
  <c r="N10" i="64"/>
  <c r="E19" i="64" s="1"/>
  <c r="M10" i="64"/>
  <c r="D19" i="64" s="1"/>
  <c r="L10" i="64"/>
  <c r="C19" i="64" s="1"/>
  <c r="K10" i="64"/>
  <c r="B19" i="64" s="1"/>
  <c r="J10" i="64"/>
  <c r="J15" i="64" s="1"/>
  <c r="I10" i="64"/>
  <c r="I15" i="64" s="1"/>
  <c r="H10" i="64"/>
  <c r="H15" i="64" s="1"/>
  <c r="G10" i="64"/>
  <c r="G15" i="64" s="1"/>
  <c r="F10" i="64"/>
  <c r="F15" i="64" s="1"/>
  <c r="E10" i="64"/>
  <c r="E15" i="64" s="1"/>
  <c r="D10" i="64"/>
  <c r="D15" i="64" s="1"/>
  <c r="C10" i="64"/>
  <c r="C15" i="64" s="1"/>
  <c r="B10" i="64"/>
  <c r="B15" i="64" s="1"/>
  <c r="AH7" i="64"/>
  <c r="AH6" i="64"/>
  <c r="BO5" i="64"/>
  <c r="BN5" i="64"/>
  <c r="BM5" i="64"/>
  <c r="BL5" i="64"/>
  <c r="BK5" i="64"/>
  <c r="BJ5" i="64"/>
  <c r="BI5" i="64"/>
  <c r="BH5" i="64"/>
  <c r="BG5" i="64"/>
  <c r="BF5" i="64"/>
  <c r="BE5" i="64"/>
  <c r="BD5" i="64"/>
  <c r="BC5" i="64"/>
  <c r="BB5" i="64"/>
  <c r="BA5" i="64"/>
  <c r="AZ5" i="64"/>
  <c r="AY5" i="64"/>
  <c r="AX5" i="64"/>
  <c r="AW5" i="64"/>
  <c r="AV5" i="64"/>
  <c r="AU5" i="64"/>
  <c r="AT5" i="64"/>
  <c r="AS5" i="64"/>
  <c r="AR5" i="64"/>
  <c r="AQ5" i="64"/>
  <c r="AP5" i="64"/>
  <c r="AO5" i="64"/>
  <c r="AN5" i="64"/>
  <c r="AM5" i="64"/>
  <c r="AL5" i="64"/>
  <c r="AK5" i="64"/>
  <c r="AJ5" i="64"/>
  <c r="BO4" i="64"/>
  <c r="BN4" i="64"/>
  <c r="BM4" i="64"/>
  <c r="BL4" i="64"/>
  <c r="BK4" i="64"/>
  <c r="BJ4" i="64"/>
  <c r="BI4" i="64"/>
  <c r="BH4" i="64"/>
  <c r="BG4" i="64"/>
  <c r="BF4" i="64"/>
  <c r="BE4" i="64"/>
  <c r="BD4" i="64"/>
  <c r="BC4" i="64"/>
  <c r="BB4" i="64"/>
  <c r="BA4" i="64"/>
  <c r="AZ4" i="64"/>
  <c r="AY4" i="64"/>
  <c r="AX4" i="64"/>
  <c r="AW4" i="64"/>
  <c r="AV4" i="64"/>
  <c r="AU4" i="64"/>
  <c r="AT4" i="64"/>
  <c r="AS4" i="64"/>
  <c r="AR4" i="64"/>
  <c r="AQ4" i="64"/>
  <c r="AP4" i="64"/>
  <c r="AO4" i="64"/>
  <c r="AN4" i="64"/>
  <c r="AM4" i="64"/>
  <c r="AL4" i="64"/>
  <c r="AK4" i="64"/>
  <c r="AJ4" i="64"/>
  <c r="BO3" i="64"/>
  <c r="BN3" i="64"/>
  <c r="BM3" i="64"/>
  <c r="BL3" i="64"/>
  <c r="BK3" i="64"/>
  <c r="BJ3" i="64"/>
  <c r="BI3" i="64"/>
  <c r="BH3" i="64"/>
  <c r="BG3" i="64"/>
  <c r="BF3" i="64"/>
  <c r="BE3" i="64"/>
  <c r="BD3" i="64"/>
  <c r="BC3" i="64"/>
  <c r="BB3" i="64"/>
  <c r="BA3" i="64"/>
  <c r="AZ3" i="64"/>
  <c r="AY3" i="64"/>
  <c r="AX3" i="64"/>
  <c r="AW3" i="64"/>
  <c r="AV3" i="64"/>
  <c r="AU3" i="64"/>
  <c r="AT3" i="64"/>
  <c r="AS3" i="64"/>
  <c r="AR3" i="64"/>
  <c r="AQ3" i="64"/>
  <c r="AP3" i="64"/>
  <c r="AO3" i="64"/>
  <c r="AN3" i="64"/>
  <c r="AM3" i="64"/>
  <c r="AL3" i="64"/>
  <c r="AK3" i="64"/>
  <c r="AJ3" i="64"/>
  <c r="AH2" i="64"/>
  <c r="BO1" i="64"/>
  <c r="BN1" i="64"/>
  <c r="BM1" i="64"/>
  <c r="BL1" i="64"/>
  <c r="BK1" i="64"/>
  <c r="BJ1" i="64"/>
  <c r="BI1" i="64"/>
  <c r="BH1" i="64"/>
  <c r="BG1" i="64"/>
  <c r="BF1" i="64"/>
  <c r="BE1" i="64"/>
  <c r="BD1" i="64"/>
  <c r="BC1" i="64"/>
  <c r="BB1" i="64"/>
  <c r="BA1" i="64"/>
  <c r="AZ1" i="64"/>
  <c r="AY1" i="64"/>
  <c r="AX1" i="64"/>
  <c r="AW1" i="64"/>
  <c r="AV1" i="64"/>
  <c r="AU1" i="64"/>
  <c r="AT1" i="64"/>
  <c r="AS1" i="64"/>
  <c r="AR1" i="64"/>
  <c r="AQ1" i="64"/>
  <c r="AP1" i="64"/>
  <c r="AO1" i="64"/>
  <c r="AN1" i="64"/>
  <c r="AM1" i="64"/>
  <c r="AL1" i="64"/>
  <c r="AK1" i="64"/>
  <c r="AJ1" i="64"/>
  <c r="G27" i="17"/>
  <c r="AH10" i="17"/>
  <c r="AJ1" i="17"/>
  <c r="AK1" i="17"/>
  <c r="AL1" i="17"/>
  <c r="AM1" i="17"/>
  <c r="AN1" i="17"/>
  <c r="AO1" i="17"/>
  <c r="AP1" i="17"/>
  <c r="AQ1" i="17"/>
  <c r="AR1" i="17"/>
  <c r="AS1" i="17"/>
  <c r="AT1" i="17"/>
  <c r="AU1" i="17"/>
  <c r="AV1" i="17"/>
  <c r="AW1" i="17"/>
  <c r="AX1" i="17"/>
  <c r="AY1" i="17"/>
  <c r="AZ1" i="17"/>
  <c r="BA1" i="17"/>
  <c r="BB1" i="17"/>
  <c r="BC1" i="17"/>
  <c r="BD1" i="17"/>
  <c r="BE1" i="17"/>
  <c r="BF1" i="17"/>
  <c r="BG1" i="17"/>
  <c r="BH1" i="17"/>
  <c r="BI1" i="17"/>
  <c r="BJ1" i="17"/>
  <c r="BK1" i="17"/>
  <c r="BL1" i="17"/>
  <c r="BM1" i="17"/>
  <c r="BN1" i="17"/>
  <c r="AH2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BD3" i="17"/>
  <c r="BE3" i="17"/>
  <c r="BF3" i="17"/>
  <c r="BG3" i="17"/>
  <c r="BH3" i="17"/>
  <c r="BI3" i="17"/>
  <c r="BJ3" i="17"/>
  <c r="BK3" i="17"/>
  <c r="BL3" i="17"/>
  <c r="BM3" i="17"/>
  <c r="BN3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BD4" i="17"/>
  <c r="BE4" i="17"/>
  <c r="BF4" i="17"/>
  <c r="BG4" i="17"/>
  <c r="BH4" i="17"/>
  <c r="BI4" i="17"/>
  <c r="BJ4" i="17"/>
  <c r="BK4" i="17"/>
  <c r="BL4" i="17"/>
  <c r="BM4" i="17"/>
  <c r="BN4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BD5" i="17"/>
  <c r="BE5" i="17"/>
  <c r="BF5" i="17"/>
  <c r="BG5" i="17"/>
  <c r="BH5" i="17"/>
  <c r="BI5" i="17"/>
  <c r="BJ5" i="17"/>
  <c r="BK5" i="17"/>
  <c r="BL5" i="17"/>
  <c r="BM5" i="17"/>
  <c r="BN5" i="17"/>
  <c r="AH6" i="17"/>
  <c r="AH7" i="17"/>
  <c r="BN2" i="82" l="1"/>
  <c r="BN2" i="64"/>
  <c r="AJ2" i="17"/>
  <c r="BG2" i="17"/>
  <c r="AY2" i="17"/>
  <c r="BK2" i="17"/>
  <c r="AU2" i="17"/>
  <c r="BC2" i="17"/>
  <c r="AQ2" i="17"/>
  <c r="AM2" i="17"/>
  <c r="AM2" i="82"/>
  <c r="AQ2" i="82"/>
  <c r="AU2" i="82"/>
  <c r="AY2" i="82"/>
  <c r="BC2" i="82"/>
  <c r="BG2" i="82"/>
  <c r="BK2" i="82"/>
  <c r="BO2" i="82"/>
  <c r="AJ2" i="82"/>
  <c r="AN2" i="82"/>
  <c r="AR2" i="82"/>
  <c r="AV2" i="82"/>
  <c r="AZ2" i="82"/>
  <c r="BD2" i="82"/>
  <c r="BH2" i="82"/>
  <c r="BL2" i="82"/>
  <c r="AK2" i="82"/>
  <c r="AO2" i="82"/>
  <c r="AS2" i="82"/>
  <c r="AW2" i="82"/>
  <c r="BA2" i="82"/>
  <c r="BE2" i="82"/>
  <c r="BI2" i="82"/>
  <c r="BM2" i="82"/>
  <c r="AL2" i="82"/>
  <c r="AP2" i="82"/>
  <c r="AT2" i="82"/>
  <c r="AX2" i="82"/>
  <c r="BB2" i="82"/>
  <c r="BF2" i="82"/>
  <c r="BJ2" i="82"/>
  <c r="AQ2" i="64"/>
  <c r="BC2" i="64"/>
  <c r="BO2" i="64"/>
  <c r="AJ2" i="64"/>
  <c r="AR2" i="64"/>
  <c r="AZ2" i="64"/>
  <c r="BH2" i="64"/>
  <c r="BG2" i="64"/>
  <c r="AK2" i="64"/>
  <c r="AW2" i="64"/>
  <c r="BI2" i="64"/>
  <c r="AM2" i="64"/>
  <c r="AU2" i="64"/>
  <c r="AY2" i="64"/>
  <c r="BK2" i="64"/>
  <c r="AN2" i="64"/>
  <c r="AV2" i="64"/>
  <c r="BD2" i="64"/>
  <c r="BL2" i="64"/>
  <c r="AO2" i="64"/>
  <c r="AS2" i="64"/>
  <c r="BA2" i="64"/>
  <c r="BE2" i="64"/>
  <c r="BM2" i="64"/>
  <c r="AL2" i="64"/>
  <c r="AP2" i="64"/>
  <c r="AT2" i="64"/>
  <c r="AX2" i="64"/>
  <c r="BB2" i="64"/>
  <c r="BF2" i="64"/>
  <c r="BJ2" i="64"/>
  <c r="BN2" i="17"/>
  <c r="BJ2" i="17"/>
  <c r="BF2" i="17"/>
  <c r="BB2" i="17"/>
  <c r="AX2" i="17"/>
  <c r="AT2" i="17"/>
  <c r="AP2" i="17"/>
  <c r="AL2" i="17"/>
  <c r="BM2" i="17"/>
  <c r="BI2" i="17"/>
  <c r="BE2" i="17"/>
  <c r="BA2" i="17"/>
  <c r="AW2" i="17"/>
  <c r="AS2" i="17"/>
  <c r="AO2" i="17"/>
  <c r="AK2" i="17"/>
  <c r="BL2" i="17"/>
  <c r="BH2" i="17"/>
  <c r="BD2" i="17"/>
  <c r="AZ2" i="17"/>
  <c r="AV2" i="17"/>
  <c r="AR2" i="17"/>
  <c r="AN2" i="17"/>
  <c r="M8" i="84"/>
  <c r="J8" i="84"/>
  <c r="M7" i="84"/>
  <c r="J7" i="84"/>
  <c r="M6" i="84"/>
  <c r="J6" i="84"/>
  <c r="M5" i="84"/>
  <c r="J5" i="84"/>
  <c r="M4" i="84"/>
  <c r="J4" i="84"/>
  <c r="M3" i="84"/>
  <c r="J3" i="84"/>
  <c r="K57" i="83"/>
  <c r="J57" i="83"/>
  <c r="I57" i="83"/>
  <c r="H57" i="83"/>
  <c r="G57" i="83"/>
  <c r="F57" i="83"/>
  <c r="E57" i="83"/>
  <c r="D57" i="83"/>
  <c r="C57" i="83"/>
  <c r="B57" i="83"/>
  <c r="K56" i="83"/>
  <c r="J56" i="83"/>
  <c r="I56" i="83"/>
  <c r="H56" i="83"/>
  <c r="G56" i="83"/>
  <c r="F56" i="83"/>
  <c r="E56" i="83"/>
  <c r="D56" i="83"/>
  <c r="C56" i="83"/>
  <c r="B56" i="83"/>
  <c r="K55" i="83"/>
  <c r="J55" i="83"/>
  <c r="I55" i="83"/>
  <c r="H55" i="83"/>
  <c r="G55" i="83"/>
  <c r="F55" i="83"/>
  <c r="E55" i="83"/>
  <c r="D55" i="83"/>
  <c r="C55" i="83"/>
  <c r="B55" i="83"/>
  <c r="K54" i="83"/>
  <c r="J54" i="83"/>
  <c r="I54" i="83"/>
  <c r="H54" i="83"/>
  <c r="G54" i="83"/>
  <c r="F54" i="83"/>
  <c r="E54" i="83"/>
  <c r="D54" i="83"/>
  <c r="C54" i="83"/>
  <c r="B54" i="83"/>
  <c r="K53" i="83"/>
  <c r="J53" i="83"/>
  <c r="I53" i="83"/>
  <c r="H53" i="83"/>
  <c r="G53" i="83"/>
  <c r="F53" i="83"/>
  <c r="E53" i="83"/>
  <c r="D53" i="83"/>
  <c r="C53" i="83"/>
  <c r="B53" i="83"/>
  <c r="K52" i="83"/>
  <c r="J52" i="83"/>
  <c r="I52" i="83"/>
  <c r="H52" i="83"/>
  <c r="G52" i="83"/>
  <c r="F52" i="83"/>
  <c r="E52" i="83"/>
  <c r="D52" i="83"/>
  <c r="C52" i="83"/>
  <c r="B52" i="83"/>
  <c r="K51" i="83"/>
  <c r="J51" i="83"/>
  <c r="I51" i="83"/>
  <c r="H51" i="83"/>
  <c r="G51" i="83"/>
  <c r="F51" i="83"/>
  <c r="E51" i="83"/>
  <c r="D51" i="83"/>
  <c r="C51" i="83"/>
  <c r="B51" i="83"/>
  <c r="K50" i="83"/>
  <c r="J50" i="83"/>
  <c r="I50" i="83"/>
  <c r="H50" i="83"/>
  <c r="G50" i="83"/>
  <c r="F50" i="83"/>
  <c r="E50" i="83"/>
  <c r="D50" i="83"/>
  <c r="C50" i="83"/>
  <c r="B50" i="83"/>
  <c r="K49" i="83"/>
  <c r="J49" i="83"/>
  <c r="I49" i="83"/>
  <c r="H49" i="83"/>
  <c r="G49" i="83"/>
  <c r="F49" i="83"/>
  <c r="E49" i="83"/>
  <c r="D49" i="83"/>
  <c r="C49" i="83"/>
  <c r="B49" i="83"/>
  <c r="K48" i="83"/>
  <c r="J48" i="83"/>
  <c r="I48" i="83"/>
  <c r="H48" i="83"/>
  <c r="G48" i="83"/>
  <c r="F48" i="83"/>
  <c r="E48" i="83"/>
  <c r="D48" i="83"/>
  <c r="C48" i="83"/>
  <c r="B48" i="83"/>
  <c r="K47" i="83"/>
  <c r="J47" i="83"/>
  <c r="I47" i="83"/>
  <c r="H47" i="83"/>
  <c r="G47" i="83"/>
  <c r="F47" i="83"/>
  <c r="E47" i="83"/>
  <c r="D47" i="83"/>
  <c r="C47" i="83"/>
  <c r="B47" i="83"/>
  <c r="K46" i="83"/>
  <c r="J46" i="83"/>
  <c r="I46" i="83"/>
  <c r="H46" i="83"/>
  <c r="G46" i="83"/>
  <c r="F46" i="83"/>
  <c r="E46" i="83"/>
  <c r="D46" i="83"/>
  <c r="C46" i="83"/>
  <c r="B46" i="83"/>
  <c r="K45" i="83"/>
  <c r="J45" i="83"/>
  <c r="I45" i="83"/>
  <c r="H45" i="83"/>
  <c r="G45" i="83"/>
  <c r="F45" i="83"/>
  <c r="E45" i="83"/>
  <c r="D45" i="83"/>
  <c r="C45" i="83"/>
  <c r="B45" i="83"/>
  <c r="L43" i="83"/>
  <c r="K43" i="83"/>
  <c r="J43" i="83"/>
  <c r="I43" i="83"/>
  <c r="H43" i="83"/>
  <c r="G43" i="83"/>
  <c r="F43" i="83"/>
  <c r="E43" i="83"/>
  <c r="D43" i="83"/>
  <c r="C43" i="83"/>
  <c r="B43" i="83"/>
  <c r="L42" i="83"/>
  <c r="K42" i="83"/>
  <c r="J42" i="83"/>
  <c r="I42" i="83"/>
  <c r="H42" i="83"/>
  <c r="G42" i="83"/>
  <c r="F42" i="83"/>
  <c r="E42" i="83"/>
  <c r="D42" i="83"/>
  <c r="C42" i="83"/>
  <c r="B42" i="83"/>
  <c r="L41" i="83"/>
  <c r="K41" i="83"/>
  <c r="J41" i="83"/>
  <c r="I41" i="83"/>
  <c r="H41" i="83"/>
  <c r="G41" i="83"/>
  <c r="F41" i="83"/>
  <c r="E41" i="83"/>
  <c r="D41" i="83"/>
  <c r="C41" i="83"/>
  <c r="B41" i="83"/>
  <c r="L40" i="83"/>
  <c r="K40" i="83"/>
  <c r="J40" i="83"/>
  <c r="I40" i="83"/>
  <c r="H40" i="83"/>
  <c r="G40" i="83"/>
  <c r="F40" i="83"/>
  <c r="E40" i="83"/>
  <c r="D40" i="83"/>
  <c r="C40" i="83"/>
  <c r="B40" i="83"/>
  <c r="L39" i="83"/>
  <c r="K39" i="83"/>
  <c r="J39" i="83"/>
  <c r="I39" i="83"/>
  <c r="H39" i="83"/>
  <c r="G39" i="83"/>
  <c r="F39" i="83"/>
  <c r="E39" i="83"/>
  <c r="D39" i="83"/>
  <c r="C39" i="83"/>
  <c r="B39" i="83"/>
  <c r="L38" i="83"/>
  <c r="K38" i="83"/>
  <c r="J38" i="83"/>
  <c r="I38" i="83"/>
  <c r="H38" i="83"/>
  <c r="G38" i="83"/>
  <c r="F38" i="83"/>
  <c r="E38" i="83"/>
  <c r="D38" i="83"/>
  <c r="C38" i="83"/>
  <c r="B38" i="83"/>
  <c r="L37" i="83"/>
  <c r="K37" i="83"/>
  <c r="J37" i="83"/>
  <c r="I37" i="83"/>
  <c r="H37" i="83"/>
  <c r="G37" i="83"/>
  <c r="F37" i="83"/>
  <c r="E37" i="83"/>
  <c r="D37" i="83"/>
  <c r="C37" i="83"/>
  <c r="B37" i="83"/>
  <c r="L36" i="83"/>
  <c r="K36" i="83"/>
  <c r="J36" i="83"/>
  <c r="I36" i="83"/>
  <c r="H36" i="83"/>
  <c r="G36" i="83"/>
  <c r="F36" i="83"/>
  <c r="E36" i="83"/>
  <c r="D36" i="83"/>
  <c r="C36" i="83"/>
  <c r="B36" i="83"/>
  <c r="L35" i="83"/>
  <c r="K35" i="83"/>
  <c r="J35" i="83"/>
  <c r="I35" i="83"/>
  <c r="H35" i="83"/>
  <c r="G35" i="83"/>
  <c r="F35" i="83"/>
  <c r="E35" i="83"/>
  <c r="D35" i="83"/>
  <c r="C35" i="83"/>
  <c r="B35" i="83"/>
  <c r="L34" i="83"/>
  <c r="K34" i="83"/>
  <c r="J34" i="83"/>
  <c r="I34" i="83"/>
  <c r="H34" i="83"/>
  <c r="G34" i="83"/>
  <c r="F34" i="83"/>
  <c r="E34" i="83"/>
  <c r="D34" i="83"/>
  <c r="C34" i="83"/>
  <c r="B34" i="83"/>
  <c r="L33" i="83"/>
  <c r="K33" i="83"/>
  <c r="J33" i="83"/>
  <c r="I33" i="83"/>
  <c r="H33" i="83"/>
  <c r="G33" i="83"/>
  <c r="F33" i="83"/>
  <c r="E33" i="83"/>
  <c r="D33" i="83"/>
  <c r="C33" i="83"/>
  <c r="B33" i="83"/>
  <c r="L32" i="83"/>
  <c r="K32" i="83"/>
  <c r="J32" i="83"/>
  <c r="I32" i="83"/>
  <c r="H32" i="83"/>
  <c r="G32" i="83"/>
  <c r="F32" i="83"/>
  <c r="E32" i="83"/>
  <c r="D32" i="83"/>
  <c r="C32" i="83"/>
  <c r="B32" i="83"/>
  <c r="L31" i="83"/>
  <c r="K31" i="83"/>
  <c r="J31" i="83"/>
  <c r="I31" i="83"/>
  <c r="H31" i="83"/>
  <c r="G31" i="83"/>
  <c r="F31" i="83"/>
  <c r="E31" i="83"/>
  <c r="D31" i="83"/>
  <c r="C31" i="83"/>
  <c r="B31" i="83"/>
  <c r="L29" i="83"/>
  <c r="K29" i="83"/>
  <c r="J29" i="83"/>
  <c r="I29" i="83"/>
  <c r="H29" i="83"/>
  <c r="G29" i="83"/>
  <c r="F29" i="83"/>
  <c r="E29" i="83"/>
  <c r="D29" i="83"/>
  <c r="C29" i="83"/>
  <c r="B29" i="83"/>
  <c r="L28" i="83"/>
  <c r="K28" i="83"/>
  <c r="J28" i="83"/>
  <c r="I28" i="83"/>
  <c r="H28" i="83"/>
  <c r="G28" i="83"/>
  <c r="F28" i="83"/>
  <c r="E28" i="83"/>
  <c r="D28" i="83"/>
  <c r="C28" i="83"/>
  <c r="B28" i="83"/>
  <c r="L27" i="83"/>
  <c r="K27" i="83"/>
  <c r="J27" i="83"/>
  <c r="I27" i="83"/>
  <c r="H27" i="83"/>
  <c r="G27" i="83"/>
  <c r="F27" i="83"/>
  <c r="E27" i="83"/>
  <c r="D27" i="83"/>
  <c r="C27" i="83"/>
  <c r="B27" i="83"/>
  <c r="L26" i="83"/>
  <c r="K26" i="83"/>
  <c r="J26" i="83"/>
  <c r="I26" i="83"/>
  <c r="H26" i="83"/>
  <c r="G26" i="83"/>
  <c r="F26" i="83"/>
  <c r="E26" i="83"/>
  <c r="D26" i="83"/>
  <c r="C26" i="83"/>
  <c r="B26" i="83"/>
  <c r="L25" i="83"/>
  <c r="K25" i="83"/>
  <c r="J25" i="83"/>
  <c r="I25" i="83"/>
  <c r="H25" i="83"/>
  <c r="G25" i="83"/>
  <c r="F25" i="83"/>
  <c r="E25" i="83"/>
  <c r="D25" i="83"/>
  <c r="C25" i="83"/>
  <c r="B25" i="83"/>
  <c r="L24" i="83"/>
  <c r="K24" i="83"/>
  <c r="J24" i="83"/>
  <c r="I24" i="83"/>
  <c r="H24" i="83"/>
  <c r="G24" i="83"/>
  <c r="F24" i="83"/>
  <c r="E24" i="83"/>
  <c r="D24" i="83"/>
  <c r="C24" i="83"/>
  <c r="B24" i="83"/>
  <c r="L23" i="83"/>
  <c r="K23" i="83"/>
  <c r="J23" i="83"/>
  <c r="I23" i="83"/>
  <c r="H23" i="83"/>
  <c r="G23" i="83"/>
  <c r="F23" i="83"/>
  <c r="E23" i="83"/>
  <c r="D23" i="83"/>
  <c r="C23" i="83"/>
  <c r="B23" i="83"/>
  <c r="L22" i="83"/>
  <c r="K22" i="83"/>
  <c r="J22" i="83"/>
  <c r="I22" i="83"/>
  <c r="H22" i="83"/>
  <c r="G22" i="83"/>
  <c r="F22" i="83"/>
  <c r="E22" i="83"/>
  <c r="D22" i="83"/>
  <c r="C22" i="83"/>
  <c r="B22" i="83"/>
  <c r="L21" i="83"/>
  <c r="K21" i="83"/>
  <c r="J21" i="83"/>
  <c r="I21" i="83"/>
  <c r="H21" i="83"/>
  <c r="G21" i="83"/>
  <c r="F21" i="83"/>
  <c r="E21" i="83"/>
  <c r="D21" i="83"/>
  <c r="C21" i="83"/>
  <c r="B21" i="83"/>
  <c r="L20" i="83"/>
  <c r="K20" i="83"/>
  <c r="J20" i="83"/>
  <c r="I20" i="83"/>
  <c r="H20" i="83"/>
  <c r="G20" i="83"/>
  <c r="F20" i="83"/>
  <c r="E20" i="83"/>
  <c r="D20" i="83"/>
  <c r="C20" i="83"/>
  <c r="B20" i="83"/>
  <c r="L19" i="83"/>
  <c r="K19" i="83"/>
  <c r="J19" i="83"/>
  <c r="I19" i="83"/>
  <c r="H19" i="83"/>
  <c r="G19" i="83"/>
  <c r="F19" i="83"/>
  <c r="E19" i="83"/>
  <c r="D19" i="83"/>
  <c r="C19" i="83"/>
  <c r="B19" i="83"/>
  <c r="L18" i="83"/>
  <c r="K18" i="83"/>
  <c r="J18" i="83"/>
  <c r="I18" i="83"/>
  <c r="H18" i="83"/>
  <c r="G18" i="83"/>
  <c r="F18" i="83"/>
  <c r="E18" i="83"/>
  <c r="D18" i="83"/>
  <c r="C18" i="83"/>
  <c r="B18" i="83"/>
  <c r="L17" i="83"/>
  <c r="K17" i="83"/>
  <c r="J17" i="83"/>
  <c r="I17" i="83"/>
  <c r="H17" i="83"/>
  <c r="G17" i="83"/>
  <c r="F17" i="83"/>
  <c r="E17" i="83"/>
  <c r="D17" i="83"/>
  <c r="C17" i="83"/>
  <c r="B17" i="83"/>
  <c r="K12" i="79"/>
  <c r="J12" i="79"/>
  <c r="H12" i="79"/>
  <c r="G12" i="79"/>
  <c r="N11" i="79"/>
  <c r="M11" i="79"/>
  <c r="K11" i="79"/>
  <c r="J11" i="79"/>
  <c r="H11" i="79"/>
  <c r="G11" i="79"/>
  <c r="N10" i="79"/>
  <c r="M10" i="79"/>
  <c r="K10" i="79"/>
  <c r="J10" i="79"/>
  <c r="H10" i="79"/>
  <c r="G10" i="79"/>
  <c r="N9" i="79"/>
  <c r="M9" i="79"/>
  <c r="K9" i="79"/>
  <c r="J9" i="79"/>
  <c r="H9" i="79"/>
  <c r="G9" i="79"/>
  <c r="N8" i="79"/>
  <c r="M8" i="79"/>
  <c r="K8" i="79"/>
  <c r="J8" i="79"/>
  <c r="H8" i="79"/>
  <c r="G8" i="79"/>
  <c r="N7" i="79"/>
  <c r="M7" i="79"/>
  <c r="K7" i="79"/>
  <c r="J7" i="79"/>
  <c r="H7" i="79"/>
  <c r="G7" i="79"/>
  <c r="N6" i="79"/>
  <c r="M6" i="79"/>
  <c r="K6" i="79"/>
  <c r="J6" i="79"/>
  <c r="H6" i="79"/>
  <c r="G6" i="79"/>
  <c r="N5" i="79"/>
  <c r="M5" i="79"/>
  <c r="K5" i="79"/>
  <c r="J5" i="79"/>
  <c r="H5" i="79"/>
  <c r="G5" i="79"/>
  <c r="N4" i="79"/>
  <c r="M4" i="79"/>
  <c r="K4" i="79"/>
  <c r="J4" i="79"/>
  <c r="H4" i="79"/>
  <c r="G4" i="79"/>
  <c r="N3" i="79"/>
  <c r="M3" i="79"/>
  <c r="K3" i="79"/>
  <c r="J3" i="79"/>
  <c r="H3" i="79"/>
  <c r="G3" i="79"/>
  <c r="N2" i="79"/>
  <c r="M2" i="79"/>
  <c r="K2" i="79"/>
  <c r="J2" i="79"/>
  <c r="H2" i="79"/>
  <c r="G2" i="79"/>
  <c r="K12" i="75"/>
  <c r="J12" i="75"/>
  <c r="H12" i="75"/>
  <c r="G12" i="75"/>
  <c r="N11" i="75"/>
  <c r="M11" i="75"/>
  <c r="K11" i="75"/>
  <c r="J11" i="75"/>
  <c r="H11" i="75"/>
  <c r="G11" i="75"/>
  <c r="N10" i="75"/>
  <c r="M10" i="75"/>
  <c r="K10" i="75"/>
  <c r="J10" i="75"/>
  <c r="H10" i="75"/>
  <c r="G10" i="75"/>
  <c r="N9" i="75"/>
  <c r="M9" i="75"/>
  <c r="K9" i="75"/>
  <c r="J9" i="75"/>
  <c r="H9" i="75"/>
  <c r="G9" i="75"/>
  <c r="N8" i="75"/>
  <c r="M8" i="75"/>
  <c r="K8" i="75"/>
  <c r="J8" i="75"/>
  <c r="H8" i="75"/>
  <c r="G8" i="75"/>
  <c r="N7" i="75"/>
  <c r="M7" i="75"/>
  <c r="K7" i="75"/>
  <c r="J7" i="75"/>
  <c r="H7" i="75"/>
  <c r="G7" i="75"/>
  <c r="N6" i="75"/>
  <c r="M6" i="75"/>
  <c r="K6" i="75"/>
  <c r="J6" i="75"/>
  <c r="H6" i="75"/>
  <c r="G6" i="75"/>
  <c r="N5" i="75"/>
  <c r="M5" i="75"/>
  <c r="K5" i="75"/>
  <c r="J5" i="75"/>
  <c r="H5" i="75"/>
  <c r="G5" i="75"/>
  <c r="N4" i="75"/>
  <c r="M4" i="75"/>
  <c r="K4" i="75"/>
  <c r="J4" i="75"/>
  <c r="H4" i="75"/>
  <c r="G4" i="75"/>
  <c r="N3" i="75"/>
  <c r="M3" i="75"/>
  <c r="K3" i="75"/>
  <c r="J3" i="75"/>
  <c r="H3" i="75"/>
  <c r="G3" i="75"/>
  <c r="N2" i="75"/>
  <c r="M2" i="75"/>
  <c r="K2" i="75"/>
  <c r="J2" i="75"/>
  <c r="H2" i="75"/>
  <c r="G2" i="75"/>
  <c r="AH3" i="82" l="1"/>
  <c r="AH3" i="64"/>
  <c r="K12" i="61"/>
  <c r="J12" i="61"/>
  <c r="H12" i="61"/>
  <c r="G12" i="61"/>
  <c r="N11" i="61"/>
  <c r="M11" i="61"/>
  <c r="K11" i="61"/>
  <c r="J11" i="61"/>
  <c r="H11" i="61"/>
  <c r="G11" i="61"/>
  <c r="N10" i="61"/>
  <c r="M10" i="61"/>
  <c r="K10" i="61"/>
  <c r="J10" i="61"/>
  <c r="H10" i="61"/>
  <c r="G10" i="61"/>
  <c r="N9" i="61"/>
  <c r="M9" i="61"/>
  <c r="K9" i="61"/>
  <c r="J9" i="61"/>
  <c r="H9" i="61"/>
  <c r="G9" i="61"/>
  <c r="N8" i="61"/>
  <c r="M8" i="61"/>
  <c r="K8" i="61"/>
  <c r="J8" i="61"/>
  <c r="H8" i="61"/>
  <c r="G8" i="61"/>
  <c r="N7" i="61"/>
  <c r="M7" i="61"/>
  <c r="K7" i="61"/>
  <c r="J7" i="61"/>
  <c r="H7" i="61"/>
  <c r="G7" i="61"/>
  <c r="N6" i="61"/>
  <c r="M6" i="61"/>
  <c r="K6" i="61"/>
  <c r="J6" i="61"/>
  <c r="H6" i="61"/>
  <c r="G6" i="61"/>
  <c r="N5" i="61"/>
  <c r="M5" i="61"/>
  <c r="K5" i="61"/>
  <c r="J5" i="61"/>
  <c r="H5" i="61"/>
  <c r="G5" i="61"/>
  <c r="N4" i="61"/>
  <c r="M4" i="61"/>
  <c r="K4" i="61"/>
  <c r="J4" i="61"/>
  <c r="H4" i="61"/>
  <c r="G4" i="61"/>
  <c r="N3" i="61"/>
  <c r="M3" i="61"/>
  <c r="K3" i="61"/>
  <c r="J3" i="61"/>
  <c r="H3" i="61"/>
  <c r="G3" i="61"/>
  <c r="N2" i="61"/>
  <c r="M2" i="61"/>
  <c r="K2" i="61"/>
  <c r="J2" i="61"/>
  <c r="H2" i="61"/>
  <c r="G2" i="61"/>
  <c r="K12" i="58"/>
  <c r="J12" i="58"/>
  <c r="H12" i="58"/>
  <c r="G12" i="58"/>
  <c r="N11" i="58"/>
  <c r="M11" i="58"/>
  <c r="K11" i="58"/>
  <c r="J11" i="58"/>
  <c r="H11" i="58"/>
  <c r="G11" i="58"/>
  <c r="N10" i="58"/>
  <c r="M10" i="58"/>
  <c r="K10" i="58"/>
  <c r="J10" i="58"/>
  <c r="H10" i="58"/>
  <c r="G10" i="58"/>
  <c r="N9" i="58"/>
  <c r="M9" i="58"/>
  <c r="K9" i="58"/>
  <c r="J9" i="58"/>
  <c r="H9" i="58"/>
  <c r="G9" i="58"/>
  <c r="N8" i="58"/>
  <c r="M8" i="58"/>
  <c r="K8" i="58"/>
  <c r="J8" i="58"/>
  <c r="H8" i="58"/>
  <c r="G8" i="58"/>
  <c r="N7" i="58"/>
  <c r="M7" i="58"/>
  <c r="K7" i="58"/>
  <c r="J7" i="58"/>
  <c r="H7" i="58"/>
  <c r="G7" i="58"/>
  <c r="N6" i="58"/>
  <c r="M6" i="58"/>
  <c r="K6" i="58"/>
  <c r="J6" i="58"/>
  <c r="H6" i="58"/>
  <c r="G6" i="58"/>
  <c r="N5" i="58"/>
  <c r="M5" i="58"/>
  <c r="K5" i="58"/>
  <c r="J5" i="58"/>
  <c r="H5" i="58"/>
  <c r="G5" i="58"/>
  <c r="N4" i="58"/>
  <c r="M4" i="58"/>
  <c r="K4" i="58"/>
  <c r="J4" i="58"/>
  <c r="H4" i="58"/>
  <c r="G4" i="58"/>
  <c r="N3" i="58"/>
  <c r="M3" i="58"/>
  <c r="K3" i="58"/>
  <c r="J3" i="58"/>
  <c r="H3" i="58"/>
  <c r="G3" i="58"/>
  <c r="N2" i="58"/>
  <c r="M2" i="58"/>
  <c r="K2" i="58"/>
  <c r="J2" i="58"/>
  <c r="H2" i="58"/>
  <c r="G2" i="58"/>
  <c r="AH12" i="82" l="1"/>
  <c r="G29" i="82" s="1"/>
  <c r="AH4" i="82"/>
  <c r="AH5" i="82" s="1"/>
  <c r="AH11" i="82" s="1"/>
  <c r="G28" i="82" s="1"/>
  <c r="AH12" i="64"/>
  <c r="G29" i="64" s="1"/>
  <c r="AH4" i="64"/>
  <c r="AH5" i="64" s="1"/>
  <c r="AH11" i="64" s="1"/>
  <c r="G28" i="64" s="1"/>
  <c r="P5" i="48"/>
  <c r="O5" i="48"/>
  <c r="N5" i="48"/>
  <c r="M5" i="48"/>
  <c r="P4" i="48"/>
  <c r="O4" i="48"/>
  <c r="N4" i="48"/>
  <c r="M4" i="48"/>
  <c r="P3" i="48"/>
  <c r="O3" i="48"/>
  <c r="N3" i="48"/>
  <c r="M3" i="48"/>
  <c r="P2" i="48"/>
  <c r="O2" i="48"/>
  <c r="N2" i="48"/>
  <c r="M2" i="48"/>
  <c r="AG11" i="17" l="1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BO5" i="17" l="1"/>
  <c r="BO4" i="17"/>
  <c r="BO3" i="17"/>
  <c r="BO1" i="17"/>
  <c r="BO2" i="17" l="1"/>
  <c r="AH3" i="17" l="1"/>
  <c r="AH4" i="17" l="1"/>
  <c r="AH5" i="17" s="1"/>
  <c r="AH11" i="17" s="1"/>
  <c r="G28" i="17" s="1"/>
  <c r="AH12" i="17"/>
  <c r="G29" i="17" s="1"/>
  <c r="F28" i="17"/>
  <c r="E28" i="17"/>
  <c r="D28" i="17"/>
  <c r="C28" i="17"/>
  <c r="B28" i="17"/>
  <c r="J24" i="17"/>
  <c r="I24" i="17"/>
  <c r="H24" i="17"/>
  <c r="G24" i="17"/>
  <c r="F24" i="17"/>
  <c r="E24" i="17"/>
  <c r="D24" i="17"/>
  <c r="C24" i="17"/>
  <c r="B24" i="17"/>
  <c r="J20" i="17"/>
  <c r="I20" i="17"/>
  <c r="H20" i="17"/>
  <c r="G20" i="17"/>
  <c r="F20" i="17"/>
  <c r="E20" i="17"/>
  <c r="D20" i="17"/>
  <c r="C20" i="17"/>
  <c r="B20" i="17"/>
  <c r="AG12" i="17"/>
  <c r="F29" i="17" s="1"/>
  <c r="AF12" i="17"/>
  <c r="E29" i="17" s="1"/>
  <c r="AE12" i="17"/>
  <c r="D29" i="17" s="1"/>
  <c r="AD12" i="17"/>
  <c r="C29" i="17" s="1"/>
  <c r="AC12" i="17"/>
  <c r="B29" i="17" s="1"/>
  <c r="AA12" i="17"/>
  <c r="I25" i="17" s="1"/>
  <c r="Z12" i="17"/>
  <c r="H25" i="17" s="1"/>
  <c r="Y12" i="17"/>
  <c r="G25" i="17" s="1"/>
  <c r="X12" i="17"/>
  <c r="F25" i="17" s="1"/>
  <c r="W12" i="17"/>
  <c r="E25" i="17" s="1"/>
  <c r="V12" i="17"/>
  <c r="D25" i="17" s="1"/>
  <c r="U12" i="17"/>
  <c r="C25" i="17" s="1"/>
  <c r="T12" i="17"/>
  <c r="B25" i="17" s="1"/>
  <c r="AB12" i="17"/>
  <c r="J25" i="17" s="1"/>
  <c r="R12" i="17"/>
  <c r="I21" i="17" s="1"/>
  <c r="Q12" i="17"/>
  <c r="H21" i="17" s="1"/>
  <c r="P12" i="17"/>
  <c r="G21" i="17" s="1"/>
  <c r="O12" i="17"/>
  <c r="F21" i="17" s="1"/>
  <c r="N12" i="17"/>
  <c r="E21" i="17" s="1"/>
  <c r="M12" i="17"/>
  <c r="D21" i="17" s="1"/>
  <c r="L12" i="17"/>
  <c r="C21" i="17" s="1"/>
  <c r="K12" i="17"/>
  <c r="B21" i="17" s="1"/>
  <c r="S12" i="17"/>
  <c r="J21" i="17" s="1"/>
  <c r="J12" i="17"/>
  <c r="J17" i="17" s="1"/>
  <c r="I12" i="17"/>
  <c r="I17" i="17" s="1"/>
  <c r="H12" i="17"/>
  <c r="H17" i="17" s="1"/>
  <c r="G12" i="17"/>
  <c r="G17" i="17" s="1"/>
  <c r="F12" i="17"/>
  <c r="F17" i="17" s="1"/>
  <c r="E12" i="17"/>
  <c r="E17" i="17" s="1"/>
  <c r="D12" i="17"/>
  <c r="D17" i="17" s="1"/>
  <c r="C12" i="17"/>
  <c r="C17" i="17" s="1"/>
  <c r="B12" i="17"/>
  <c r="B16" i="17"/>
  <c r="B17" i="17" l="1"/>
  <c r="J16" i="17"/>
  <c r="I16" i="17"/>
  <c r="H16" i="17"/>
  <c r="G16" i="17"/>
  <c r="F16" i="17"/>
  <c r="E16" i="17"/>
  <c r="D16" i="17"/>
  <c r="C16" i="17"/>
  <c r="K57" i="22" l="1"/>
  <c r="J57" i="22"/>
  <c r="I57" i="22"/>
  <c r="H57" i="22"/>
  <c r="G57" i="22"/>
  <c r="F57" i="22"/>
  <c r="E57" i="22"/>
  <c r="D57" i="22"/>
  <c r="C57" i="22"/>
  <c r="B57" i="22"/>
  <c r="L43" i="22"/>
  <c r="K43" i="22"/>
  <c r="J43" i="22"/>
  <c r="I43" i="22"/>
  <c r="H43" i="22"/>
  <c r="G43" i="22"/>
  <c r="F43" i="22"/>
  <c r="E43" i="22"/>
  <c r="D43" i="22"/>
  <c r="C43" i="22"/>
  <c r="B43" i="22"/>
  <c r="L29" i="22"/>
  <c r="K29" i="22"/>
  <c r="K56" i="22"/>
  <c r="J56" i="22"/>
  <c r="I56" i="22"/>
  <c r="H56" i="22"/>
  <c r="G56" i="22"/>
  <c r="F56" i="22"/>
  <c r="E56" i="22"/>
  <c r="D56" i="22"/>
  <c r="C56" i="22"/>
  <c r="B56" i="22"/>
  <c r="L42" i="22"/>
  <c r="K42" i="22"/>
  <c r="J42" i="22"/>
  <c r="I42" i="22"/>
  <c r="H42" i="22"/>
  <c r="G42" i="22"/>
  <c r="F42" i="22"/>
  <c r="E42" i="22"/>
  <c r="D42" i="22"/>
  <c r="C42" i="22"/>
  <c r="B42" i="22"/>
  <c r="L28" i="22"/>
  <c r="K28" i="22"/>
  <c r="K55" i="22"/>
  <c r="J55" i="22"/>
  <c r="I55" i="22"/>
  <c r="H55" i="22"/>
  <c r="G55" i="22"/>
  <c r="F55" i="22"/>
  <c r="E55" i="22"/>
  <c r="D55" i="22"/>
  <c r="C55" i="22"/>
  <c r="B55" i="22"/>
  <c r="L41" i="22"/>
  <c r="K41" i="22"/>
  <c r="J41" i="22"/>
  <c r="I41" i="22"/>
  <c r="H41" i="22"/>
  <c r="G41" i="22"/>
  <c r="F41" i="22"/>
  <c r="E41" i="22"/>
  <c r="D41" i="22"/>
  <c r="C41" i="22"/>
  <c r="B41" i="22"/>
  <c r="L27" i="22"/>
  <c r="K27" i="22"/>
  <c r="K54" i="22"/>
  <c r="J54" i="22"/>
  <c r="I54" i="22"/>
  <c r="H54" i="22"/>
  <c r="G54" i="22"/>
  <c r="F54" i="22"/>
  <c r="E54" i="22"/>
  <c r="D54" i="22"/>
  <c r="C54" i="22"/>
  <c r="B54" i="22"/>
  <c r="L40" i="22"/>
  <c r="K40" i="22"/>
  <c r="J40" i="22"/>
  <c r="I40" i="22"/>
  <c r="H40" i="22"/>
  <c r="G40" i="22"/>
  <c r="F40" i="22"/>
  <c r="E40" i="22"/>
  <c r="D40" i="22"/>
  <c r="C40" i="22"/>
  <c r="B40" i="22"/>
  <c r="L26" i="22"/>
  <c r="K26" i="22"/>
  <c r="K53" i="22"/>
  <c r="J53" i="22"/>
  <c r="I53" i="22"/>
  <c r="H53" i="22"/>
  <c r="G53" i="22"/>
  <c r="F53" i="22"/>
  <c r="E53" i="22"/>
  <c r="D53" i="22"/>
  <c r="C53" i="22"/>
  <c r="B53" i="22"/>
  <c r="L39" i="22"/>
  <c r="K39" i="22"/>
  <c r="J39" i="22"/>
  <c r="I39" i="22"/>
  <c r="H39" i="22"/>
  <c r="G39" i="22"/>
  <c r="F39" i="22"/>
  <c r="E39" i="22"/>
  <c r="D39" i="22"/>
  <c r="C39" i="22"/>
  <c r="B39" i="22"/>
  <c r="L25" i="22"/>
  <c r="K25" i="22"/>
  <c r="K52" i="22"/>
  <c r="J52" i="22"/>
  <c r="I52" i="22"/>
  <c r="H52" i="22"/>
  <c r="G52" i="22"/>
  <c r="F52" i="22"/>
  <c r="E52" i="22"/>
  <c r="D52" i="22"/>
  <c r="C52" i="22"/>
  <c r="B52" i="22"/>
  <c r="L38" i="22"/>
  <c r="K38" i="22"/>
  <c r="J38" i="22"/>
  <c r="I38" i="22"/>
  <c r="H38" i="22"/>
  <c r="G38" i="22"/>
  <c r="F38" i="22"/>
  <c r="E38" i="22"/>
  <c r="D38" i="22"/>
  <c r="C38" i="22"/>
  <c r="B38" i="22"/>
  <c r="L24" i="22"/>
  <c r="K24" i="22"/>
  <c r="K51" i="22"/>
  <c r="J51" i="22"/>
  <c r="I51" i="22"/>
  <c r="H51" i="22"/>
  <c r="G51" i="22"/>
  <c r="F51" i="22"/>
  <c r="E51" i="22"/>
  <c r="D51" i="22"/>
  <c r="C51" i="22"/>
  <c r="B51" i="22"/>
  <c r="L37" i="22"/>
  <c r="K37" i="22"/>
  <c r="J37" i="22"/>
  <c r="I37" i="22"/>
  <c r="H37" i="22"/>
  <c r="G37" i="22"/>
  <c r="F37" i="22"/>
  <c r="E37" i="22"/>
  <c r="D37" i="22"/>
  <c r="C37" i="22"/>
  <c r="B37" i="22"/>
  <c r="L23" i="22"/>
  <c r="K23" i="22"/>
  <c r="K50" i="22"/>
  <c r="J50" i="22"/>
  <c r="I50" i="22"/>
  <c r="H50" i="22"/>
  <c r="G50" i="22"/>
  <c r="F50" i="22"/>
  <c r="E50" i="22"/>
  <c r="D50" i="22"/>
  <c r="C50" i="22"/>
  <c r="B50" i="22"/>
  <c r="L36" i="22"/>
  <c r="K36" i="22"/>
  <c r="J36" i="22"/>
  <c r="I36" i="22"/>
  <c r="H36" i="22"/>
  <c r="G36" i="22"/>
  <c r="F36" i="22"/>
  <c r="E36" i="22"/>
  <c r="D36" i="22"/>
  <c r="C36" i="22"/>
  <c r="B36" i="22"/>
  <c r="L22" i="22"/>
  <c r="K22" i="22"/>
  <c r="K49" i="22"/>
  <c r="J49" i="22"/>
  <c r="I49" i="22"/>
  <c r="H49" i="22"/>
  <c r="G49" i="22"/>
  <c r="F49" i="22"/>
  <c r="E49" i="22"/>
  <c r="D49" i="22"/>
  <c r="C49" i="22"/>
  <c r="B49" i="22"/>
  <c r="L35" i="22"/>
  <c r="K35" i="22"/>
  <c r="J35" i="22"/>
  <c r="I35" i="22"/>
  <c r="H35" i="22"/>
  <c r="G35" i="22"/>
  <c r="F35" i="22"/>
  <c r="E35" i="22"/>
  <c r="D35" i="22"/>
  <c r="C35" i="22"/>
  <c r="B35" i="22"/>
  <c r="L21" i="22"/>
  <c r="K21" i="22"/>
  <c r="K48" i="22"/>
  <c r="J48" i="22"/>
  <c r="I48" i="22"/>
  <c r="H48" i="22"/>
  <c r="G48" i="22"/>
  <c r="F48" i="22"/>
  <c r="E48" i="22"/>
  <c r="D48" i="22"/>
  <c r="C48" i="22"/>
  <c r="B48" i="22"/>
  <c r="L34" i="22"/>
  <c r="K34" i="22"/>
  <c r="J34" i="22"/>
  <c r="I34" i="22"/>
  <c r="H34" i="22"/>
  <c r="G34" i="22"/>
  <c r="F34" i="22"/>
  <c r="E34" i="22"/>
  <c r="D34" i="22"/>
  <c r="C34" i="22"/>
  <c r="B34" i="22"/>
  <c r="L20" i="22"/>
  <c r="K20" i="22"/>
  <c r="K47" i="22"/>
  <c r="J47" i="22"/>
  <c r="I47" i="22"/>
  <c r="H47" i="22"/>
  <c r="G47" i="22"/>
  <c r="F47" i="22"/>
  <c r="E47" i="22"/>
  <c r="D47" i="22"/>
  <c r="C47" i="22"/>
  <c r="B47" i="22"/>
  <c r="L33" i="22"/>
  <c r="K33" i="22"/>
  <c r="J33" i="22"/>
  <c r="I33" i="22"/>
  <c r="H33" i="22"/>
  <c r="G33" i="22"/>
  <c r="F33" i="22"/>
  <c r="E33" i="22"/>
  <c r="D33" i="22"/>
  <c r="C33" i="22"/>
  <c r="B33" i="22"/>
  <c r="L19" i="22"/>
  <c r="K19" i="22"/>
  <c r="K46" i="22"/>
  <c r="J46" i="22"/>
  <c r="I46" i="22"/>
  <c r="H46" i="22"/>
  <c r="G46" i="22"/>
  <c r="F46" i="22"/>
  <c r="E46" i="22"/>
  <c r="D46" i="22"/>
  <c r="C46" i="22"/>
  <c r="B46" i="22"/>
  <c r="L32" i="22"/>
  <c r="K32" i="22"/>
  <c r="J32" i="22"/>
  <c r="I32" i="22"/>
  <c r="H32" i="22"/>
  <c r="G32" i="22"/>
  <c r="F32" i="22"/>
  <c r="E32" i="22"/>
  <c r="D32" i="22"/>
  <c r="C32" i="22"/>
  <c r="B32" i="22"/>
  <c r="L18" i="22"/>
  <c r="K18" i="22"/>
  <c r="K45" i="22"/>
  <c r="J45" i="22"/>
  <c r="I45" i="22"/>
  <c r="H45" i="22"/>
  <c r="G45" i="22"/>
  <c r="F45" i="22"/>
  <c r="E45" i="22"/>
  <c r="D45" i="22"/>
  <c r="C45" i="22"/>
  <c r="B45" i="22"/>
  <c r="L31" i="22"/>
  <c r="K31" i="22"/>
  <c r="J31" i="22"/>
  <c r="I31" i="22"/>
  <c r="H31" i="22"/>
  <c r="G31" i="22"/>
  <c r="F31" i="22"/>
  <c r="E31" i="22"/>
  <c r="D31" i="22"/>
  <c r="C31" i="22"/>
  <c r="B31" i="22"/>
  <c r="L17" i="22"/>
  <c r="K17" i="22"/>
  <c r="J29" i="22"/>
  <c r="I29" i="22"/>
  <c r="H29" i="22"/>
  <c r="G29" i="22"/>
  <c r="F29" i="22"/>
  <c r="E29" i="22"/>
  <c r="D29" i="22"/>
  <c r="C29" i="22"/>
  <c r="J28" i="22"/>
  <c r="I28" i="22"/>
  <c r="H28" i="22"/>
  <c r="G28" i="22"/>
  <c r="F28" i="22"/>
  <c r="E28" i="22"/>
  <c r="D28" i="22"/>
  <c r="C28" i="22"/>
  <c r="J27" i="22"/>
  <c r="I27" i="22"/>
  <c r="H27" i="22"/>
  <c r="G27" i="22"/>
  <c r="F27" i="22"/>
  <c r="E27" i="22"/>
  <c r="D27" i="22"/>
  <c r="C27" i="22"/>
  <c r="J26" i="22"/>
  <c r="I26" i="22"/>
  <c r="H26" i="22"/>
  <c r="G26" i="22"/>
  <c r="F26" i="22"/>
  <c r="E26" i="22"/>
  <c r="D26" i="22"/>
  <c r="C26" i="22"/>
  <c r="J25" i="22"/>
  <c r="I25" i="22"/>
  <c r="H25" i="22"/>
  <c r="G25" i="22"/>
  <c r="F25" i="22"/>
  <c r="E25" i="22"/>
  <c r="D25" i="22"/>
  <c r="C25" i="22"/>
  <c r="J24" i="22"/>
  <c r="I24" i="22"/>
  <c r="H24" i="22"/>
  <c r="G24" i="22"/>
  <c r="F24" i="22"/>
  <c r="E24" i="22"/>
  <c r="D24" i="22"/>
  <c r="C24" i="22"/>
  <c r="J23" i="22"/>
  <c r="I23" i="22"/>
  <c r="H23" i="22"/>
  <c r="G23" i="22"/>
  <c r="F23" i="22"/>
  <c r="E23" i="22"/>
  <c r="D23" i="22"/>
  <c r="C23" i="22"/>
  <c r="J22" i="22"/>
  <c r="I22" i="22"/>
  <c r="H22" i="22"/>
  <c r="G22" i="22"/>
  <c r="F22" i="22"/>
  <c r="E22" i="22"/>
  <c r="D22" i="22"/>
  <c r="C22" i="22"/>
  <c r="J21" i="22"/>
  <c r="I21" i="22"/>
  <c r="H21" i="22"/>
  <c r="G21" i="22"/>
  <c r="F21" i="22"/>
  <c r="E21" i="22"/>
  <c r="D21" i="22"/>
  <c r="C21" i="22"/>
  <c r="J20" i="22"/>
  <c r="I20" i="22"/>
  <c r="H20" i="22"/>
  <c r="G20" i="22"/>
  <c r="F20" i="22"/>
  <c r="E20" i="22"/>
  <c r="D20" i="22"/>
  <c r="C20" i="22"/>
  <c r="J19" i="22"/>
  <c r="I19" i="22"/>
  <c r="H19" i="22"/>
  <c r="G19" i="22"/>
  <c r="F19" i="22"/>
  <c r="E19" i="22"/>
  <c r="D19" i="22"/>
  <c r="C19" i="22"/>
  <c r="J18" i="22"/>
  <c r="I18" i="22"/>
  <c r="H18" i="22"/>
  <c r="G18" i="22"/>
  <c r="F18" i="22"/>
  <c r="E18" i="22"/>
  <c r="D18" i="22"/>
  <c r="C18" i="22"/>
  <c r="J17" i="22"/>
  <c r="I17" i="22"/>
  <c r="H17" i="22"/>
  <c r="G17" i="22"/>
  <c r="F17" i="22"/>
  <c r="E17" i="22"/>
  <c r="D17" i="22"/>
  <c r="C17" i="22"/>
  <c r="B17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M8" i="23"/>
  <c r="M4" i="23"/>
  <c r="M5" i="23"/>
  <c r="M6" i="23"/>
  <c r="M7" i="23"/>
  <c r="M3" i="23"/>
  <c r="J8" i="23"/>
  <c r="J7" i="23"/>
  <c r="J6" i="23"/>
  <c r="J5" i="23"/>
  <c r="J4" i="23"/>
  <c r="J3" i="23"/>
  <c r="K25" i="21" l="1"/>
  <c r="J25" i="21"/>
  <c r="H25" i="21"/>
  <c r="G25" i="21"/>
  <c r="N24" i="21"/>
  <c r="M24" i="21"/>
  <c r="K24" i="21"/>
  <c r="J24" i="21"/>
  <c r="H24" i="21"/>
  <c r="G24" i="21"/>
  <c r="N23" i="21"/>
  <c r="M23" i="21"/>
  <c r="K23" i="21"/>
  <c r="J23" i="21"/>
  <c r="H23" i="21"/>
  <c r="G23" i="2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K12" i="21"/>
  <c r="J12" i="21"/>
  <c r="H12" i="21"/>
  <c r="G12" i="21"/>
  <c r="N11" i="21"/>
  <c r="M11" i="21"/>
  <c r="K11" i="21"/>
  <c r="J11" i="21"/>
  <c r="H11" i="21"/>
  <c r="G11" i="21"/>
  <c r="N10" i="21"/>
  <c r="M10" i="21"/>
  <c r="K10" i="21"/>
  <c r="J10" i="21"/>
  <c r="H10" i="21"/>
  <c r="G10" i="21"/>
  <c r="N9" i="21"/>
  <c r="M9" i="21"/>
  <c r="K9" i="21"/>
  <c r="J9" i="21"/>
  <c r="H9" i="21"/>
  <c r="G9" i="21"/>
  <c r="N8" i="21"/>
  <c r="M8" i="21"/>
  <c r="K8" i="21"/>
  <c r="J8" i="21"/>
  <c r="H8" i="21"/>
  <c r="G8" i="21"/>
  <c r="N7" i="21"/>
  <c r="M7" i="21"/>
  <c r="K7" i="21"/>
  <c r="J7" i="21"/>
  <c r="H7" i="21"/>
  <c r="G7" i="21"/>
  <c r="N6" i="21"/>
  <c r="M6" i="21"/>
  <c r="K6" i="21"/>
  <c r="J6" i="21"/>
  <c r="H6" i="21"/>
  <c r="G6" i="21"/>
  <c r="N5" i="21"/>
  <c r="M5" i="21"/>
  <c r="K5" i="21"/>
  <c r="J5" i="21"/>
  <c r="H5" i="21"/>
  <c r="G5" i="21"/>
  <c r="N4" i="21"/>
  <c r="M4" i="21"/>
  <c r="K4" i="21"/>
  <c r="J4" i="21"/>
  <c r="H4" i="21"/>
  <c r="G4" i="21"/>
  <c r="N3" i="21"/>
  <c r="M3" i="21"/>
  <c r="K3" i="21"/>
  <c r="J3" i="21"/>
  <c r="H3" i="21"/>
  <c r="G3" i="21"/>
  <c r="N2" i="21"/>
  <c r="M2" i="21"/>
  <c r="K2" i="21"/>
  <c r="J2" i="21"/>
  <c r="H2" i="21"/>
  <c r="G2" i="21"/>
  <c r="G16" i="20"/>
  <c r="G17" i="20"/>
  <c r="G18" i="20"/>
  <c r="G19" i="20"/>
  <c r="G20" i="20"/>
  <c r="G21" i="20"/>
  <c r="G22" i="20"/>
  <c r="G23" i="20"/>
  <c r="G24" i="20"/>
  <c r="G25" i="20"/>
  <c r="J16" i="20"/>
  <c r="J17" i="20"/>
  <c r="J18" i="20"/>
  <c r="J19" i="20"/>
  <c r="J20" i="20"/>
  <c r="J21" i="20"/>
  <c r="J22" i="20"/>
  <c r="J23" i="20"/>
  <c r="J24" i="20"/>
  <c r="J25" i="20"/>
  <c r="M16" i="20"/>
  <c r="M17" i="20"/>
  <c r="M18" i="20"/>
  <c r="M19" i="20"/>
  <c r="M20" i="20"/>
  <c r="M21" i="20"/>
  <c r="M22" i="20"/>
  <c r="M23" i="20"/>
  <c r="M24" i="20"/>
  <c r="M15" i="20"/>
  <c r="J15" i="20"/>
  <c r="G15" i="20"/>
  <c r="N24" i="20"/>
  <c r="N23" i="20"/>
  <c r="N22" i="20"/>
  <c r="N21" i="20"/>
  <c r="N20" i="20"/>
  <c r="N19" i="20"/>
  <c r="N18" i="20"/>
  <c r="N17" i="20"/>
  <c r="N16" i="20"/>
  <c r="N15" i="20"/>
  <c r="K25" i="20"/>
  <c r="K24" i="20"/>
  <c r="K23" i="20"/>
  <c r="K22" i="20"/>
  <c r="K21" i="20"/>
  <c r="K20" i="20"/>
  <c r="K19" i="20"/>
  <c r="K18" i="20"/>
  <c r="K17" i="20"/>
  <c r="K16" i="20"/>
  <c r="K15" i="20"/>
  <c r="H25" i="20"/>
  <c r="H24" i="20"/>
  <c r="H23" i="20"/>
  <c r="H22" i="20"/>
  <c r="H21" i="20"/>
  <c r="H20" i="20"/>
  <c r="H19" i="20"/>
  <c r="H18" i="20"/>
  <c r="H17" i="20"/>
  <c r="H16" i="20"/>
  <c r="H15" i="20"/>
  <c r="K12" i="20" l="1"/>
  <c r="J12" i="20"/>
  <c r="H12" i="20"/>
  <c r="G12" i="20"/>
  <c r="N11" i="20"/>
  <c r="M11" i="20"/>
  <c r="K11" i="20"/>
  <c r="J11" i="20"/>
  <c r="H11" i="20"/>
  <c r="G11" i="20"/>
  <c r="N10" i="20"/>
  <c r="M10" i="20"/>
  <c r="K10" i="20"/>
  <c r="J10" i="20"/>
  <c r="H10" i="20"/>
  <c r="G10" i="20"/>
  <c r="N9" i="20"/>
  <c r="M9" i="20"/>
  <c r="K9" i="20"/>
  <c r="J9" i="20"/>
  <c r="H9" i="20"/>
  <c r="G9" i="20"/>
  <c r="N8" i="20"/>
  <c r="M8" i="20"/>
  <c r="K8" i="20"/>
  <c r="J8" i="20"/>
  <c r="H8" i="20"/>
  <c r="G8" i="20"/>
  <c r="N7" i="20"/>
  <c r="M7" i="20"/>
  <c r="K7" i="20"/>
  <c r="J7" i="20"/>
  <c r="H7" i="20"/>
  <c r="G7" i="20"/>
  <c r="N6" i="20"/>
  <c r="M6" i="20"/>
  <c r="K6" i="20"/>
  <c r="J6" i="20"/>
  <c r="H6" i="20"/>
  <c r="G6" i="20"/>
  <c r="N5" i="20"/>
  <c r="M5" i="20"/>
  <c r="K5" i="20"/>
  <c r="J5" i="20"/>
  <c r="H5" i="20"/>
  <c r="G5" i="20"/>
  <c r="N4" i="20"/>
  <c r="M4" i="20"/>
  <c r="K4" i="20"/>
  <c r="J4" i="20"/>
  <c r="H4" i="20"/>
  <c r="G4" i="20"/>
  <c r="N3" i="20"/>
  <c r="M3" i="20"/>
  <c r="K3" i="20"/>
  <c r="J3" i="20"/>
  <c r="H3" i="20"/>
  <c r="G3" i="20"/>
  <c r="N2" i="20"/>
  <c r="M2" i="20"/>
  <c r="K2" i="20"/>
  <c r="J2" i="20"/>
  <c r="H2" i="20"/>
  <c r="G2" i="20"/>
  <c r="AG10" i="17" l="1"/>
  <c r="F27" i="17" s="1"/>
  <c r="AF10" i="17"/>
  <c r="E27" i="17" s="1"/>
  <c r="AE10" i="17"/>
  <c r="D27" i="17" s="1"/>
  <c r="AD10" i="17"/>
  <c r="C27" i="17" s="1"/>
  <c r="AC10" i="17"/>
  <c r="B27" i="17" s="1"/>
  <c r="AB10" i="17"/>
  <c r="J23" i="17" s="1"/>
  <c r="AA10" i="17"/>
  <c r="I23" i="17" s="1"/>
  <c r="Z10" i="17"/>
  <c r="H23" i="17" s="1"/>
  <c r="Y10" i="17"/>
  <c r="G23" i="17" s="1"/>
  <c r="X10" i="17"/>
  <c r="F23" i="17" s="1"/>
  <c r="W10" i="17"/>
  <c r="E23" i="17" s="1"/>
  <c r="V10" i="17"/>
  <c r="D23" i="17" s="1"/>
  <c r="U10" i="17"/>
  <c r="C23" i="17" s="1"/>
  <c r="T10" i="17"/>
  <c r="B23" i="17" s="1"/>
  <c r="S10" i="17"/>
  <c r="J19" i="17" s="1"/>
  <c r="R10" i="17"/>
  <c r="I19" i="17" s="1"/>
  <c r="Q10" i="17"/>
  <c r="H19" i="17" s="1"/>
  <c r="P10" i="17"/>
  <c r="G19" i="17" s="1"/>
  <c r="O10" i="17"/>
  <c r="F19" i="17" s="1"/>
  <c r="N10" i="17"/>
  <c r="E19" i="17" s="1"/>
  <c r="M10" i="17"/>
  <c r="D19" i="17" s="1"/>
  <c r="L10" i="17"/>
  <c r="C19" i="17" s="1"/>
  <c r="K10" i="17"/>
  <c r="B19" i="17" s="1"/>
  <c r="J10" i="17"/>
  <c r="J15" i="17" s="1"/>
  <c r="I10" i="17"/>
  <c r="I15" i="17" s="1"/>
  <c r="H10" i="17"/>
  <c r="H15" i="17" s="1"/>
  <c r="G10" i="17"/>
  <c r="G15" i="17" s="1"/>
  <c r="F10" i="17"/>
  <c r="F15" i="17" s="1"/>
  <c r="E10" i="17"/>
  <c r="E15" i="17" s="1"/>
  <c r="D10" i="17"/>
  <c r="D15" i="17" s="1"/>
  <c r="C10" i="17"/>
  <c r="C15" i="17" s="1"/>
  <c r="B10" i="17"/>
  <c r="B15" i="17" s="1"/>
</calcChain>
</file>

<file path=xl/sharedStrings.xml><?xml version="1.0" encoding="utf-8"?>
<sst xmlns="http://schemas.openxmlformats.org/spreadsheetml/2006/main" count="2905" uniqueCount="376">
  <si>
    <t>Level</t>
  </si>
  <si>
    <t>First Diff.</t>
  </si>
  <si>
    <t>beta</t>
  </si>
  <si>
    <t>ARG</t>
  </si>
  <si>
    <t>BEL</t>
  </si>
  <si>
    <t>BRA</t>
  </si>
  <si>
    <t>CAN</t>
  </si>
  <si>
    <t>CHL</t>
  </si>
  <si>
    <t>FIN</t>
  </si>
  <si>
    <t>KOR</t>
  </si>
  <si>
    <t>MEX</t>
  </si>
  <si>
    <t>NOR</t>
  </si>
  <si>
    <t>PER</t>
  </si>
  <si>
    <t>SWE</t>
  </si>
  <si>
    <t>$\delta_{i}$</t>
  </si>
  <si>
    <t>Pair. Corr.</t>
  </si>
  <si>
    <t>Argentina</t>
  </si>
  <si>
    <t>Australia</t>
  </si>
  <si>
    <t>Austria</t>
  </si>
  <si>
    <t>Belgium</t>
  </si>
  <si>
    <t>Brazil</t>
  </si>
  <si>
    <t>Canada</t>
  </si>
  <si>
    <t>China</t>
  </si>
  <si>
    <t>Chile</t>
  </si>
  <si>
    <t>Finland</t>
  </si>
  <si>
    <t>France</t>
  </si>
  <si>
    <t>Germany</t>
  </si>
  <si>
    <t>India</t>
  </si>
  <si>
    <t>Indonesia</t>
  </si>
  <si>
    <t>Italy</t>
  </si>
  <si>
    <t>Japan</t>
  </si>
  <si>
    <t>Korea</t>
  </si>
  <si>
    <t>Malaysia</t>
  </si>
  <si>
    <t>Mexico</t>
  </si>
  <si>
    <t>Netherlands</t>
  </si>
  <si>
    <t>Norway</t>
  </si>
  <si>
    <t>New Zealand</t>
  </si>
  <si>
    <t>Peru</t>
  </si>
  <si>
    <t>Philippines</t>
  </si>
  <si>
    <t>South Africa</t>
  </si>
  <si>
    <t>Singapore</t>
  </si>
  <si>
    <t>Spain</t>
  </si>
  <si>
    <t>Sweden</t>
  </si>
  <si>
    <t>Switzerland</t>
  </si>
  <si>
    <t>Thailand</t>
  </si>
  <si>
    <t>Turkey</t>
  </si>
  <si>
    <t>United Kingdom</t>
  </si>
  <si>
    <t>United States</t>
  </si>
  <si>
    <t>Corr</t>
  </si>
  <si>
    <t>Obs</t>
  </si>
  <si>
    <t>Mean</t>
  </si>
  <si>
    <t>Median</t>
  </si>
  <si>
    <t>Max</t>
  </si>
  <si>
    <t>Min</t>
  </si>
  <si>
    <t>St. Dev.</t>
  </si>
  <si>
    <t>Auto Corr.</t>
  </si>
  <si>
    <t>Skew.</t>
  </si>
  <si>
    <t>Kurt.</t>
  </si>
  <si>
    <t>ADF(4)</t>
  </si>
  <si>
    <t>ADF(4) Conf.</t>
  </si>
  <si>
    <t>ADF(8)</t>
  </si>
  <si>
    <t>ADF(8) Conf.</t>
  </si>
  <si>
    <t>Coeff. Variation</t>
  </si>
  <si>
    <t>$\bar{v}_t$</t>
  </si>
  <si>
    <t>ADF</t>
  </si>
  <si>
    <t>ADF(p)</t>
  </si>
  <si>
    <t>CV</t>
  </si>
  <si>
    <t>MG</t>
  </si>
  <si>
    <t>std err</t>
  </si>
  <si>
    <t>p</t>
  </si>
  <si>
    <t>adj R2</t>
  </si>
  <si>
    <t>tstat</t>
  </si>
  <si>
    <t xml:space="preserve">Here I select some of the cells and add significance </t>
  </si>
  <si>
    <t>Here I create table to be exported</t>
  </si>
  <si>
    <t>$\tilde{f}_1$</t>
  </si>
  <si>
    <t>$\tilde{f}_2$</t>
  </si>
  <si>
    <t>$\bar{y}_{\omega}$</t>
  </si>
  <si>
    <t>$\bar{v}_{\omega}$</t>
  </si>
  <si>
    <t>ywbar</t>
  </si>
  <si>
    <t>vwbar</t>
  </si>
  <si>
    <t>f</t>
  </si>
  <si>
    <t>g</t>
  </si>
  <si>
    <t>fn</t>
  </si>
  <si>
    <t>std(fn)</t>
  </si>
  <si>
    <t>t(fn)</t>
  </si>
  <si>
    <t>p(fn)</t>
  </si>
  <si>
    <t>gn</t>
  </si>
  <si>
    <t>std(gn)</t>
  </si>
  <si>
    <t>t(gn)</t>
  </si>
  <si>
    <t>p(gn)</t>
  </si>
  <si>
    <t>1993Q1</t>
  </si>
  <si>
    <t>NaN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</si>
  <si>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</si>
  <si>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</si>
  <si>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</si>
  <si>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</si>
  <si>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</si>
  <si>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</si>
  <si>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</si>
  <si>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</si>
  <si>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</si>
  <si>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</si>
  <si>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</si>
  <si>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</si>
  <si>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</si>
  <si>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</si>
  <si>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</si>
  <si>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</si>
  <si>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</si>
  <si>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</si>
  <si>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</si>
  <si>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</si>
  <si>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</si>
  <si>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</si>
  <si>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</si>
  <si>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</si>
  <si>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</si>
  <si>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</si>
  <si>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</si>
  <si>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</si>
  <si>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</si>
  <si>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</si>
  <si>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</si>
  <si>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</si>
  <si>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</si>
  <si>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</si>
  <si>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</si>
  <si>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</si>
  <si>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</si>
  <si>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</si>
  <si>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</si>
  <si>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</si>
  <si>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</si>
  <si>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</si>
  <si>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</si>
  <si>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</si>
  <si>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</si>
  <si>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</si>
  <si>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</si>
  <si>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</si>
  <si>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</si>
  <si>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</si>
  <si>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</si>
  <si>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</si>
  <si>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</si>
  <si>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</si>
  <si>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</si>
  <si>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</si>
  <si>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</si>
  <si>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</si>
  <si>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</si>
  <si>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</si>
  <si>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</si>
  <si>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</si>
  <si>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</si>
  <si>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</si>
  <si>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</si>
  <si>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</si>
  <si>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</si>
  <si>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</si>
  <si>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</si>
  <si>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</si>
  <si>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</si>
  <si>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</si>
  <si>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</si>
  <si>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AUS</t>
  </si>
  <si>
    <t>AUT</t>
  </si>
  <si>
    <t>CHN</t>
  </si>
  <si>
    <t>FRA</t>
  </si>
  <si>
    <t>DEU</t>
  </si>
  <si>
    <t>IND</t>
  </si>
  <si>
    <t>IDN</t>
  </si>
  <si>
    <t>ITA</t>
  </si>
  <si>
    <t>JPN</t>
  </si>
  <si>
    <t>MYS</t>
  </si>
  <si>
    <t>NLD</t>
  </si>
  <si>
    <t>NZL</t>
  </si>
  <si>
    <t>PHL</t>
  </si>
  <si>
    <t>SGP</t>
  </si>
  <si>
    <t>ZAF</t>
  </si>
  <si>
    <t>ESP</t>
  </si>
  <si>
    <t>CHE</t>
  </si>
  <si>
    <t>THA</t>
  </si>
  <si>
    <t>TUR</t>
  </si>
  <si>
    <t>GBR</t>
  </si>
  <si>
    <t>USA</t>
  </si>
  <si>
    <t>EBP</t>
  </si>
  <si>
    <t>VIX</t>
  </si>
  <si>
    <t>[-1.48]</t>
  </si>
  <si>
    <t>[-0.08]</t>
  </si>
  <si>
    <t>[10.28]</t>
  </si>
  <si>
    <t>[-2.58]</t>
  </si>
  <si>
    <t>[3.66]</t>
  </si>
  <si>
    <t>[4.64]</t>
  </si>
  <si>
    <t>[5.19]</t>
  </si>
  <si>
    <t>[3.06]</t>
  </si>
  <si>
    <t>[-0.42]</t>
  </si>
  <si>
    <t>[-1.34]</t>
  </si>
  <si>
    <t>[-0.33]</t>
  </si>
  <si>
    <t>[-1.13]</t>
  </si>
  <si>
    <t>[-1.24]</t>
  </si>
  <si>
    <t>[-1.29]</t>
  </si>
  <si>
    <t>[-0.04]</t>
  </si>
  <si>
    <t>[-0.40]</t>
  </si>
  <si>
    <t>Ywbar</t>
  </si>
  <si>
    <t>ARG VOL</t>
  </si>
  <si>
    <t>AUT GDP</t>
  </si>
  <si>
    <t>PHL GDP</t>
  </si>
  <si>
    <t>BEL VOL</t>
  </si>
  <si>
    <t>ITA VOL</t>
  </si>
  <si>
    <t>NLD VOL</t>
  </si>
  <si>
    <t>CHE VOL</t>
  </si>
  <si>
    <t>GBR VOL</t>
  </si>
  <si>
    <t>BRA VOL</t>
  </si>
  <si>
    <t>MEX VOL</t>
  </si>
  <si>
    <t>CAN VOL</t>
  </si>
  <si>
    <t>NOR VOL</t>
  </si>
  <si>
    <t>FRA VOL</t>
  </si>
  <si>
    <t>ESP VOL</t>
  </si>
  <si>
    <t>SWE VOL</t>
  </si>
  <si>
    <t>FIN VOL</t>
  </si>
  <si>
    <t>KOR GDP</t>
  </si>
  <si>
    <t>DEU VOL</t>
  </si>
  <si>
    <t>IND VOL</t>
  </si>
  <si>
    <t>IDN VOL</t>
  </si>
  <si>
    <t>IDN GDP</t>
  </si>
  <si>
    <t>MYS GDP</t>
  </si>
  <si>
    <t>MYS VOL</t>
  </si>
  <si>
    <t>THA VOL</t>
  </si>
  <si>
    <t>PHL VOL</t>
  </si>
  <si>
    <t>SGP VOL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</si>
  <si>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</si>
  <si>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</si>
  <si>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</si>
  <si>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</si>
  <si>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</si>
  <si>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</si>
  <si>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</si>
  <si>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</si>
  <si>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</si>
  <si>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</si>
  <si>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</si>
  <si>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</si>
  <si>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</si>
  <si>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</si>
  <si>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</si>
  <si>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</si>
  <si>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</si>
  <si>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</si>
  <si>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</si>
  <si>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</si>
  <si>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</si>
  <si>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</si>
  <si>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LMN</t>
  </si>
  <si>
    <t>[-1.95]</t>
  </si>
  <si>
    <t>[6.16]</t>
  </si>
  <si>
    <t>[-2.47]</t>
  </si>
  <si>
    <t>[14.58]</t>
  </si>
  <si>
    <t>[-2.33]</t>
  </si>
  <si>
    <t>[12.84]</t>
  </si>
  <si>
    <t>[-2.21]</t>
  </si>
  <si>
    <t>[12.60]</t>
  </si>
  <si>
    <t>[-1.44]</t>
  </si>
  <si>
    <t>[-3.42]</t>
  </si>
  <si>
    <t>[15.40]</t>
  </si>
  <si>
    <t>[-2.28]</t>
  </si>
  <si>
    <t>[9.25]</t>
  </si>
  <si>
    <t>[1.40]</t>
  </si>
  <si>
    <t>[2.03]</t>
  </si>
  <si>
    <t>[-0.56]</t>
  </si>
  <si>
    <t>[14.63]</t>
  </si>
  <si>
    <t>[17.56]</t>
  </si>
  <si>
    <t>[-3.63]</t>
  </si>
  <si>
    <t>[16.54]</t>
  </si>
  <si>
    <t>[-0.06]</t>
  </si>
  <si>
    <t>[6.12]</t>
  </si>
  <si>
    <t>[8.71]</t>
  </si>
  <si>
    <t>[-3.99]</t>
  </si>
  <si>
    <t>[12.06]</t>
  </si>
  <si>
    <t>[-3.06]</t>
  </si>
  <si>
    <t>[8.46]</t>
  </si>
  <si>
    <t>[-2.15]</t>
  </si>
  <si>
    <t>[10.41]</t>
  </si>
  <si>
    <t>[-0.49]</t>
  </si>
  <si>
    <t>[9.38]</t>
  </si>
  <si>
    <t>[-2.02]</t>
  </si>
  <si>
    <t>[12.55]</t>
  </si>
  <si>
    <t>[-3.58]</t>
  </si>
  <si>
    <t>[15.23]</t>
  </si>
  <si>
    <t>[9.52]</t>
  </si>
  <si>
    <t>[-3.46]</t>
  </si>
  <si>
    <t>[14.44]</t>
  </si>
  <si>
    <t>[0.84]</t>
  </si>
  <si>
    <t>[4.38]</t>
  </si>
  <si>
    <t>[-0.76]</t>
  </si>
  <si>
    <t>[9.16]</t>
  </si>
  <si>
    <t>[15.86]</t>
  </si>
  <si>
    <t>[-1.80]</t>
  </si>
  <si>
    <t>[13.23]</t>
  </si>
  <si>
    <t>[13.07]</t>
  </si>
  <si>
    <t>[-2.69]</t>
  </si>
  <si>
    <t>[16.39]</t>
  </si>
  <si>
    <t>[-3.02]</t>
  </si>
  <si>
    <t>[13.84]</t>
  </si>
  <si>
    <t>[7.45]</t>
  </si>
  <si>
    <t>[6.58]</t>
  </si>
  <si>
    <t>[-3.76]</t>
  </si>
  <si>
    <t>[19.49]</t>
  </si>
  <si>
    <t>[-2.87]</t>
  </si>
  <si>
    <t>[14.33]</t>
  </si>
  <si>
    <t>[1.88]</t>
  </si>
  <si>
    <t>[3.04]</t>
  </si>
  <si>
    <t>[4.53]</t>
  </si>
  <si>
    <t>[5.33]</t>
  </si>
  <si>
    <t>[5.61]</t>
  </si>
  <si>
    <t>[3.82]</t>
  </si>
  <si>
    <t>[2.93]</t>
  </si>
  <si>
    <t>[3.16]</t>
  </si>
  <si>
    <t>[5.39]</t>
  </si>
  <si>
    <t>[6.62]</t>
  </si>
  <si>
    <t>[5.97]</t>
  </si>
  <si>
    <t>[2.30]</t>
  </si>
  <si>
    <t>[6.23]</t>
  </si>
  <si>
    <t>[5.88]</t>
  </si>
  <si>
    <t>[7.67]</t>
  </si>
  <si>
    <t>[7.15]</t>
  </si>
  <si>
    <t>[5.23]</t>
  </si>
  <si>
    <t>[3.17]</t>
  </si>
  <si>
    <t>[4.32]</t>
  </si>
  <si>
    <t>[3.10]</t>
  </si>
  <si>
    <t>[3.89]</t>
  </si>
  <si>
    <t>[3.23]</t>
  </si>
  <si>
    <t>[8.26]</t>
  </si>
  <si>
    <t>[6.69]</t>
  </si>
  <si>
    <t>[4.01]</t>
  </si>
  <si>
    <t>[5.42]</t>
  </si>
  <si>
    <t>[3.44]</t>
  </si>
  <si>
    <t>[-1.54]</t>
  </si>
  <si>
    <t>[-1.38]</t>
  </si>
  <si>
    <t>[-1.40]</t>
  </si>
  <si>
    <t>[-1.22]</t>
  </si>
  <si>
    <t>[-1.75]</t>
  </si>
  <si>
    <t>[-1.73]</t>
  </si>
  <si>
    <t>[1.35]</t>
  </si>
  <si>
    <t>[-0.22]</t>
  </si>
  <si>
    <t>[-1.93]</t>
  </si>
  <si>
    <t>[-2.52]</t>
  </si>
  <si>
    <t>[-2.44]</t>
  </si>
  <si>
    <t>[-1.88]</t>
  </si>
  <si>
    <t>[-1.14]</t>
  </si>
  <si>
    <t>[-1.84]</t>
  </si>
  <si>
    <t>[-0.32]</t>
  </si>
  <si>
    <t>[0.75]</t>
  </si>
  <si>
    <t>[-0.66]</t>
  </si>
  <si>
    <t>[-0.83]</t>
  </si>
  <si>
    <t>[-1.18]</t>
  </si>
  <si>
    <t>[-1.65]</t>
  </si>
  <si>
    <t>[-0.15]</t>
  </si>
  <si>
    <t>[-1.94]</t>
  </si>
  <si>
    <t>AUS VOL</t>
  </si>
  <si>
    <t>NZL VOL</t>
  </si>
  <si>
    <t>CHL VOL</t>
  </si>
  <si>
    <t>FIN GDP</t>
  </si>
  <si>
    <t>ITA GDP</t>
  </si>
  <si>
    <t>PER GDP</t>
  </si>
  <si>
    <t>PER VOL</t>
  </si>
  <si>
    <t>Significance</t>
  </si>
  <si>
    <t>List of within-country correlations (0=insign/1=signif</t>
  </si>
  <si>
    <t>List of all correlations that survive thresholding approach</t>
  </si>
  <si>
    <t>Obs. in quarters</t>
  </si>
  <si>
    <t>$\hat{\xi}$</t>
  </si>
  <si>
    <t>$\hat{\eta}_i$</t>
  </si>
  <si>
    <t>$\sum \hat{\eta}_j$</t>
  </si>
  <si>
    <t>$\hat{\zeta}$</t>
  </si>
  <si>
    <t>$\hat{\varepsilon}_i$</t>
  </si>
  <si>
    <t>$\sum \hat{\varepsilon}_j$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</si>
</sst>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\(#,##0.00\)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/>
    <xf numFmtId="165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165" fontId="1" fillId="4" borderId="0" xfId="0" applyNumberFormat="1" applyFont="1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0" borderId="0" xfId="0" applyFont="1" applyFill="1"/>
    <xf numFmtId="165" fontId="0" fillId="5" borderId="0" xfId="0" applyNumberFormat="1" applyFill="1" applyAlignment="1">
      <alignment horizontal="right"/>
    </xf>
    <xf numFmtId="2" fontId="3" fillId="3" borderId="0" xfId="0" applyNumberFormat="1" applyFont="1" applyFill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8EE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9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>
        <v>-2.0181249999999999</v>
      </c>
      <c r="C2">
        <v>-2.7650800000000002</v>
      </c>
      <c r="D2">
        <v>-2.8708999999999998</v>
      </c>
      <c r="E2">
        <v>-3.2416839999999998</v>
      </c>
      <c r="F2">
        <v>-1.4835119999999999</v>
      </c>
      <c r="G2">
        <v>-3.4281250000000001</v>
      </c>
      <c r="H2">
        <v>-2.622951</v>
      </c>
      <c r="I2">
        <v>-1.0454049999999999</v>
      </c>
      <c r="J2">
        <v>-2.1356449999999998</v>
      </c>
      <c r="K2">
        <v>-2.7381530000000001</v>
      </c>
      <c r="L2">
        <v>-2.9824410000000001</v>
      </c>
      <c r="M2">
        <v>-1.9785820000000001</v>
      </c>
      <c r="N2">
        <v>-3.10745</v>
      </c>
      <c r="O2">
        <v>-2.178623</v>
      </c>
      <c r="P2">
        <v>-2.600212</v>
      </c>
      <c r="Q2">
        <v>-2.2283369999999998</v>
      </c>
      <c r="R2">
        <v>-2.9328599999999998</v>
      </c>
      <c r="S2">
        <v>-2.311277</v>
      </c>
      <c r="T2">
        <v>-3.3251520000000001</v>
      </c>
      <c r="U2">
        <v>-2.562039</v>
      </c>
      <c r="V2">
        <v>-2.4340299999999999</v>
      </c>
      <c r="W2">
        <v>-1.989873</v>
      </c>
      <c r="X2">
        <v>-2.6056819999999998</v>
      </c>
      <c r="Y2">
        <v>-3.242661</v>
      </c>
      <c r="Z2">
        <v>-2.7804039999999999</v>
      </c>
      <c r="AA2">
        <v>-2.6119140000000001</v>
      </c>
      <c r="AB2">
        <v>-2.3682979999999998</v>
      </c>
      <c r="AC2">
        <v>-2.8551730000000002</v>
      </c>
      <c r="AD2">
        <v>-2.1814170000000002</v>
      </c>
      <c r="AE2">
        <v>-1.704985</v>
      </c>
      <c r="AF2">
        <v>-2.960267</v>
      </c>
      <c r="AG2">
        <v>-3.0039030000000002</v>
      </c>
    </row>
    <row r="3" spans="1:33" x14ac:dyDescent="0.25">
      <c r="A3" t="s">
        <v>92</v>
      </c>
      <c r="B3">
        <v>-2.1253069999999998</v>
      </c>
      <c r="C3">
        <v>-2.9576150000000001</v>
      </c>
      <c r="D3">
        <v>-3.365936</v>
      </c>
      <c r="E3">
        <v>-3.1213739999999999</v>
      </c>
      <c r="F3">
        <v>-1.769018</v>
      </c>
      <c r="G3">
        <v>-3.489325</v>
      </c>
      <c r="H3">
        <v>-2.823283</v>
      </c>
      <c r="I3">
        <v>-1.1377219999999999</v>
      </c>
      <c r="J3">
        <v>-2.2300659999999999</v>
      </c>
      <c r="K3">
        <v>-2.896674</v>
      </c>
      <c r="L3">
        <v>-3.4359829999999998</v>
      </c>
      <c r="M3">
        <v>-2.1426639999999999</v>
      </c>
      <c r="N3">
        <v>-2.8141159999999998</v>
      </c>
      <c r="O3">
        <v>-2.2621709999999999</v>
      </c>
      <c r="P3">
        <v>-2.3048950000000001</v>
      </c>
      <c r="Q3">
        <v>-2.4004669999999999</v>
      </c>
      <c r="R3">
        <v>-2.5760290000000001</v>
      </c>
      <c r="S3">
        <v>-2.5919400000000001</v>
      </c>
      <c r="T3">
        <v>-3.2456559999999999</v>
      </c>
      <c r="U3">
        <v>-2.9466860000000001</v>
      </c>
      <c r="V3">
        <v>-2.8025720000000001</v>
      </c>
      <c r="W3">
        <v>-2.3649629999999999</v>
      </c>
      <c r="X3">
        <v>-2.7308159999999999</v>
      </c>
      <c r="Y3">
        <v>-3.0861459999999998</v>
      </c>
      <c r="Z3">
        <v>-2.6149019999999998</v>
      </c>
      <c r="AA3">
        <v>-2.657673</v>
      </c>
      <c r="AB3">
        <v>-2.7532570000000001</v>
      </c>
      <c r="AC3">
        <v>-3.2707109999999999</v>
      </c>
      <c r="AD3">
        <v>-2.4576169999999999</v>
      </c>
      <c r="AE3">
        <v>-1.390711</v>
      </c>
      <c r="AF3">
        <v>-3.286527</v>
      </c>
      <c r="AG3">
        <v>-3.0118230000000001</v>
      </c>
    </row>
    <row r="4" spans="1:33" x14ac:dyDescent="0.25">
      <c r="A4" t="s">
        <v>93</v>
      </c>
      <c r="B4">
        <v>-2.4797669999999998</v>
      </c>
      <c r="C4">
        <v>-3.0765739999999999</v>
      </c>
      <c r="D4">
        <v>-2.862819</v>
      </c>
      <c r="E4">
        <v>-3.0685750000000001</v>
      </c>
      <c r="F4">
        <v>-1.76081</v>
      </c>
      <c r="G4">
        <v>-3.0316260000000002</v>
      </c>
      <c r="H4">
        <v>-3.1941060000000001</v>
      </c>
      <c r="I4">
        <v>-1.4793559999999999</v>
      </c>
      <c r="J4">
        <v>-2.3341090000000002</v>
      </c>
      <c r="K4">
        <v>-2.7430150000000002</v>
      </c>
      <c r="L4">
        <v>-2.8039529999999999</v>
      </c>
      <c r="M4">
        <v>-2.200844</v>
      </c>
      <c r="N4">
        <v>-2.7740230000000001</v>
      </c>
      <c r="O4">
        <v>-2.5517729999999998</v>
      </c>
      <c r="P4">
        <v>-2.9024019999999999</v>
      </c>
      <c r="Q4">
        <v>-2.3250449999999998</v>
      </c>
      <c r="R4">
        <v>-2.5979320000000001</v>
      </c>
      <c r="S4">
        <v>-2.4720119999999999</v>
      </c>
      <c r="T4">
        <v>-3.1414469999999999</v>
      </c>
      <c r="U4">
        <v>-2.5771709999999999</v>
      </c>
      <c r="V4">
        <v>-2.3933080000000002</v>
      </c>
      <c r="W4">
        <v>-2.550538</v>
      </c>
      <c r="X4">
        <v>-2.6789770000000002</v>
      </c>
      <c r="Y4">
        <v>-2.9736919999999998</v>
      </c>
      <c r="Z4">
        <v>-2.6345610000000002</v>
      </c>
      <c r="AA4">
        <v>-2.6641339999999998</v>
      </c>
      <c r="AB4">
        <v>-2.4865189999999999</v>
      </c>
      <c r="AC4">
        <v>-2.9619789999999999</v>
      </c>
      <c r="AD4">
        <v>-2.71177</v>
      </c>
      <c r="AE4">
        <v>-1.5512269999999999</v>
      </c>
      <c r="AF4">
        <v>-3.2675999999999998</v>
      </c>
      <c r="AG4">
        <v>-3.3529239999999998</v>
      </c>
    </row>
    <row r="5" spans="1:33" x14ac:dyDescent="0.25">
      <c r="A5" t="s">
        <v>94</v>
      </c>
      <c r="B5">
        <v>-2.1037360000000001</v>
      </c>
      <c r="C5">
        <v>-2.656539</v>
      </c>
      <c r="D5">
        <v>-3.039193</v>
      </c>
      <c r="E5">
        <v>-3.2265000000000001</v>
      </c>
      <c r="F5">
        <v>-1.4161729999999999</v>
      </c>
      <c r="G5">
        <v>-3.22566</v>
      </c>
      <c r="H5">
        <v>-2.7321800000000001</v>
      </c>
      <c r="I5">
        <v>-1.6804269999999999</v>
      </c>
      <c r="J5">
        <v>-2.5277289999999999</v>
      </c>
      <c r="K5">
        <v>-2.7390330000000001</v>
      </c>
      <c r="L5">
        <v>-2.7898010000000002</v>
      </c>
      <c r="M5">
        <v>-2.3078460000000001</v>
      </c>
      <c r="N5">
        <v>-2.4316339999999999</v>
      </c>
      <c r="O5">
        <v>-2.2711939999999999</v>
      </c>
      <c r="P5">
        <v>-2.0948289999999998</v>
      </c>
      <c r="Q5">
        <v>-2.2839390000000002</v>
      </c>
      <c r="R5">
        <v>-2.289695</v>
      </c>
      <c r="S5">
        <v>-2.3875510000000002</v>
      </c>
      <c r="T5">
        <v>-3.0226139999999999</v>
      </c>
      <c r="U5">
        <v>-2.0708340000000001</v>
      </c>
      <c r="V5">
        <v>-2.5176509999999999</v>
      </c>
      <c r="W5">
        <v>-2.1825540000000001</v>
      </c>
      <c r="X5">
        <v>-2.1189070000000001</v>
      </c>
      <c r="Y5">
        <v>-2.8177430000000001</v>
      </c>
      <c r="Z5">
        <v>-2.689994</v>
      </c>
      <c r="AA5">
        <v>-2.6559469999999998</v>
      </c>
      <c r="AB5">
        <v>-2.4618880000000001</v>
      </c>
      <c r="AC5">
        <v>-3.1301839999999999</v>
      </c>
      <c r="AD5">
        <v>-1.781614</v>
      </c>
      <c r="AE5">
        <v>-1.645581</v>
      </c>
      <c r="AF5">
        <v>-3.0299909999999999</v>
      </c>
      <c r="AG5">
        <v>-3.3732259999999998</v>
      </c>
    </row>
    <row r="6" spans="1:33" x14ac:dyDescent="0.25">
      <c r="A6" t="s">
        <v>95</v>
      </c>
      <c r="B6">
        <v>-1.5435760000000001</v>
      </c>
      <c r="C6">
        <v>-2.474891</v>
      </c>
      <c r="D6">
        <v>-3.0798969999999999</v>
      </c>
      <c r="E6">
        <v>-3.0578750000000001</v>
      </c>
      <c r="F6">
        <v>-1.3021689999999999</v>
      </c>
      <c r="G6">
        <v>-2.7931180000000002</v>
      </c>
      <c r="H6">
        <v>-2.0933630000000001</v>
      </c>
      <c r="I6">
        <v>-1.806792</v>
      </c>
      <c r="J6">
        <v>-2.3657910000000002</v>
      </c>
      <c r="K6">
        <v>-2.5899770000000002</v>
      </c>
      <c r="L6">
        <v>-2.646353</v>
      </c>
      <c r="M6">
        <v>-1.7824409999999999</v>
      </c>
      <c r="N6">
        <v>-2.4421249999999999</v>
      </c>
      <c r="O6">
        <v>-2.2389459999999999</v>
      </c>
      <c r="P6">
        <v>-2.2427139999999999</v>
      </c>
      <c r="Q6">
        <v>-1.9919819999999999</v>
      </c>
      <c r="R6">
        <v>-1.5450660000000001</v>
      </c>
      <c r="S6">
        <v>-2.0104479999999998</v>
      </c>
      <c r="T6">
        <v>-2.7669830000000002</v>
      </c>
      <c r="U6">
        <v>-2.354921</v>
      </c>
      <c r="V6">
        <v>-2.4574590000000001</v>
      </c>
      <c r="W6">
        <v>-2.0624690000000001</v>
      </c>
      <c r="X6">
        <v>-1.976615</v>
      </c>
      <c r="Y6">
        <v>-2.1359300000000001</v>
      </c>
      <c r="Z6">
        <v>-2.2427959999999998</v>
      </c>
      <c r="AA6">
        <v>-2.447009</v>
      </c>
      <c r="AB6">
        <v>-2.261066</v>
      </c>
      <c r="AC6">
        <v>-2.5482969999999998</v>
      </c>
      <c r="AD6">
        <v>-1.58541</v>
      </c>
      <c r="AE6">
        <v>-0.91516299999999995</v>
      </c>
      <c r="AF6">
        <v>-2.7651319999999999</v>
      </c>
      <c r="AG6">
        <v>-3.0586159999999998</v>
      </c>
    </row>
    <row r="7" spans="1:33" x14ac:dyDescent="0.25">
      <c r="A7" t="s">
        <v>96</v>
      </c>
      <c r="B7">
        <v>-1.768032</v>
      </c>
      <c r="C7">
        <v>-2.6487219999999998</v>
      </c>
      <c r="D7">
        <v>-2.9442469999999998</v>
      </c>
      <c r="E7">
        <v>-3.129184</v>
      </c>
      <c r="F7">
        <v>-1.1388830000000001</v>
      </c>
      <c r="G7">
        <v>-2.8002400000000001</v>
      </c>
      <c r="H7">
        <v>-2.388808</v>
      </c>
      <c r="I7">
        <v>-1.7399039999999999</v>
      </c>
      <c r="J7">
        <v>-2.506338</v>
      </c>
      <c r="K7">
        <v>-2.6210149999999999</v>
      </c>
      <c r="L7">
        <v>-2.742534</v>
      </c>
      <c r="M7">
        <v>-2.3719199999999998</v>
      </c>
      <c r="N7">
        <v>-2.6502870000000001</v>
      </c>
      <c r="O7">
        <v>-2.0108239999999999</v>
      </c>
      <c r="P7">
        <v>-2.8532289999999998</v>
      </c>
      <c r="Q7">
        <v>-2.4891030000000001</v>
      </c>
      <c r="R7">
        <v>-2.2192249999999998</v>
      </c>
      <c r="S7">
        <v>-1.88493</v>
      </c>
      <c r="T7">
        <v>-2.8474080000000002</v>
      </c>
      <c r="U7">
        <v>-2.3185199999999999</v>
      </c>
      <c r="V7">
        <v>-2.5244390000000001</v>
      </c>
      <c r="W7">
        <v>-2.2059739999999999</v>
      </c>
      <c r="X7">
        <v>-2.4423490000000001</v>
      </c>
      <c r="Y7">
        <v>-2.665457</v>
      </c>
      <c r="Z7">
        <v>-2.367947</v>
      </c>
      <c r="AA7">
        <v>-2.2908789999999999</v>
      </c>
      <c r="AB7">
        <v>-2.467778</v>
      </c>
      <c r="AC7">
        <v>-2.6768900000000002</v>
      </c>
      <c r="AD7">
        <v>-2.1506919999999998</v>
      </c>
      <c r="AE7">
        <v>-1.1776709999999999</v>
      </c>
      <c r="AF7">
        <v>-2.8202509999999998</v>
      </c>
      <c r="AG7">
        <v>-2.917033</v>
      </c>
    </row>
    <row r="8" spans="1:33" x14ac:dyDescent="0.25">
      <c r="A8" t="s">
        <v>97</v>
      </c>
      <c r="B8">
        <v>-2.4581620000000002</v>
      </c>
      <c r="C8">
        <v>-2.777549</v>
      </c>
      <c r="D8">
        <v>-3.1592159999999998</v>
      </c>
      <c r="E8">
        <v>-3.1156199999999998</v>
      </c>
      <c r="F8">
        <v>-1.836711</v>
      </c>
      <c r="G8">
        <v>-3.242677</v>
      </c>
      <c r="H8">
        <v>-2.764507</v>
      </c>
      <c r="I8">
        <v>-0.60241400000000001</v>
      </c>
      <c r="J8">
        <v>-2.5594480000000002</v>
      </c>
      <c r="K8">
        <v>-2.63754</v>
      </c>
      <c r="L8">
        <v>-2.9823620000000002</v>
      </c>
      <c r="M8">
        <v>-2.6612550000000001</v>
      </c>
      <c r="N8">
        <v>-2.634484</v>
      </c>
      <c r="O8">
        <v>-2.2834539999999999</v>
      </c>
      <c r="P8">
        <v>-3.0647989999999998</v>
      </c>
      <c r="Q8">
        <v>-2.3664700000000001</v>
      </c>
      <c r="R8">
        <v>-2.553023</v>
      </c>
      <c r="S8">
        <v>-2.4924819999999999</v>
      </c>
      <c r="T8">
        <v>-3.0829439999999999</v>
      </c>
      <c r="U8">
        <v>-2.628155</v>
      </c>
      <c r="V8">
        <v>-2.7656869999999998</v>
      </c>
      <c r="W8">
        <v>-2.085029</v>
      </c>
      <c r="X8">
        <v>-2.4822229999999998</v>
      </c>
      <c r="Y8">
        <v>-3.090246</v>
      </c>
      <c r="Z8">
        <v>-2.8475429999999999</v>
      </c>
      <c r="AA8">
        <v>-2.548632</v>
      </c>
      <c r="AB8">
        <v>-2.585016</v>
      </c>
      <c r="AC8">
        <v>-2.7072059999999998</v>
      </c>
      <c r="AD8">
        <v>-2.3265699999999998</v>
      </c>
      <c r="AE8">
        <v>-1.4964710000000001</v>
      </c>
      <c r="AF8">
        <v>-2.8949479999999999</v>
      </c>
      <c r="AG8">
        <v>-3.2512729999999999</v>
      </c>
    </row>
    <row r="9" spans="1:33" x14ac:dyDescent="0.25">
      <c r="A9" t="s">
        <v>98</v>
      </c>
      <c r="B9">
        <v>-2.0071629999999998</v>
      </c>
      <c r="C9">
        <v>-2.758543</v>
      </c>
      <c r="D9">
        <v>-3.1253739999999999</v>
      </c>
      <c r="E9">
        <v>-3.3214969999999999</v>
      </c>
      <c r="F9">
        <v>-1.79464</v>
      </c>
      <c r="G9">
        <v>-3.2633580000000002</v>
      </c>
      <c r="H9">
        <v>-2.455495</v>
      </c>
      <c r="I9">
        <v>-1.1434470000000001</v>
      </c>
      <c r="J9">
        <v>-2.5193829999999999</v>
      </c>
      <c r="K9">
        <v>-2.6528339999999999</v>
      </c>
      <c r="L9">
        <v>-2.7180610000000001</v>
      </c>
      <c r="M9">
        <v>-2.9200439999999999</v>
      </c>
      <c r="N9">
        <v>-2.4601459999999999</v>
      </c>
      <c r="O9">
        <v>-2.1775540000000002</v>
      </c>
      <c r="P9">
        <v>-3.0858430000000001</v>
      </c>
      <c r="Q9">
        <v>-2.5076839999999998</v>
      </c>
      <c r="R9">
        <v>-2.334463</v>
      </c>
      <c r="S9">
        <v>-2.1623389999999998</v>
      </c>
      <c r="T9">
        <v>-3.0282809999999998</v>
      </c>
      <c r="U9">
        <v>-2.7825470000000001</v>
      </c>
      <c r="V9">
        <v>-2.7224300000000001</v>
      </c>
      <c r="W9">
        <v>-2.226531</v>
      </c>
      <c r="X9">
        <v>-2.4807809999999999</v>
      </c>
      <c r="Y9">
        <v>-2.6761469999999998</v>
      </c>
      <c r="Z9">
        <v>-2.9199989999999998</v>
      </c>
      <c r="AA9">
        <v>-2.4205320000000001</v>
      </c>
      <c r="AB9">
        <v>-2.6532420000000001</v>
      </c>
      <c r="AC9">
        <v>-2.850749</v>
      </c>
      <c r="AD9">
        <v>-2.2289379999999999</v>
      </c>
      <c r="AE9">
        <v>-1.87269</v>
      </c>
      <c r="AF9">
        <v>-2.8238059999999998</v>
      </c>
      <c r="AG9">
        <v>-2.986504</v>
      </c>
    </row>
    <row r="10" spans="1:33" x14ac:dyDescent="0.25">
      <c r="A10" t="s">
        <v>99</v>
      </c>
      <c r="B10">
        <v>-1.2449749999999999</v>
      </c>
      <c r="C10">
        <v>-2.9042979999999998</v>
      </c>
      <c r="D10">
        <v>-3.1647859999999999</v>
      </c>
      <c r="E10">
        <v>-3.226057</v>
      </c>
      <c r="F10">
        <v>-1.1432469999999999</v>
      </c>
      <c r="G10">
        <v>-3.1617440000000001</v>
      </c>
      <c r="H10">
        <v>-1.7912760000000001</v>
      </c>
      <c r="I10">
        <v>-1.706073</v>
      </c>
      <c r="J10">
        <v>-2.3624260000000001</v>
      </c>
      <c r="K10">
        <v>-2.6104940000000001</v>
      </c>
      <c r="L10">
        <v>-3.0067400000000002</v>
      </c>
      <c r="M10">
        <v>-2.397656</v>
      </c>
      <c r="N10">
        <v>-2.4287830000000001</v>
      </c>
      <c r="O10">
        <v>-2.208297</v>
      </c>
      <c r="P10">
        <v>-2.2441520000000001</v>
      </c>
      <c r="Q10">
        <v>-2.1617109999999999</v>
      </c>
      <c r="R10">
        <v>-2.052241</v>
      </c>
      <c r="S10">
        <v>-1.5915870000000001</v>
      </c>
      <c r="T10">
        <v>-3.2624719999999998</v>
      </c>
      <c r="U10">
        <v>-2.9342679999999999</v>
      </c>
      <c r="V10">
        <v>-2.6468259999999999</v>
      </c>
      <c r="W10">
        <v>-1.39486</v>
      </c>
      <c r="X10">
        <v>-2.1362030000000001</v>
      </c>
      <c r="Y10">
        <v>-2.4677199999999999</v>
      </c>
      <c r="Z10">
        <v>-2.62792</v>
      </c>
      <c r="AA10">
        <v>-2.6518519999999999</v>
      </c>
      <c r="AB10">
        <v>-2.6644739999999998</v>
      </c>
      <c r="AC10">
        <v>-2.9792890000000001</v>
      </c>
      <c r="AD10">
        <v>-2.0462319999999998</v>
      </c>
      <c r="AE10">
        <v>-1.860222</v>
      </c>
      <c r="AF10">
        <v>-3.0256750000000001</v>
      </c>
      <c r="AG10">
        <v>-3.4019940000000002</v>
      </c>
    </row>
    <row r="11" spans="1:33" x14ac:dyDescent="0.25">
      <c r="A11" t="s">
        <v>100</v>
      </c>
      <c r="B11">
        <v>-1.653602</v>
      </c>
      <c r="C11">
        <v>-2.7916639999999999</v>
      </c>
      <c r="D11">
        <v>-3.255646</v>
      </c>
      <c r="E11">
        <v>-3.2973659999999998</v>
      </c>
      <c r="F11">
        <v>-1.8785240000000001</v>
      </c>
      <c r="G11">
        <v>-3.3405960000000001</v>
      </c>
      <c r="H11">
        <v>-2.6168300000000002</v>
      </c>
      <c r="I11">
        <v>-0.92943500000000001</v>
      </c>
      <c r="J11">
        <v>-2.4162750000000002</v>
      </c>
      <c r="K11">
        <v>-2.7485279999999999</v>
      </c>
      <c r="L11">
        <v>-3.114446</v>
      </c>
      <c r="M11">
        <v>-2.5328179999999998</v>
      </c>
      <c r="N11">
        <v>-2.4801869999999999</v>
      </c>
      <c r="O11">
        <v>-2.6684329999999998</v>
      </c>
      <c r="P11">
        <v>-2.5041549999999999</v>
      </c>
      <c r="Q11">
        <v>-2.6597870000000001</v>
      </c>
      <c r="R11">
        <v>-2.3455599999999999</v>
      </c>
      <c r="S11">
        <v>-2.2271960000000002</v>
      </c>
      <c r="T11">
        <v>-3.2883420000000001</v>
      </c>
      <c r="U11">
        <v>-3.0380229999999999</v>
      </c>
      <c r="V11">
        <v>-2.8841869999999998</v>
      </c>
      <c r="W11">
        <v>-1.8947560000000001</v>
      </c>
      <c r="X11">
        <v>-2.6778</v>
      </c>
      <c r="Y11">
        <v>-2.7349070000000002</v>
      </c>
      <c r="Z11">
        <v>-2.8339240000000001</v>
      </c>
      <c r="AA11">
        <v>-2.9698500000000001</v>
      </c>
      <c r="AB11">
        <v>-2.9285459999999999</v>
      </c>
      <c r="AC11">
        <v>-3.270057</v>
      </c>
      <c r="AD11">
        <v>-2.342187</v>
      </c>
      <c r="AE11">
        <v>-1.4849509999999999</v>
      </c>
      <c r="AF11">
        <v>-3.225838</v>
      </c>
      <c r="AG11">
        <v>-3.181009</v>
      </c>
    </row>
    <row r="12" spans="1:33" x14ac:dyDescent="0.25">
      <c r="A12" t="s">
        <v>101</v>
      </c>
      <c r="B12">
        <v>-2.0022869999999999</v>
      </c>
      <c r="C12">
        <v>-3.0436860000000001</v>
      </c>
      <c r="D12">
        <v>-3.2755100000000001</v>
      </c>
      <c r="E12">
        <v>-3.5535890000000001</v>
      </c>
      <c r="F12">
        <v>-2.3193060000000001</v>
      </c>
      <c r="G12">
        <v>-3.4606240000000001</v>
      </c>
      <c r="H12">
        <v>-2.542573</v>
      </c>
      <c r="I12">
        <v>-1.748461</v>
      </c>
      <c r="J12">
        <v>-2.197168</v>
      </c>
      <c r="K12">
        <v>-2.7094170000000002</v>
      </c>
      <c r="L12">
        <v>-2.9937860000000001</v>
      </c>
      <c r="M12">
        <v>-2.1027019999999998</v>
      </c>
      <c r="N12">
        <v>-3.0004279999999999</v>
      </c>
      <c r="O12">
        <v>-2.5988220000000002</v>
      </c>
      <c r="P12">
        <v>-2.3738329999999999</v>
      </c>
      <c r="Q12">
        <v>-2.419921</v>
      </c>
      <c r="R12">
        <v>-2.9824139999999999</v>
      </c>
      <c r="S12">
        <v>-2.1774879999999999</v>
      </c>
      <c r="T12">
        <v>-3.1544379999999999</v>
      </c>
      <c r="U12">
        <v>-3.004683</v>
      </c>
      <c r="V12">
        <v>-2.940458</v>
      </c>
      <c r="W12">
        <v>-2.6502949999999998</v>
      </c>
      <c r="X12">
        <v>-2.8764789999999998</v>
      </c>
      <c r="Y12">
        <v>-3.1114670000000002</v>
      </c>
      <c r="Z12">
        <v>-3.231198</v>
      </c>
      <c r="AA12">
        <v>-2.8988429999999998</v>
      </c>
      <c r="AB12">
        <v>-2.61348</v>
      </c>
      <c r="AC12">
        <v>-3.2087590000000001</v>
      </c>
      <c r="AD12">
        <v>-2.5269599999999999</v>
      </c>
      <c r="AE12">
        <v>-1.7844370000000001</v>
      </c>
      <c r="AF12">
        <v>-3.153886</v>
      </c>
      <c r="AG12">
        <v>-3.288713</v>
      </c>
    </row>
    <row r="13" spans="1:33" x14ac:dyDescent="0.25">
      <c r="A13" t="s">
        <v>102</v>
      </c>
      <c r="B13">
        <v>-2.1263749999999999</v>
      </c>
      <c r="C13">
        <v>-3.0050340000000002</v>
      </c>
      <c r="D13">
        <v>-2.8610690000000001</v>
      </c>
      <c r="E13">
        <v>-3.4536519999999999</v>
      </c>
      <c r="F13">
        <v>-2.1046589999999998</v>
      </c>
      <c r="G13">
        <v>-2.9563899999999999</v>
      </c>
      <c r="H13">
        <v>-2.5769069999999998</v>
      </c>
      <c r="I13">
        <v>-2.1614409999999999</v>
      </c>
      <c r="J13">
        <v>-1.7299009999999999</v>
      </c>
      <c r="K13">
        <v>-2.6343299999999998</v>
      </c>
      <c r="L13">
        <v>-2.9278339999999998</v>
      </c>
      <c r="M13">
        <v>-2.5641750000000001</v>
      </c>
      <c r="N13">
        <v>-2.5628799999999998</v>
      </c>
      <c r="O13">
        <v>-2.5303339999999999</v>
      </c>
      <c r="P13">
        <v>-2.7763849999999999</v>
      </c>
      <c r="Q13">
        <v>-2.4031359999999999</v>
      </c>
      <c r="R13">
        <v>-2.6053799999999998</v>
      </c>
      <c r="S13">
        <v>-2.0288439999999999</v>
      </c>
      <c r="T13">
        <v>-3.2430970000000001</v>
      </c>
      <c r="U13">
        <v>-3.0838969999999999</v>
      </c>
      <c r="V13">
        <v>-2.8043879999999999</v>
      </c>
      <c r="W13">
        <v>-2.062017</v>
      </c>
      <c r="X13">
        <v>-2.4232969999999998</v>
      </c>
      <c r="Y13">
        <v>-2.9703719999999998</v>
      </c>
      <c r="Z13">
        <v>-2.9822700000000002</v>
      </c>
      <c r="AA13">
        <v>-2.7370369999999999</v>
      </c>
      <c r="AB13">
        <v>-2.5074459999999998</v>
      </c>
      <c r="AC13">
        <v>-3.1095920000000001</v>
      </c>
      <c r="AD13">
        <v>-2.6327050000000001</v>
      </c>
      <c r="AE13">
        <v>-1.522729</v>
      </c>
      <c r="AF13">
        <v>-3.199573</v>
      </c>
      <c r="AG13">
        <v>-3.1373310000000001</v>
      </c>
    </row>
    <row r="14" spans="1:33" x14ac:dyDescent="0.25">
      <c r="A14" t="s">
        <v>103</v>
      </c>
      <c r="B14">
        <v>-1.950623</v>
      </c>
      <c r="C14">
        <v>-2.6934100000000001</v>
      </c>
      <c r="D14">
        <v>-2.9371390000000002</v>
      </c>
      <c r="E14">
        <v>-2.865453</v>
      </c>
      <c r="F14">
        <v>-2.224987</v>
      </c>
      <c r="G14">
        <v>-3.2646419999999998</v>
      </c>
      <c r="H14">
        <v>-3.0028679999999999</v>
      </c>
      <c r="I14">
        <v>-1.968607</v>
      </c>
      <c r="J14">
        <v>-2.326247</v>
      </c>
      <c r="K14">
        <v>-2.8972150000000001</v>
      </c>
      <c r="L14">
        <v>-2.937576</v>
      </c>
      <c r="M14">
        <v>-2.3600439999999998</v>
      </c>
      <c r="N14">
        <v>-2.2432650000000001</v>
      </c>
      <c r="O14">
        <v>-2.1440540000000001</v>
      </c>
      <c r="P14">
        <v>-2.7982680000000002</v>
      </c>
      <c r="Q14">
        <v>-2.5366179999999998</v>
      </c>
      <c r="R14">
        <v>-2.4819300000000002</v>
      </c>
      <c r="S14">
        <v>-2.3085680000000002</v>
      </c>
      <c r="T14">
        <v>-3.0358679999999998</v>
      </c>
      <c r="U14">
        <v>-2.7899919999999998</v>
      </c>
      <c r="V14">
        <v>-2.9275669999999998</v>
      </c>
      <c r="W14">
        <v>-2.455479</v>
      </c>
      <c r="X14">
        <v>-2.5368360000000001</v>
      </c>
      <c r="Y14">
        <v>-2.6349830000000001</v>
      </c>
      <c r="Z14">
        <v>-2.6609669999999999</v>
      </c>
      <c r="AA14">
        <v>-2.5963859999999999</v>
      </c>
      <c r="AB14">
        <v>-2.5854599999999999</v>
      </c>
      <c r="AC14">
        <v>-2.8881839999999999</v>
      </c>
      <c r="AD14">
        <v>-2.4495979999999999</v>
      </c>
      <c r="AE14">
        <v>-1.5242169999999999</v>
      </c>
      <c r="AF14">
        <v>-3.1907990000000002</v>
      </c>
      <c r="AG14">
        <v>-2.7607919999999999</v>
      </c>
    </row>
    <row r="15" spans="1:33" x14ac:dyDescent="0.25">
      <c r="A15" t="s">
        <v>104</v>
      </c>
      <c r="B15">
        <v>-2.4345319999999999</v>
      </c>
      <c r="C15">
        <v>-3.188259</v>
      </c>
      <c r="D15">
        <v>-3.2585950000000001</v>
      </c>
      <c r="E15">
        <v>-3.1916380000000002</v>
      </c>
      <c r="F15">
        <v>-2.62418</v>
      </c>
      <c r="G15">
        <v>-3.530173</v>
      </c>
      <c r="H15">
        <v>-2.8764690000000002</v>
      </c>
      <c r="I15">
        <v>-1.4434279999999999</v>
      </c>
      <c r="J15">
        <v>-2.600279</v>
      </c>
      <c r="K15">
        <v>-3.1717719999999998</v>
      </c>
      <c r="L15">
        <v>-3.2821980000000002</v>
      </c>
      <c r="M15">
        <v>-2.4474049999999998</v>
      </c>
      <c r="N15">
        <v>-2.4287420000000002</v>
      </c>
      <c r="O15">
        <v>-2.5755309999999998</v>
      </c>
      <c r="P15">
        <v>-2.9977839999999998</v>
      </c>
      <c r="Q15">
        <v>-2.4207550000000002</v>
      </c>
      <c r="R15">
        <v>-3.1031559999999998</v>
      </c>
      <c r="S15">
        <v>-2.763093</v>
      </c>
      <c r="T15">
        <v>-3.109966</v>
      </c>
      <c r="U15">
        <v>-3.301393</v>
      </c>
      <c r="V15">
        <v>-3.048543</v>
      </c>
      <c r="W15">
        <v>-2.6805370000000002</v>
      </c>
      <c r="X15">
        <v>-3.01871</v>
      </c>
      <c r="Y15">
        <v>-2.8176009999999998</v>
      </c>
      <c r="Z15">
        <v>-2.8659620000000001</v>
      </c>
      <c r="AA15">
        <v>-3.1811560000000001</v>
      </c>
      <c r="AB15">
        <v>-2.925894</v>
      </c>
      <c r="AC15">
        <v>-3.2560250000000002</v>
      </c>
      <c r="AD15">
        <v>-2.5866250000000002</v>
      </c>
      <c r="AE15">
        <v>-1.655402</v>
      </c>
      <c r="AF15">
        <v>-3.3080379999999998</v>
      </c>
      <c r="AG15">
        <v>-3.0144549999999999</v>
      </c>
    </row>
    <row r="16" spans="1:33" x14ac:dyDescent="0.25">
      <c r="A16" t="s">
        <v>105</v>
      </c>
      <c r="B16">
        <v>-2.0971669999999998</v>
      </c>
      <c r="C16">
        <v>-2.712278</v>
      </c>
      <c r="D16">
        <v>-3.029458</v>
      </c>
      <c r="E16">
        <v>-3.2904409999999999</v>
      </c>
      <c r="F16">
        <v>-2.7179410000000002</v>
      </c>
      <c r="G16">
        <v>-3.1869580000000002</v>
      </c>
      <c r="H16">
        <v>-3.2176480000000001</v>
      </c>
      <c r="I16">
        <v>-1.6723250000000001</v>
      </c>
      <c r="J16">
        <v>-2.716812</v>
      </c>
      <c r="K16">
        <v>-2.937932</v>
      </c>
      <c r="L16">
        <v>-2.9951819999999998</v>
      </c>
      <c r="M16">
        <v>-2.479873</v>
      </c>
      <c r="N16">
        <v>-2.4756830000000001</v>
      </c>
      <c r="O16">
        <v>-2.503279</v>
      </c>
      <c r="P16">
        <v>-2.8914680000000001</v>
      </c>
      <c r="Q16">
        <v>-2.2459720000000001</v>
      </c>
      <c r="R16">
        <v>-2.8409110000000002</v>
      </c>
      <c r="S16">
        <v>-2.4692440000000002</v>
      </c>
      <c r="T16">
        <v>-2.7814800000000002</v>
      </c>
      <c r="U16">
        <v>-2.9836969999999998</v>
      </c>
      <c r="V16">
        <v>-2.9116369999999998</v>
      </c>
      <c r="W16">
        <v>-2.7438129999999998</v>
      </c>
      <c r="X16">
        <v>-2.6465640000000001</v>
      </c>
      <c r="Y16">
        <v>-2.730591</v>
      </c>
      <c r="Z16">
        <v>-2.7499920000000002</v>
      </c>
      <c r="AA16">
        <v>-2.8376039999999998</v>
      </c>
      <c r="AB16">
        <v>-2.8160319999999999</v>
      </c>
      <c r="AC16">
        <v>-2.686909</v>
      </c>
      <c r="AD16">
        <v>-2.1208619999999998</v>
      </c>
      <c r="AE16">
        <v>-1.6945460000000001</v>
      </c>
      <c r="AF16">
        <v>-3.1623429999999999</v>
      </c>
      <c r="AG16">
        <v>-2.7255229999999999</v>
      </c>
    </row>
    <row r="17" spans="1:33" x14ac:dyDescent="0.25">
      <c r="A17" t="s">
        <v>106</v>
      </c>
      <c r="B17">
        <v>-2.4522940000000002</v>
      </c>
      <c r="C17">
        <v>-2.7650269999999999</v>
      </c>
      <c r="D17">
        <v>-3.1363690000000002</v>
      </c>
      <c r="E17">
        <v>-3.1857570000000002</v>
      </c>
      <c r="F17">
        <v>-2.7200669999999998</v>
      </c>
      <c r="G17">
        <v>-2.912792</v>
      </c>
      <c r="H17">
        <v>-3.0965910000000001</v>
      </c>
      <c r="I17">
        <v>-1.303563</v>
      </c>
      <c r="J17">
        <v>-2.509369</v>
      </c>
      <c r="K17">
        <v>-2.8487119999999999</v>
      </c>
      <c r="L17">
        <v>-2.7077990000000001</v>
      </c>
      <c r="M17">
        <v>-2.2141690000000001</v>
      </c>
      <c r="N17">
        <v>-2.5033129999999999</v>
      </c>
      <c r="O17">
        <v>-2.6002689999999999</v>
      </c>
      <c r="P17">
        <v>-2.7981660000000002</v>
      </c>
      <c r="Q17">
        <v>-2.0787770000000001</v>
      </c>
      <c r="R17">
        <v>-2.9725929999999998</v>
      </c>
      <c r="S17">
        <v>-2.7099419999999999</v>
      </c>
      <c r="T17">
        <v>-2.8541089999999998</v>
      </c>
      <c r="U17">
        <v>-2.9216410000000002</v>
      </c>
      <c r="V17">
        <v>-2.805437</v>
      </c>
      <c r="W17">
        <v>-2.7624360000000001</v>
      </c>
      <c r="X17">
        <v>-2.5552329999999999</v>
      </c>
      <c r="Y17">
        <v>-2.820891</v>
      </c>
      <c r="Z17">
        <v>-2.7641</v>
      </c>
      <c r="AA17">
        <v>-2.9047450000000001</v>
      </c>
      <c r="AB17">
        <v>-2.6669659999999999</v>
      </c>
      <c r="AC17">
        <v>-3.1463990000000002</v>
      </c>
      <c r="AD17">
        <v>-1.911573</v>
      </c>
      <c r="AE17">
        <v>-1.784151</v>
      </c>
      <c r="AF17">
        <v>-3.0820820000000002</v>
      </c>
      <c r="AG17">
        <v>-2.969446</v>
      </c>
    </row>
    <row r="18" spans="1:33" x14ac:dyDescent="0.25">
      <c r="A18" t="s">
        <v>107</v>
      </c>
      <c r="B18">
        <v>-2.3557459999999999</v>
      </c>
      <c r="C18">
        <v>-3.1053190000000002</v>
      </c>
      <c r="D18">
        <v>-3.2877930000000002</v>
      </c>
      <c r="E18">
        <v>-2.951695</v>
      </c>
      <c r="F18">
        <v>-2.578144</v>
      </c>
      <c r="G18">
        <v>-2.9869599999999998</v>
      </c>
      <c r="H18">
        <v>-2.5940810000000001</v>
      </c>
      <c r="I18">
        <v>-1.767379</v>
      </c>
      <c r="J18">
        <v>-2.4334349999999998</v>
      </c>
      <c r="K18">
        <v>-2.7032099999999999</v>
      </c>
      <c r="L18">
        <v>-2.7967719999999998</v>
      </c>
      <c r="M18">
        <v>-1.8631230000000001</v>
      </c>
      <c r="N18">
        <v>-2.6327739999999999</v>
      </c>
      <c r="O18">
        <v>-2.2494040000000002</v>
      </c>
      <c r="P18">
        <v>-2.3642400000000001</v>
      </c>
      <c r="Q18">
        <v>-1.987827</v>
      </c>
      <c r="R18">
        <v>-3.087186</v>
      </c>
      <c r="S18">
        <v>-2.734232</v>
      </c>
      <c r="T18">
        <v>-2.5397270000000001</v>
      </c>
      <c r="U18">
        <v>-3.2284459999999999</v>
      </c>
      <c r="V18">
        <v>-2.6352709999999999</v>
      </c>
      <c r="W18">
        <v>-2.8572340000000001</v>
      </c>
      <c r="X18">
        <v>-3.0056910000000001</v>
      </c>
      <c r="Y18">
        <v>-2.8265030000000002</v>
      </c>
      <c r="Z18">
        <v>-3.1666159999999999</v>
      </c>
      <c r="AA18">
        <v>-2.5005470000000001</v>
      </c>
      <c r="AB18">
        <v>-2.6375639999999998</v>
      </c>
      <c r="AC18">
        <v>-2.8319480000000001</v>
      </c>
      <c r="AD18">
        <v>-1.8378159999999999</v>
      </c>
      <c r="AE18">
        <v>-1.1444220000000001</v>
      </c>
      <c r="AF18">
        <v>-3.0691259999999998</v>
      </c>
      <c r="AG18">
        <v>-2.6984970000000001</v>
      </c>
    </row>
    <row r="19" spans="1:33" x14ac:dyDescent="0.25">
      <c r="A19" t="s">
        <v>108</v>
      </c>
      <c r="B19">
        <v>-2.6820940000000002</v>
      </c>
      <c r="C19">
        <v>-2.9731939999999999</v>
      </c>
      <c r="D19">
        <v>-3.016438</v>
      </c>
      <c r="E19">
        <v>-3.098112</v>
      </c>
      <c r="F19">
        <v>-2.7895840000000001</v>
      </c>
      <c r="G19">
        <v>-2.945484</v>
      </c>
      <c r="H19">
        <v>-2.89899</v>
      </c>
      <c r="I19">
        <v>-1.485269</v>
      </c>
      <c r="J19">
        <v>-2.473951</v>
      </c>
      <c r="K19">
        <v>-2.3573400000000002</v>
      </c>
      <c r="L19">
        <v>-2.6191680000000002</v>
      </c>
      <c r="M19">
        <v>-2.580937</v>
      </c>
      <c r="N19">
        <v>-2.6763870000000001</v>
      </c>
      <c r="O19">
        <v>-2.7052749999999999</v>
      </c>
      <c r="P19">
        <v>-2.6606649999999998</v>
      </c>
      <c r="Q19">
        <v>-2.263592</v>
      </c>
      <c r="R19">
        <v>-2.405675</v>
      </c>
      <c r="S19">
        <v>-2.972963</v>
      </c>
      <c r="T19">
        <v>-2.5743680000000002</v>
      </c>
      <c r="U19">
        <v>-3.1416819999999999</v>
      </c>
      <c r="V19">
        <v>-2.6846990000000002</v>
      </c>
      <c r="W19">
        <v>-2.4747690000000002</v>
      </c>
      <c r="X19">
        <v>-2.1450640000000001</v>
      </c>
      <c r="Y19">
        <v>-2.6655530000000001</v>
      </c>
      <c r="Z19">
        <v>-3.0793240000000002</v>
      </c>
      <c r="AA19">
        <v>-2.483304</v>
      </c>
      <c r="AB19">
        <v>-2.573232</v>
      </c>
      <c r="AC19">
        <v>-2.6085310000000002</v>
      </c>
      <c r="AD19">
        <v>-1.685603</v>
      </c>
      <c r="AE19">
        <v>-1.4098170000000001</v>
      </c>
      <c r="AF19">
        <v>-3.0213969999999999</v>
      </c>
      <c r="AG19">
        <v>-2.560514</v>
      </c>
    </row>
    <row r="20" spans="1:33" x14ac:dyDescent="0.25">
      <c r="A20" t="s">
        <v>109</v>
      </c>
      <c r="B20">
        <v>-2.287426</v>
      </c>
      <c r="C20">
        <v>-2.727811</v>
      </c>
      <c r="D20">
        <v>-2.473185</v>
      </c>
      <c r="E20">
        <v>-2.5936400000000002</v>
      </c>
      <c r="F20">
        <v>-1.8363480000000001</v>
      </c>
      <c r="G20">
        <v>-2.975886</v>
      </c>
      <c r="H20">
        <v>-2.8969710000000002</v>
      </c>
      <c r="I20">
        <v>-1.6393500000000001</v>
      </c>
      <c r="J20">
        <v>-2.3281149999999999</v>
      </c>
      <c r="K20">
        <v>-2.409859</v>
      </c>
      <c r="L20">
        <v>-2.2293569999999998</v>
      </c>
      <c r="M20">
        <v>-2.3301859999999999</v>
      </c>
      <c r="N20">
        <v>-1.513657</v>
      </c>
      <c r="O20">
        <v>-2.2804660000000001</v>
      </c>
      <c r="P20">
        <v>-2.515679</v>
      </c>
      <c r="Q20">
        <v>-2.2165590000000002</v>
      </c>
      <c r="R20">
        <v>-1.551828</v>
      </c>
      <c r="S20">
        <v>-2.3379979999999998</v>
      </c>
      <c r="T20">
        <v>-2.0459489999999998</v>
      </c>
      <c r="U20">
        <v>-2.8899240000000002</v>
      </c>
      <c r="V20">
        <v>-2.861907</v>
      </c>
      <c r="W20">
        <v>-2.536419</v>
      </c>
      <c r="X20">
        <v>-1.7379929999999999</v>
      </c>
      <c r="Y20">
        <v>-2.2065199999999998</v>
      </c>
      <c r="Z20">
        <v>-2.9650379999999998</v>
      </c>
      <c r="AA20">
        <v>-2.405802</v>
      </c>
      <c r="AB20">
        <v>-2.494316</v>
      </c>
      <c r="AC20">
        <v>-2.2302710000000001</v>
      </c>
      <c r="AD20">
        <v>-1.2743910000000001</v>
      </c>
      <c r="AE20">
        <v>-2.0088439999999999</v>
      </c>
      <c r="AF20">
        <v>-2.6389960000000001</v>
      </c>
      <c r="AG20">
        <v>-2.5713879999999998</v>
      </c>
    </row>
    <row r="21" spans="1:33" x14ac:dyDescent="0.25">
      <c r="A21" t="s">
        <v>110</v>
      </c>
      <c r="B21">
        <v>-1.4511989999999999</v>
      </c>
      <c r="C21">
        <v>-2.0553469999999998</v>
      </c>
      <c r="D21">
        <v>-2.1562160000000001</v>
      </c>
      <c r="E21">
        <v>-2.4585880000000002</v>
      </c>
      <c r="F21">
        <v>-1.3157730000000001</v>
      </c>
      <c r="G21">
        <v>-2.371953</v>
      </c>
      <c r="H21">
        <v>-2.6718190000000002</v>
      </c>
      <c r="I21">
        <v>-2.1975210000000001</v>
      </c>
      <c r="J21">
        <v>-1.6516500000000001</v>
      </c>
      <c r="K21">
        <v>-2.1079599999999998</v>
      </c>
      <c r="L21">
        <v>-1.970575</v>
      </c>
      <c r="M21">
        <v>-2.458377</v>
      </c>
      <c r="N21">
        <v>-1.3899539999999999</v>
      </c>
      <c r="O21">
        <v>-2.0356830000000001</v>
      </c>
      <c r="P21">
        <v>-1.874876</v>
      </c>
      <c r="Q21">
        <v>-1.028084</v>
      </c>
      <c r="R21">
        <v>-1.277145</v>
      </c>
      <c r="S21">
        <v>-1.806883</v>
      </c>
      <c r="T21">
        <v>-2.0110999999999999</v>
      </c>
      <c r="U21">
        <v>-1.6835020000000001</v>
      </c>
      <c r="V21">
        <v>-2.1301049999999999</v>
      </c>
      <c r="W21">
        <v>-2.2558410000000002</v>
      </c>
      <c r="X21">
        <v>-1.889281</v>
      </c>
      <c r="Y21">
        <v>-1.934153</v>
      </c>
      <c r="Z21">
        <v>-1.602379</v>
      </c>
      <c r="AA21">
        <v>-2.012956</v>
      </c>
      <c r="AB21">
        <v>-1.9048050000000001</v>
      </c>
      <c r="AC21">
        <v>-2.2511190000000001</v>
      </c>
      <c r="AD21">
        <v>-1.5470379999999999</v>
      </c>
      <c r="AE21">
        <v>-1.1844410000000001</v>
      </c>
      <c r="AF21">
        <v>-2.4018380000000001</v>
      </c>
      <c r="AG21">
        <v>-2.1808719999999999</v>
      </c>
    </row>
    <row r="22" spans="1:33" x14ac:dyDescent="0.25">
      <c r="A22" t="s">
        <v>111</v>
      </c>
      <c r="B22">
        <v>-2.1344349999999999</v>
      </c>
      <c r="C22">
        <v>-2.6842190000000001</v>
      </c>
      <c r="D22">
        <v>-2.6410390000000001</v>
      </c>
      <c r="E22">
        <v>-2.7578800000000001</v>
      </c>
      <c r="F22">
        <v>-2.1099800000000002</v>
      </c>
      <c r="G22">
        <v>-2.7389070000000002</v>
      </c>
      <c r="H22">
        <v>-2.4722970000000002</v>
      </c>
      <c r="I22">
        <v>-2.3437350000000001</v>
      </c>
      <c r="J22">
        <v>-2.2765919999999999</v>
      </c>
      <c r="K22">
        <v>-2.608457</v>
      </c>
      <c r="L22">
        <v>-2.5204119999999999</v>
      </c>
      <c r="M22">
        <v>-2.2113770000000001</v>
      </c>
      <c r="N22">
        <v>-1.0681350000000001</v>
      </c>
      <c r="O22">
        <v>-2.4988269999999999</v>
      </c>
      <c r="P22">
        <v>-2.4148019999999999</v>
      </c>
      <c r="Q22">
        <v>-1.213511</v>
      </c>
      <c r="R22">
        <v>-1.291123</v>
      </c>
      <c r="S22">
        <v>-2.3313920000000001</v>
      </c>
      <c r="T22">
        <v>-2.5933350000000002</v>
      </c>
      <c r="U22">
        <v>-2.7693819999999998</v>
      </c>
      <c r="V22">
        <v>-2.368547</v>
      </c>
      <c r="W22">
        <v>-2.673546</v>
      </c>
      <c r="X22">
        <v>-1.5354490000000001</v>
      </c>
      <c r="Y22">
        <v>-1.580306</v>
      </c>
      <c r="Z22">
        <v>-2.1024859999999999</v>
      </c>
      <c r="AA22">
        <v>-2.5490750000000002</v>
      </c>
      <c r="AB22">
        <v>-2.4971700000000001</v>
      </c>
      <c r="AC22">
        <v>-2.61537</v>
      </c>
      <c r="AD22">
        <v>-1.200664</v>
      </c>
      <c r="AE22">
        <v>-1.2704740000000001</v>
      </c>
      <c r="AF22">
        <v>-2.8063639999999999</v>
      </c>
      <c r="AG22">
        <v>-2.7482030000000002</v>
      </c>
    </row>
    <row r="23" spans="1:33" x14ac:dyDescent="0.25">
      <c r="A23" t="s">
        <v>112</v>
      </c>
      <c r="B23">
        <v>-2.0958640000000002</v>
      </c>
      <c r="C23">
        <v>-2.6867239999999999</v>
      </c>
      <c r="D23">
        <v>-2.7573210000000001</v>
      </c>
      <c r="E23">
        <v>-2.5527310000000001</v>
      </c>
      <c r="F23">
        <v>-2.0016289999999999</v>
      </c>
      <c r="G23">
        <v>-2.7542239999999998</v>
      </c>
      <c r="H23">
        <v>-2.8152499999999998</v>
      </c>
      <c r="I23">
        <v>-2.5068410000000001</v>
      </c>
      <c r="J23">
        <v>-2.0673439999999998</v>
      </c>
      <c r="K23">
        <v>-2.4428809999999999</v>
      </c>
      <c r="L23">
        <v>-2.4219379999999999</v>
      </c>
      <c r="M23">
        <v>-1.828627</v>
      </c>
      <c r="N23">
        <v>-1.579666</v>
      </c>
      <c r="O23">
        <v>-1.771207</v>
      </c>
      <c r="P23">
        <v>-2.428048</v>
      </c>
      <c r="Q23">
        <v>-1.3166040000000001</v>
      </c>
      <c r="R23">
        <v>-1.9575880000000001</v>
      </c>
      <c r="S23">
        <v>-2.212475</v>
      </c>
      <c r="T23">
        <v>-2.2930320000000002</v>
      </c>
      <c r="U23">
        <v>-2.6607829999999999</v>
      </c>
      <c r="V23">
        <v>-2.6034989999999998</v>
      </c>
      <c r="W23">
        <v>-2.5373809999999999</v>
      </c>
      <c r="X23">
        <v>-1.894336</v>
      </c>
      <c r="Y23">
        <v>-2.1232310000000001</v>
      </c>
      <c r="Z23">
        <v>-2.048692</v>
      </c>
      <c r="AA23">
        <v>-2.1684239999999999</v>
      </c>
      <c r="AB23">
        <v>-2.3273410000000001</v>
      </c>
      <c r="AC23">
        <v>-2.5516640000000002</v>
      </c>
      <c r="AD23">
        <v>-1.5461659999999999</v>
      </c>
      <c r="AE23">
        <v>-1.4483790000000001</v>
      </c>
      <c r="AF23">
        <v>-2.7678950000000002</v>
      </c>
      <c r="AG23">
        <v>-2.7161339999999998</v>
      </c>
    </row>
    <row r="24" spans="1:33" x14ac:dyDescent="0.25">
      <c r="A24" t="s">
        <v>113</v>
      </c>
      <c r="B24">
        <v>-1.226194</v>
      </c>
      <c r="C24">
        <v>-2.3708100000000001</v>
      </c>
      <c r="D24">
        <v>-2.0781990000000001</v>
      </c>
      <c r="E24">
        <v>-2.24247</v>
      </c>
      <c r="F24">
        <v>-1.524098</v>
      </c>
      <c r="G24">
        <v>-2.0268510000000002</v>
      </c>
      <c r="H24">
        <v>-2.0475020000000002</v>
      </c>
      <c r="I24">
        <v>-1.9168510000000001</v>
      </c>
      <c r="J24">
        <v>-1.5514209999999999</v>
      </c>
      <c r="K24">
        <v>-1.9643980000000001</v>
      </c>
      <c r="L24">
        <v>-1.9135230000000001</v>
      </c>
      <c r="M24">
        <v>-2.1865920000000001</v>
      </c>
      <c r="N24">
        <v>-1.5011410000000001</v>
      </c>
      <c r="O24">
        <v>-1.7472970000000001</v>
      </c>
      <c r="P24">
        <v>-2.2526709999999999</v>
      </c>
      <c r="Q24">
        <v>-1.3960170000000001</v>
      </c>
      <c r="R24">
        <v>-0.81764400000000004</v>
      </c>
      <c r="S24">
        <v>-1.566335</v>
      </c>
      <c r="T24">
        <v>-1.899545</v>
      </c>
      <c r="U24">
        <v>-2.1379860000000002</v>
      </c>
      <c r="V24">
        <v>-1.7259720000000001</v>
      </c>
      <c r="W24">
        <v>-1.8925559999999999</v>
      </c>
      <c r="X24">
        <v>-1.69278</v>
      </c>
      <c r="Y24">
        <v>-1.901651</v>
      </c>
      <c r="Z24">
        <v>-1.6370389999999999</v>
      </c>
      <c r="AA24">
        <v>-1.725924</v>
      </c>
      <c r="AB24">
        <v>-1.8873150000000001</v>
      </c>
      <c r="AC24">
        <v>-1.8366800000000001</v>
      </c>
      <c r="AD24">
        <v>-1.400792</v>
      </c>
      <c r="AE24">
        <v>-0.95670299999999997</v>
      </c>
      <c r="AF24">
        <v>-2.1766200000000002</v>
      </c>
      <c r="AG24">
        <v>-1.9425749999999999</v>
      </c>
    </row>
    <row r="25" spans="1:33" x14ac:dyDescent="0.25">
      <c r="A25" t="s">
        <v>114</v>
      </c>
      <c r="B25">
        <v>-1.700636</v>
      </c>
      <c r="C25">
        <v>-2.4543430000000002</v>
      </c>
      <c r="D25">
        <v>-2.195503</v>
      </c>
      <c r="E25">
        <v>-2.2243149999999998</v>
      </c>
      <c r="F25">
        <v>-1.5065869999999999</v>
      </c>
      <c r="G25">
        <v>-2.29555</v>
      </c>
      <c r="H25">
        <v>-2.1905139999999999</v>
      </c>
      <c r="I25">
        <v>-2.6119050000000001</v>
      </c>
      <c r="J25">
        <v>-1.549013</v>
      </c>
      <c r="K25">
        <v>-1.99247</v>
      </c>
      <c r="L25">
        <v>-1.8705940000000001</v>
      </c>
      <c r="M25">
        <v>-2.123024</v>
      </c>
      <c r="N25">
        <v>-1.3477570000000001</v>
      </c>
      <c r="O25">
        <v>-1.788786</v>
      </c>
      <c r="P25">
        <v>-2.0385219999999999</v>
      </c>
      <c r="Q25">
        <v>-1.337628</v>
      </c>
      <c r="R25">
        <v>-1.993805</v>
      </c>
      <c r="S25">
        <v>-2.084028</v>
      </c>
      <c r="T25">
        <v>-1.881651</v>
      </c>
      <c r="U25">
        <v>-2.3714189999999999</v>
      </c>
      <c r="V25">
        <v>-1.699508</v>
      </c>
      <c r="W25">
        <v>-2.1467450000000001</v>
      </c>
      <c r="X25">
        <v>-1.6902010000000001</v>
      </c>
      <c r="Y25">
        <v>-1.818397</v>
      </c>
      <c r="Z25">
        <v>-1.933165</v>
      </c>
      <c r="AA25">
        <v>-1.9151309999999999</v>
      </c>
      <c r="AB25">
        <v>-1.5478510000000001</v>
      </c>
      <c r="AC25">
        <v>-1.901297</v>
      </c>
      <c r="AD25">
        <v>-1.2583839999999999</v>
      </c>
      <c r="AE25">
        <v>-1.0260769999999999</v>
      </c>
      <c r="AF25">
        <v>-2.134744</v>
      </c>
      <c r="AG25">
        <v>-2.2901769999999999</v>
      </c>
    </row>
    <row r="26" spans="1:33" x14ac:dyDescent="0.25">
      <c r="A26" t="s">
        <v>115</v>
      </c>
      <c r="B26">
        <v>-1.6914800000000001</v>
      </c>
      <c r="C26">
        <v>-2.73821</v>
      </c>
      <c r="D26">
        <v>-2.5204439999999999</v>
      </c>
      <c r="E26">
        <v>-2.404938</v>
      </c>
      <c r="F26">
        <v>-1.3277939999999999</v>
      </c>
      <c r="G26">
        <v>-2.5171139999999999</v>
      </c>
      <c r="H26">
        <v>-2.456356</v>
      </c>
      <c r="I26">
        <v>-2.701435</v>
      </c>
      <c r="J26">
        <v>-1.866179</v>
      </c>
      <c r="K26">
        <v>-2.218496</v>
      </c>
      <c r="L26">
        <v>-2.0397289999999999</v>
      </c>
      <c r="M26">
        <v>-2.0516869999999998</v>
      </c>
      <c r="N26">
        <v>-1.8405020000000001</v>
      </c>
      <c r="O26">
        <v>-2.0386839999999999</v>
      </c>
      <c r="P26">
        <v>-2.433751</v>
      </c>
      <c r="Q26">
        <v>-1.604544</v>
      </c>
      <c r="R26">
        <v>-2.0644659999999999</v>
      </c>
      <c r="S26">
        <v>-2.0374080000000001</v>
      </c>
      <c r="T26">
        <v>-2.169365</v>
      </c>
      <c r="U26">
        <v>-2.5166040000000001</v>
      </c>
      <c r="V26">
        <v>-2.1692680000000002</v>
      </c>
      <c r="W26">
        <v>-2.3294359999999998</v>
      </c>
      <c r="X26">
        <v>-2.1235650000000001</v>
      </c>
      <c r="Y26">
        <v>-2.101845</v>
      </c>
      <c r="Z26">
        <v>-2.2330709999999998</v>
      </c>
      <c r="AA26">
        <v>-2.0200529999999999</v>
      </c>
      <c r="AB26">
        <v>-2.2683179999999998</v>
      </c>
      <c r="AC26">
        <v>-2.3810709999999999</v>
      </c>
      <c r="AD26">
        <v>-1.5188980000000001</v>
      </c>
      <c r="AE26">
        <v>-1.4778100000000001</v>
      </c>
      <c r="AF26">
        <v>-2.4204889999999999</v>
      </c>
      <c r="AG26">
        <v>-2.3265929999999999</v>
      </c>
    </row>
    <row r="27" spans="1:33" x14ac:dyDescent="0.25">
      <c r="A27" t="s">
        <v>116</v>
      </c>
      <c r="B27">
        <v>-1.8310169999999999</v>
      </c>
      <c r="C27">
        <v>-2.7311909999999999</v>
      </c>
      <c r="D27">
        <v>-2.6774179999999999</v>
      </c>
      <c r="E27">
        <v>-2.781847</v>
      </c>
      <c r="F27">
        <v>-2.0822120000000002</v>
      </c>
      <c r="G27">
        <v>-2.7132890000000001</v>
      </c>
      <c r="H27">
        <v>-2.4830160000000001</v>
      </c>
      <c r="I27">
        <v>-1.740388</v>
      </c>
      <c r="J27">
        <v>-1.892938</v>
      </c>
      <c r="K27">
        <v>-2.6784819999999998</v>
      </c>
      <c r="L27">
        <v>-2.7044570000000001</v>
      </c>
      <c r="M27">
        <v>-1.8348660000000001</v>
      </c>
      <c r="N27">
        <v>-1.4687269999999999</v>
      </c>
      <c r="O27">
        <v>-2.70634</v>
      </c>
      <c r="P27">
        <v>-2.5729850000000001</v>
      </c>
      <c r="Q27">
        <v>-1.5098670000000001</v>
      </c>
      <c r="R27">
        <v>-2.0217160000000001</v>
      </c>
      <c r="S27">
        <v>-2.0187569999999999</v>
      </c>
      <c r="T27">
        <v>-2.7865319999999998</v>
      </c>
      <c r="U27">
        <v>-2.5210490000000001</v>
      </c>
      <c r="V27">
        <v>-2.6070340000000001</v>
      </c>
      <c r="W27">
        <v>-2.466691</v>
      </c>
      <c r="X27">
        <v>-2.319931</v>
      </c>
      <c r="Y27">
        <v>-2.154296</v>
      </c>
      <c r="Z27">
        <v>-2.5082339999999999</v>
      </c>
      <c r="AA27">
        <v>-2.7914020000000002</v>
      </c>
      <c r="AB27">
        <v>-2.5168740000000001</v>
      </c>
      <c r="AC27">
        <v>-2.60961</v>
      </c>
      <c r="AD27">
        <v>-1.5511630000000001</v>
      </c>
      <c r="AE27">
        <v>-1.272605</v>
      </c>
      <c r="AF27">
        <v>-2.6612580000000001</v>
      </c>
      <c r="AG27">
        <v>-2.4023620000000001</v>
      </c>
    </row>
    <row r="28" spans="1:33" x14ac:dyDescent="0.25">
      <c r="A28" t="s">
        <v>117</v>
      </c>
      <c r="B28">
        <v>-2.1767880000000002</v>
      </c>
      <c r="C28">
        <v>-2.6939799999999998</v>
      </c>
      <c r="D28">
        <v>-2.8298770000000002</v>
      </c>
      <c r="E28">
        <v>-2.620031</v>
      </c>
      <c r="F28">
        <v>-2.4336259999999998</v>
      </c>
      <c r="G28">
        <v>-2.6710989999999999</v>
      </c>
      <c r="H28">
        <v>-2.8103609999999999</v>
      </c>
      <c r="I28">
        <v>-1.722755</v>
      </c>
      <c r="J28">
        <v>-1.9228860000000001</v>
      </c>
      <c r="K28">
        <v>-2.552308</v>
      </c>
      <c r="L28">
        <v>-2.4367299999999998</v>
      </c>
      <c r="M28">
        <v>-2.1480079999999999</v>
      </c>
      <c r="N28">
        <v>-1.6244000000000001</v>
      </c>
      <c r="O28">
        <v>-2.4401899999999999</v>
      </c>
      <c r="P28">
        <v>-2.2115860000000001</v>
      </c>
      <c r="Q28">
        <v>-1.477123</v>
      </c>
      <c r="R28">
        <v>-1.8303640000000001</v>
      </c>
      <c r="S28">
        <v>-2.3361589999999999</v>
      </c>
      <c r="T28">
        <v>-2.432061</v>
      </c>
      <c r="U28">
        <v>-2.9317129999999998</v>
      </c>
      <c r="V28">
        <v>-2.5626929999999999</v>
      </c>
      <c r="W28">
        <v>-2.7274919999999998</v>
      </c>
      <c r="X28">
        <v>-2.1954060000000002</v>
      </c>
      <c r="Y28">
        <v>-2.1707519999999998</v>
      </c>
      <c r="Z28">
        <v>-2.617289</v>
      </c>
      <c r="AA28">
        <v>-2.5019100000000001</v>
      </c>
      <c r="AB28">
        <v>-2.5165150000000001</v>
      </c>
      <c r="AC28">
        <v>-2.5544370000000001</v>
      </c>
      <c r="AD28">
        <v>-1.831348</v>
      </c>
      <c r="AE28">
        <v>-1.3673820000000001</v>
      </c>
      <c r="AF28">
        <v>-2.4652599999999998</v>
      </c>
      <c r="AG28">
        <v>-2.491126</v>
      </c>
    </row>
    <row r="29" spans="1:33" x14ac:dyDescent="0.25">
      <c r="A29" t="s">
        <v>118</v>
      </c>
      <c r="B29">
        <v>-2.2435420000000001</v>
      </c>
      <c r="C29">
        <v>-2.7493379999999998</v>
      </c>
      <c r="D29">
        <v>-3.2262759999999999</v>
      </c>
      <c r="E29">
        <v>-2.468337</v>
      </c>
      <c r="F29">
        <v>-2.303973</v>
      </c>
      <c r="G29">
        <v>-2.6395379999999999</v>
      </c>
      <c r="H29">
        <v>-2.8283559999999999</v>
      </c>
      <c r="I29">
        <v>-2.2363360000000001</v>
      </c>
      <c r="J29">
        <v>-1.70259</v>
      </c>
      <c r="K29">
        <v>-2.6225700000000001</v>
      </c>
      <c r="L29">
        <v>-2.5102150000000001</v>
      </c>
      <c r="M29">
        <v>-1.985546</v>
      </c>
      <c r="N29">
        <v>-1.8818140000000001</v>
      </c>
      <c r="O29">
        <v>-2.5378029999999998</v>
      </c>
      <c r="P29">
        <v>-2.3888289999999999</v>
      </c>
      <c r="Q29">
        <v>-1.704439</v>
      </c>
      <c r="R29">
        <v>-2.4158170000000001</v>
      </c>
      <c r="S29">
        <v>-2.179789</v>
      </c>
      <c r="T29">
        <v>-2.6613560000000001</v>
      </c>
      <c r="U29">
        <v>-2.8217120000000002</v>
      </c>
      <c r="V29">
        <v>-2.5399880000000001</v>
      </c>
      <c r="W29">
        <v>-2.798988</v>
      </c>
      <c r="X29">
        <v>-2.5511710000000001</v>
      </c>
      <c r="Y29">
        <v>-2.5162460000000002</v>
      </c>
      <c r="Z29">
        <v>-2.4356330000000002</v>
      </c>
      <c r="AA29">
        <v>-2.680771</v>
      </c>
      <c r="AB29">
        <v>-2.1667909999999999</v>
      </c>
      <c r="AC29">
        <v>-2.798079</v>
      </c>
      <c r="AD29">
        <v>-1.926442</v>
      </c>
      <c r="AE29">
        <v>-1.3116680000000001</v>
      </c>
      <c r="AF29">
        <v>-2.6958229999999999</v>
      </c>
      <c r="AG29">
        <v>-2.4913069999999999</v>
      </c>
    </row>
    <row r="30" spans="1:33" x14ac:dyDescent="0.25">
      <c r="A30" t="s">
        <v>119</v>
      </c>
      <c r="B30">
        <v>-1.999071</v>
      </c>
      <c r="C30">
        <v>-2.6344970000000001</v>
      </c>
      <c r="D30">
        <v>-2.4126810000000001</v>
      </c>
      <c r="E30">
        <v>-2.0634540000000001</v>
      </c>
      <c r="F30">
        <v>-2.08264</v>
      </c>
      <c r="G30">
        <v>-2.13924</v>
      </c>
      <c r="H30">
        <v>-2.5314100000000002</v>
      </c>
      <c r="I30">
        <v>-1.7767219999999999</v>
      </c>
      <c r="J30">
        <v>-1.3730629999999999</v>
      </c>
      <c r="K30">
        <v>-2.0611999999999999</v>
      </c>
      <c r="L30">
        <v>-2.0707179999999998</v>
      </c>
      <c r="M30">
        <v>-1.6545399999999999</v>
      </c>
      <c r="N30">
        <v>-2.00535</v>
      </c>
      <c r="O30">
        <v>-2.0111400000000001</v>
      </c>
      <c r="P30">
        <v>-2.0589040000000001</v>
      </c>
      <c r="Q30">
        <v>-1.4759100000000001</v>
      </c>
      <c r="R30">
        <v>-2.2183570000000001</v>
      </c>
      <c r="S30">
        <v>-1.8930309999999999</v>
      </c>
      <c r="T30">
        <v>-2.2082079999999999</v>
      </c>
      <c r="U30">
        <v>-2.501684</v>
      </c>
      <c r="V30">
        <v>-2.2280310000000001</v>
      </c>
      <c r="W30">
        <v>-2.363</v>
      </c>
      <c r="X30">
        <v>-2.249457</v>
      </c>
      <c r="Y30">
        <v>-2.0998019999999999</v>
      </c>
      <c r="Z30">
        <v>-2.0924879999999999</v>
      </c>
      <c r="AA30">
        <v>-2.4271470000000002</v>
      </c>
      <c r="AB30">
        <v>-1.878269</v>
      </c>
      <c r="AC30">
        <v>-2.3975529999999998</v>
      </c>
      <c r="AD30">
        <v>-1.614768</v>
      </c>
      <c r="AE30">
        <v>-1.145513</v>
      </c>
      <c r="AF30">
        <v>-2.3035909999999999</v>
      </c>
      <c r="AG30">
        <v>-2.0889980000000001</v>
      </c>
    </row>
    <row r="31" spans="1:33" x14ac:dyDescent="0.25">
      <c r="A31" t="s">
        <v>120</v>
      </c>
      <c r="B31">
        <v>-1.8975409999999999</v>
      </c>
      <c r="C31">
        <v>-2.380172</v>
      </c>
      <c r="D31">
        <v>-3.1664639999999999</v>
      </c>
      <c r="E31">
        <v>-2.8140939999999999</v>
      </c>
      <c r="F31">
        <v>-1.8451599999999999</v>
      </c>
      <c r="G31">
        <v>-1.9894179999999999</v>
      </c>
      <c r="H31">
        <v>-2.7128860000000001</v>
      </c>
      <c r="I31">
        <v>-2.437811</v>
      </c>
      <c r="J31">
        <v>-1.094211</v>
      </c>
      <c r="K31">
        <v>-2.0813290000000002</v>
      </c>
      <c r="L31">
        <v>-2.176911</v>
      </c>
      <c r="M31">
        <v>-1.408488</v>
      </c>
      <c r="N31">
        <v>-1.5452630000000001</v>
      </c>
      <c r="O31">
        <v>-2.1215299999999999</v>
      </c>
      <c r="P31">
        <v>-2.034735</v>
      </c>
      <c r="Q31">
        <v>-1.332098</v>
      </c>
      <c r="R31">
        <v>-2.0792329999999999</v>
      </c>
      <c r="S31">
        <v>-1.7098120000000001</v>
      </c>
      <c r="T31">
        <v>-2.5010680000000001</v>
      </c>
      <c r="U31">
        <v>-2.4423339999999998</v>
      </c>
      <c r="V31">
        <v>-2.3531209999999998</v>
      </c>
      <c r="W31">
        <v>-2.4781460000000002</v>
      </c>
      <c r="X31">
        <v>-2.1984910000000002</v>
      </c>
      <c r="Y31">
        <v>-1.977535</v>
      </c>
      <c r="Z31">
        <v>-1.8807990000000001</v>
      </c>
      <c r="AA31">
        <v>-2.2525719999999998</v>
      </c>
      <c r="AB31">
        <v>-1.6716580000000001</v>
      </c>
      <c r="AC31">
        <v>-2.882924</v>
      </c>
      <c r="AD31">
        <v>-1.7638419999999999</v>
      </c>
      <c r="AE31">
        <v>-1.573507</v>
      </c>
      <c r="AF31">
        <v>-2.350393</v>
      </c>
      <c r="AG31">
        <v>-1.932223</v>
      </c>
    </row>
    <row r="32" spans="1:33" x14ac:dyDescent="0.25">
      <c r="A32" t="s">
        <v>121</v>
      </c>
      <c r="B32">
        <v>-2.6121539999999999</v>
      </c>
      <c r="C32">
        <v>-2.985436</v>
      </c>
      <c r="D32">
        <v>-3.2072859999999999</v>
      </c>
      <c r="E32">
        <v>-3.2642880000000001</v>
      </c>
      <c r="F32">
        <v>-2.3229649999999999</v>
      </c>
      <c r="G32">
        <v>-2.4204140000000001</v>
      </c>
      <c r="H32">
        <v>-3.3753799999999998</v>
      </c>
      <c r="I32">
        <v>-2.5199569999999998</v>
      </c>
      <c r="J32">
        <v>-1.303213</v>
      </c>
      <c r="K32">
        <v>-2.5240330000000002</v>
      </c>
      <c r="L32">
        <v>-2.6052209999999998</v>
      </c>
      <c r="M32">
        <v>-1.8335090000000001</v>
      </c>
      <c r="N32">
        <v>-1.815634</v>
      </c>
      <c r="O32">
        <v>-2.7524160000000002</v>
      </c>
      <c r="P32">
        <v>-2.4547880000000002</v>
      </c>
      <c r="Q32">
        <v>-1.512594</v>
      </c>
      <c r="R32">
        <v>-2.3367300000000002</v>
      </c>
      <c r="S32">
        <v>-2.1119970000000001</v>
      </c>
      <c r="T32">
        <v>-3.1051769999999999</v>
      </c>
      <c r="U32">
        <v>-2.774152</v>
      </c>
      <c r="V32">
        <v>-2.826889</v>
      </c>
      <c r="W32">
        <v>-2.437964</v>
      </c>
      <c r="X32">
        <v>-2.7835459999999999</v>
      </c>
      <c r="Y32">
        <v>-2.5730680000000001</v>
      </c>
      <c r="Z32">
        <v>-2.810559</v>
      </c>
      <c r="AA32">
        <v>-2.523936</v>
      </c>
      <c r="AB32">
        <v>-2.0271789999999998</v>
      </c>
      <c r="AC32">
        <v>-3.1551330000000002</v>
      </c>
      <c r="AD32">
        <v>-1.9172819999999999</v>
      </c>
      <c r="AE32">
        <v>-1.5342089999999999</v>
      </c>
      <c r="AF32">
        <v>-2.8451840000000002</v>
      </c>
      <c r="AG32">
        <v>-2.5759080000000001</v>
      </c>
    </row>
    <row r="33" spans="1:33" x14ac:dyDescent="0.25">
      <c r="A33" t="s">
        <v>122</v>
      </c>
      <c r="B33">
        <v>-2.2482839999999999</v>
      </c>
      <c r="C33">
        <v>-2.819223</v>
      </c>
      <c r="D33">
        <v>-2.7765460000000002</v>
      </c>
      <c r="E33">
        <v>-3.084711</v>
      </c>
      <c r="F33">
        <v>-2.2003430000000002</v>
      </c>
      <c r="G33">
        <v>-1.9795100000000001</v>
      </c>
      <c r="H33">
        <v>-2.8959429999999999</v>
      </c>
      <c r="I33">
        <v>-2.659351</v>
      </c>
      <c r="J33">
        <v>-1.226737</v>
      </c>
      <c r="K33">
        <v>-2.1888909999999999</v>
      </c>
      <c r="L33">
        <v>-2.2120829999999998</v>
      </c>
      <c r="M33">
        <v>-1.9392990000000001</v>
      </c>
      <c r="N33">
        <v>-2.2033969999999998</v>
      </c>
      <c r="O33">
        <v>-2.3626109999999998</v>
      </c>
      <c r="P33">
        <v>-2.3573849999999998</v>
      </c>
      <c r="Q33">
        <v>-1.4961390000000001</v>
      </c>
      <c r="R33">
        <v>-2.3470070000000001</v>
      </c>
      <c r="S33">
        <v>-2.0078209999999999</v>
      </c>
      <c r="T33">
        <v>-2.5454140000000001</v>
      </c>
      <c r="U33">
        <v>-2.6184159999999999</v>
      </c>
      <c r="V33">
        <v>-2.1696240000000002</v>
      </c>
      <c r="W33">
        <v>-3.0966809999999998</v>
      </c>
      <c r="X33">
        <v>-1.86006</v>
      </c>
      <c r="Y33">
        <v>-2.1438820000000001</v>
      </c>
      <c r="Z33">
        <v>-2.1617289999999998</v>
      </c>
      <c r="AA33">
        <v>-1.9806490000000001</v>
      </c>
      <c r="AB33">
        <v>-1.805809</v>
      </c>
      <c r="AC33">
        <v>-2.683799</v>
      </c>
      <c r="AD33">
        <v>-2.1008589999999998</v>
      </c>
      <c r="AE33">
        <v>-0.97578100000000001</v>
      </c>
      <c r="AF33">
        <v>-2.5142449999999998</v>
      </c>
      <c r="AG33">
        <v>-2.0044240000000002</v>
      </c>
    </row>
    <row r="34" spans="1:33" x14ac:dyDescent="0.25">
      <c r="A34" t="s">
        <v>123</v>
      </c>
      <c r="B34">
        <v>-2.1269230000000001</v>
      </c>
      <c r="C34">
        <v>-2.8875459999999999</v>
      </c>
      <c r="D34">
        <v>-2.871934</v>
      </c>
      <c r="E34">
        <v>-2.7069320000000001</v>
      </c>
      <c r="F34">
        <v>-2.2197960000000001</v>
      </c>
      <c r="G34">
        <v>-2.1786979999999998</v>
      </c>
      <c r="H34">
        <v>-3.2080690000000001</v>
      </c>
      <c r="I34">
        <v>-2.5211480000000002</v>
      </c>
      <c r="J34">
        <v>-1.17381</v>
      </c>
      <c r="K34">
        <v>-2.2063959999999998</v>
      </c>
      <c r="L34">
        <v>-2.1915110000000002</v>
      </c>
      <c r="M34">
        <v>-1.697414</v>
      </c>
      <c r="N34">
        <v>-1.8333919999999999</v>
      </c>
      <c r="O34">
        <v>-2.2748179999999998</v>
      </c>
      <c r="P34">
        <v>-2.0931030000000002</v>
      </c>
      <c r="Q34">
        <v>-1.676542</v>
      </c>
      <c r="R34">
        <v>-2.707087</v>
      </c>
      <c r="S34">
        <v>-2.2389640000000002</v>
      </c>
      <c r="T34">
        <v>-2.4759099999999998</v>
      </c>
      <c r="U34">
        <v>-2.6073810000000002</v>
      </c>
      <c r="V34">
        <v>-2.327677</v>
      </c>
      <c r="W34">
        <v>-3.2196479999999998</v>
      </c>
      <c r="X34">
        <v>-1.7144280000000001</v>
      </c>
      <c r="Y34">
        <v>-2.2943069999999999</v>
      </c>
      <c r="Z34">
        <v>-2.4110939999999998</v>
      </c>
      <c r="AA34">
        <v>-2.1796319999999998</v>
      </c>
      <c r="AB34">
        <v>-1.5943639999999999</v>
      </c>
      <c r="AC34">
        <v>-2.3997989999999998</v>
      </c>
      <c r="AD34">
        <v>-1.800055</v>
      </c>
      <c r="AE34">
        <v>-0.89499399999999996</v>
      </c>
      <c r="AF34">
        <v>-2.356433</v>
      </c>
      <c r="AG34">
        <v>-2.0572409999999999</v>
      </c>
    </row>
    <row r="35" spans="1:33" x14ac:dyDescent="0.25">
      <c r="A35" t="s">
        <v>124</v>
      </c>
      <c r="B35">
        <v>-2.4659970000000002</v>
      </c>
      <c r="C35">
        <v>-3.042017</v>
      </c>
      <c r="D35">
        <v>-3.020489</v>
      </c>
      <c r="E35">
        <v>-2.8993289999999998</v>
      </c>
      <c r="F35">
        <v>-2.179055</v>
      </c>
      <c r="G35">
        <v>-2.5579079999999998</v>
      </c>
      <c r="H35">
        <v>-3.1933039999999999</v>
      </c>
      <c r="I35">
        <v>-3.0054370000000001</v>
      </c>
      <c r="J35">
        <v>-1.274589</v>
      </c>
      <c r="K35">
        <v>-2.3831319999999998</v>
      </c>
      <c r="L35">
        <v>-2.388331</v>
      </c>
      <c r="M35">
        <v>-1.9796659999999999</v>
      </c>
      <c r="N35">
        <v>-2.1143329999999998</v>
      </c>
      <c r="O35">
        <v>-2.6149990000000001</v>
      </c>
      <c r="P35">
        <v>-2.354438</v>
      </c>
      <c r="Q35">
        <v>-1.9088350000000001</v>
      </c>
      <c r="R35">
        <v>-2.1401219999999999</v>
      </c>
      <c r="S35">
        <v>-2.4463750000000002</v>
      </c>
      <c r="T35">
        <v>-2.511066</v>
      </c>
      <c r="U35">
        <v>-2.8778239999999999</v>
      </c>
      <c r="V35">
        <v>-2.5451109999999999</v>
      </c>
      <c r="W35">
        <v>-2.8792049999999998</v>
      </c>
      <c r="X35">
        <v>-2.6006800000000001</v>
      </c>
      <c r="Y35">
        <v>-2.4073690000000001</v>
      </c>
      <c r="Z35">
        <v>-2.5927519999999999</v>
      </c>
      <c r="AA35">
        <v>-2.4016199999999999</v>
      </c>
      <c r="AB35">
        <v>-1.9044449999999999</v>
      </c>
      <c r="AC35">
        <v>-2.649905</v>
      </c>
      <c r="AD35">
        <v>-2.2514810000000001</v>
      </c>
      <c r="AE35">
        <v>-1.2599089999999999</v>
      </c>
      <c r="AF35">
        <v>-2.539371</v>
      </c>
      <c r="AG35">
        <v>-2.1899899999999999</v>
      </c>
    </row>
    <row r="36" spans="1:33" x14ac:dyDescent="0.25">
      <c r="A36" t="s">
        <v>125</v>
      </c>
      <c r="B36">
        <v>-1.854066</v>
      </c>
      <c r="C36">
        <v>-2.4275199999999999</v>
      </c>
      <c r="D36">
        <v>-2.9816750000000001</v>
      </c>
      <c r="E36">
        <v>-2.2732619999999999</v>
      </c>
      <c r="F36">
        <v>-2.1790820000000002</v>
      </c>
      <c r="G36">
        <v>-2.4900859999999998</v>
      </c>
      <c r="H36">
        <v>-2.7828940000000002</v>
      </c>
      <c r="I36">
        <v>-2.2196600000000002</v>
      </c>
      <c r="J36">
        <v>-1.481322</v>
      </c>
      <c r="K36">
        <v>-1.9502520000000001</v>
      </c>
      <c r="L36">
        <v>-1.885219</v>
      </c>
      <c r="M36">
        <v>-1.9876069999999999</v>
      </c>
      <c r="N36">
        <v>-2.0900400000000001</v>
      </c>
      <c r="O36">
        <v>-1.7766280000000001</v>
      </c>
      <c r="P36">
        <v>-2.0096020000000001</v>
      </c>
      <c r="Q36">
        <v>-1.6848890000000001</v>
      </c>
      <c r="R36">
        <v>-1.9240969999999999</v>
      </c>
      <c r="S36">
        <v>-2.3598560000000002</v>
      </c>
      <c r="T36">
        <v>-1.8744259999999999</v>
      </c>
      <c r="U36">
        <v>-2.532152</v>
      </c>
      <c r="V36">
        <v>-2.1553939999999998</v>
      </c>
      <c r="W36">
        <v>-3.1671659999999999</v>
      </c>
      <c r="X36">
        <v>-2.469579</v>
      </c>
      <c r="Y36">
        <v>-2.168641</v>
      </c>
      <c r="Z36">
        <v>-2.2651699999999999</v>
      </c>
      <c r="AA36">
        <v>-2.0092539999999999</v>
      </c>
      <c r="AB36">
        <v>-1.8100769999999999</v>
      </c>
      <c r="AC36">
        <v>-1.879338</v>
      </c>
      <c r="AD36">
        <v>-1.777997</v>
      </c>
      <c r="AE36">
        <v>-1.3704829999999999</v>
      </c>
      <c r="AF36">
        <v>-2.0913270000000002</v>
      </c>
      <c r="AG36">
        <v>-2.2226949999999999</v>
      </c>
    </row>
    <row r="37" spans="1:33" x14ac:dyDescent="0.25">
      <c r="A37" t="s">
        <v>126</v>
      </c>
      <c r="B37">
        <v>-1.7114389999999999</v>
      </c>
      <c r="C37">
        <v>-2.8492130000000002</v>
      </c>
      <c r="D37">
        <v>-2.9363290000000002</v>
      </c>
      <c r="E37">
        <v>-2.614236</v>
      </c>
      <c r="F37">
        <v>-2.3199260000000002</v>
      </c>
      <c r="G37">
        <v>-2.7401049999999998</v>
      </c>
      <c r="H37">
        <v>-2.9190230000000001</v>
      </c>
      <c r="I37">
        <v>-1.9831399999999999</v>
      </c>
      <c r="J37">
        <v>-1.4974069999999999</v>
      </c>
      <c r="K37">
        <v>-2.0723319999999998</v>
      </c>
      <c r="L37">
        <v>-2.119024</v>
      </c>
      <c r="M37">
        <v>-2.3309989999999998</v>
      </c>
      <c r="N37">
        <v>-2.30132</v>
      </c>
      <c r="O37">
        <v>-2.0484879999999999</v>
      </c>
      <c r="P37">
        <v>-2.1782499999999998</v>
      </c>
      <c r="Q37">
        <v>-1.787477</v>
      </c>
      <c r="R37">
        <v>-2.7601040000000001</v>
      </c>
      <c r="S37">
        <v>-2.6546669999999999</v>
      </c>
      <c r="T37">
        <v>-2.0103089999999999</v>
      </c>
      <c r="U37">
        <v>-2.79691</v>
      </c>
      <c r="V37">
        <v>-2.4048020000000001</v>
      </c>
      <c r="W37">
        <v>-3.39507</v>
      </c>
      <c r="X37">
        <v>-2.3161260000000001</v>
      </c>
      <c r="Y37">
        <v>-2.246829</v>
      </c>
      <c r="Z37">
        <v>-2.553779</v>
      </c>
      <c r="AA37">
        <v>-2.0379939999999999</v>
      </c>
      <c r="AB37">
        <v>-1.922315</v>
      </c>
      <c r="AC37">
        <v>-2.4119410000000001</v>
      </c>
      <c r="AD37">
        <v>-2.2266469999999998</v>
      </c>
      <c r="AE37">
        <v>-1.4521230000000001</v>
      </c>
      <c r="AF37">
        <v>-2.3579819999999998</v>
      </c>
      <c r="AG37">
        <v>-2.479193</v>
      </c>
    </row>
    <row r="38" spans="1:33" x14ac:dyDescent="0.25">
      <c r="A38" t="s">
        <v>127</v>
      </c>
      <c r="B38">
        <v>-1.319205</v>
      </c>
      <c r="C38">
        <v>-3.1243889999999999</v>
      </c>
      <c r="D38">
        <v>-3.3029700000000002</v>
      </c>
      <c r="E38">
        <v>-2.771096</v>
      </c>
      <c r="F38">
        <v>-2.4839699999999998</v>
      </c>
      <c r="G38">
        <v>-2.906101</v>
      </c>
      <c r="H38">
        <v>-3.2280350000000002</v>
      </c>
      <c r="I38">
        <v>-1.9750110000000001</v>
      </c>
      <c r="J38">
        <v>-1.7105539999999999</v>
      </c>
      <c r="K38">
        <v>-2.522221</v>
      </c>
      <c r="L38">
        <v>-2.4949300000000001</v>
      </c>
      <c r="M38">
        <v>-2.26694</v>
      </c>
      <c r="N38">
        <v>-2.1065619999999998</v>
      </c>
      <c r="O38">
        <v>-2.544327</v>
      </c>
      <c r="P38">
        <v>-2.138525</v>
      </c>
      <c r="Q38">
        <v>-1.9179120000000001</v>
      </c>
      <c r="R38">
        <v>-2.7930250000000001</v>
      </c>
      <c r="S38">
        <v>-2.5884999999999998</v>
      </c>
      <c r="T38">
        <v>-2.5919159999999999</v>
      </c>
      <c r="U38">
        <v>-3.2709280000000001</v>
      </c>
      <c r="V38">
        <v>-2.7534399999999999</v>
      </c>
      <c r="W38">
        <v>-2.9955910000000001</v>
      </c>
      <c r="X38">
        <v>-2.3578709999999998</v>
      </c>
      <c r="Y38">
        <v>-2.4057110000000002</v>
      </c>
      <c r="Z38">
        <v>-2.7458580000000001</v>
      </c>
      <c r="AA38">
        <v>-2.3797109999999999</v>
      </c>
      <c r="AB38">
        <v>-2.2009889999999999</v>
      </c>
      <c r="AC38">
        <v>-2.7705980000000001</v>
      </c>
      <c r="AD38">
        <v>-2.0278770000000002</v>
      </c>
      <c r="AE38">
        <v>-1.60507</v>
      </c>
      <c r="AF38">
        <v>-2.8087499999999999</v>
      </c>
      <c r="AG38">
        <v>-2.5077389999999999</v>
      </c>
    </row>
    <row r="39" spans="1:33" x14ac:dyDescent="0.25">
      <c r="A39" t="s">
        <v>128</v>
      </c>
      <c r="B39">
        <v>-1.880468</v>
      </c>
      <c r="C39">
        <v>-3.1477529999999998</v>
      </c>
      <c r="D39">
        <v>-3.3844059999999998</v>
      </c>
      <c r="E39">
        <v>-2.3589150000000001</v>
      </c>
      <c r="F39">
        <v>-2.3938510000000002</v>
      </c>
      <c r="G39">
        <v>-2.871721</v>
      </c>
      <c r="H39">
        <v>-3.4748389999999998</v>
      </c>
      <c r="I39">
        <v>-2.089766</v>
      </c>
      <c r="J39">
        <v>-1.657948</v>
      </c>
      <c r="K39">
        <v>-2.1863489999999999</v>
      </c>
      <c r="L39">
        <v>-2.3148390000000001</v>
      </c>
      <c r="M39">
        <v>-2.3408950000000002</v>
      </c>
      <c r="N39">
        <v>-2.1641870000000001</v>
      </c>
      <c r="O39">
        <v>-2.3550179999999998</v>
      </c>
      <c r="P39">
        <v>-2.3846289999999999</v>
      </c>
      <c r="Q39">
        <v>-1.7678370000000001</v>
      </c>
      <c r="R39">
        <v>-2.7609159999999999</v>
      </c>
      <c r="S39">
        <v>-2.5458759999999998</v>
      </c>
      <c r="T39">
        <v>-2.2136100000000001</v>
      </c>
      <c r="U39">
        <v>-3.1576870000000001</v>
      </c>
      <c r="V39">
        <v>-2.2784870000000002</v>
      </c>
      <c r="W39">
        <v>-2.8344939999999998</v>
      </c>
      <c r="X39">
        <v>-2.6788310000000002</v>
      </c>
      <c r="Y39">
        <v>-2.7208640000000002</v>
      </c>
      <c r="Z39">
        <v>-2.5554969999999999</v>
      </c>
      <c r="AA39">
        <v>-2.3466109999999998</v>
      </c>
      <c r="AB39">
        <v>-2.1181809999999999</v>
      </c>
      <c r="AC39">
        <v>-2.3321399999999999</v>
      </c>
      <c r="AD39">
        <v>-2.1848380000000001</v>
      </c>
      <c r="AE39">
        <v>-1.6688620000000001</v>
      </c>
      <c r="AF39">
        <v>-2.5671369999999998</v>
      </c>
      <c r="AG39">
        <v>-2.339664</v>
      </c>
    </row>
    <row r="40" spans="1:33" x14ac:dyDescent="0.25">
      <c r="A40" t="s">
        <v>129</v>
      </c>
      <c r="B40">
        <v>-2.2115800000000001</v>
      </c>
      <c r="C40">
        <v>-2.654439</v>
      </c>
      <c r="D40">
        <v>-2.727401</v>
      </c>
      <c r="E40">
        <v>-1.6506559999999999</v>
      </c>
      <c r="F40">
        <v>-2.21421</v>
      </c>
      <c r="G40">
        <v>-2.354257</v>
      </c>
      <c r="H40">
        <v>-2.8221579999999999</v>
      </c>
      <c r="I40">
        <v>-2.8155049999999999</v>
      </c>
      <c r="J40">
        <v>-1.5123880000000001</v>
      </c>
      <c r="K40">
        <v>-1.520634</v>
      </c>
      <c r="L40">
        <v>-1.731744</v>
      </c>
      <c r="M40">
        <v>-2.6421809999999999</v>
      </c>
      <c r="N40">
        <v>-2.0775739999999998</v>
      </c>
      <c r="O40">
        <v>-1.8173699999999999</v>
      </c>
      <c r="P40">
        <v>-2.1827670000000001</v>
      </c>
      <c r="Q40">
        <v>-1.8299570000000001</v>
      </c>
      <c r="R40">
        <v>-2.725006</v>
      </c>
      <c r="S40">
        <v>-2.1772209999999999</v>
      </c>
      <c r="T40">
        <v>-1.4462470000000001</v>
      </c>
      <c r="U40">
        <v>-2.887216</v>
      </c>
      <c r="V40">
        <v>-1.9891859999999999</v>
      </c>
      <c r="W40">
        <v>-2.8675799999999998</v>
      </c>
      <c r="X40">
        <v>-2.5180030000000002</v>
      </c>
      <c r="Y40">
        <v>-2.3220930000000002</v>
      </c>
      <c r="Z40">
        <v>-2.4457550000000001</v>
      </c>
      <c r="AA40">
        <v>-1.7202409999999999</v>
      </c>
      <c r="AB40">
        <v>-1.571696</v>
      </c>
      <c r="AC40">
        <v>-1.6668449999999999</v>
      </c>
      <c r="AD40">
        <v>-2.2938079999999998</v>
      </c>
      <c r="AE40">
        <v>-1.649959</v>
      </c>
      <c r="AF40">
        <v>-1.6541509999999999</v>
      </c>
      <c r="AG40">
        <v>-1.7579670000000001</v>
      </c>
    </row>
    <row r="41" spans="1:33" x14ac:dyDescent="0.25">
      <c r="A41" t="s">
        <v>130</v>
      </c>
      <c r="B41">
        <v>-2.1254729999999999</v>
      </c>
      <c r="C41">
        <v>-2.7964199999999999</v>
      </c>
      <c r="D41">
        <v>-2.9308519999999998</v>
      </c>
      <c r="E41">
        <v>-2.0640139999999998</v>
      </c>
      <c r="F41">
        <v>-2.3386459999999998</v>
      </c>
      <c r="G41">
        <v>-2.4317500000000001</v>
      </c>
      <c r="H41">
        <v>-3.0621339999999999</v>
      </c>
      <c r="I41">
        <v>-2.540645</v>
      </c>
      <c r="J41">
        <v>-1.597029</v>
      </c>
      <c r="K41">
        <v>-1.8074140000000001</v>
      </c>
      <c r="L41">
        <v>-1.8445940000000001</v>
      </c>
      <c r="M41">
        <v>-2.7197619999999998</v>
      </c>
      <c r="N41">
        <v>-1.7206440000000001</v>
      </c>
      <c r="O41">
        <v>-2.0378259999999999</v>
      </c>
      <c r="P41">
        <v>-2.2300930000000001</v>
      </c>
      <c r="Q41">
        <v>-1.7802750000000001</v>
      </c>
      <c r="R41">
        <v>-2.8120069999999999</v>
      </c>
      <c r="S41">
        <v>-2.5977420000000002</v>
      </c>
      <c r="T41">
        <v>-1.8432930000000001</v>
      </c>
      <c r="U41">
        <v>-3.044794</v>
      </c>
      <c r="V41">
        <v>-2.314797</v>
      </c>
      <c r="W41">
        <v>-3.3012290000000002</v>
      </c>
      <c r="X41">
        <v>-2.6846739999999998</v>
      </c>
      <c r="Y41">
        <v>-2.4879859999999998</v>
      </c>
      <c r="Z41">
        <v>-2.5440529999999999</v>
      </c>
      <c r="AA41">
        <v>-2.0946699999999998</v>
      </c>
      <c r="AB41">
        <v>-1.7686679999999999</v>
      </c>
      <c r="AC41">
        <v>-2.0762879999999999</v>
      </c>
      <c r="AD41">
        <v>-2.490189</v>
      </c>
      <c r="AE41">
        <v>-1.3131470000000001</v>
      </c>
      <c r="AF41">
        <v>-2.0770390000000001</v>
      </c>
      <c r="AG41">
        <v>-2.0247739999999999</v>
      </c>
    </row>
    <row r="42" spans="1:33" x14ac:dyDescent="0.25">
      <c r="A42" t="s">
        <v>131</v>
      </c>
      <c r="B42">
        <v>-2.1932849999999999</v>
      </c>
      <c r="C42">
        <v>-2.6516690000000001</v>
      </c>
      <c r="D42">
        <v>-3.1003400000000001</v>
      </c>
      <c r="E42">
        <v>-1.854131</v>
      </c>
      <c r="F42">
        <v>-2.4840110000000002</v>
      </c>
      <c r="G42">
        <v>-2.8834309999999999</v>
      </c>
      <c r="H42">
        <v>-3.4376169999999999</v>
      </c>
      <c r="I42">
        <v>-2.2640750000000001</v>
      </c>
      <c r="J42">
        <v>-1.775943</v>
      </c>
      <c r="K42">
        <v>-1.807974</v>
      </c>
      <c r="L42">
        <v>-1.908355</v>
      </c>
      <c r="M42">
        <v>-2.7503320000000002</v>
      </c>
      <c r="N42">
        <v>-2.1970589999999999</v>
      </c>
      <c r="O42">
        <v>-2.0838410000000001</v>
      </c>
      <c r="P42">
        <v>-2.3651650000000002</v>
      </c>
      <c r="Q42">
        <v>-1.81958</v>
      </c>
      <c r="R42">
        <v>-2.8453249999999999</v>
      </c>
      <c r="S42">
        <v>-2.9523670000000002</v>
      </c>
      <c r="T42">
        <v>-1.717098</v>
      </c>
      <c r="U42">
        <v>-2.9814729999999998</v>
      </c>
      <c r="V42">
        <v>-2.4853670000000001</v>
      </c>
      <c r="W42">
        <v>-2.9292150000000001</v>
      </c>
      <c r="X42">
        <v>-2.8730120000000001</v>
      </c>
      <c r="Y42">
        <v>-2.414641</v>
      </c>
      <c r="Z42">
        <v>-2.622865</v>
      </c>
      <c r="AA42">
        <v>-2.070983</v>
      </c>
      <c r="AB42">
        <v>-2.0098150000000001</v>
      </c>
      <c r="AC42">
        <v>-1.9301060000000001</v>
      </c>
      <c r="AD42">
        <v>-2.37588</v>
      </c>
      <c r="AE42">
        <v>-1.3047629999999999</v>
      </c>
      <c r="AF42">
        <v>-2.0153840000000001</v>
      </c>
      <c r="AG42">
        <v>-2.1831299999999998</v>
      </c>
    </row>
    <row r="43" spans="1:33" x14ac:dyDescent="0.25">
      <c r="A43" t="s">
        <v>132</v>
      </c>
      <c r="B43">
        <v>-2.0613359999999998</v>
      </c>
      <c r="C43">
        <v>-3.066614</v>
      </c>
      <c r="D43">
        <v>-2.8786779999999998</v>
      </c>
      <c r="E43">
        <v>-2.3619759999999999</v>
      </c>
      <c r="F43">
        <v>-2.7653919999999999</v>
      </c>
      <c r="G43">
        <v>-3.2090890000000001</v>
      </c>
      <c r="H43">
        <v>-2.9145889999999999</v>
      </c>
      <c r="I43">
        <v>-2.2379799999999999</v>
      </c>
      <c r="J43">
        <v>-1.905726</v>
      </c>
      <c r="K43">
        <v>-2.2760989999999999</v>
      </c>
      <c r="L43">
        <v>-2.244907</v>
      </c>
      <c r="M43">
        <v>-2.5424899999999999</v>
      </c>
      <c r="N43">
        <v>-2.0125419999999998</v>
      </c>
      <c r="O43">
        <v>-2.5937320000000001</v>
      </c>
      <c r="P43">
        <v>-2.5251079999999999</v>
      </c>
      <c r="Q43">
        <v>-1.962882</v>
      </c>
      <c r="R43">
        <v>-3.0402369999999999</v>
      </c>
      <c r="S43">
        <v>-2.8260960000000002</v>
      </c>
      <c r="T43">
        <v>-2.1012149999999998</v>
      </c>
      <c r="U43">
        <v>-2.965522</v>
      </c>
      <c r="V43">
        <v>-2.46122</v>
      </c>
      <c r="W43">
        <v>-3.0170170000000001</v>
      </c>
      <c r="X43">
        <v>-2.3151570000000001</v>
      </c>
      <c r="Y43">
        <v>-2.418898</v>
      </c>
      <c r="Z43">
        <v>-2.5794700000000002</v>
      </c>
      <c r="AA43">
        <v>-2.4759859999999998</v>
      </c>
      <c r="AB43">
        <v>-2.324192</v>
      </c>
      <c r="AC43">
        <v>-2.3733849999999999</v>
      </c>
      <c r="AD43">
        <v>-2.4963320000000002</v>
      </c>
      <c r="AE43">
        <v>-1.955967</v>
      </c>
      <c r="AF43">
        <v>-2.466113</v>
      </c>
      <c r="AG43">
        <v>-2.5196390000000002</v>
      </c>
    </row>
    <row r="44" spans="1:33" x14ac:dyDescent="0.25">
      <c r="A44" t="s">
        <v>133</v>
      </c>
      <c r="B44">
        <v>-2.419581</v>
      </c>
      <c r="C44">
        <v>-3.3581470000000002</v>
      </c>
      <c r="D44">
        <v>-3.3188279999999999</v>
      </c>
      <c r="E44">
        <v>-2.8137759999999998</v>
      </c>
      <c r="F44">
        <v>-2.5527220000000002</v>
      </c>
      <c r="G44">
        <v>-3.3238759999999998</v>
      </c>
      <c r="H44">
        <v>-2.9589560000000001</v>
      </c>
      <c r="I44">
        <v>-2.7673830000000001</v>
      </c>
      <c r="J44">
        <v>-1.8783399999999999</v>
      </c>
      <c r="K44">
        <v>-2.4591829999999999</v>
      </c>
      <c r="L44">
        <v>-2.4368189999999998</v>
      </c>
      <c r="M44">
        <v>-2.052473</v>
      </c>
      <c r="N44">
        <v>-2.1961409999999999</v>
      </c>
      <c r="O44">
        <v>-2.858635</v>
      </c>
      <c r="P44">
        <v>-2.3551120000000001</v>
      </c>
      <c r="Q44">
        <v>-2.2808190000000002</v>
      </c>
      <c r="R44">
        <v>-2.9764499999999998</v>
      </c>
      <c r="S44">
        <v>-3.1034099999999998</v>
      </c>
      <c r="T44">
        <v>-2.4573239999999998</v>
      </c>
      <c r="U44">
        <v>-3.2155939999999998</v>
      </c>
      <c r="V44">
        <v>-2.5998190000000001</v>
      </c>
      <c r="W44">
        <v>-3.0272199999999998</v>
      </c>
      <c r="X44">
        <v>-2.4248129999999999</v>
      </c>
      <c r="Y44">
        <v>-2.5726559999999998</v>
      </c>
      <c r="Z44">
        <v>-2.6152489999999999</v>
      </c>
      <c r="AA44">
        <v>-2.7424729999999999</v>
      </c>
      <c r="AB44">
        <v>-2.507698</v>
      </c>
      <c r="AC44">
        <v>-2.6677330000000001</v>
      </c>
      <c r="AD44">
        <v>-2.1859410000000001</v>
      </c>
      <c r="AE44">
        <v>-2.0519259999999999</v>
      </c>
      <c r="AF44">
        <v>-2.8542160000000001</v>
      </c>
      <c r="AG44">
        <v>-2.6917520000000001</v>
      </c>
    </row>
    <row r="45" spans="1:33" x14ac:dyDescent="0.25">
      <c r="A45" t="s">
        <v>134</v>
      </c>
      <c r="B45">
        <v>-2.4518430000000002</v>
      </c>
      <c r="C45">
        <v>-3.2750400000000002</v>
      </c>
      <c r="D45">
        <v>-3.2428129999999999</v>
      </c>
      <c r="E45">
        <v>-3.2120199999999999</v>
      </c>
      <c r="F45">
        <v>-2.6822189999999999</v>
      </c>
      <c r="G45">
        <v>-3.2066940000000002</v>
      </c>
      <c r="H45">
        <v>-2.61599</v>
      </c>
      <c r="I45">
        <v>-2.34124</v>
      </c>
      <c r="J45">
        <v>-2.354616</v>
      </c>
      <c r="K45">
        <v>-2.7035040000000001</v>
      </c>
      <c r="L45">
        <v>-2.5984210000000001</v>
      </c>
      <c r="M45">
        <v>-2.2985120000000001</v>
      </c>
      <c r="N45">
        <v>-2.4686210000000002</v>
      </c>
      <c r="O45">
        <v>-2.9550169999999998</v>
      </c>
      <c r="P45">
        <v>-2.1165289999999999</v>
      </c>
      <c r="Q45">
        <v>-2.15245</v>
      </c>
      <c r="R45">
        <v>-2.7735400000000001</v>
      </c>
      <c r="S45">
        <v>-2.8272460000000001</v>
      </c>
      <c r="T45">
        <v>-2.637581</v>
      </c>
      <c r="U45">
        <v>-3.4959630000000002</v>
      </c>
      <c r="V45">
        <v>-2.822454</v>
      </c>
      <c r="W45">
        <v>-2.6148220000000002</v>
      </c>
      <c r="X45">
        <v>-2.6622870000000001</v>
      </c>
      <c r="Y45">
        <v>-2.520365</v>
      </c>
      <c r="Z45">
        <v>-2.8644509999999999</v>
      </c>
      <c r="AA45">
        <v>-3.0795539999999999</v>
      </c>
      <c r="AB45">
        <v>-2.5976880000000002</v>
      </c>
      <c r="AC45">
        <v>-2.8147609999999998</v>
      </c>
      <c r="AD45">
        <v>-2.0680879999999999</v>
      </c>
      <c r="AE45">
        <v>-1.5287599999999999</v>
      </c>
      <c r="AF45">
        <v>-2.9593150000000001</v>
      </c>
      <c r="AG45">
        <v>-2.9211339999999999</v>
      </c>
    </row>
    <row r="46" spans="1:33" x14ac:dyDescent="0.25">
      <c r="A46" t="s">
        <v>135</v>
      </c>
      <c r="B46">
        <v>-1.804416</v>
      </c>
      <c r="C46">
        <v>-3.4617830000000001</v>
      </c>
      <c r="D46">
        <v>-2.8395100000000002</v>
      </c>
      <c r="E46">
        <v>-2.8551639999999998</v>
      </c>
      <c r="F46">
        <v>-2.0607280000000001</v>
      </c>
      <c r="G46">
        <v>-2.8977080000000002</v>
      </c>
      <c r="H46">
        <v>-2.8415309999999998</v>
      </c>
      <c r="I46">
        <v>-2.1799369999999998</v>
      </c>
      <c r="J46">
        <v>-2.198798</v>
      </c>
      <c r="K46">
        <v>-2.6804790000000001</v>
      </c>
      <c r="L46">
        <v>-2.6442100000000002</v>
      </c>
      <c r="M46">
        <v>-1.866293</v>
      </c>
      <c r="N46">
        <v>-2.1741250000000001</v>
      </c>
      <c r="O46">
        <v>-2.8900969999999999</v>
      </c>
      <c r="P46">
        <v>-2.6825809999999999</v>
      </c>
      <c r="Q46">
        <v>-2.4456060000000002</v>
      </c>
      <c r="R46">
        <v>-2.8248530000000001</v>
      </c>
      <c r="S46">
        <v>-2.810254</v>
      </c>
      <c r="T46">
        <v>-2.6482730000000001</v>
      </c>
      <c r="U46">
        <v>-3.2393339999999999</v>
      </c>
      <c r="V46">
        <v>-2.4810669999999999</v>
      </c>
      <c r="W46">
        <v>-1.9490609999999999</v>
      </c>
      <c r="X46">
        <v>-2.4548990000000002</v>
      </c>
      <c r="Y46">
        <v>-2.8489840000000002</v>
      </c>
      <c r="Z46">
        <v>-2.9453209999999999</v>
      </c>
      <c r="AA46">
        <v>-2.6032890000000002</v>
      </c>
      <c r="AB46">
        <v>-2.5255930000000002</v>
      </c>
      <c r="AC46">
        <v>-2.7565770000000001</v>
      </c>
      <c r="AD46">
        <v>-1.873669</v>
      </c>
      <c r="AE46">
        <v>-1.8072950000000001</v>
      </c>
      <c r="AF46">
        <v>-2.9377059999999999</v>
      </c>
      <c r="AG46">
        <v>-2.8422369999999999</v>
      </c>
    </row>
    <row r="47" spans="1:33" x14ac:dyDescent="0.25">
      <c r="A47" t="s">
        <v>136</v>
      </c>
      <c r="B47">
        <v>-1.826622</v>
      </c>
      <c r="C47">
        <v>-3.3658579999999998</v>
      </c>
      <c r="D47">
        <v>-2.6979899999999999</v>
      </c>
      <c r="E47">
        <v>-2.9501789999999999</v>
      </c>
      <c r="F47">
        <v>-2.1879</v>
      </c>
      <c r="G47">
        <v>-2.7037040000000001</v>
      </c>
      <c r="H47">
        <v>-2.9464939999999999</v>
      </c>
      <c r="I47">
        <v>-2.3610530000000001</v>
      </c>
      <c r="J47">
        <v>-1.966815</v>
      </c>
      <c r="K47">
        <v>-2.6790989999999999</v>
      </c>
      <c r="L47">
        <v>-2.6463990000000002</v>
      </c>
      <c r="M47">
        <v>-1.521749</v>
      </c>
      <c r="N47">
        <v>-1.8362240000000001</v>
      </c>
      <c r="O47">
        <v>-2.9044599999999998</v>
      </c>
      <c r="P47">
        <v>-2.1801430000000002</v>
      </c>
      <c r="Q47">
        <v>-1.7387300000000001</v>
      </c>
      <c r="R47">
        <v>-2.7240419999999999</v>
      </c>
      <c r="S47">
        <v>-2.5671279999999999</v>
      </c>
      <c r="T47">
        <v>-2.750753</v>
      </c>
      <c r="U47">
        <v>-3.450367</v>
      </c>
      <c r="V47">
        <v>-2.4977870000000002</v>
      </c>
      <c r="W47">
        <v>-2.507638</v>
      </c>
      <c r="X47">
        <v>-2.554967</v>
      </c>
      <c r="Y47">
        <v>-2.6086200000000002</v>
      </c>
      <c r="Z47">
        <v>-2.5754380000000001</v>
      </c>
      <c r="AA47">
        <v>-2.7192970000000001</v>
      </c>
      <c r="AB47">
        <v>-2.4242509999999999</v>
      </c>
      <c r="AC47">
        <v>-2.8083640000000001</v>
      </c>
      <c r="AD47">
        <v>-1.892096</v>
      </c>
      <c r="AE47">
        <v>-1.8657600000000001</v>
      </c>
      <c r="AF47">
        <v>-2.964744</v>
      </c>
      <c r="AG47">
        <v>-2.8976829999999998</v>
      </c>
    </row>
    <row r="48" spans="1:33" x14ac:dyDescent="0.25">
      <c r="A48" t="s">
        <v>137</v>
      </c>
      <c r="B48">
        <v>-2.627888</v>
      </c>
      <c r="C48">
        <v>-3.5159609999999999</v>
      </c>
      <c r="D48">
        <v>-2.9524059999999999</v>
      </c>
      <c r="E48">
        <v>-3.195338</v>
      </c>
      <c r="F48">
        <v>-2.615361</v>
      </c>
      <c r="G48">
        <v>-3.0800179999999999</v>
      </c>
      <c r="H48">
        <v>-3.3355389999999998</v>
      </c>
      <c r="I48">
        <v>-2.1363539999999999</v>
      </c>
      <c r="J48">
        <v>-2.3921269999999999</v>
      </c>
      <c r="K48">
        <v>-2.8732679999999999</v>
      </c>
      <c r="L48">
        <v>-2.8582260000000002</v>
      </c>
      <c r="M48">
        <v>-2.5086430000000002</v>
      </c>
      <c r="N48">
        <v>-2.5344030000000002</v>
      </c>
      <c r="O48">
        <v>-3.1521409999999999</v>
      </c>
      <c r="P48">
        <v>-2.6981860000000002</v>
      </c>
      <c r="Q48">
        <v>-2.3392940000000002</v>
      </c>
      <c r="R48">
        <v>-3.1220880000000002</v>
      </c>
      <c r="S48">
        <v>-3.0113979999999998</v>
      </c>
      <c r="T48">
        <v>-2.8132739999999998</v>
      </c>
      <c r="U48">
        <v>-3.5625390000000001</v>
      </c>
      <c r="V48">
        <v>-2.8053270000000001</v>
      </c>
      <c r="W48">
        <v>-2.7636099999999999</v>
      </c>
      <c r="X48">
        <v>-2.6780119999999998</v>
      </c>
      <c r="Y48">
        <v>-3.110846</v>
      </c>
      <c r="Z48">
        <v>-2.842889</v>
      </c>
      <c r="AA48">
        <v>-3.0678109999999998</v>
      </c>
      <c r="AB48">
        <v>-2.6200359999999998</v>
      </c>
      <c r="AC48">
        <v>-2.9782709999999999</v>
      </c>
      <c r="AD48">
        <v>-2.4577659999999999</v>
      </c>
      <c r="AE48">
        <v>-2.120657</v>
      </c>
      <c r="AF48">
        <v>-3.0563020000000001</v>
      </c>
      <c r="AG48">
        <v>-2.926301</v>
      </c>
    </row>
    <row r="49" spans="1:33" x14ac:dyDescent="0.25">
      <c r="A49" t="s">
        <v>138</v>
      </c>
      <c r="B49">
        <v>-2.361634</v>
      </c>
      <c r="C49">
        <v>-3.3491520000000001</v>
      </c>
      <c r="D49">
        <v>-3.0888469999999999</v>
      </c>
      <c r="E49">
        <v>-3.275585</v>
      </c>
      <c r="F49">
        <v>-2.8423560000000001</v>
      </c>
      <c r="G49">
        <v>-3.3914629999999999</v>
      </c>
      <c r="H49">
        <v>-3.2503359999999999</v>
      </c>
      <c r="I49">
        <v>-2.430034</v>
      </c>
      <c r="J49">
        <v>-2.6576900000000001</v>
      </c>
      <c r="K49">
        <v>-2.9335490000000002</v>
      </c>
      <c r="L49">
        <v>-3.0813380000000001</v>
      </c>
      <c r="M49">
        <v>-2.7414489999999998</v>
      </c>
      <c r="N49">
        <v>-2.3950360000000002</v>
      </c>
      <c r="O49">
        <v>-3.3201619999999998</v>
      </c>
      <c r="P49">
        <v>-2.7190159999999999</v>
      </c>
      <c r="Q49">
        <v>-2.2183410000000001</v>
      </c>
      <c r="R49">
        <v>-3.1554500000000001</v>
      </c>
      <c r="S49">
        <v>-3.0575220000000001</v>
      </c>
      <c r="T49">
        <v>-3.0210599999999999</v>
      </c>
      <c r="U49">
        <v>-3.460912</v>
      </c>
      <c r="V49">
        <v>-2.5764840000000002</v>
      </c>
      <c r="W49">
        <v>-2.9347340000000002</v>
      </c>
      <c r="X49">
        <v>-2.583396</v>
      </c>
      <c r="Y49">
        <v>-3.0361720000000001</v>
      </c>
      <c r="Z49">
        <v>-3.1040030000000001</v>
      </c>
      <c r="AA49">
        <v>-3.1212939999999998</v>
      </c>
      <c r="AB49">
        <v>-2.8291919999999999</v>
      </c>
      <c r="AC49">
        <v>-2.999981</v>
      </c>
      <c r="AD49">
        <v>-2.2569240000000002</v>
      </c>
      <c r="AE49">
        <v>-2.1834899999999999</v>
      </c>
      <c r="AF49">
        <v>-3.1838570000000002</v>
      </c>
      <c r="AG49">
        <v>-2.9908160000000001</v>
      </c>
    </row>
    <row r="50" spans="1:33" x14ac:dyDescent="0.25">
      <c r="A50" t="s">
        <v>139</v>
      </c>
      <c r="B50">
        <v>-2.081941</v>
      </c>
      <c r="C50">
        <v>-3.2692619999999999</v>
      </c>
      <c r="D50">
        <v>-2.898882</v>
      </c>
      <c r="E50">
        <v>-3.14411</v>
      </c>
      <c r="F50">
        <v>-2.5084430000000002</v>
      </c>
      <c r="G50">
        <v>-3.092848</v>
      </c>
      <c r="H50">
        <v>-3.037601</v>
      </c>
      <c r="I50">
        <v>-2.3160590000000001</v>
      </c>
      <c r="J50">
        <v>-2.8324229999999999</v>
      </c>
      <c r="K50">
        <v>-3.2150150000000002</v>
      </c>
      <c r="L50">
        <v>-3.2717040000000002</v>
      </c>
      <c r="M50">
        <v>-2.3862619999999999</v>
      </c>
      <c r="N50">
        <v>-2.563723</v>
      </c>
      <c r="O50">
        <v>-3.2108789999999998</v>
      </c>
      <c r="P50">
        <v>-3.1690230000000001</v>
      </c>
      <c r="Q50">
        <v>-2.490853</v>
      </c>
      <c r="R50">
        <v>-3.3020710000000002</v>
      </c>
      <c r="S50">
        <v>-2.692234</v>
      </c>
      <c r="T50">
        <v>-3.2003810000000001</v>
      </c>
      <c r="U50">
        <v>-3.1874250000000002</v>
      </c>
      <c r="V50">
        <v>-2.7395499999999999</v>
      </c>
      <c r="W50">
        <v>-3.2767189999999999</v>
      </c>
      <c r="X50">
        <v>-2.4656920000000002</v>
      </c>
      <c r="Y50">
        <v>-3.2493840000000001</v>
      </c>
      <c r="Z50">
        <v>-3.0024980000000001</v>
      </c>
      <c r="AA50">
        <v>-3.0961379999999998</v>
      </c>
      <c r="AB50">
        <v>-2.819747</v>
      </c>
      <c r="AC50">
        <v>-3.3948209999999999</v>
      </c>
      <c r="AD50">
        <v>-2.5079440000000002</v>
      </c>
      <c r="AE50">
        <v>-1.9612419999999999</v>
      </c>
      <c r="AF50">
        <v>-3.3484029999999998</v>
      </c>
      <c r="AG50">
        <v>-3.002275</v>
      </c>
    </row>
    <row r="51" spans="1:33" x14ac:dyDescent="0.25">
      <c r="A51" t="s">
        <v>140</v>
      </c>
      <c r="B51">
        <v>-2.3357030000000001</v>
      </c>
      <c r="C51">
        <v>-2.9631210000000001</v>
      </c>
      <c r="D51">
        <v>-2.764516</v>
      </c>
      <c r="E51">
        <v>-3.0175700000000001</v>
      </c>
      <c r="F51">
        <v>-2.4757820000000001</v>
      </c>
      <c r="G51">
        <v>-3.0549059999999999</v>
      </c>
      <c r="H51">
        <v>-3.2829709999999999</v>
      </c>
      <c r="I51">
        <v>-2.003533</v>
      </c>
      <c r="J51">
        <v>-2.6774040000000001</v>
      </c>
      <c r="K51">
        <v>-2.9809839999999999</v>
      </c>
      <c r="L51">
        <v>-3.0438390000000002</v>
      </c>
      <c r="M51">
        <v>-2.6839710000000001</v>
      </c>
      <c r="N51">
        <v>-2.5136560000000001</v>
      </c>
      <c r="O51">
        <v>-2.924353</v>
      </c>
      <c r="P51">
        <v>-2.75719</v>
      </c>
      <c r="Q51">
        <v>-2.5889530000000001</v>
      </c>
      <c r="R51">
        <v>-3.1502699999999999</v>
      </c>
      <c r="S51">
        <v>-2.5419809999999998</v>
      </c>
      <c r="T51">
        <v>-2.9502899999999999</v>
      </c>
      <c r="U51">
        <v>-3.0118149999999999</v>
      </c>
      <c r="V51">
        <v>-2.4971359999999998</v>
      </c>
      <c r="W51">
        <v>-3.251252</v>
      </c>
      <c r="X51">
        <v>-2.4352279999999999</v>
      </c>
      <c r="Y51">
        <v>-3.1648610000000001</v>
      </c>
      <c r="Z51">
        <v>-2.8334670000000002</v>
      </c>
      <c r="AA51">
        <v>-2.984988</v>
      </c>
      <c r="AB51">
        <v>-2.7870870000000001</v>
      </c>
      <c r="AC51">
        <v>-3.164479</v>
      </c>
      <c r="AD51">
        <v>-2.4959950000000002</v>
      </c>
      <c r="AE51">
        <v>-2.1490269999999998</v>
      </c>
      <c r="AF51">
        <v>-3.1843900000000001</v>
      </c>
      <c r="AG51">
        <v>-2.9020169999999998</v>
      </c>
    </row>
    <row r="52" spans="1:33" x14ac:dyDescent="0.25">
      <c r="A52" t="s">
        <v>141</v>
      </c>
      <c r="B52">
        <v>-2.679478</v>
      </c>
      <c r="C52">
        <v>-3.1761919999999999</v>
      </c>
      <c r="D52">
        <v>-2.794063</v>
      </c>
      <c r="E52">
        <v>-3.3075519999999998</v>
      </c>
      <c r="F52">
        <v>-2.6560480000000002</v>
      </c>
      <c r="G52">
        <v>-3.0273089999999998</v>
      </c>
      <c r="H52">
        <v>-3.1524570000000001</v>
      </c>
      <c r="I52">
        <v>-2.2822200000000001</v>
      </c>
      <c r="J52">
        <v>-2.6545100000000001</v>
      </c>
      <c r="K52">
        <v>-2.9754860000000001</v>
      </c>
      <c r="L52">
        <v>-2.994691</v>
      </c>
      <c r="M52">
        <v>-2.5372330000000001</v>
      </c>
      <c r="N52">
        <v>-2.1153840000000002</v>
      </c>
      <c r="O52">
        <v>-3.0957370000000002</v>
      </c>
      <c r="P52">
        <v>-2.8442699999999999</v>
      </c>
      <c r="Q52">
        <v>-2.4888460000000001</v>
      </c>
      <c r="R52">
        <v>-3.294108</v>
      </c>
      <c r="S52">
        <v>-2.805078</v>
      </c>
      <c r="T52">
        <v>-3.0999029999999999</v>
      </c>
      <c r="U52">
        <v>-3.3685</v>
      </c>
      <c r="V52">
        <v>-2.548692</v>
      </c>
      <c r="W52">
        <v>-2.9161950000000001</v>
      </c>
      <c r="X52">
        <v>-2.5809980000000001</v>
      </c>
      <c r="Y52">
        <v>-3.0501309999999999</v>
      </c>
      <c r="Z52">
        <v>-2.9196789999999999</v>
      </c>
      <c r="AA52">
        <v>-3.0904440000000002</v>
      </c>
      <c r="AB52">
        <v>-2.9501750000000002</v>
      </c>
      <c r="AC52">
        <v>-3.2310650000000001</v>
      </c>
      <c r="AD52">
        <v>-2.5866120000000001</v>
      </c>
      <c r="AE52">
        <v>-2.3289789999999999</v>
      </c>
      <c r="AF52">
        <v>-3.2587679999999999</v>
      </c>
      <c r="AG52">
        <v>-3.1371549999999999</v>
      </c>
    </row>
    <row r="53" spans="1:33" x14ac:dyDescent="0.25">
      <c r="A53" t="s">
        <v>142</v>
      </c>
      <c r="B53">
        <v>-2.4115060000000001</v>
      </c>
      <c r="C53">
        <v>-2.8260420000000002</v>
      </c>
      <c r="D53">
        <v>-2.8592719999999998</v>
      </c>
      <c r="E53">
        <v>-3.2370399999999999</v>
      </c>
      <c r="F53">
        <v>-2.3946000000000001</v>
      </c>
      <c r="G53">
        <v>-2.6961149999999998</v>
      </c>
      <c r="H53">
        <v>-2.828532</v>
      </c>
      <c r="I53">
        <v>-2.7153719999999999</v>
      </c>
      <c r="J53">
        <v>-2.6686550000000002</v>
      </c>
      <c r="K53">
        <v>-2.9029240000000001</v>
      </c>
      <c r="L53">
        <v>-3.0564689999999999</v>
      </c>
      <c r="M53">
        <v>-2.363645</v>
      </c>
      <c r="N53">
        <v>-2.6484390000000002</v>
      </c>
      <c r="O53">
        <v>-2.9349729999999998</v>
      </c>
      <c r="P53">
        <v>-2.5610629999999999</v>
      </c>
      <c r="Q53">
        <v>-2.3349289999999998</v>
      </c>
      <c r="R53">
        <v>-3.6239780000000001</v>
      </c>
      <c r="S53">
        <v>-2.593566</v>
      </c>
      <c r="T53">
        <v>-2.9715150000000001</v>
      </c>
      <c r="U53">
        <v>-3.0239549999999999</v>
      </c>
      <c r="V53">
        <v>-2.0573399999999999</v>
      </c>
      <c r="W53">
        <v>-2.3143289999999999</v>
      </c>
      <c r="X53">
        <v>-2.7826789999999999</v>
      </c>
      <c r="Y53">
        <v>-2.879572</v>
      </c>
      <c r="Z53">
        <v>-2.3603999999999998</v>
      </c>
      <c r="AA53">
        <v>-3.0538349999999999</v>
      </c>
      <c r="AB53">
        <v>-2.8819439999999998</v>
      </c>
      <c r="AC53">
        <v>-2.9209139999999998</v>
      </c>
      <c r="AD53">
        <v>-2.7001819999999999</v>
      </c>
      <c r="AE53">
        <v>-2.035088</v>
      </c>
      <c r="AF53">
        <v>-2.9416989999999998</v>
      </c>
      <c r="AG53">
        <v>-2.9278080000000002</v>
      </c>
    </row>
    <row r="54" spans="1:33" x14ac:dyDescent="0.25">
      <c r="A54" t="s">
        <v>143</v>
      </c>
      <c r="B54">
        <v>-2.7911000000000001</v>
      </c>
      <c r="C54">
        <v>-2.9616310000000001</v>
      </c>
      <c r="D54">
        <v>-2.7896649999999998</v>
      </c>
      <c r="E54">
        <v>-3.2299479999999998</v>
      </c>
      <c r="F54">
        <v>-2.3444929999999999</v>
      </c>
      <c r="G54">
        <v>-2.8938570000000001</v>
      </c>
      <c r="H54">
        <v>-3.0599319999999999</v>
      </c>
      <c r="I54">
        <v>-2.6452520000000002</v>
      </c>
      <c r="J54">
        <v>-2.8198799999999999</v>
      </c>
      <c r="K54">
        <v>-2.969328</v>
      </c>
      <c r="L54">
        <v>-2.9085480000000001</v>
      </c>
      <c r="M54">
        <v>-2.7028270000000001</v>
      </c>
      <c r="N54">
        <v>-2.410733</v>
      </c>
      <c r="O54">
        <v>-2.95059</v>
      </c>
      <c r="P54">
        <v>-2.2412049999999999</v>
      </c>
      <c r="Q54">
        <v>-2.3205290000000001</v>
      </c>
      <c r="R54">
        <v>-3.4825789999999999</v>
      </c>
      <c r="S54">
        <v>-2.5037259999999999</v>
      </c>
      <c r="T54">
        <v>-2.9648590000000001</v>
      </c>
      <c r="U54">
        <v>-3.215398</v>
      </c>
      <c r="V54">
        <v>-2.4473189999999998</v>
      </c>
      <c r="W54">
        <v>-2.5071400000000001</v>
      </c>
      <c r="X54">
        <v>-2.9074629999999999</v>
      </c>
      <c r="Y54">
        <v>-3.2455579999999999</v>
      </c>
      <c r="Z54">
        <v>-2.1854640000000001</v>
      </c>
      <c r="AA54">
        <v>-3.1204100000000001</v>
      </c>
      <c r="AB54">
        <v>-2.8952939999999998</v>
      </c>
      <c r="AC54">
        <v>-3.1935639999999998</v>
      </c>
      <c r="AD54">
        <v>-2.473455</v>
      </c>
      <c r="AE54">
        <v>-1.9550259999999999</v>
      </c>
      <c r="AF54">
        <v>-3.0388510000000002</v>
      </c>
      <c r="AG54">
        <v>-3.0891459999999999</v>
      </c>
    </row>
    <row r="55" spans="1:33" x14ac:dyDescent="0.25">
      <c r="A55" t="s">
        <v>144</v>
      </c>
      <c r="B55">
        <v>-2.2486730000000001</v>
      </c>
      <c r="C55">
        <v>-2.4996489999999998</v>
      </c>
      <c r="D55">
        <v>-2.091739</v>
      </c>
      <c r="E55">
        <v>-2.4073030000000002</v>
      </c>
      <c r="F55">
        <v>-2.0137299999999998</v>
      </c>
      <c r="G55">
        <v>-2.567736</v>
      </c>
      <c r="H55">
        <v>-2.7430050000000001</v>
      </c>
      <c r="I55">
        <v>-2.0616310000000002</v>
      </c>
      <c r="J55">
        <v>-2.0516369999999999</v>
      </c>
      <c r="K55">
        <v>-2.3075380000000001</v>
      </c>
      <c r="L55">
        <v>-2.3507570000000002</v>
      </c>
      <c r="M55">
        <v>-1.5435140000000001</v>
      </c>
      <c r="N55">
        <v>-1.858554</v>
      </c>
      <c r="O55">
        <v>-2.4065379999999998</v>
      </c>
      <c r="P55">
        <v>-2.2107809999999999</v>
      </c>
      <c r="Q55">
        <v>-2.1502970000000001</v>
      </c>
      <c r="R55">
        <v>-3.1640779999999999</v>
      </c>
      <c r="S55">
        <v>-2.0415809999999999</v>
      </c>
      <c r="T55">
        <v>-2.3448009999999999</v>
      </c>
      <c r="U55">
        <v>-2.965579</v>
      </c>
      <c r="V55">
        <v>-1.6631629999999999</v>
      </c>
      <c r="W55">
        <v>-2.936188</v>
      </c>
      <c r="X55">
        <v>-2.1389079999999998</v>
      </c>
      <c r="Y55">
        <v>-2.3760319999999999</v>
      </c>
      <c r="Z55">
        <v>-1.8627769999999999</v>
      </c>
      <c r="AA55">
        <v>-2.4785870000000001</v>
      </c>
      <c r="AB55">
        <v>-1.914145</v>
      </c>
      <c r="AC55">
        <v>-2.4546230000000002</v>
      </c>
      <c r="AD55">
        <v>-2.206054</v>
      </c>
      <c r="AE55">
        <v>-1.637375</v>
      </c>
      <c r="AF55">
        <v>-2.3771209999999998</v>
      </c>
      <c r="AG55">
        <v>-2.7360820000000001</v>
      </c>
    </row>
    <row r="56" spans="1:33" x14ac:dyDescent="0.25">
      <c r="A56" t="s">
        <v>145</v>
      </c>
      <c r="B56">
        <v>-2.5998199999999998</v>
      </c>
      <c r="C56">
        <v>-2.6904340000000002</v>
      </c>
      <c r="D56">
        <v>-2.848249</v>
      </c>
      <c r="E56">
        <v>-2.8735740000000001</v>
      </c>
      <c r="F56">
        <v>-2.3415539999999999</v>
      </c>
      <c r="G56">
        <v>-2.8669180000000001</v>
      </c>
      <c r="H56">
        <v>-3.2775379999999998</v>
      </c>
      <c r="I56">
        <v>-2.2751359999999998</v>
      </c>
      <c r="J56">
        <v>-2.534227</v>
      </c>
      <c r="K56">
        <v>-2.7531720000000002</v>
      </c>
      <c r="L56">
        <v>-2.7901980000000002</v>
      </c>
      <c r="M56">
        <v>-2.2730329999999999</v>
      </c>
      <c r="N56">
        <v>-2.5609920000000002</v>
      </c>
      <c r="O56">
        <v>-2.937208</v>
      </c>
      <c r="P56">
        <v>-2.417373</v>
      </c>
      <c r="Q56">
        <v>-2.5265930000000001</v>
      </c>
      <c r="R56">
        <v>-3.400496</v>
      </c>
      <c r="S56">
        <v>-2.2686069999999998</v>
      </c>
      <c r="T56">
        <v>-2.7658960000000001</v>
      </c>
      <c r="U56">
        <v>-3.2124359999999998</v>
      </c>
      <c r="V56">
        <v>-2.198531</v>
      </c>
      <c r="W56">
        <v>-3.477484</v>
      </c>
      <c r="X56">
        <v>-2.5154040000000002</v>
      </c>
      <c r="Y56">
        <v>-2.8663880000000002</v>
      </c>
      <c r="Z56">
        <v>-2.3348230000000001</v>
      </c>
      <c r="AA56">
        <v>-2.7955679999999998</v>
      </c>
      <c r="AB56">
        <v>-2.4812560000000001</v>
      </c>
      <c r="AC56">
        <v>-2.8954430000000002</v>
      </c>
      <c r="AD56">
        <v>-2.4943070000000001</v>
      </c>
      <c r="AE56">
        <v>-2.050265</v>
      </c>
      <c r="AF56">
        <v>-2.8385660000000001</v>
      </c>
      <c r="AG56">
        <v>-2.990971</v>
      </c>
    </row>
    <row r="57" spans="1:33" x14ac:dyDescent="0.25">
      <c r="A57" t="s">
        <v>146</v>
      </c>
      <c r="B57">
        <v>-2.8614470000000001</v>
      </c>
      <c r="C57">
        <v>-2.959508</v>
      </c>
      <c r="D57">
        <v>-2.852652</v>
      </c>
      <c r="E57">
        <v>-3.1522039999999998</v>
      </c>
      <c r="F57">
        <v>-2.6752440000000002</v>
      </c>
      <c r="G57">
        <v>-2.848579</v>
      </c>
      <c r="H57">
        <v>-3.1490260000000001</v>
      </c>
      <c r="I57">
        <v>-2.1706660000000002</v>
      </c>
      <c r="J57">
        <v>-2.8161179999999999</v>
      </c>
      <c r="K57">
        <v>-3.083491</v>
      </c>
      <c r="L57">
        <v>-3.163707</v>
      </c>
      <c r="M57">
        <v>-2.4757280000000002</v>
      </c>
      <c r="N57">
        <v>-2.6360869999999998</v>
      </c>
      <c r="O57">
        <v>-3.2239960000000001</v>
      </c>
      <c r="P57">
        <v>-2.7340119999999999</v>
      </c>
      <c r="Q57">
        <v>-2.8602759999999998</v>
      </c>
      <c r="R57">
        <v>-2.9633379999999998</v>
      </c>
      <c r="S57">
        <v>-2.6910259999999999</v>
      </c>
      <c r="T57">
        <v>-3.0877569999999999</v>
      </c>
      <c r="U57">
        <v>-3.4956719999999999</v>
      </c>
      <c r="V57">
        <v>-2.442564</v>
      </c>
      <c r="W57">
        <v>-3.3962690000000002</v>
      </c>
      <c r="X57">
        <v>-2.7391990000000002</v>
      </c>
      <c r="Y57">
        <v>-2.8636560000000002</v>
      </c>
      <c r="Z57">
        <v>-2.6791480000000001</v>
      </c>
      <c r="AA57">
        <v>-2.929287</v>
      </c>
      <c r="AB57">
        <v>-2.6764459999999999</v>
      </c>
      <c r="AC57">
        <v>-3.131262</v>
      </c>
      <c r="AD57">
        <v>-1.5033190000000001</v>
      </c>
      <c r="AE57">
        <v>-2.2163040000000001</v>
      </c>
      <c r="AF57">
        <v>-3.2488350000000001</v>
      </c>
      <c r="AG57">
        <v>-3.296834</v>
      </c>
    </row>
    <row r="58" spans="1:33" x14ac:dyDescent="0.25">
      <c r="A58" t="s">
        <v>147</v>
      </c>
      <c r="B58">
        <v>-2.153289</v>
      </c>
      <c r="C58">
        <v>-2.6659229999999998</v>
      </c>
      <c r="D58">
        <v>-2.4613239999999998</v>
      </c>
      <c r="E58">
        <v>-2.6693319999999998</v>
      </c>
      <c r="F58">
        <v>-2.132558</v>
      </c>
      <c r="G58">
        <v>-2.8183630000000002</v>
      </c>
      <c r="H58">
        <v>-2.4653299999999998</v>
      </c>
      <c r="I58">
        <v>-1.6910259999999999</v>
      </c>
      <c r="J58">
        <v>-2.4844560000000002</v>
      </c>
      <c r="K58">
        <v>-2.6851569999999998</v>
      </c>
      <c r="L58">
        <v>-2.6640769999999998</v>
      </c>
      <c r="M58">
        <v>-2.1406179999999999</v>
      </c>
      <c r="N58">
        <v>-2.3169849999999999</v>
      </c>
      <c r="O58">
        <v>-2.7049650000000001</v>
      </c>
      <c r="P58">
        <v>-2.4811920000000001</v>
      </c>
      <c r="Q58">
        <v>-2.5202550000000001</v>
      </c>
      <c r="R58">
        <v>-2.3155749999999999</v>
      </c>
      <c r="S58">
        <v>-2.392963</v>
      </c>
      <c r="T58">
        <v>-2.6629689999999999</v>
      </c>
      <c r="U58">
        <v>-3.1982889999999999</v>
      </c>
      <c r="V58">
        <v>-2.3234180000000002</v>
      </c>
      <c r="W58">
        <v>-3.267503</v>
      </c>
      <c r="X58">
        <v>-1.996267</v>
      </c>
      <c r="Y58">
        <v>-2.3771089999999999</v>
      </c>
      <c r="Z58">
        <v>-2.3790520000000002</v>
      </c>
      <c r="AA58">
        <v>-2.5906060000000002</v>
      </c>
      <c r="AB58">
        <v>-2.3903940000000001</v>
      </c>
      <c r="AC58">
        <v>-2.6797219999999999</v>
      </c>
      <c r="AD58">
        <v>-2.4206120000000002</v>
      </c>
      <c r="AE58">
        <v>-2.1065520000000002</v>
      </c>
      <c r="AF58">
        <v>-2.6938960000000001</v>
      </c>
      <c r="AG58">
        <v>-2.8294739999999998</v>
      </c>
    </row>
    <row r="59" spans="1:33" x14ac:dyDescent="0.25">
      <c r="A59" t="s">
        <v>148</v>
      </c>
      <c r="B59">
        <v>-2.8493599999999999</v>
      </c>
      <c r="C59">
        <v>-2.762143</v>
      </c>
      <c r="D59">
        <v>-2.9152420000000001</v>
      </c>
      <c r="E59">
        <v>-2.945792</v>
      </c>
      <c r="F59">
        <v>-2.5045609999999998</v>
      </c>
      <c r="G59">
        <v>-2.8807330000000002</v>
      </c>
      <c r="H59">
        <v>-2.7076370000000001</v>
      </c>
      <c r="I59">
        <v>-1.6885190000000001</v>
      </c>
      <c r="J59">
        <v>-2.708332</v>
      </c>
      <c r="K59">
        <v>-2.9716719999999999</v>
      </c>
      <c r="L59">
        <v>-2.7872590000000002</v>
      </c>
      <c r="M59">
        <v>-2.4473919999999998</v>
      </c>
      <c r="N59">
        <v>-2.5215559999999999</v>
      </c>
      <c r="O59">
        <v>-2.9548079999999999</v>
      </c>
      <c r="P59">
        <v>-2.7738969999999998</v>
      </c>
      <c r="Q59">
        <v>-2.7329330000000001</v>
      </c>
      <c r="R59">
        <v>-2.926304</v>
      </c>
      <c r="S59">
        <v>-2.7120500000000001</v>
      </c>
      <c r="T59">
        <v>-3.0145339999999998</v>
      </c>
      <c r="U59">
        <v>-3.1905480000000002</v>
      </c>
      <c r="V59">
        <v>-2.5464020000000001</v>
      </c>
      <c r="W59">
        <v>-2.0160170000000002</v>
      </c>
      <c r="X59">
        <v>-2.555164</v>
      </c>
      <c r="Y59">
        <v>-2.687532</v>
      </c>
      <c r="Z59">
        <v>-2.7139850000000001</v>
      </c>
      <c r="AA59">
        <v>-2.7077469999999999</v>
      </c>
      <c r="AB59">
        <v>-2.5167619999999999</v>
      </c>
      <c r="AC59">
        <v>-3.0078459999999998</v>
      </c>
      <c r="AD59">
        <v>-2.523298</v>
      </c>
      <c r="AE59">
        <v>-2.256068</v>
      </c>
      <c r="AF59">
        <v>-3.0322439999999999</v>
      </c>
      <c r="AG59">
        <v>-2.974872</v>
      </c>
    </row>
    <row r="60" spans="1:33" x14ac:dyDescent="0.25">
      <c r="A60" t="s">
        <v>149</v>
      </c>
      <c r="B60">
        <v>-1.9432309999999999</v>
      </c>
      <c r="C60">
        <v>-2.2254930000000002</v>
      </c>
      <c r="D60">
        <v>-2.1732459999999998</v>
      </c>
      <c r="E60">
        <v>-2.37277</v>
      </c>
      <c r="F60">
        <v>-2.0238610000000001</v>
      </c>
      <c r="G60">
        <v>-2.548994</v>
      </c>
      <c r="H60">
        <v>-2.4735330000000002</v>
      </c>
      <c r="I60">
        <v>-1.8292539999999999</v>
      </c>
      <c r="J60">
        <v>-2.077817</v>
      </c>
      <c r="K60">
        <v>-2.2834829999999999</v>
      </c>
      <c r="L60">
        <v>-2.4145310000000002</v>
      </c>
      <c r="M60">
        <v>-2.1476670000000002</v>
      </c>
      <c r="N60">
        <v>-1.8347739999999999</v>
      </c>
      <c r="O60">
        <v>-2.3814639999999998</v>
      </c>
      <c r="P60">
        <v>-2.1539489999999999</v>
      </c>
      <c r="Q60">
        <v>-1.8838630000000001</v>
      </c>
      <c r="R60">
        <v>-2.343369</v>
      </c>
      <c r="S60">
        <v>-2.3016299999999998</v>
      </c>
      <c r="T60">
        <v>-2.3248340000000001</v>
      </c>
      <c r="U60">
        <v>-2.8876810000000002</v>
      </c>
      <c r="V60">
        <v>-2.1008800000000001</v>
      </c>
      <c r="W60">
        <v>-2.0778949999999998</v>
      </c>
      <c r="X60">
        <v>-1.860371</v>
      </c>
      <c r="Y60">
        <v>-2.0752830000000002</v>
      </c>
      <c r="Z60">
        <v>-2.2024840000000001</v>
      </c>
      <c r="AA60">
        <v>-2.3314509999999999</v>
      </c>
      <c r="AB60">
        <v>-2.0861930000000002</v>
      </c>
      <c r="AC60">
        <v>-2.4183520000000001</v>
      </c>
      <c r="AD60">
        <v>-2.0152519999999998</v>
      </c>
      <c r="AE60">
        <v>-1.7502850000000001</v>
      </c>
      <c r="AF60">
        <v>-2.139624</v>
      </c>
      <c r="AG60">
        <v>-2.3630059999999999</v>
      </c>
    </row>
    <row r="61" spans="1:33" x14ac:dyDescent="0.25">
      <c r="A61" t="s">
        <v>150</v>
      </c>
      <c r="B61">
        <v>-2.5958380000000001</v>
      </c>
      <c r="C61">
        <v>-2.4302990000000002</v>
      </c>
      <c r="D61">
        <v>-2.3705690000000001</v>
      </c>
      <c r="E61">
        <v>-2.3422429999999999</v>
      </c>
      <c r="F61">
        <v>-2.0453700000000001</v>
      </c>
      <c r="G61">
        <v>-2.596724</v>
      </c>
      <c r="H61">
        <v>-2.4542959999999998</v>
      </c>
      <c r="I61">
        <v>-1.8046279999999999</v>
      </c>
      <c r="J61">
        <v>-2.221981</v>
      </c>
      <c r="K61">
        <v>-2.6203850000000002</v>
      </c>
      <c r="L61">
        <v>-2.7041680000000001</v>
      </c>
      <c r="M61">
        <v>-1.874139</v>
      </c>
      <c r="N61">
        <v>-2.1027999999999998</v>
      </c>
      <c r="O61">
        <v>-2.63245</v>
      </c>
      <c r="P61">
        <v>-2.283229</v>
      </c>
      <c r="Q61">
        <v>-2.0154040000000002</v>
      </c>
      <c r="R61">
        <v>-2.832716</v>
      </c>
      <c r="S61">
        <v>-2.227176</v>
      </c>
      <c r="T61">
        <v>-2.517455</v>
      </c>
      <c r="U61">
        <v>-3.014049</v>
      </c>
      <c r="V61">
        <v>-2.169451</v>
      </c>
      <c r="W61">
        <v>-2.1564890000000001</v>
      </c>
      <c r="X61">
        <v>-2.2469760000000001</v>
      </c>
      <c r="Y61">
        <v>-2.2854390000000002</v>
      </c>
      <c r="Z61">
        <v>-2.3733590000000002</v>
      </c>
      <c r="AA61">
        <v>-2.7765040000000001</v>
      </c>
      <c r="AB61">
        <v>-2.235833</v>
      </c>
      <c r="AC61">
        <v>-2.5664120000000001</v>
      </c>
      <c r="AD61">
        <v>-2.1141160000000001</v>
      </c>
      <c r="AE61">
        <v>-2.140657</v>
      </c>
      <c r="AF61">
        <v>-2.3400289999999999</v>
      </c>
      <c r="AG61">
        <v>-2.3475920000000001</v>
      </c>
    </row>
    <row r="62" spans="1:33" x14ac:dyDescent="0.25">
      <c r="A62" t="s">
        <v>151</v>
      </c>
      <c r="B62">
        <v>-2.2745820000000001</v>
      </c>
      <c r="C62">
        <v>-1.7967230000000001</v>
      </c>
      <c r="D62">
        <v>-2.0375899999999998</v>
      </c>
      <c r="E62">
        <v>-1.957444</v>
      </c>
      <c r="F62">
        <v>-1.862023</v>
      </c>
      <c r="G62">
        <v>-2.1645449999999999</v>
      </c>
      <c r="H62">
        <v>-2.1353900000000001</v>
      </c>
      <c r="I62">
        <v>-1.560929</v>
      </c>
      <c r="J62">
        <v>-1.671432</v>
      </c>
      <c r="K62">
        <v>-1.958108</v>
      </c>
      <c r="L62">
        <v>-1.995039</v>
      </c>
      <c r="M62">
        <v>-1.402844</v>
      </c>
      <c r="N62">
        <v>-1.6673279999999999</v>
      </c>
      <c r="O62">
        <v>-2.0554969999999999</v>
      </c>
      <c r="P62">
        <v>-1.747206</v>
      </c>
      <c r="Q62">
        <v>-1.9586209999999999</v>
      </c>
      <c r="R62">
        <v>-1.9298420000000001</v>
      </c>
      <c r="S62">
        <v>-2.0326070000000001</v>
      </c>
      <c r="T62">
        <v>-1.9411750000000001</v>
      </c>
      <c r="U62">
        <v>-2.688345</v>
      </c>
      <c r="V62">
        <v>-1.8164640000000001</v>
      </c>
      <c r="W62">
        <v>-2.2505280000000001</v>
      </c>
      <c r="X62">
        <v>-2.1013829999999998</v>
      </c>
      <c r="Y62">
        <v>-1.9329480000000001</v>
      </c>
      <c r="Z62">
        <v>-1.9427160000000001</v>
      </c>
      <c r="AA62">
        <v>-1.9209560000000001</v>
      </c>
      <c r="AB62">
        <v>-1.8593850000000001</v>
      </c>
      <c r="AC62">
        <v>-2.0183629999999999</v>
      </c>
      <c r="AD62">
        <v>-2.0443910000000001</v>
      </c>
      <c r="AE62">
        <v>-1.6402650000000001</v>
      </c>
      <c r="AF62">
        <v>-1.960035</v>
      </c>
      <c r="AG62">
        <v>-2.1535319999999998</v>
      </c>
    </row>
    <row r="63" spans="1:33" x14ac:dyDescent="0.25">
      <c r="A63" t="s">
        <v>152</v>
      </c>
      <c r="B63">
        <v>-2.6690990000000001</v>
      </c>
      <c r="C63">
        <v>-2.4035440000000001</v>
      </c>
      <c r="D63">
        <v>-2.460277</v>
      </c>
      <c r="E63">
        <v>-2.3280810000000001</v>
      </c>
      <c r="F63">
        <v>-2.1355759999999999</v>
      </c>
      <c r="G63">
        <v>-2.581607</v>
      </c>
      <c r="H63">
        <v>-2.926037</v>
      </c>
      <c r="I63">
        <v>-1.4183110000000001</v>
      </c>
      <c r="J63">
        <v>-2.0667490000000002</v>
      </c>
      <c r="K63">
        <v>-2.4958130000000001</v>
      </c>
      <c r="L63">
        <v>-2.6190030000000002</v>
      </c>
      <c r="M63">
        <v>-2.0929509999999998</v>
      </c>
      <c r="N63">
        <v>-2.141057</v>
      </c>
      <c r="O63">
        <v>-2.5483150000000001</v>
      </c>
      <c r="P63">
        <v>-2.1732070000000001</v>
      </c>
      <c r="Q63">
        <v>-2.4155540000000002</v>
      </c>
      <c r="R63">
        <v>-2.802778</v>
      </c>
      <c r="S63">
        <v>-2.7447810000000001</v>
      </c>
      <c r="T63">
        <v>-2.4583680000000001</v>
      </c>
      <c r="U63">
        <v>-2.750375</v>
      </c>
      <c r="V63">
        <v>-2.1839729999999999</v>
      </c>
      <c r="W63">
        <v>-2.9777079999999998</v>
      </c>
      <c r="X63">
        <v>-2.5105490000000001</v>
      </c>
      <c r="Y63">
        <v>-2.6288299999999998</v>
      </c>
      <c r="Z63">
        <v>-2.6274739999999999</v>
      </c>
      <c r="AA63">
        <v>-2.4445009999999998</v>
      </c>
      <c r="AB63">
        <v>-2.2415600000000002</v>
      </c>
      <c r="AC63">
        <v>-2.4399150000000001</v>
      </c>
      <c r="AD63">
        <v>-2.3551250000000001</v>
      </c>
      <c r="AE63">
        <v>-2.1931750000000001</v>
      </c>
      <c r="AF63">
        <v>-2.4709120000000002</v>
      </c>
      <c r="AG63">
        <v>-2.4612630000000002</v>
      </c>
    </row>
    <row r="64" spans="1:33" x14ac:dyDescent="0.25">
      <c r="A64" t="s">
        <v>153</v>
      </c>
      <c r="B64">
        <v>-2.4043160000000001</v>
      </c>
      <c r="C64">
        <v>-1.931654</v>
      </c>
      <c r="D64">
        <v>-1.6732739999999999</v>
      </c>
      <c r="E64">
        <v>-1.6366179999999999</v>
      </c>
      <c r="F64">
        <v>-1.487522</v>
      </c>
      <c r="G64">
        <v>-1.823731</v>
      </c>
      <c r="H64">
        <v>-2.2931599999999999</v>
      </c>
      <c r="I64">
        <v>-1.497225</v>
      </c>
      <c r="J64">
        <v>-1.779466</v>
      </c>
      <c r="K64">
        <v>-1.8527309999999999</v>
      </c>
      <c r="L64">
        <v>-2.1982159999999999</v>
      </c>
      <c r="M64">
        <v>-1.6712039999999999</v>
      </c>
      <c r="N64">
        <v>-1.8663190000000001</v>
      </c>
      <c r="O64">
        <v>-1.9321999999999999</v>
      </c>
      <c r="P64">
        <v>-2.001207</v>
      </c>
      <c r="Q64">
        <v>-1.876236</v>
      </c>
      <c r="R64">
        <v>-2.492731</v>
      </c>
      <c r="S64">
        <v>-2.092184</v>
      </c>
      <c r="T64">
        <v>-1.733209</v>
      </c>
      <c r="U64">
        <v>-2.422253</v>
      </c>
      <c r="V64">
        <v>-1.5356399999999999</v>
      </c>
      <c r="W64">
        <v>-2.2824339999999999</v>
      </c>
      <c r="X64">
        <v>-2.1213229999999998</v>
      </c>
      <c r="Y64">
        <v>-2.1604019999999999</v>
      </c>
      <c r="Z64">
        <v>-1.7936829999999999</v>
      </c>
      <c r="AA64">
        <v>-1.866649</v>
      </c>
      <c r="AB64">
        <v>-1.6977679999999999</v>
      </c>
      <c r="AC64">
        <v>-2.1102940000000001</v>
      </c>
      <c r="AD64">
        <v>-1.9087130000000001</v>
      </c>
      <c r="AE64">
        <v>-1.5656369999999999</v>
      </c>
      <c r="AF64">
        <v>-1.808106</v>
      </c>
      <c r="AG64">
        <v>-1.7442500000000001</v>
      </c>
    </row>
    <row r="65" spans="1:33" x14ac:dyDescent="0.25">
      <c r="A65" t="s">
        <v>154</v>
      </c>
      <c r="B65">
        <v>-1.8158460000000001</v>
      </c>
      <c r="C65">
        <v>-1.423907</v>
      </c>
      <c r="D65">
        <v>-1.170463</v>
      </c>
      <c r="E65">
        <v>-1.4125760000000001</v>
      </c>
      <c r="F65">
        <v>-1.1237820000000001</v>
      </c>
      <c r="G65">
        <v>-1.1619649999999999</v>
      </c>
      <c r="H65">
        <v>-1.772375</v>
      </c>
      <c r="I65">
        <v>-1.511509</v>
      </c>
      <c r="J65">
        <v>-1.3236669999999999</v>
      </c>
      <c r="K65">
        <v>-1.2726459999999999</v>
      </c>
      <c r="L65">
        <v>-1.2323200000000001</v>
      </c>
      <c r="M65">
        <v>-1.268748</v>
      </c>
      <c r="N65">
        <v>-1.1683079999999999</v>
      </c>
      <c r="O65">
        <v>-1.274357</v>
      </c>
      <c r="P65">
        <v>-1.1311610000000001</v>
      </c>
      <c r="Q65">
        <v>-1.1399509999999999</v>
      </c>
      <c r="R65">
        <v>-2.190258</v>
      </c>
      <c r="S65">
        <v>-1.4550369999999999</v>
      </c>
      <c r="T65">
        <v>-1.210299</v>
      </c>
      <c r="U65">
        <v>-2.007174</v>
      </c>
      <c r="V65">
        <v>-0.93323400000000001</v>
      </c>
      <c r="W65">
        <v>-1.6789750000000001</v>
      </c>
      <c r="X65">
        <v>-1.537067</v>
      </c>
      <c r="Y65">
        <v>-1.441284</v>
      </c>
      <c r="Z65">
        <v>-1.4522200000000001</v>
      </c>
      <c r="AA65">
        <v>-1.352328</v>
      </c>
      <c r="AB65">
        <v>-1.2055560000000001</v>
      </c>
      <c r="AC65">
        <v>-1.4053340000000001</v>
      </c>
      <c r="AD65">
        <v>-1.2082029999999999</v>
      </c>
      <c r="AE65">
        <v>-1.3016840000000001</v>
      </c>
      <c r="AF65">
        <v>-1.2808219999999999</v>
      </c>
      <c r="AG65">
        <v>-1.0973839999999999</v>
      </c>
    </row>
    <row r="66" spans="1:33" x14ac:dyDescent="0.25">
      <c r="A66" t="s">
        <v>155</v>
      </c>
      <c r="B66">
        <v>-1.577922</v>
      </c>
      <c r="C66">
        <v>-2.1196449999999998</v>
      </c>
      <c r="D66">
        <v>-1.74065</v>
      </c>
      <c r="E66">
        <v>-1.8272390000000001</v>
      </c>
      <c r="F66">
        <v>-1.7880050000000001</v>
      </c>
      <c r="G66">
        <v>-1.7694939999999999</v>
      </c>
      <c r="H66">
        <v>-2.598929</v>
      </c>
      <c r="I66">
        <v>-1.8136639999999999</v>
      </c>
      <c r="J66">
        <v>-1.655651</v>
      </c>
      <c r="K66">
        <v>-1.8701939999999999</v>
      </c>
      <c r="L66">
        <v>-1.862679</v>
      </c>
      <c r="M66">
        <v>-1.79799</v>
      </c>
      <c r="N66">
        <v>-2.040362</v>
      </c>
      <c r="O66">
        <v>-1.6716819999999999</v>
      </c>
      <c r="P66">
        <v>-1.8896949999999999</v>
      </c>
      <c r="Q66">
        <v>-1.7354240000000001</v>
      </c>
      <c r="R66">
        <v>-2.645988</v>
      </c>
      <c r="S66">
        <v>-1.907994</v>
      </c>
      <c r="T66">
        <v>-1.7014370000000001</v>
      </c>
      <c r="U66">
        <v>-2.5928529999999999</v>
      </c>
      <c r="V66">
        <v>-1.5247820000000001</v>
      </c>
      <c r="W66">
        <v>-2.517973</v>
      </c>
      <c r="X66">
        <v>-2.3142999999999998</v>
      </c>
      <c r="Y66">
        <v>-1.999323</v>
      </c>
      <c r="Z66">
        <v>-1.8947590000000001</v>
      </c>
      <c r="AA66">
        <v>-1.9559280000000001</v>
      </c>
      <c r="AB66">
        <v>-1.5971200000000001</v>
      </c>
      <c r="AC66">
        <v>-2.0569280000000001</v>
      </c>
      <c r="AD66">
        <v>-1.938815</v>
      </c>
      <c r="AE66">
        <v>-1.8143149999999999</v>
      </c>
      <c r="AF66">
        <v>-1.8292090000000001</v>
      </c>
      <c r="AG66">
        <v>-1.5947629999999999</v>
      </c>
    </row>
    <row r="67" spans="1:33" x14ac:dyDescent="0.25">
      <c r="A67" t="s">
        <v>156</v>
      </c>
      <c r="B67">
        <v>-2.098849</v>
      </c>
      <c r="C67">
        <v>-2.2060599999999999</v>
      </c>
      <c r="D67">
        <v>-1.908828</v>
      </c>
      <c r="E67">
        <v>-2.1972749999999999</v>
      </c>
      <c r="F67">
        <v>-2.0277530000000001</v>
      </c>
      <c r="G67">
        <v>-1.981293</v>
      </c>
      <c r="H67">
        <v>-2.5318420000000001</v>
      </c>
      <c r="I67">
        <v>-2.1969690000000002</v>
      </c>
      <c r="J67">
        <v>-1.733476</v>
      </c>
      <c r="K67">
        <v>-2.1601170000000001</v>
      </c>
      <c r="L67">
        <v>-2.1034250000000001</v>
      </c>
      <c r="M67">
        <v>-1.558467</v>
      </c>
      <c r="N67">
        <v>-1.852598</v>
      </c>
      <c r="O67">
        <v>-1.997957</v>
      </c>
      <c r="P67">
        <v>-2.1310699999999998</v>
      </c>
      <c r="Q67">
        <v>-2.0843129999999999</v>
      </c>
      <c r="R67">
        <v>-2.6157360000000001</v>
      </c>
      <c r="S67">
        <v>-2.0793650000000001</v>
      </c>
      <c r="T67">
        <v>-2.0290789999999999</v>
      </c>
      <c r="U67">
        <v>-2.7109179999999999</v>
      </c>
      <c r="V67">
        <v>-1.713765</v>
      </c>
      <c r="W67">
        <v>-2.5271940000000002</v>
      </c>
      <c r="X67">
        <v>-2.3628610000000001</v>
      </c>
      <c r="Y67">
        <v>-1.9966170000000001</v>
      </c>
      <c r="Z67">
        <v>-2.1797110000000002</v>
      </c>
      <c r="AA67">
        <v>-2.1785109999999999</v>
      </c>
      <c r="AB67">
        <v>-1.832554</v>
      </c>
      <c r="AC67">
        <v>-2.4664000000000001</v>
      </c>
      <c r="AD67">
        <v>-1.9325950000000001</v>
      </c>
      <c r="AE67">
        <v>-1.992413</v>
      </c>
      <c r="AF67">
        <v>-2.143059</v>
      </c>
      <c r="AG67">
        <v>-2.0283009999999999</v>
      </c>
    </row>
    <row r="68" spans="1:33" x14ac:dyDescent="0.25">
      <c r="A68" t="s">
        <v>157</v>
      </c>
      <c r="B68">
        <v>-2.2886700000000002</v>
      </c>
      <c r="C68">
        <v>-2.4191020000000001</v>
      </c>
      <c r="D68">
        <v>-2.2172700000000001</v>
      </c>
      <c r="E68">
        <v>-2.4783080000000002</v>
      </c>
      <c r="F68">
        <v>-2.470774</v>
      </c>
      <c r="G68">
        <v>-2.3302930000000002</v>
      </c>
      <c r="H68">
        <v>-3.0306340000000001</v>
      </c>
      <c r="I68">
        <v>-1.6736500000000001</v>
      </c>
      <c r="J68">
        <v>-2.0677180000000002</v>
      </c>
      <c r="K68">
        <v>-2.4133900000000001</v>
      </c>
      <c r="L68">
        <v>-2.3083200000000001</v>
      </c>
      <c r="M68">
        <v>-2.066452</v>
      </c>
      <c r="N68">
        <v>-2.1975220000000002</v>
      </c>
      <c r="O68">
        <v>-2.3225609999999999</v>
      </c>
      <c r="P68">
        <v>-2.3939849999999998</v>
      </c>
      <c r="Q68">
        <v>-2.3891469999999999</v>
      </c>
      <c r="R68">
        <v>-3.0626449999999998</v>
      </c>
      <c r="S68">
        <v>-2.4677799999999999</v>
      </c>
      <c r="T68">
        <v>-2.331804</v>
      </c>
      <c r="U68">
        <v>-2.9506860000000001</v>
      </c>
      <c r="V68">
        <v>-2.123694</v>
      </c>
      <c r="W68">
        <v>-2.8797359999999999</v>
      </c>
      <c r="X68">
        <v>-2.400436</v>
      </c>
      <c r="Y68">
        <v>-2.3915500000000001</v>
      </c>
      <c r="Z68">
        <v>-2.4839310000000001</v>
      </c>
      <c r="AA68">
        <v>-2.4611589999999999</v>
      </c>
      <c r="AB68">
        <v>-2.1712400000000001</v>
      </c>
      <c r="AC68">
        <v>-2.7682630000000001</v>
      </c>
      <c r="AD68">
        <v>-2.1707480000000001</v>
      </c>
      <c r="AE68">
        <v>-2.170093</v>
      </c>
      <c r="AF68">
        <v>-2.480337</v>
      </c>
      <c r="AG68">
        <v>-2.441824</v>
      </c>
    </row>
    <row r="69" spans="1:33" x14ac:dyDescent="0.25">
      <c r="A69" t="s">
        <v>158</v>
      </c>
      <c r="B69">
        <v>-2.5146030000000001</v>
      </c>
      <c r="C69">
        <v>-2.4326310000000002</v>
      </c>
      <c r="D69">
        <v>-2.094827</v>
      </c>
      <c r="E69">
        <v>-2.2503250000000001</v>
      </c>
      <c r="F69">
        <v>-2.139103</v>
      </c>
      <c r="G69">
        <v>-2.5256569999999998</v>
      </c>
      <c r="H69">
        <v>-2.8939650000000001</v>
      </c>
      <c r="I69">
        <v>-2.0814810000000001</v>
      </c>
      <c r="J69">
        <v>-2.3170359999999999</v>
      </c>
      <c r="K69">
        <v>-2.3445269999999998</v>
      </c>
      <c r="L69">
        <v>-2.33636</v>
      </c>
      <c r="M69">
        <v>-2.3748610000000001</v>
      </c>
      <c r="N69">
        <v>-2.4114179999999998</v>
      </c>
      <c r="O69">
        <v>-2.2765780000000002</v>
      </c>
      <c r="P69">
        <v>-2.4494479999999998</v>
      </c>
      <c r="Q69">
        <v>-2.3127080000000002</v>
      </c>
      <c r="R69">
        <v>-3.425211</v>
      </c>
      <c r="S69">
        <v>-2.5118459999999998</v>
      </c>
      <c r="T69">
        <v>-2.2452450000000002</v>
      </c>
      <c r="U69">
        <v>-3.1416469999999999</v>
      </c>
      <c r="V69">
        <v>-2.1374840000000002</v>
      </c>
      <c r="W69">
        <v>-2.6199759999999999</v>
      </c>
      <c r="X69">
        <v>-2.7758229999999999</v>
      </c>
      <c r="Y69">
        <v>-2.8491240000000002</v>
      </c>
      <c r="Z69">
        <v>-2.6960389999999999</v>
      </c>
      <c r="AA69">
        <v>-2.4144969999999999</v>
      </c>
      <c r="AB69">
        <v>-2.3287429999999998</v>
      </c>
      <c r="AC69">
        <v>-2.7041870000000001</v>
      </c>
      <c r="AD69">
        <v>-2.0223040000000001</v>
      </c>
      <c r="AE69">
        <v>-2.1261580000000002</v>
      </c>
      <c r="AF69">
        <v>-2.3631890000000002</v>
      </c>
      <c r="AG69">
        <v>-2.4906380000000001</v>
      </c>
    </row>
    <row r="70" spans="1:33" x14ac:dyDescent="0.25">
      <c r="A70" t="s">
        <v>159</v>
      </c>
      <c r="B70">
        <v>-2.4968270000000001</v>
      </c>
      <c r="C70">
        <v>-2.6605159999999999</v>
      </c>
      <c r="D70">
        <v>-2.4884119999999998</v>
      </c>
      <c r="E70">
        <v>-2.612082</v>
      </c>
      <c r="F70">
        <v>-2.4492449999999999</v>
      </c>
      <c r="G70">
        <v>-2.817914</v>
      </c>
      <c r="H70">
        <v>-2.9695309999999999</v>
      </c>
      <c r="I70">
        <v>-2.373475</v>
      </c>
      <c r="J70">
        <v>-2.5582479999999999</v>
      </c>
      <c r="K70">
        <v>-2.5675460000000001</v>
      </c>
      <c r="L70">
        <v>-2.6142820000000002</v>
      </c>
      <c r="M70">
        <v>-2.5706630000000001</v>
      </c>
      <c r="N70">
        <v>-2.4561829999999998</v>
      </c>
      <c r="O70">
        <v>-2.4919099999999998</v>
      </c>
      <c r="P70">
        <v>-2.564784</v>
      </c>
      <c r="Q70">
        <v>-2.4347449999999999</v>
      </c>
      <c r="R70">
        <v>-3.2066849999999998</v>
      </c>
      <c r="S70">
        <v>-2.8828070000000001</v>
      </c>
      <c r="T70">
        <v>-2.5477959999999999</v>
      </c>
      <c r="U70">
        <v>-3.4112930000000001</v>
      </c>
      <c r="V70">
        <v>-2.3769450000000001</v>
      </c>
      <c r="W70">
        <v>-2.929567</v>
      </c>
      <c r="X70">
        <v>-2.6649069999999999</v>
      </c>
      <c r="Y70">
        <v>-2.748691</v>
      </c>
      <c r="Z70">
        <v>-2.7603589999999998</v>
      </c>
      <c r="AA70">
        <v>-2.2618689999999999</v>
      </c>
      <c r="AB70">
        <v>-2.6833429999999998</v>
      </c>
      <c r="AC70">
        <v>-2.9487429999999999</v>
      </c>
      <c r="AD70">
        <v>-2.4990000000000001</v>
      </c>
      <c r="AE70">
        <v>-2.1505109999999998</v>
      </c>
      <c r="AF70">
        <v>-2.724586</v>
      </c>
      <c r="AG70">
        <v>-2.6556489999999999</v>
      </c>
    </row>
    <row r="71" spans="1:33" x14ac:dyDescent="0.25">
      <c r="A71" t="s">
        <v>160</v>
      </c>
      <c r="B71">
        <v>-2.2122920000000001</v>
      </c>
      <c r="C71">
        <v>-2.3048630000000001</v>
      </c>
      <c r="D71">
        <v>-1.865866</v>
      </c>
      <c r="E71">
        <v>-1.9627479999999999</v>
      </c>
      <c r="F71">
        <v>-2.1616740000000001</v>
      </c>
      <c r="G71">
        <v>-2.5266869999999999</v>
      </c>
      <c r="H71">
        <v>-2.9152900000000002</v>
      </c>
      <c r="I71">
        <v>-2.0434700000000001</v>
      </c>
      <c r="J71">
        <v>-1.9047000000000001</v>
      </c>
      <c r="K71">
        <v>-1.884288</v>
      </c>
      <c r="L71">
        <v>-2.1755469999999999</v>
      </c>
      <c r="M71">
        <v>-2.4859909999999998</v>
      </c>
      <c r="N71">
        <v>-1.9255640000000001</v>
      </c>
      <c r="O71">
        <v>-1.7591000000000001</v>
      </c>
      <c r="P71">
        <v>-2.3377759999999999</v>
      </c>
      <c r="Q71">
        <v>-2.4111910000000001</v>
      </c>
      <c r="R71">
        <v>-2.9996</v>
      </c>
      <c r="S71">
        <v>-2.4855550000000002</v>
      </c>
      <c r="T71">
        <v>-1.9720409999999999</v>
      </c>
      <c r="U71">
        <v>-3.03965</v>
      </c>
      <c r="V71">
        <v>-1.903454</v>
      </c>
      <c r="W71">
        <v>-2.7830050000000002</v>
      </c>
      <c r="X71">
        <v>-2.455346</v>
      </c>
      <c r="Y71">
        <v>-2.509722</v>
      </c>
      <c r="Z71">
        <v>-2.1536089999999999</v>
      </c>
      <c r="AA71">
        <v>-1.5858779999999999</v>
      </c>
      <c r="AB71">
        <v>-1.9576089999999999</v>
      </c>
      <c r="AC71">
        <v>-2.3736950000000001</v>
      </c>
      <c r="AD71">
        <v>-1.9688460000000001</v>
      </c>
      <c r="AE71">
        <v>-1.9162440000000001</v>
      </c>
      <c r="AF71">
        <v>-2.133769</v>
      </c>
      <c r="AG71">
        <v>-2.0736129999999999</v>
      </c>
    </row>
    <row r="72" spans="1:33" x14ac:dyDescent="0.25">
      <c r="A72" t="s">
        <v>161</v>
      </c>
      <c r="B72">
        <v>-2.7064720000000002</v>
      </c>
      <c r="C72">
        <v>-2.5658669999999999</v>
      </c>
      <c r="D72">
        <v>-2.5099840000000002</v>
      </c>
      <c r="E72">
        <v>-2.476629</v>
      </c>
      <c r="F72">
        <v>-2.541709</v>
      </c>
      <c r="G72">
        <v>-2.8484850000000002</v>
      </c>
      <c r="H72">
        <v>-2.999641</v>
      </c>
      <c r="I72">
        <v>-2.3486150000000001</v>
      </c>
      <c r="J72">
        <v>-2.4712719999999999</v>
      </c>
      <c r="K72">
        <v>-2.360338</v>
      </c>
      <c r="L72">
        <v>-2.660711</v>
      </c>
      <c r="M72">
        <v>-3.0496180000000002</v>
      </c>
      <c r="N72">
        <v>-2.5293049999999999</v>
      </c>
      <c r="O72">
        <v>-2.3774199999999999</v>
      </c>
      <c r="P72">
        <v>-2.4067479999999999</v>
      </c>
      <c r="Q72">
        <v>-2.7303109999999999</v>
      </c>
      <c r="R72">
        <v>-3.3999760000000001</v>
      </c>
      <c r="S72">
        <v>-2.9054660000000001</v>
      </c>
      <c r="T72">
        <v>-2.4202159999999999</v>
      </c>
      <c r="U72">
        <v>-3.3780260000000002</v>
      </c>
      <c r="V72">
        <v>-2.2863419999999999</v>
      </c>
      <c r="W72">
        <v>-3.2112759999999998</v>
      </c>
      <c r="X72">
        <v>-2.7643740000000001</v>
      </c>
      <c r="Y72">
        <v>-3.1906379999999999</v>
      </c>
      <c r="Z72">
        <v>-2.6390720000000001</v>
      </c>
      <c r="AA72">
        <v>-2.2640129999999998</v>
      </c>
      <c r="AB72">
        <v>-2.311655</v>
      </c>
      <c r="AC72">
        <v>-2.723903</v>
      </c>
      <c r="AD72">
        <v>-2.7834110000000001</v>
      </c>
      <c r="AE72">
        <v>-2.6928030000000001</v>
      </c>
      <c r="AF72">
        <v>-2.4560339999999998</v>
      </c>
      <c r="AG72">
        <v>-2.397688</v>
      </c>
    </row>
    <row r="73" spans="1:33" x14ac:dyDescent="0.25">
      <c r="A73" t="s">
        <v>162</v>
      </c>
      <c r="B73">
        <v>-2.2064010000000001</v>
      </c>
      <c r="C73">
        <v>-2.878282</v>
      </c>
      <c r="D73">
        <v>-2.598954</v>
      </c>
      <c r="E73">
        <v>-2.6694239999999998</v>
      </c>
      <c r="F73">
        <v>-2.588238</v>
      </c>
      <c r="G73">
        <v>-3.008143</v>
      </c>
      <c r="H73">
        <v>-3.06046</v>
      </c>
      <c r="I73">
        <v>-2.0868410000000002</v>
      </c>
      <c r="J73">
        <v>-2.5013969999999999</v>
      </c>
      <c r="K73">
        <v>-2.609442</v>
      </c>
      <c r="L73">
        <v>-2.7801230000000001</v>
      </c>
      <c r="M73">
        <v>-2.4921329999999999</v>
      </c>
      <c r="N73">
        <v>-2.4613580000000002</v>
      </c>
      <c r="O73">
        <v>-2.5072939999999999</v>
      </c>
      <c r="P73">
        <v>-2.7324269999999999</v>
      </c>
      <c r="Q73">
        <v>-2.7105489999999999</v>
      </c>
      <c r="R73">
        <v>-3.360744</v>
      </c>
      <c r="S73">
        <v>-3.1558350000000002</v>
      </c>
      <c r="T73">
        <v>-2.7759809999999998</v>
      </c>
      <c r="U73">
        <v>-3.5650240000000002</v>
      </c>
      <c r="V73">
        <v>-2.5603120000000001</v>
      </c>
      <c r="W73">
        <v>-2.5828859999999998</v>
      </c>
      <c r="X73">
        <v>-2.5212300000000001</v>
      </c>
      <c r="Y73">
        <v>-3.0362749999999998</v>
      </c>
      <c r="Z73">
        <v>-2.867702</v>
      </c>
      <c r="AA73">
        <v>-2.317475</v>
      </c>
      <c r="AB73">
        <v>-2.6979060000000001</v>
      </c>
      <c r="AC73">
        <v>-2.9371369999999999</v>
      </c>
      <c r="AD73">
        <v>-2.485989</v>
      </c>
      <c r="AE73">
        <v>-2.2742089999999999</v>
      </c>
      <c r="AF73">
        <v>-2.6659790000000001</v>
      </c>
      <c r="AG73">
        <v>-2.8400970000000001</v>
      </c>
    </row>
    <row r="74" spans="1:33" x14ac:dyDescent="0.25">
      <c r="A74" t="s">
        <v>163</v>
      </c>
      <c r="B74">
        <v>-2.3013080000000001</v>
      </c>
      <c r="C74">
        <v>-2.872306</v>
      </c>
      <c r="D74">
        <v>-2.5886399999999998</v>
      </c>
      <c r="E74">
        <v>-2.7156250000000002</v>
      </c>
      <c r="F74">
        <v>-2.5307949999999999</v>
      </c>
      <c r="G74">
        <v>-2.865888</v>
      </c>
      <c r="H74">
        <v>-2.6183519999999998</v>
      </c>
      <c r="I74">
        <v>-2.4089740000000002</v>
      </c>
      <c r="J74">
        <v>-2.5389219999999999</v>
      </c>
      <c r="K74">
        <v>-2.574605</v>
      </c>
      <c r="L74">
        <v>-2.5212850000000002</v>
      </c>
      <c r="M74">
        <v>-2.3854669999999998</v>
      </c>
      <c r="N74">
        <v>-2.232939</v>
      </c>
      <c r="O74">
        <v>-2.511854</v>
      </c>
      <c r="P74">
        <v>-1.801601</v>
      </c>
      <c r="Q74">
        <v>-2.4851549999999998</v>
      </c>
      <c r="R74">
        <v>-3.00149</v>
      </c>
      <c r="S74">
        <v>-2.9902630000000001</v>
      </c>
      <c r="T74">
        <v>-2.7657219999999998</v>
      </c>
      <c r="U74">
        <v>-3.7493099999999999</v>
      </c>
      <c r="V74">
        <v>-2.568152</v>
      </c>
      <c r="W74">
        <v>-2.395791</v>
      </c>
      <c r="X74">
        <v>-2.2395559999999999</v>
      </c>
      <c r="Y74">
        <v>-2.703697</v>
      </c>
      <c r="Z74">
        <v>-2.5018099999999999</v>
      </c>
      <c r="AA74">
        <v>-2.365726</v>
      </c>
      <c r="AB74">
        <v>-2.5187240000000002</v>
      </c>
      <c r="AC74">
        <v>-2.817091</v>
      </c>
      <c r="AD74">
        <v>-2.3255210000000002</v>
      </c>
      <c r="AE74">
        <v>-2.193327</v>
      </c>
      <c r="AF74">
        <v>-2.6874530000000001</v>
      </c>
      <c r="AG74">
        <v>-2.723903</v>
      </c>
    </row>
    <row r="75" spans="1:33" x14ac:dyDescent="0.25">
      <c r="A75" t="s">
        <v>164</v>
      </c>
      <c r="B75">
        <v>-2.5117690000000001</v>
      </c>
      <c r="C75">
        <v>-2.6600519999999999</v>
      </c>
      <c r="D75">
        <v>-2.605502</v>
      </c>
      <c r="E75">
        <v>-2.7913869999999998</v>
      </c>
      <c r="F75">
        <v>-2.767468</v>
      </c>
      <c r="G75">
        <v>-2.7765279999999999</v>
      </c>
      <c r="H75">
        <v>-2.983765</v>
      </c>
      <c r="I75">
        <v>-2.5707309999999999</v>
      </c>
      <c r="J75">
        <v>-2.3859119999999998</v>
      </c>
      <c r="K75">
        <v>-2.5724130000000001</v>
      </c>
      <c r="L75">
        <v>-2.6423130000000001</v>
      </c>
      <c r="M75">
        <v>-2.6372969999999998</v>
      </c>
      <c r="N75">
        <v>-2.8159049999999999</v>
      </c>
      <c r="O75">
        <v>-2.4277069999999998</v>
      </c>
      <c r="P75">
        <v>-2.672736</v>
      </c>
      <c r="Q75">
        <v>-2.3829120000000001</v>
      </c>
      <c r="R75">
        <v>-3.4135119999999999</v>
      </c>
      <c r="S75">
        <v>-2.9657049999999998</v>
      </c>
      <c r="T75">
        <v>-2.8085420000000001</v>
      </c>
      <c r="U75">
        <v>-3.657629</v>
      </c>
      <c r="V75">
        <v>-2.4074900000000001</v>
      </c>
      <c r="W75">
        <v>-1.8278129999999999</v>
      </c>
      <c r="X75">
        <v>-2.7967010000000001</v>
      </c>
      <c r="Y75">
        <v>-3.029884</v>
      </c>
      <c r="Z75">
        <v>-2.6179920000000001</v>
      </c>
      <c r="AA75">
        <v>-2.4748109999999999</v>
      </c>
      <c r="AB75">
        <v>-2.4160149999999998</v>
      </c>
      <c r="AC75">
        <v>-2.811337</v>
      </c>
      <c r="AD75">
        <v>-2.4643989999999998</v>
      </c>
      <c r="AE75">
        <v>-2.3548239999999998</v>
      </c>
      <c r="AF75">
        <v>-2.6360260000000002</v>
      </c>
      <c r="AG75">
        <v>-2.7555019999999999</v>
      </c>
    </row>
    <row r="76" spans="1:33" x14ac:dyDescent="0.25">
      <c r="A76" t="s">
        <v>231</v>
      </c>
      <c r="B76">
        <v>-1.845267</v>
      </c>
      <c r="C76">
        <v>-2.065156</v>
      </c>
      <c r="D76">
        <v>-1.7864169999999999</v>
      </c>
      <c r="E76">
        <v>-1.9228590000000001</v>
      </c>
      <c r="F76">
        <v>-1.8980220000000001</v>
      </c>
      <c r="G76">
        <v>-2.1697700000000002</v>
      </c>
      <c r="H76">
        <v>-2.0619830000000001</v>
      </c>
      <c r="I76">
        <v>-2.34327</v>
      </c>
      <c r="J76">
        <v>-1.626525</v>
      </c>
      <c r="K76">
        <v>-1.7575419999999999</v>
      </c>
      <c r="L76">
        <v>-1.6933819999999999</v>
      </c>
      <c r="M76">
        <v>-2.358787</v>
      </c>
      <c r="N76">
        <v>-1.8043400000000001</v>
      </c>
      <c r="O76">
        <v>-1.625451</v>
      </c>
      <c r="P76">
        <v>-2.3707859999999998</v>
      </c>
      <c r="Q76">
        <v>-1.66568</v>
      </c>
      <c r="R76">
        <v>-2.587453</v>
      </c>
      <c r="S76">
        <v>-2.1010909999999998</v>
      </c>
      <c r="T76">
        <v>-1.8801760000000001</v>
      </c>
      <c r="U76">
        <v>-3.0443449999999999</v>
      </c>
      <c r="V76">
        <v>-1.8148390000000001</v>
      </c>
      <c r="W76">
        <v>-2.351118</v>
      </c>
      <c r="X76">
        <v>-2.30247</v>
      </c>
      <c r="Y76">
        <v>-2.283388</v>
      </c>
      <c r="Z76">
        <v>-2.2357649999999998</v>
      </c>
      <c r="AA76">
        <v>-1.724539</v>
      </c>
      <c r="AB76">
        <v>-1.6194930000000001</v>
      </c>
      <c r="AC76">
        <v>-1.87253</v>
      </c>
      <c r="AD76">
        <v>-1.9489209999999999</v>
      </c>
      <c r="AE76">
        <v>-1.8061929999999999</v>
      </c>
      <c r="AF76">
        <v>-1.904495</v>
      </c>
      <c r="AG76">
        <v>-1.762219</v>
      </c>
    </row>
    <row r="77" spans="1:33" x14ac:dyDescent="0.25">
      <c r="A77" t="s">
        <v>232</v>
      </c>
      <c r="B77">
        <v>-1.885632</v>
      </c>
      <c r="C77">
        <v>-2.1917089999999999</v>
      </c>
      <c r="D77">
        <v>-1.9110689999999999</v>
      </c>
      <c r="E77">
        <v>-2.34836</v>
      </c>
      <c r="F77">
        <v>-2.2881040000000001</v>
      </c>
      <c r="G77">
        <v>-2.2155290000000001</v>
      </c>
      <c r="H77">
        <v>-2.3264800000000001</v>
      </c>
      <c r="I77">
        <v>-2.3554219999999999</v>
      </c>
      <c r="J77">
        <v>-1.7429699999999999</v>
      </c>
      <c r="K77">
        <v>-1.861869</v>
      </c>
      <c r="L77">
        <v>-1.8782570000000001</v>
      </c>
      <c r="M77">
        <v>-2.318168</v>
      </c>
      <c r="N77">
        <v>-2.0318589999999999</v>
      </c>
      <c r="O77">
        <v>-1.7136670000000001</v>
      </c>
      <c r="P77">
        <v>-2.4584999999999999</v>
      </c>
      <c r="Q77">
        <v>-1.9237649999999999</v>
      </c>
      <c r="R77">
        <v>-2.7946029999999999</v>
      </c>
      <c r="S77">
        <v>-2.420744</v>
      </c>
      <c r="T77">
        <v>-1.995787</v>
      </c>
      <c r="U77">
        <v>-3.3213539999999999</v>
      </c>
      <c r="V77">
        <v>-1.890104</v>
      </c>
      <c r="W77">
        <v>-2.7227380000000001</v>
      </c>
      <c r="X77">
        <v>-2.7303950000000001</v>
      </c>
      <c r="Y77">
        <v>-2.3773019999999998</v>
      </c>
      <c r="Z77">
        <v>-2.4372199999999999</v>
      </c>
      <c r="AA77">
        <v>-1.954766</v>
      </c>
      <c r="AB77">
        <v>-1.8192999999999999</v>
      </c>
      <c r="AC77">
        <v>-2.5247790000000001</v>
      </c>
      <c r="AD77">
        <v>-2.0084399999999998</v>
      </c>
      <c r="AE77">
        <v>-2.024705</v>
      </c>
      <c r="AF77">
        <v>-2.165127</v>
      </c>
      <c r="AG77">
        <v>-2.0104679999999999</v>
      </c>
    </row>
    <row r="78" spans="1:33" x14ac:dyDescent="0.25">
      <c r="A78" t="s">
        <v>233</v>
      </c>
      <c r="B78">
        <v>-1.850905</v>
      </c>
      <c r="C78">
        <v>-2.7776809999999998</v>
      </c>
      <c r="D78">
        <v>-2.284764</v>
      </c>
      <c r="E78">
        <v>-2.6964429999999999</v>
      </c>
      <c r="F78">
        <v>-2.6136159999999999</v>
      </c>
      <c r="G78">
        <v>-2.9738570000000002</v>
      </c>
      <c r="H78">
        <v>-3.340036</v>
      </c>
      <c r="I78">
        <v>-2.3298960000000002</v>
      </c>
      <c r="J78">
        <v>-2.2136420000000001</v>
      </c>
      <c r="K78">
        <v>-2.5006469999999998</v>
      </c>
      <c r="L78">
        <v>-2.5141279999999999</v>
      </c>
      <c r="M78">
        <v>-2.37758</v>
      </c>
      <c r="N78">
        <v>-2.6881879999999998</v>
      </c>
      <c r="O78">
        <v>-2.2974559999999999</v>
      </c>
      <c r="P78">
        <v>-2.7479969999999998</v>
      </c>
      <c r="Q78">
        <v>-2.5958600000000001</v>
      </c>
      <c r="R78">
        <v>-3.431772</v>
      </c>
      <c r="S78">
        <v>-3.0610149999999998</v>
      </c>
      <c r="T78">
        <v>-2.5822720000000001</v>
      </c>
      <c r="U78">
        <v>-3.4456280000000001</v>
      </c>
      <c r="V78">
        <v>-2.6334759999999999</v>
      </c>
      <c r="W78">
        <v>-3.1535199999999999</v>
      </c>
      <c r="X78">
        <v>-2.736748</v>
      </c>
      <c r="Y78">
        <v>-2.8298070000000002</v>
      </c>
      <c r="Z78">
        <v>-2.9330859999999999</v>
      </c>
      <c r="AA78">
        <v>-2.3955630000000001</v>
      </c>
      <c r="AB78">
        <v>-2.4115769999999999</v>
      </c>
      <c r="AC78">
        <v>-2.9176479999999998</v>
      </c>
      <c r="AD78">
        <v>-2.73244</v>
      </c>
      <c r="AE78">
        <v>-2.2924380000000002</v>
      </c>
      <c r="AF78">
        <v>-2.7223869999999999</v>
      </c>
      <c r="AG78">
        <v>-3.0363069999999999</v>
      </c>
    </row>
    <row r="79" spans="1:33" x14ac:dyDescent="0.25">
      <c r="A79" t="s">
        <v>234</v>
      </c>
      <c r="B79">
        <v>-1.6928099999999999</v>
      </c>
      <c r="C79">
        <v>-2.6302089999999998</v>
      </c>
      <c r="D79">
        <v>-2.313939</v>
      </c>
      <c r="E79">
        <v>-2.4330180000000001</v>
      </c>
      <c r="F79">
        <v>-2.3178010000000002</v>
      </c>
      <c r="G79">
        <v>-2.5962130000000001</v>
      </c>
      <c r="H79">
        <v>-3.0321660000000001</v>
      </c>
      <c r="I79">
        <v>-2.6062240000000001</v>
      </c>
      <c r="J79">
        <v>-1.9838340000000001</v>
      </c>
      <c r="K79">
        <v>-2.1973669999999998</v>
      </c>
      <c r="L79">
        <v>-2.2835209999999999</v>
      </c>
      <c r="M79">
        <v>-2.6391149999999999</v>
      </c>
      <c r="N79">
        <v>-2.3595449999999998</v>
      </c>
      <c r="O79">
        <v>-1.879013</v>
      </c>
      <c r="P79">
        <v>-2.4476749999999998</v>
      </c>
      <c r="Q79">
        <v>-2.3513700000000002</v>
      </c>
      <c r="R79">
        <v>-3.2411509999999999</v>
      </c>
      <c r="S79">
        <v>-2.9406729999999999</v>
      </c>
      <c r="T79">
        <v>-2.3207200000000001</v>
      </c>
      <c r="U79">
        <v>-3.1427179999999999</v>
      </c>
      <c r="V79">
        <v>-2.1701480000000002</v>
      </c>
      <c r="W79">
        <v>-3.1478980000000001</v>
      </c>
      <c r="X79">
        <v>-2.5868319999999998</v>
      </c>
      <c r="Y79">
        <v>-2.8668279999999999</v>
      </c>
      <c r="Z79">
        <v>-2.7114820000000002</v>
      </c>
      <c r="AA79">
        <v>-1.899921</v>
      </c>
      <c r="AB79">
        <v>-2.0072839999999998</v>
      </c>
      <c r="AC79">
        <v>-2.773631</v>
      </c>
      <c r="AD79">
        <v>-2.379464</v>
      </c>
      <c r="AE79">
        <v>-2.5884849999999999</v>
      </c>
      <c r="AF79">
        <v>-2.3989259999999999</v>
      </c>
      <c r="AG79">
        <v>-2.4897939999999998</v>
      </c>
    </row>
    <row r="80" spans="1:33" x14ac:dyDescent="0.25">
      <c r="A80" t="s">
        <v>235</v>
      </c>
      <c r="B80">
        <v>-2.437014</v>
      </c>
      <c r="C80">
        <v>-2.944251</v>
      </c>
      <c r="D80">
        <v>-2.4385490000000001</v>
      </c>
      <c r="E80">
        <v>-2.5730300000000002</v>
      </c>
      <c r="F80">
        <v>-2.4740289999999998</v>
      </c>
      <c r="G80">
        <v>-2.8942700000000001</v>
      </c>
      <c r="H80">
        <v>-3.2883939999999998</v>
      </c>
      <c r="I80">
        <v>-2.4974539999999998</v>
      </c>
      <c r="J80">
        <v>-2.2300450000000001</v>
      </c>
      <c r="K80">
        <v>-2.3235869999999998</v>
      </c>
      <c r="L80">
        <v>-2.5039600000000002</v>
      </c>
      <c r="M80">
        <v>-2.8902109999999999</v>
      </c>
      <c r="N80">
        <v>-2.6862379999999999</v>
      </c>
      <c r="O80">
        <v>-2.0119639999999999</v>
      </c>
      <c r="P80">
        <v>-2.6437170000000001</v>
      </c>
      <c r="Q80">
        <v>-2.4059300000000001</v>
      </c>
      <c r="R80">
        <v>-3.4182090000000001</v>
      </c>
      <c r="S80">
        <v>-3.172917</v>
      </c>
      <c r="T80">
        <v>-2.6010279999999999</v>
      </c>
      <c r="U80">
        <v>-3.2970480000000002</v>
      </c>
      <c r="V80">
        <v>-2.4696600000000002</v>
      </c>
      <c r="W80">
        <v>-3.254013</v>
      </c>
      <c r="X80">
        <v>-3.1334819999999999</v>
      </c>
      <c r="Y80">
        <v>-3.2339739999999999</v>
      </c>
      <c r="Z80">
        <v>-2.8569179999999998</v>
      </c>
      <c r="AA80">
        <v>-1.786756</v>
      </c>
      <c r="AB80">
        <v>-2.528038</v>
      </c>
      <c r="AC80">
        <v>-3.0285700000000002</v>
      </c>
      <c r="AD80">
        <v>-2.7786759999999999</v>
      </c>
      <c r="AE80">
        <v>-2.6139320000000001</v>
      </c>
      <c r="AF80">
        <v>-2.694712</v>
      </c>
      <c r="AG80">
        <v>-2.8730739999999999</v>
      </c>
    </row>
    <row r="81" spans="1:33" x14ac:dyDescent="0.25">
      <c r="A81" t="s">
        <v>236</v>
      </c>
      <c r="B81">
        <v>-2.157438</v>
      </c>
      <c r="C81">
        <v>-3.1671749999999999</v>
      </c>
      <c r="D81">
        <v>-2.8773789999999999</v>
      </c>
      <c r="E81">
        <v>-2.8659789999999998</v>
      </c>
      <c r="F81">
        <v>-2.7991009999999998</v>
      </c>
      <c r="G81">
        <v>-3.0964369999999999</v>
      </c>
      <c r="H81">
        <v>-3.532931</v>
      </c>
      <c r="I81">
        <v>-2.4785759999999999</v>
      </c>
      <c r="J81">
        <v>-2.6570469999999999</v>
      </c>
      <c r="K81">
        <v>-2.7239119999999999</v>
      </c>
      <c r="L81">
        <v>-3.0135230000000002</v>
      </c>
      <c r="M81">
        <v>-3.056168</v>
      </c>
      <c r="N81">
        <v>-3.1852520000000002</v>
      </c>
      <c r="O81">
        <v>-2.4620860000000002</v>
      </c>
      <c r="P81">
        <v>-2.7019869999999999</v>
      </c>
      <c r="Q81">
        <v>-2.8533599999999999</v>
      </c>
      <c r="R81">
        <v>-3.6052309999999999</v>
      </c>
      <c r="S81">
        <v>-3.2421099999999998</v>
      </c>
      <c r="T81">
        <v>-2.9297430000000002</v>
      </c>
      <c r="U81">
        <v>-3.3461669999999999</v>
      </c>
      <c r="V81">
        <v>-2.7834370000000002</v>
      </c>
      <c r="W81">
        <v>-3.19848</v>
      </c>
      <c r="X81">
        <v>-3.1942439999999999</v>
      </c>
      <c r="Y81">
        <v>-3.2844850000000001</v>
      </c>
      <c r="Z81">
        <v>-3.146166</v>
      </c>
      <c r="AA81">
        <v>-2.4931619999999999</v>
      </c>
      <c r="AB81">
        <v>-2.8366920000000002</v>
      </c>
      <c r="AC81">
        <v>-3.0829849999999999</v>
      </c>
      <c r="AD81">
        <v>-3.055526</v>
      </c>
      <c r="AE81">
        <v>-2.8094739999999998</v>
      </c>
      <c r="AF81">
        <v>-2.9514580000000001</v>
      </c>
      <c r="AG81">
        <v>-2.7996530000000002</v>
      </c>
    </row>
    <row r="82" spans="1:33" x14ac:dyDescent="0.25">
      <c r="A82" t="s">
        <v>237</v>
      </c>
      <c r="B82">
        <v>-2.1926139999999998</v>
      </c>
      <c r="C82">
        <v>-2.8338299999999998</v>
      </c>
      <c r="D82">
        <v>-2.8029950000000001</v>
      </c>
      <c r="E82">
        <v>-2.5222769999999999</v>
      </c>
      <c r="F82">
        <v>-2.8277420000000002</v>
      </c>
      <c r="G82">
        <v>-3.3846539999999998</v>
      </c>
      <c r="H82">
        <v>-3.37479</v>
      </c>
      <c r="I82">
        <v>-2.3353199999999998</v>
      </c>
      <c r="J82">
        <v>-2.678569</v>
      </c>
      <c r="K82">
        <v>-2.6359300000000001</v>
      </c>
      <c r="L82">
        <v>-2.8817279999999998</v>
      </c>
      <c r="M82">
        <v>-2.8319009999999998</v>
      </c>
      <c r="N82">
        <v>-2.8299919999999998</v>
      </c>
      <c r="O82">
        <v>-2.2245520000000001</v>
      </c>
      <c r="P82">
        <v>-2.356322</v>
      </c>
      <c r="Q82">
        <v>-2.8679039999999998</v>
      </c>
      <c r="R82">
        <v>-3.2469950000000001</v>
      </c>
      <c r="S82">
        <v>-3.121953</v>
      </c>
      <c r="T82">
        <v>-2.8610669999999998</v>
      </c>
      <c r="U82">
        <v>-3.1117189999999999</v>
      </c>
      <c r="V82">
        <v>-3.0939190000000001</v>
      </c>
      <c r="W82">
        <v>-3.3137430000000001</v>
      </c>
      <c r="X82">
        <v>-2.8594240000000002</v>
      </c>
      <c r="Y82">
        <v>-3.3504900000000002</v>
      </c>
      <c r="Z82">
        <v>-3.0086680000000001</v>
      </c>
      <c r="AA82">
        <v>-2.2776779999999999</v>
      </c>
      <c r="AB82">
        <v>-2.9173369999999998</v>
      </c>
      <c r="AC82">
        <v>-2.8807740000000002</v>
      </c>
      <c r="AD82">
        <v>-2.592444</v>
      </c>
      <c r="AE82">
        <v>-2.3756789999999999</v>
      </c>
      <c r="AF82">
        <v>-2.964804</v>
      </c>
      <c r="AG82">
        <v>-3.0021429999999998</v>
      </c>
    </row>
    <row r="83" spans="1:33" x14ac:dyDescent="0.25">
      <c r="A83" t="s">
        <v>238</v>
      </c>
      <c r="B83">
        <v>-2.025528</v>
      </c>
      <c r="C83">
        <v>-2.6531009999999999</v>
      </c>
      <c r="D83">
        <v>-2.4963259999999998</v>
      </c>
      <c r="E83">
        <v>-2.4102830000000002</v>
      </c>
      <c r="F83">
        <v>-2.4500510000000002</v>
      </c>
      <c r="G83">
        <v>-2.666242</v>
      </c>
      <c r="H83">
        <v>-2.79345</v>
      </c>
      <c r="I83">
        <v>-2.365793</v>
      </c>
      <c r="J83">
        <v>-2.4213260000000001</v>
      </c>
      <c r="K83">
        <v>-2.4231660000000002</v>
      </c>
      <c r="L83">
        <v>-2.56562</v>
      </c>
      <c r="M83">
        <v>-2.5351059999999999</v>
      </c>
      <c r="N83">
        <v>-2.0974560000000002</v>
      </c>
      <c r="O83">
        <v>-2.3853279999999999</v>
      </c>
      <c r="P83">
        <v>-1.7917970000000001</v>
      </c>
      <c r="Q83">
        <v>-2.5646200000000001</v>
      </c>
      <c r="R83">
        <v>-2.867283</v>
      </c>
      <c r="S83">
        <v>-2.520108</v>
      </c>
      <c r="T83">
        <v>-2.613623</v>
      </c>
      <c r="U83">
        <v>-3.025258</v>
      </c>
      <c r="V83">
        <v>-2.6760120000000001</v>
      </c>
      <c r="W83">
        <v>-2.6206339999999999</v>
      </c>
      <c r="X83">
        <v>-1.9322539999999999</v>
      </c>
      <c r="Y83">
        <v>-2.8527659999999999</v>
      </c>
      <c r="Z83">
        <v>-2.3104019999999998</v>
      </c>
      <c r="AA83">
        <v>-1.9997819999999999</v>
      </c>
      <c r="AB83">
        <v>-2.4944009999999999</v>
      </c>
      <c r="AC83">
        <v>-2.4011140000000002</v>
      </c>
      <c r="AD83">
        <v>-2.1028560000000001</v>
      </c>
      <c r="AE83">
        <v>-1.6996910000000001</v>
      </c>
      <c r="AF83">
        <v>-2.570344</v>
      </c>
      <c r="AG83">
        <v>-2.6390069999999999</v>
      </c>
    </row>
    <row r="84" spans="1:33" x14ac:dyDescent="0.25">
      <c r="A84" t="s">
        <v>239</v>
      </c>
      <c r="B84">
        <v>-2.1476839999999999</v>
      </c>
      <c r="C84">
        <v>-2.7669589999999999</v>
      </c>
      <c r="D84">
        <v>-2.7950020000000002</v>
      </c>
      <c r="E84">
        <v>-2.5259369999999999</v>
      </c>
      <c r="F84">
        <v>-2.4657770000000001</v>
      </c>
      <c r="G84">
        <v>-3.1396299999999999</v>
      </c>
      <c r="H84">
        <v>-2.5214210000000001</v>
      </c>
      <c r="I84">
        <v>-2.3957459999999999</v>
      </c>
      <c r="J84">
        <v>-2.6115810000000002</v>
      </c>
      <c r="K84">
        <v>-2.7655509999999999</v>
      </c>
      <c r="L84">
        <v>-2.8043279999999999</v>
      </c>
      <c r="M84">
        <v>-2.2111519999999998</v>
      </c>
      <c r="N84">
        <v>-1.850571</v>
      </c>
      <c r="O84">
        <v>-2.4799190000000002</v>
      </c>
      <c r="P84">
        <v>-2.2289319999999999</v>
      </c>
      <c r="Q84">
        <v>-2.7018270000000002</v>
      </c>
      <c r="R84">
        <v>-3.0587629999999999</v>
      </c>
      <c r="S84">
        <v>-2.5494140000000001</v>
      </c>
      <c r="T84">
        <v>-2.8502169999999998</v>
      </c>
      <c r="U84">
        <v>-3.3688720000000001</v>
      </c>
      <c r="V84">
        <v>-3.0744509999999998</v>
      </c>
      <c r="W84">
        <v>-2.9672909999999999</v>
      </c>
      <c r="X84">
        <v>-2.1258059999999999</v>
      </c>
      <c r="Y84">
        <v>-2.78545</v>
      </c>
      <c r="Z84">
        <v>-2.5365180000000001</v>
      </c>
      <c r="AA84">
        <v>-2.4871159999999999</v>
      </c>
      <c r="AB84">
        <v>-2.8358449999999999</v>
      </c>
      <c r="AC84">
        <v>-2.9911509999999999</v>
      </c>
      <c r="AD84">
        <v>-2.0207440000000001</v>
      </c>
      <c r="AE84">
        <v>-1.936596</v>
      </c>
      <c r="AF84">
        <v>-2.7806129999999998</v>
      </c>
      <c r="AG84">
        <v>-3.08</v>
      </c>
    </row>
    <row r="85" spans="1:33" x14ac:dyDescent="0.25">
      <c r="A85" t="s">
        <v>240</v>
      </c>
      <c r="B85">
        <v>-1.7627919999999999</v>
      </c>
      <c r="C85">
        <v>-2.9759259999999998</v>
      </c>
      <c r="D85">
        <v>-2.9343620000000001</v>
      </c>
      <c r="E85">
        <v>-2.8309540000000002</v>
      </c>
      <c r="F85">
        <v>-2.7319749999999998</v>
      </c>
      <c r="G85">
        <v>-3.3078530000000002</v>
      </c>
      <c r="H85">
        <v>-2.952474</v>
      </c>
      <c r="I85">
        <v>-2.5752920000000001</v>
      </c>
      <c r="J85">
        <v>-2.781819</v>
      </c>
      <c r="K85">
        <v>-2.8929990000000001</v>
      </c>
      <c r="L85">
        <v>-3.021719</v>
      </c>
      <c r="M85">
        <v>-2.7408800000000002</v>
      </c>
      <c r="N85">
        <v>-2.5161859999999998</v>
      </c>
      <c r="O85">
        <v>-2.5205169999999999</v>
      </c>
      <c r="P85">
        <v>-2.637359</v>
      </c>
      <c r="Q85">
        <v>-2.8624320000000001</v>
      </c>
      <c r="R85">
        <v>-3.6771199999999999</v>
      </c>
      <c r="S85">
        <v>-2.860643</v>
      </c>
      <c r="T85">
        <v>-2.9893969999999999</v>
      </c>
      <c r="U85">
        <v>-3.287792</v>
      </c>
      <c r="V85">
        <v>-3.003031</v>
      </c>
      <c r="W85">
        <v>-3.1066639999999999</v>
      </c>
      <c r="X85">
        <v>-2.7320540000000002</v>
      </c>
      <c r="Y85">
        <v>-3.3896999999999999</v>
      </c>
      <c r="Z85">
        <v>-2.667691</v>
      </c>
      <c r="AA85">
        <v>-2.6377419999999998</v>
      </c>
      <c r="AB85">
        <v>-2.9113869999999999</v>
      </c>
      <c r="AC85">
        <v>-3.034297</v>
      </c>
      <c r="AD85">
        <v>-2.4668429999999999</v>
      </c>
      <c r="AE85">
        <v>-2.0253070000000002</v>
      </c>
      <c r="AF85">
        <v>-3.086811</v>
      </c>
      <c r="AG85">
        <v>-2.9481989999999998</v>
      </c>
    </row>
    <row r="86" spans="1:33" x14ac:dyDescent="0.25">
      <c r="A86" t="s">
        <v>241</v>
      </c>
      <c r="B86">
        <v>-1.920331</v>
      </c>
      <c r="C86">
        <v>-2.9573700000000001</v>
      </c>
      <c r="D86">
        <v>-2.4876119999999999</v>
      </c>
      <c r="E86">
        <v>-2.6744110000000001</v>
      </c>
      <c r="F86">
        <v>-2.400255</v>
      </c>
      <c r="G86">
        <v>-3.2099500000000001</v>
      </c>
      <c r="H86">
        <v>-2.7728769999999998</v>
      </c>
      <c r="I86">
        <v>-2.579583</v>
      </c>
      <c r="J86">
        <v>-2.5735800000000002</v>
      </c>
      <c r="K86">
        <v>-2.7517930000000002</v>
      </c>
      <c r="L86">
        <v>-2.5469010000000001</v>
      </c>
      <c r="M86">
        <v>-2.8502459999999998</v>
      </c>
      <c r="N86">
        <v>-2.4349379999999998</v>
      </c>
      <c r="O86">
        <v>-2.5255139999999998</v>
      </c>
      <c r="P86">
        <v>-2.174213</v>
      </c>
      <c r="Q86">
        <v>-2.733009</v>
      </c>
      <c r="R86">
        <v>-3.3753820000000001</v>
      </c>
      <c r="S86">
        <v>-2.8027289999999998</v>
      </c>
      <c r="T86">
        <v>-2.773482</v>
      </c>
      <c r="U86">
        <v>-3.2517320000000001</v>
      </c>
      <c r="V86">
        <v>-2.9407830000000001</v>
      </c>
      <c r="W86">
        <v>-3.430952</v>
      </c>
      <c r="X86">
        <v>-2.807115</v>
      </c>
      <c r="Y86">
        <v>-3.0753379999999999</v>
      </c>
      <c r="Z86">
        <v>-2.7176330000000002</v>
      </c>
      <c r="AA86">
        <v>-2.4733770000000002</v>
      </c>
      <c r="AB86">
        <v>-2.705889</v>
      </c>
      <c r="AC86">
        <v>-2.8363649999999998</v>
      </c>
      <c r="AD86">
        <v>-2.347121</v>
      </c>
      <c r="AE86">
        <v>-2.1366800000000001</v>
      </c>
      <c r="AF86">
        <v>-2.9381330000000001</v>
      </c>
      <c r="AG86">
        <v>-2.8196690000000002</v>
      </c>
    </row>
    <row r="87" spans="1:33" x14ac:dyDescent="0.25">
      <c r="A87" t="s">
        <v>242</v>
      </c>
      <c r="B87">
        <v>-1.7440530000000001</v>
      </c>
      <c r="C87">
        <v>-3.0884800000000001</v>
      </c>
      <c r="D87">
        <v>-2.8630849999999999</v>
      </c>
      <c r="E87">
        <v>-3.0267439999999999</v>
      </c>
      <c r="F87">
        <v>-2.5069569999999999</v>
      </c>
      <c r="G87">
        <v>-3.4224399999999999</v>
      </c>
      <c r="H87">
        <v>-3.2028189999999999</v>
      </c>
      <c r="I87">
        <v>-2.8199619999999999</v>
      </c>
      <c r="J87">
        <v>-2.8723559999999999</v>
      </c>
      <c r="K87">
        <v>-3.130493</v>
      </c>
      <c r="L87">
        <v>-2.9163350000000001</v>
      </c>
      <c r="M87">
        <v>-2.6132049999999998</v>
      </c>
      <c r="N87">
        <v>-2.5970949999999999</v>
      </c>
      <c r="O87">
        <v>-2.402072</v>
      </c>
      <c r="P87">
        <v>-2.6132390000000001</v>
      </c>
      <c r="Q87">
        <v>-3.0550009999999999</v>
      </c>
      <c r="R87">
        <v>-3.8658269999999999</v>
      </c>
      <c r="S87">
        <v>-3.2739569999999998</v>
      </c>
      <c r="T87">
        <v>-3.2548789999999999</v>
      </c>
      <c r="U87">
        <v>-3.2197460000000002</v>
      </c>
      <c r="V87">
        <v>-2.8024049999999998</v>
      </c>
      <c r="W87">
        <v>-3.6798350000000002</v>
      </c>
      <c r="X87">
        <v>-3.0214180000000002</v>
      </c>
      <c r="Y87">
        <v>-3.4404870000000001</v>
      </c>
      <c r="Z87">
        <v>-3.0205229999999998</v>
      </c>
      <c r="AA87">
        <v>-2.798835</v>
      </c>
      <c r="AB87">
        <v>-3.024248</v>
      </c>
      <c r="AC87">
        <v>-3.368595</v>
      </c>
      <c r="AD87">
        <v>-2.9190849999999999</v>
      </c>
      <c r="AE87">
        <v>-2.490138</v>
      </c>
      <c r="AF87">
        <v>-3.258775</v>
      </c>
      <c r="AG87">
        <v>-3.0257510000000001</v>
      </c>
    </row>
    <row r="88" spans="1:33" x14ac:dyDescent="0.25">
      <c r="A88" t="s">
        <v>243</v>
      </c>
      <c r="B88">
        <v>-1.675289</v>
      </c>
      <c r="C88">
        <v>-3.0511330000000001</v>
      </c>
      <c r="D88">
        <v>-2.8055240000000001</v>
      </c>
      <c r="E88">
        <v>-2.909707</v>
      </c>
      <c r="F88">
        <v>-2.3411270000000002</v>
      </c>
      <c r="G88">
        <v>-3.2744599999999999</v>
      </c>
      <c r="H88">
        <v>-3.340214</v>
      </c>
      <c r="I88">
        <v>-2.760659</v>
      </c>
      <c r="J88">
        <v>-2.8378999999999999</v>
      </c>
      <c r="K88">
        <v>-2.7330679999999998</v>
      </c>
      <c r="L88">
        <v>-2.7236769999999999</v>
      </c>
      <c r="M88">
        <v>-2.662792</v>
      </c>
      <c r="N88">
        <v>-2.9231790000000002</v>
      </c>
      <c r="O88">
        <v>-2.3321239999999999</v>
      </c>
      <c r="P88">
        <v>-2.918863</v>
      </c>
      <c r="Q88">
        <v>-3.0488430000000002</v>
      </c>
      <c r="R88">
        <v>-3.7088999999999999</v>
      </c>
      <c r="S88">
        <v>-3.3988879999999999</v>
      </c>
      <c r="T88">
        <v>-2.8848590000000001</v>
      </c>
      <c r="U88">
        <v>-3.3355579999999998</v>
      </c>
      <c r="V88">
        <v>-2.8409059999999999</v>
      </c>
      <c r="W88">
        <v>-3.7875700000000001</v>
      </c>
      <c r="X88">
        <v>-3.1510910000000001</v>
      </c>
      <c r="Y88">
        <v>-3.4733849999999999</v>
      </c>
      <c r="Z88">
        <v>-2.8594270000000002</v>
      </c>
      <c r="AA88">
        <v>-2.5852249999999999</v>
      </c>
      <c r="AB88">
        <v>-2.7918050000000001</v>
      </c>
      <c r="AC88">
        <v>-3.1685539999999999</v>
      </c>
      <c r="AD88">
        <v>-3.1188829999999998</v>
      </c>
      <c r="AE88">
        <v>-2.5497930000000002</v>
      </c>
      <c r="AF88">
        <v>-3.132781</v>
      </c>
      <c r="AG88">
        <v>-3.0447790000000001</v>
      </c>
    </row>
    <row r="89" spans="1:33" x14ac:dyDescent="0.25">
      <c r="A89" t="s">
        <v>244</v>
      </c>
      <c r="B89">
        <v>-1.3835189999999999</v>
      </c>
      <c r="C89">
        <v>-2.6536900000000001</v>
      </c>
      <c r="D89">
        <v>-2.6027939999999998</v>
      </c>
      <c r="E89">
        <v>-2.3800949999999998</v>
      </c>
      <c r="F89">
        <v>-1.8315349999999999</v>
      </c>
      <c r="G89">
        <v>-2.5686249999999999</v>
      </c>
      <c r="H89">
        <v>-3.0596739999999998</v>
      </c>
      <c r="I89">
        <v>-2.0706899999999999</v>
      </c>
      <c r="J89">
        <v>-2.3478349999999999</v>
      </c>
      <c r="K89">
        <v>-2.320179</v>
      </c>
      <c r="L89">
        <v>-2.4572310000000002</v>
      </c>
      <c r="M89">
        <v>-2.803747</v>
      </c>
      <c r="N89">
        <v>-2.7461660000000001</v>
      </c>
      <c r="O89">
        <v>-2.0504069999999999</v>
      </c>
      <c r="P89">
        <v>-2.21333</v>
      </c>
      <c r="Q89">
        <v>-2.753298</v>
      </c>
      <c r="R89">
        <v>-2.8072159999999999</v>
      </c>
      <c r="S89">
        <v>-2.762146</v>
      </c>
      <c r="T89">
        <v>-2.4081700000000001</v>
      </c>
      <c r="U89">
        <v>-3.3862739999999998</v>
      </c>
      <c r="V89">
        <v>-2.1390129999999998</v>
      </c>
      <c r="W89">
        <v>-3.7567879999999998</v>
      </c>
      <c r="X89">
        <v>-2.7968839999999999</v>
      </c>
      <c r="Y89">
        <v>-3.0275569999999998</v>
      </c>
      <c r="Z89">
        <v>-2.2811680000000001</v>
      </c>
      <c r="AA89">
        <v>-2.1314479999999998</v>
      </c>
      <c r="AB89">
        <v>-2.4293740000000001</v>
      </c>
      <c r="AC89">
        <v>-2.639958</v>
      </c>
      <c r="AD89">
        <v>-2.660253</v>
      </c>
      <c r="AE89">
        <v>-2.3249879999999998</v>
      </c>
      <c r="AF89">
        <v>-2.561353</v>
      </c>
      <c r="AG89">
        <v>-2.632692</v>
      </c>
    </row>
    <row r="90" spans="1:33" x14ac:dyDescent="0.25">
      <c r="A90" t="s">
        <v>245</v>
      </c>
      <c r="B90">
        <v>-1.9760850000000001</v>
      </c>
      <c r="C90">
        <v>-2.7961770000000001</v>
      </c>
      <c r="D90">
        <v>-2.7115529999999999</v>
      </c>
      <c r="E90">
        <v>-2.5280610000000001</v>
      </c>
      <c r="F90">
        <v>-2.258359</v>
      </c>
      <c r="G90">
        <v>-2.8157839999999998</v>
      </c>
      <c r="H90">
        <v>-3.1902370000000002</v>
      </c>
      <c r="I90">
        <v>-1.9251819999999999</v>
      </c>
      <c r="J90">
        <v>-2.5909770000000001</v>
      </c>
      <c r="K90">
        <v>-2.5840700000000001</v>
      </c>
      <c r="L90">
        <v>-2.5788799999999998</v>
      </c>
      <c r="M90">
        <v>-2.6936559999999998</v>
      </c>
      <c r="N90">
        <v>-2.915584</v>
      </c>
      <c r="O90">
        <v>-2.3570440000000001</v>
      </c>
      <c r="P90">
        <v>-2.7177280000000001</v>
      </c>
      <c r="Q90">
        <v>-2.970793</v>
      </c>
      <c r="R90">
        <v>-3.280891</v>
      </c>
      <c r="S90">
        <v>-2.7426249999999999</v>
      </c>
      <c r="T90">
        <v>-2.6127280000000002</v>
      </c>
      <c r="U90">
        <v>-3.2653110000000001</v>
      </c>
      <c r="V90">
        <v>-2.5146440000000001</v>
      </c>
      <c r="W90">
        <v>-3.3276520000000001</v>
      </c>
      <c r="X90">
        <v>-3.2155179999999999</v>
      </c>
      <c r="Y90">
        <v>-3.2089439999999998</v>
      </c>
      <c r="Z90">
        <v>-2.5478329999999998</v>
      </c>
      <c r="AA90">
        <v>-2.3834680000000001</v>
      </c>
      <c r="AB90">
        <v>-2.575561</v>
      </c>
      <c r="AC90">
        <v>-2.05531</v>
      </c>
      <c r="AD90">
        <v>-2.6505230000000002</v>
      </c>
      <c r="AE90">
        <v>-2.3085339999999999</v>
      </c>
      <c r="AF90">
        <v>-2.7444799999999998</v>
      </c>
      <c r="AG90">
        <v>-2.6922579999999998</v>
      </c>
    </row>
    <row r="91" spans="1:33" x14ac:dyDescent="0.25">
      <c r="A91" t="s">
        <v>246</v>
      </c>
      <c r="B91">
        <v>-2.0979909999999999</v>
      </c>
      <c r="C91">
        <v>-2.6547640000000001</v>
      </c>
      <c r="D91">
        <v>-2.6121340000000002</v>
      </c>
      <c r="E91">
        <v>-2.4958420000000001</v>
      </c>
      <c r="F91">
        <v>-2.5306790000000001</v>
      </c>
      <c r="G91">
        <v>-3.0622099999999999</v>
      </c>
      <c r="H91">
        <v>-3.2186539999999999</v>
      </c>
      <c r="I91">
        <v>-1.598187</v>
      </c>
      <c r="J91">
        <v>-2.3926699999999999</v>
      </c>
      <c r="K91">
        <v>-2.383483</v>
      </c>
      <c r="L91">
        <v>-2.3205979999999999</v>
      </c>
      <c r="M91">
        <v>-2.560565</v>
      </c>
      <c r="N91">
        <v>-2.5549599999999999</v>
      </c>
      <c r="O91">
        <v>-2.2728609999999998</v>
      </c>
      <c r="P91">
        <v>-2.776643</v>
      </c>
      <c r="Q91">
        <v>-2.9053119999999999</v>
      </c>
      <c r="R91">
        <v>-3.3662619999999999</v>
      </c>
      <c r="S91">
        <v>-3.3133699999999999</v>
      </c>
      <c r="T91">
        <v>-2.424976</v>
      </c>
      <c r="U91">
        <v>-3.3911259999999999</v>
      </c>
      <c r="V91">
        <v>-2.5853440000000001</v>
      </c>
      <c r="W91">
        <v>-3.411308</v>
      </c>
      <c r="X91">
        <v>-2.806559</v>
      </c>
      <c r="Y91">
        <v>-3.215249</v>
      </c>
      <c r="Z91">
        <v>-2.7820010000000002</v>
      </c>
      <c r="AA91">
        <v>-2.3858809999999999</v>
      </c>
      <c r="AB91">
        <v>-2.4417960000000001</v>
      </c>
      <c r="AC91">
        <v>-2.7475619999999998</v>
      </c>
      <c r="AD91">
        <v>-2.8347289999999998</v>
      </c>
      <c r="AE91">
        <v>-2.282327</v>
      </c>
      <c r="AF91">
        <v>-2.8144749999999998</v>
      </c>
      <c r="AG91">
        <v>-3.0125790000000001</v>
      </c>
    </row>
    <row r="92" spans="1:33" x14ac:dyDescent="0.25">
      <c r="A92" t="s">
        <v>247</v>
      </c>
      <c r="B92">
        <v>-1.7664599999999999</v>
      </c>
      <c r="C92">
        <v>-2.18668</v>
      </c>
      <c r="D92">
        <v>-2.2702930000000001</v>
      </c>
      <c r="E92">
        <v>-1.9973909999999999</v>
      </c>
      <c r="F92">
        <v>-2.2699099999999999</v>
      </c>
      <c r="G92">
        <v>-2.4015970000000002</v>
      </c>
      <c r="H92">
        <v>-2.7462930000000001</v>
      </c>
      <c r="I92">
        <v>-1.3768750000000001</v>
      </c>
      <c r="J92">
        <v>-1.9974160000000001</v>
      </c>
      <c r="K92">
        <v>-2.0041910000000001</v>
      </c>
      <c r="L92">
        <v>-2.1526779999999999</v>
      </c>
      <c r="M92">
        <v>-2.2837499999999999</v>
      </c>
      <c r="N92">
        <v>-2.1065290000000001</v>
      </c>
      <c r="O92">
        <v>-1.857661</v>
      </c>
      <c r="P92">
        <v>-1.9100569999999999</v>
      </c>
      <c r="Q92">
        <v>-2.4746990000000002</v>
      </c>
      <c r="R92">
        <v>-2.6316890000000002</v>
      </c>
      <c r="S92">
        <v>-2.8358289999999999</v>
      </c>
      <c r="T92">
        <v>-1.9972970000000001</v>
      </c>
      <c r="U92">
        <v>-2.9431319999999999</v>
      </c>
      <c r="V92">
        <v>-2.176993</v>
      </c>
      <c r="W92">
        <v>-2.7252360000000002</v>
      </c>
      <c r="X92">
        <v>-2.4085830000000001</v>
      </c>
      <c r="Y92">
        <v>-2.5475120000000002</v>
      </c>
      <c r="Z92">
        <v>-2.1432509999999998</v>
      </c>
      <c r="AA92">
        <v>-2.0672320000000002</v>
      </c>
      <c r="AB92">
        <v>-2.07077</v>
      </c>
      <c r="AC92">
        <v>-2.1880489999999999</v>
      </c>
      <c r="AD92">
        <v>-2.4020670000000002</v>
      </c>
      <c r="AE92">
        <v>-2.2795450000000002</v>
      </c>
      <c r="AF92">
        <v>-2.193597</v>
      </c>
      <c r="AG92">
        <v>-2.2622580000000001</v>
      </c>
    </row>
    <row r="93" spans="1:33" x14ac:dyDescent="0.25">
      <c r="A93" t="s">
        <v>248</v>
      </c>
      <c r="B93">
        <v>-1.6927099999999999</v>
      </c>
      <c r="C93">
        <v>-2.5319470000000002</v>
      </c>
      <c r="D93">
        <v>-2.6284209999999999</v>
      </c>
      <c r="E93">
        <v>-2.4977260000000001</v>
      </c>
      <c r="F93">
        <v>-2.1586470000000002</v>
      </c>
      <c r="G93">
        <v>-2.622465</v>
      </c>
      <c r="H93">
        <v>-3.103799</v>
      </c>
      <c r="I93">
        <v>-2.0680109999999998</v>
      </c>
      <c r="J93">
        <v>-2.4406829999999999</v>
      </c>
      <c r="K93">
        <v>-2.40482</v>
      </c>
      <c r="L93">
        <v>-2.396172</v>
      </c>
      <c r="M93">
        <v>-2.942599</v>
      </c>
      <c r="N93">
        <v>-2.2429570000000001</v>
      </c>
      <c r="O93">
        <v>-2.4107940000000001</v>
      </c>
      <c r="P93">
        <v>-2.5044050000000002</v>
      </c>
      <c r="Q93">
        <v>-2.8031139999999999</v>
      </c>
      <c r="R93">
        <v>-3.185324</v>
      </c>
      <c r="S93">
        <v>-3.0609259999999998</v>
      </c>
      <c r="T93">
        <v>-2.3844630000000002</v>
      </c>
      <c r="U93">
        <v>-3.3802729999999999</v>
      </c>
      <c r="V93">
        <v>-2.3421889999999999</v>
      </c>
      <c r="W93">
        <v>-3.2513130000000001</v>
      </c>
      <c r="X93">
        <v>-2.742127</v>
      </c>
      <c r="Y93">
        <v>-2.8444509999999998</v>
      </c>
      <c r="Z93">
        <v>-2.1541130000000002</v>
      </c>
      <c r="AA93">
        <v>-2.3411919999999999</v>
      </c>
      <c r="AB93">
        <v>-2.4391430000000001</v>
      </c>
      <c r="AC93">
        <v>-2.623678</v>
      </c>
      <c r="AD93">
        <v>-2.5869770000000001</v>
      </c>
      <c r="AE93">
        <v>-2.1354259999999998</v>
      </c>
      <c r="AF93">
        <v>-2.6506560000000001</v>
      </c>
      <c r="AG93">
        <v>-2.6115539999999999</v>
      </c>
    </row>
    <row r="94" spans="1:33" x14ac:dyDescent="0.25">
      <c r="A94" t="s">
        <v>249</v>
      </c>
      <c r="B94">
        <v>-1.892339</v>
      </c>
      <c r="C94">
        <v>-2.4266670000000001</v>
      </c>
      <c r="D94">
        <v>-2.170715</v>
      </c>
      <c r="E94">
        <v>-2.1604739999999998</v>
      </c>
      <c r="F94">
        <v>-1.8949419999999999</v>
      </c>
      <c r="G94">
        <v>-2.401678</v>
      </c>
      <c r="H94">
        <v>-2.8270490000000001</v>
      </c>
      <c r="I94">
        <v>-1.659605</v>
      </c>
      <c r="J94">
        <v>-2.0804870000000002</v>
      </c>
      <c r="K94">
        <v>-2.1132520000000001</v>
      </c>
      <c r="L94">
        <v>-2.0556009999999998</v>
      </c>
      <c r="M94">
        <v>-2.3568989999999999</v>
      </c>
      <c r="N94">
        <v>-2.4796840000000002</v>
      </c>
      <c r="O94">
        <v>-1.8005869999999999</v>
      </c>
      <c r="P94">
        <v>-1.760138</v>
      </c>
      <c r="Q94">
        <v>-2.6014789999999999</v>
      </c>
      <c r="R94">
        <v>-3.021849</v>
      </c>
      <c r="S94">
        <v>-2.8910499999999999</v>
      </c>
      <c r="T94">
        <v>-2.1522950000000001</v>
      </c>
      <c r="U94">
        <v>-3.1476489999999999</v>
      </c>
      <c r="V94">
        <v>-1.8903859999999999</v>
      </c>
      <c r="W94">
        <v>-2.771957</v>
      </c>
      <c r="X94">
        <v>-2.2527309999999998</v>
      </c>
      <c r="Y94">
        <v>-2.5213950000000001</v>
      </c>
      <c r="Z94">
        <v>-2.0282740000000001</v>
      </c>
      <c r="AA94">
        <v>-1.9747939999999999</v>
      </c>
      <c r="AB94">
        <v>-2.0305230000000001</v>
      </c>
      <c r="AC94">
        <v>-2.2573889999999999</v>
      </c>
      <c r="AD94">
        <v>-2.3172510000000002</v>
      </c>
      <c r="AE94">
        <v>-2.3894730000000002</v>
      </c>
      <c r="AF94">
        <v>-2.2449249999999998</v>
      </c>
      <c r="AG94">
        <v>-2.3730190000000002</v>
      </c>
    </row>
    <row r="95" spans="1:33" x14ac:dyDescent="0.25">
      <c r="A95" t="s">
        <v>250</v>
      </c>
      <c r="B95">
        <v>-2.181584</v>
      </c>
      <c r="C95">
        <v>-2.612282</v>
      </c>
      <c r="D95">
        <v>-2.3767330000000002</v>
      </c>
      <c r="E95">
        <v>-2.3584770000000002</v>
      </c>
      <c r="F95">
        <v>-2.1607280000000002</v>
      </c>
      <c r="G95">
        <v>-2.9517920000000002</v>
      </c>
      <c r="H95">
        <v>-3.4007070000000001</v>
      </c>
      <c r="I95">
        <v>-2.505862</v>
      </c>
      <c r="J95">
        <v>-2.1167199999999999</v>
      </c>
      <c r="K95">
        <v>-2.1296330000000001</v>
      </c>
      <c r="L95">
        <v>-2.2731330000000001</v>
      </c>
      <c r="M95">
        <v>-2.838438</v>
      </c>
      <c r="N95">
        <v>-2.777094</v>
      </c>
      <c r="O95">
        <v>-1.7757259999999999</v>
      </c>
      <c r="P95">
        <v>-1.9924459999999999</v>
      </c>
      <c r="Q95">
        <v>-2.8249499999999999</v>
      </c>
      <c r="R95">
        <v>-3.3062680000000002</v>
      </c>
      <c r="S95">
        <v>-2.956874</v>
      </c>
      <c r="T95">
        <v>-2.241657</v>
      </c>
      <c r="U95">
        <v>-2.9967069999999998</v>
      </c>
      <c r="V95">
        <v>-2.2892030000000001</v>
      </c>
      <c r="W95">
        <v>-2.5384929999999999</v>
      </c>
      <c r="X95">
        <v>-2.5321669999999998</v>
      </c>
      <c r="Y95">
        <v>-2.878082</v>
      </c>
      <c r="Z95">
        <v>-2.383054</v>
      </c>
      <c r="AA95">
        <v>-1.856276</v>
      </c>
      <c r="AB95">
        <v>-2.0724640000000001</v>
      </c>
      <c r="AC95">
        <v>-2.471765</v>
      </c>
      <c r="AD95">
        <v>-2.6941609999999998</v>
      </c>
      <c r="AE95">
        <v>-2.2954870000000001</v>
      </c>
      <c r="AF95">
        <v>-2.2993049999999999</v>
      </c>
      <c r="AG95">
        <v>-2.659449</v>
      </c>
    </row>
    <row r="96" spans="1:33" x14ac:dyDescent="0.25">
      <c r="A96" t="s">
        <v>251</v>
      </c>
      <c r="B96">
        <v>-2.5853160000000002</v>
      </c>
      <c r="C96">
        <v>-2.939168</v>
      </c>
      <c r="D96">
        <v>-2.7905090000000001</v>
      </c>
      <c r="E96">
        <v>-2.7169029999999998</v>
      </c>
      <c r="F96">
        <v>-2.468518</v>
      </c>
      <c r="G96">
        <v>-3.1008680000000002</v>
      </c>
      <c r="H96">
        <v>-3.5638109999999998</v>
      </c>
      <c r="I96">
        <v>-2.811035</v>
      </c>
      <c r="J96">
        <v>-2.6349040000000001</v>
      </c>
      <c r="K96">
        <v>-2.7046109999999999</v>
      </c>
      <c r="L96">
        <v>-2.7056719999999999</v>
      </c>
      <c r="M96">
        <v>-2.895947</v>
      </c>
      <c r="N96">
        <v>-2.4983710000000001</v>
      </c>
      <c r="O96">
        <v>-2.3406790000000002</v>
      </c>
      <c r="P96">
        <v>-2.4510990000000001</v>
      </c>
      <c r="Q96">
        <v>-2.8462900000000002</v>
      </c>
      <c r="R96">
        <v>-3.5337550000000002</v>
      </c>
      <c r="S96">
        <v>-3.034945</v>
      </c>
      <c r="T96">
        <v>-2.715881</v>
      </c>
      <c r="U96">
        <v>-3.1009790000000002</v>
      </c>
      <c r="V96">
        <v>-2.581998</v>
      </c>
      <c r="W96">
        <v>-3.221177</v>
      </c>
      <c r="X96">
        <v>-2.7973050000000002</v>
      </c>
      <c r="Y96">
        <v>-3.1974990000000001</v>
      </c>
      <c r="Z96">
        <v>-2.5643959999999999</v>
      </c>
      <c r="AA96">
        <v>-2.5158</v>
      </c>
      <c r="AB96">
        <v>-2.735862</v>
      </c>
      <c r="AC96">
        <v>-2.9317150000000001</v>
      </c>
      <c r="AD96">
        <v>-2.6656770000000001</v>
      </c>
      <c r="AE96">
        <v>-2.1013449999999998</v>
      </c>
      <c r="AF96">
        <v>-2.9151769999999999</v>
      </c>
      <c r="AG96">
        <v>-3.0003120000000001</v>
      </c>
    </row>
    <row r="97" spans="1:33" x14ac:dyDescent="0.25">
      <c r="A97" t="s">
        <v>252</v>
      </c>
      <c r="B97">
        <v>-2.2141829999999998</v>
      </c>
      <c r="C97">
        <v>-2.7624629999999999</v>
      </c>
      <c r="D97">
        <v>-2.9368080000000001</v>
      </c>
      <c r="E97">
        <v>-2.7312630000000002</v>
      </c>
      <c r="F97">
        <v>-2.2103470000000001</v>
      </c>
      <c r="G97">
        <v>-3.217813</v>
      </c>
      <c r="H97">
        <v>-2.975368</v>
      </c>
      <c r="I97">
        <v>-2.9425750000000002</v>
      </c>
      <c r="J97">
        <v>-2.7588919999999999</v>
      </c>
      <c r="K97">
        <v>-3.0157479999999999</v>
      </c>
      <c r="L97">
        <v>-3.0017960000000001</v>
      </c>
      <c r="M97">
        <v>-2.5584150000000001</v>
      </c>
      <c r="N97">
        <v>-2.3764419999999999</v>
      </c>
      <c r="O97">
        <v>-2.538373</v>
      </c>
      <c r="P97">
        <v>-2.4767350000000001</v>
      </c>
      <c r="Q97">
        <v>-2.8447309999999999</v>
      </c>
      <c r="R97">
        <v>-3.522672</v>
      </c>
      <c r="S97">
        <v>-2.6698879999999998</v>
      </c>
      <c r="T97">
        <v>-2.9643320000000002</v>
      </c>
      <c r="U97">
        <v>-2.8385699999999998</v>
      </c>
      <c r="V97">
        <v>-2.7002739999999998</v>
      </c>
      <c r="W97">
        <v>-3.5076809999999998</v>
      </c>
      <c r="X97">
        <v>-2.480111</v>
      </c>
      <c r="Y97">
        <v>-3.1748829999999999</v>
      </c>
      <c r="Z97">
        <v>-2.3923399999999999</v>
      </c>
      <c r="AA97">
        <v>-2.7294649999999998</v>
      </c>
      <c r="AB97">
        <v>-2.8872179999999998</v>
      </c>
      <c r="AC97">
        <v>-2.9434879999999999</v>
      </c>
      <c r="AD97">
        <v>-2.620654</v>
      </c>
      <c r="AE97">
        <v>-2.6576469999999999</v>
      </c>
      <c r="AF97">
        <v>-2.969732</v>
      </c>
      <c r="AG97">
        <v>-3.1469779999999998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5"/>
  <sheetViews>
    <sheetView zoomScale="70" zoomScaleNormal="70" workbookViewId="0">
      <selection sqref="A1:B15"/>
    </sheetView>
  </sheetViews>
  <sheetFormatPr defaultRowHeight="15" x14ac:dyDescent="0.25"/>
  <sheetData>
    <row r="1" spans="1:2" x14ac:dyDescent="0.25">
      <c r="B1" t="s">
        <v>204</v>
      </c>
    </row>
    <row r="2" spans="1:2" x14ac:dyDescent="0.25">
      <c r="A2" t="s">
        <v>49</v>
      </c>
      <c r="B2">
        <v>96</v>
      </c>
    </row>
    <row r="3" spans="1:2" x14ac:dyDescent="0.25">
      <c r="A3" t="s">
        <v>50</v>
      </c>
      <c r="B3">
        <v>4.7417999999999996</v>
      </c>
    </row>
    <row r="4" spans="1:2" x14ac:dyDescent="0.25">
      <c r="A4" t="s">
        <v>51</v>
      </c>
      <c r="B4">
        <v>4.7455999999999996</v>
      </c>
    </row>
    <row r="5" spans="1:2" x14ac:dyDescent="0.25">
      <c r="A5" t="s">
        <v>52</v>
      </c>
      <c r="B5">
        <v>5.0842000000000001</v>
      </c>
    </row>
    <row r="6" spans="1:2" x14ac:dyDescent="0.25">
      <c r="A6" t="s">
        <v>53</v>
      </c>
      <c r="B6">
        <v>4.3346</v>
      </c>
    </row>
    <row r="7" spans="1:2" x14ac:dyDescent="0.25">
      <c r="A7" t="s">
        <v>54</v>
      </c>
      <c r="B7">
        <v>0.21929999999999999</v>
      </c>
    </row>
    <row r="8" spans="1:2" x14ac:dyDescent="0.25">
      <c r="A8" t="s">
        <v>55</v>
      </c>
      <c r="B8">
        <v>0.99960000000000004</v>
      </c>
    </row>
    <row r="9" spans="1:2" x14ac:dyDescent="0.25">
      <c r="A9" t="s">
        <v>56</v>
      </c>
      <c r="B9">
        <v>-0.1211</v>
      </c>
    </row>
    <row r="10" spans="1:2" x14ac:dyDescent="0.25">
      <c r="A10" t="s">
        <v>57</v>
      </c>
      <c r="B10">
        <v>1.7586999999999999</v>
      </c>
    </row>
    <row r="11" spans="1:2" x14ac:dyDescent="0.25">
      <c r="A11" t="s">
        <v>58</v>
      </c>
      <c r="B11">
        <v>-1.3626</v>
      </c>
    </row>
    <row r="12" spans="1:2" x14ac:dyDescent="0.25">
      <c r="A12" t="s">
        <v>59</v>
      </c>
      <c r="B12" t="s">
        <v>91</v>
      </c>
    </row>
    <row r="13" spans="1:2" x14ac:dyDescent="0.25">
      <c r="A13" t="s">
        <v>60</v>
      </c>
      <c r="B13">
        <v>-1.4835</v>
      </c>
    </row>
    <row r="14" spans="1:2" x14ac:dyDescent="0.25">
      <c r="A14" t="s">
        <v>61</v>
      </c>
      <c r="B14" t="s">
        <v>91</v>
      </c>
    </row>
    <row r="15" spans="1:2" x14ac:dyDescent="0.25">
      <c r="A15" t="s">
        <v>62</v>
      </c>
      <c r="B15">
        <v>4.6300000000000001E-2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N33"/>
  <sheetViews>
    <sheetView zoomScale="70" zoomScaleNormal="70" workbookViewId="0">
      <selection sqref="A1:C33"/>
    </sheetView>
  </sheetViews>
  <sheetFormatPr defaultRowHeight="15" x14ac:dyDescent="0.25"/>
  <cols>
    <col min="7" max="14" width="9.140625" style="4"/>
  </cols>
  <sheetData>
    <row r="1" spans="1:14" x14ac:dyDescent="0.25">
      <c r="B1" t="s">
        <v>0</v>
      </c>
      <c r="C1" t="s">
        <v>1</v>
      </c>
      <c r="G1" s="3"/>
      <c r="H1" s="3" t="s">
        <v>15</v>
      </c>
      <c r="I1" s="3"/>
      <c r="J1" s="3"/>
      <c r="K1" s="3" t="s">
        <v>15</v>
      </c>
      <c r="L1" s="3"/>
      <c r="M1" s="3"/>
      <c r="N1" s="3" t="s">
        <v>15</v>
      </c>
    </row>
    <row r="2" spans="1:14" x14ac:dyDescent="0.25">
      <c r="A2" t="s">
        <v>16</v>
      </c>
      <c r="B2">
        <v>0.25591825490990611</v>
      </c>
      <c r="G2" s="3" t="str">
        <f>A2</f>
        <v>Argentina</v>
      </c>
      <c r="H2" s="3">
        <f>B2</f>
        <v>0.25591825490990611</v>
      </c>
      <c r="J2" s="3" t="str">
        <f t="shared" ref="J2:K12" si="0">A13</f>
        <v>India</v>
      </c>
      <c r="K2" s="3">
        <f t="shared" si="0"/>
        <v>0.41033670922876536</v>
      </c>
      <c r="M2" s="3" t="str">
        <f t="shared" ref="M2:N11" si="1">A24</f>
        <v>Philippines</v>
      </c>
      <c r="N2" s="3">
        <f t="shared" si="1"/>
        <v>0.48436684809975855</v>
      </c>
    </row>
    <row r="3" spans="1:14" x14ac:dyDescent="0.25">
      <c r="A3" t="s">
        <v>17</v>
      </c>
      <c r="B3">
        <v>0.53483481591202864</v>
      </c>
      <c r="G3" s="3" t="str">
        <f t="shared" ref="G3:H12" si="2">A3</f>
        <v>Australia</v>
      </c>
      <c r="H3" s="3">
        <f t="shared" si="2"/>
        <v>0.53483481591202864</v>
      </c>
      <c r="J3" s="3" t="str">
        <f t="shared" si="0"/>
        <v>Indonesia</v>
      </c>
      <c r="K3" s="3">
        <f t="shared" si="0"/>
        <v>0.51572564687687161</v>
      </c>
      <c r="M3" s="3" t="str">
        <f t="shared" si="1"/>
        <v>Singapore</v>
      </c>
      <c r="N3" s="3">
        <f t="shared" si="1"/>
        <v>0.6152737292267646</v>
      </c>
    </row>
    <row r="4" spans="1:14" x14ac:dyDescent="0.25">
      <c r="A4" t="s">
        <v>18</v>
      </c>
      <c r="B4">
        <v>0.41542744084670752</v>
      </c>
      <c r="G4" s="3" t="str">
        <f t="shared" si="2"/>
        <v>Austria</v>
      </c>
      <c r="H4" s="3">
        <f t="shared" si="2"/>
        <v>0.41542744084670752</v>
      </c>
      <c r="J4" s="3" t="str">
        <f t="shared" si="0"/>
        <v>Italy</v>
      </c>
      <c r="K4" s="3">
        <f t="shared" si="0"/>
        <v>0.48916021818406419</v>
      </c>
      <c r="M4" s="3" t="str">
        <f t="shared" si="1"/>
        <v>South Africa</v>
      </c>
      <c r="N4" s="3">
        <f t="shared" si="1"/>
        <v>0.56075612230503402</v>
      </c>
    </row>
    <row r="5" spans="1:14" x14ac:dyDescent="0.25">
      <c r="A5" t="s">
        <v>19</v>
      </c>
      <c r="B5">
        <v>0.48101704090186753</v>
      </c>
      <c r="G5" s="3" t="str">
        <f t="shared" si="2"/>
        <v>Belgium</v>
      </c>
      <c r="H5" s="3">
        <f t="shared" si="2"/>
        <v>0.48101704090186753</v>
      </c>
      <c r="J5" s="3" t="str">
        <f t="shared" si="0"/>
        <v>Japan</v>
      </c>
      <c r="K5" s="3">
        <f t="shared" si="0"/>
        <v>0.4796166155607906</v>
      </c>
      <c r="M5" s="3" t="str">
        <f t="shared" si="1"/>
        <v>Spain</v>
      </c>
      <c r="N5" s="3">
        <f t="shared" si="1"/>
        <v>0.50843742921319823</v>
      </c>
    </row>
    <row r="6" spans="1:14" x14ac:dyDescent="0.25">
      <c r="A6" t="s">
        <v>20</v>
      </c>
      <c r="B6">
        <v>0.44583492608908254</v>
      </c>
      <c r="G6" s="3" t="str">
        <f t="shared" si="2"/>
        <v>Brazil</v>
      </c>
      <c r="H6" s="3">
        <f t="shared" si="2"/>
        <v>0.44583492608908254</v>
      </c>
      <c r="J6" s="3" t="str">
        <f t="shared" si="0"/>
        <v>Korea</v>
      </c>
      <c r="K6" s="3">
        <f t="shared" si="0"/>
        <v>0.52021893400859465</v>
      </c>
      <c r="M6" s="3" t="str">
        <f t="shared" si="1"/>
        <v>Sweden</v>
      </c>
      <c r="N6" s="3">
        <f t="shared" si="1"/>
        <v>0.61016294156588069</v>
      </c>
    </row>
    <row r="7" spans="1:14" x14ac:dyDescent="0.25">
      <c r="A7" t="s">
        <v>21</v>
      </c>
      <c r="B7">
        <v>0.5873315828625475</v>
      </c>
      <c r="G7" s="3" t="str">
        <f t="shared" si="2"/>
        <v>Canada</v>
      </c>
      <c r="H7" s="3">
        <f t="shared" si="2"/>
        <v>0.5873315828625475</v>
      </c>
      <c r="J7" s="3" t="str">
        <f t="shared" si="0"/>
        <v>Malaysia</v>
      </c>
      <c r="K7" s="3">
        <f t="shared" si="0"/>
        <v>0.47219621544332852</v>
      </c>
      <c r="M7" s="3" t="str">
        <f t="shared" si="1"/>
        <v>Switzerland</v>
      </c>
      <c r="N7" s="3">
        <f t="shared" si="1"/>
        <v>0.57612373871274769</v>
      </c>
    </row>
    <row r="8" spans="1:14" x14ac:dyDescent="0.25">
      <c r="A8" t="s">
        <v>23</v>
      </c>
      <c r="B8">
        <v>0.43620766071713912</v>
      </c>
      <c r="G8" s="3" t="str">
        <f t="shared" si="2"/>
        <v>Chile</v>
      </c>
      <c r="H8" s="3">
        <f t="shared" si="2"/>
        <v>0.43620766071713912</v>
      </c>
      <c r="J8" s="3" t="str">
        <f t="shared" si="0"/>
        <v>Mexico</v>
      </c>
      <c r="K8" s="3">
        <f t="shared" si="0"/>
        <v>0.49495720705821333</v>
      </c>
      <c r="M8" s="3" t="str">
        <f t="shared" si="1"/>
        <v>Thailand</v>
      </c>
      <c r="N8" s="3">
        <f t="shared" si="1"/>
        <v>0.47290171838036632</v>
      </c>
    </row>
    <row r="9" spans="1:14" x14ac:dyDescent="0.25">
      <c r="A9" t="s">
        <v>22</v>
      </c>
      <c r="B9">
        <v>6.7727433290614106E-2</v>
      </c>
      <c r="G9" s="3" t="str">
        <f t="shared" si="2"/>
        <v>China</v>
      </c>
      <c r="H9" s="3">
        <f t="shared" si="2"/>
        <v>6.7727433290614106E-2</v>
      </c>
      <c r="J9" s="3" t="str">
        <f t="shared" si="0"/>
        <v>Netherlands</v>
      </c>
      <c r="K9" s="3">
        <f t="shared" si="0"/>
        <v>0.54723236493421934</v>
      </c>
      <c r="M9" s="3" t="str">
        <f t="shared" si="1"/>
        <v>Turkey</v>
      </c>
      <c r="N9" s="3">
        <f t="shared" si="1"/>
        <v>0.37438521427572674</v>
      </c>
    </row>
    <row r="10" spans="1:14" x14ac:dyDescent="0.25">
      <c r="A10" t="s">
        <v>24</v>
      </c>
      <c r="B10">
        <v>0.53360105044127759</v>
      </c>
      <c r="G10" s="3" t="str">
        <f t="shared" si="2"/>
        <v>Finland</v>
      </c>
      <c r="H10" s="3">
        <f t="shared" si="2"/>
        <v>0.53360105044127759</v>
      </c>
      <c r="J10" s="3" t="str">
        <f t="shared" si="0"/>
        <v>New Zealand</v>
      </c>
      <c r="K10" s="3">
        <f t="shared" si="0"/>
        <v>0.47657077986410756</v>
      </c>
      <c r="M10" s="3" t="str">
        <f t="shared" si="1"/>
        <v>United Kingdom</v>
      </c>
      <c r="N10" s="3">
        <f t="shared" si="1"/>
        <v>0.59186245163395912</v>
      </c>
    </row>
    <row r="11" spans="1:14" x14ac:dyDescent="0.25">
      <c r="A11" t="s">
        <v>25</v>
      </c>
      <c r="B11">
        <v>0.58135051556069539</v>
      </c>
      <c r="G11" s="3" t="str">
        <f t="shared" si="2"/>
        <v>France</v>
      </c>
      <c r="H11" s="3">
        <f t="shared" si="2"/>
        <v>0.58135051556069539</v>
      </c>
      <c r="J11" s="3" t="str">
        <f t="shared" si="0"/>
        <v>Norway</v>
      </c>
      <c r="K11" s="3">
        <f t="shared" si="0"/>
        <v>0.53713791781847986</v>
      </c>
      <c r="M11" s="3" t="str">
        <f t="shared" si="1"/>
        <v>United States</v>
      </c>
      <c r="N11" s="3">
        <f t="shared" si="1"/>
        <v>0.56819298335108104</v>
      </c>
    </row>
    <row r="12" spans="1:14" x14ac:dyDescent="0.25">
      <c r="A12" t="s">
        <v>26</v>
      </c>
      <c r="B12">
        <v>0.58051736427985356</v>
      </c>
      <c r="G12" s="3" t="str">
        <f t="shared" si="2"/>
        <v>Germany</v>
      </c>
      <c r="H12" s="3">
        <f t="shared" si="2"/>
        <v>0.58051736427985356</v>
      </c>
      <c r="J12" s="3" t="str">
        <f t="shared" si="0"/>
        <v>Peru</v>
      </c>
      <c r="K12" s="3">
        <f t="shared" si="0"/>
        <v>0.28201328356990851</v>
      </c>
      <c r="M12" s="3"/>
      <c r="N12" s="3"/>
    </row>
    <row r="13" spans="1:14" x14ac:dyDescent="0.25">
      <c r="A13" t="s">
        <v>27</v>
      </c>
      <c r="B13">
        <v>0.41033670922876536</v>
      </c>
    </row>
    <row r="14" spans="1:14" x14ac:dyDescent="0.25">
      <c r="A14" t="s">
        <v>28</v>
      </c>
      <c r="B14">
        <v>0.51572564687687161</v>
      </c>
      <c r="G14" s="3"/>
      <c r="H14" s="3" t="s">
        <v>15</v>
      </c>
      <c r="I14" s="3"/>
      <c r="J14" s="3"/>
      <c r="K14" s="3" t="s">
        <v>15</v>
      </c>
      <c r="L14" s="3"/>
      <c r="M14" s="3"/>
      <c r="N14" s="3" t="s">
        <v>15</v>
      </c>
    </row>
    <row r="15" spans="1:14" x14ac:dyDescent="0.25">
      <c r="A15" t="s">
        <v>29</v>
      </c>
      <c r="B15">
        <v>0.48916021818406419</v>
      </c>
      <c r="G15" s="3" t="str">
        <f>A2</f>
        <v>Argentina</v>
      </c>
      <c r="H15" s="3">
        <f t="shared" ref="H15:H25" si="3">C2</f>
        <v>0</v>
      </c>
      <c r="I15" s="3"/>
      <c r="J15" s="3" t="str">
        <f>A13</f>
        <v>India</v>
      </c>
      <c r="K15" s="3">
        <f t="shared" ref="K15:K25" si="4">C13</f>
        <v>0</v>
      </c>
      <c r="L15" s="3"/>
      <c r="M15" s="3" t="str">
        <f>A24</f>
        <v>Philippines</v>
      </c>
      <c r="N15" s="3">
        <f t="shared" ref="N15:N24" si="5">C24</f>
        <v>0</v>
      </c>
    </row>
    <row r="16" spans="1:14" x14ac:dyDescent="0.25">
      <c r="A16" t="s">
        <v>30</v>
      </c>
      <c r="B16">
        <v>0.4796166155607906</v>
      </c>
      <c r="G16" s="3" t="str">
        <f t="shared" ref="G16:G25" si="6">A3</f>
        <v>Australia</v>
      </c>
      <c r="H16" s="3">
        <f t="shared" si="3"/>
        <v>0</v>
      </c>
      <c r="I16" s="3"/>
      <c r="J16" s="3" t="str">
        <f t="shared" ref="J16:J25" si="7">A14</f>
        <v>Indonesia</v>
      </c>
      <c r="K16" s="3">
        <f t="shared" si="4"/>
        <v>0</v>
      </c>
      <c r="L16" s="3"/>
      <c r="M16" s="3" t="str">
        <f t="shared" ref="M16:M24" si="8">A25</f>
        <v>Singapore</v>
      </c>
      <c r="N16" s="3">
        <f t="shared" si="5"/>
        <v>0</v>
      </c>
    </row>
    <row r="17" spans="1:14" x14ac:dyDescent="0.25">
      <c r="A17" t="s">
        <v>31</v>
      </c>
      <c r="B17">
        <v>0.52021893400859465</v>
      </c>
      <c r="G17" s="3" t="str">
        <f t="shared" si="6"/>
        <v>Austria</v>
      </c>
      <c r="H17" s="3">
        <f t="shared" si="3"/>
        <v>0</v>
      </c>
      <c r="I17" s="3"/>
      <c r="J17" s="3" t="str">
        <f t="shared" si="7"/>
        <v>Italy</v>
      </c>
      <c r="K17" s="3">
        <f t="shared" si="4"/>
        <v>0</v>
      </c>
      <c r="L17" s="3"/>
      <c r="M17" s="3" t="str">
        <f t="shared" si="8"/>
        <v>South Africa</v>
      </c>
      <c r="N17" s="3">
        <f t="shared" si="5"/>
        <v>0</v>
      </c>
    </row>
    <row r="18" spans="1:14" x14ac:dyDescent="0.25">
      <c r="A18" t="s">
        <v>32</v>
      </c>
      <c r="B18">
        <v>0.47219621544332852</v>
      </c>
      <c r="G18" s="3" t="str">
        <f t="shared" si="6"/>
        <v>Belgium</v>
      </c>
      <c r="H18" s="3">
        <f t="shared" si="3"/>
        <v>0</v>
      </c>
      <c r="I18" s="3"/>
      <c r="J18" s="3" t="str">
        <f t="shared" si="7"/>
        <v>Japan</v>
      </c>
      <c r="K18" s="3">
        <f t="shared" si="4"/>
        <v>0</v>
      </c>
      <c r="L18" s="3"/>
      <c r="M18" s="3" t="str">
        <f t="shared" si="8"/>
        <v>Spain</v>
      </c>
      <c r="N18" s="3">
        <f t="shared" si="5"/>
        <v>0</v>
      </c>
    </row>
    <row r="19" spans="1:14" x14ac:dyDescent="0.25">
      <c r="A19" t="s">
        <v>33</v>
      </c>
      <c r="B19">
        <v>0.49495720705821333</v>
      </c>
      <c r="G19" s="3" t="str">
        <f t="shared" si="6"/>
        <v>Brazil</v>
      </c>
      <c r="H19" s="3">
        <f t="shared" si="3"/>
        <v>0</v>
      </c>
      <c r="I19" s="3"/>
      <c r="J19" s="3" t="str">
        <f t="shared" si="7"/>
        <v>Korea</v>
      </c>
      <c r="K19" s="3">
        <f t="shared" si="4"/>
        <v>0</v>
      </c>
      <c r="L19" s="3"/>
      <c r="M19" s="3" t="str">
        <f t="shared" si="8"/>
        <v>Sweden</v>
      </c>
      <c r="N19" s="3">
        <f t="shared" si="5"/>
        <v>0</v>
      </c>
    </row>
    <row r="20" spans="1:14" x14ac:dyDescent="0.25">
      <c r="A20" t="s">
        <v>34</v>
      </c>
      <c r="B20">
        <v>0.54723236493421934</v>
      </c>
      <c r="G20" s="3" t="str">
        <f t="shared" si="6"/>
        <v>Canada</v>
      </c>
      <c r="H20" s="3">
        <f t="shared" si="3"/>
        <v>0</v>
      </c>
      <c r="I20" s="3"/>
      <c r="J20" s="3" t="str">
        <f t="shared" si="7"/>
        <v>Malaysia</v>
      </c>
      <c r="K20" s="3">
        <f t="shared" si="4"/>
        <v>0</v>
      </c>
      <c r="L20" s="3"/>
      <c r="M20" s="3" t="str">
        <f t="shared" si="8"/>
        <v>Switzerland</v>
      </c>
      <c r="N20" s="3">
        <f t="shared" si="5"/>
        <v>0</v>
      </c>
    </row>
    <row r="21" spans="1:14" x14ac:dyDescent="0.25">
      <c r="A21" t="s">
        <v>36</v>
      </c>
      <c r="B21">
        <v>0.47657077986410756</v>
      </c>
      <c r="G21" s="3" t="str">
        <f t="shared" si="6"/>
        <v>Chile</v>
      </c>
      <c r="H21" s="3">
        <f t="shared" si="3"/>
        <v>0</v>
      </c>
      <c r="I21" s="3"/>
      <c r="J21" s="3" t="str">
        <f t="shared" si="7"/>
        <v>Mexico</v>
      </c>
      <c r="K21" s="3">
        <f t="shared" si="4"/>
        <v>0</v>
      </c>
      <c r="L21" s="3"/>
      <c r="M21" s="3" t="str">
        <f t="shared" si="8"/>
        <v>Thailand</v>
      </c>
      <c r="N21" s="3">
        <f t="shared" si="5"/>
        <v>0</v>
      </c>
    </row>
    <row r="22" spans="1:14" x14ac:dyDescent="0.25">
      <c r="A22" t="s">
        <v>35</v>
      </c>
      <c r="B22">
        <v>0.53713791781847986</v>
      </c>
      <c r="G22" s="3" t="str">
        <f t="shared" si="6"/>
        <v>China</v>
      </c>
      <c r="H22" s="3">
        <f t="shared" si="3"/>
        <v>0</v>
      </c>
      <c r="I22" s="3"/>
      <c r="J22" s="3" t="str">
        <f t="shared" si="7"/>
        <v>Netherlands</v>
      </c>
      <c r="K22" s="3">
        <f t="shared" si="4"/>
        <v>0</v>
      </c>
      <c r="L22" s="3"/>
      <c r="M22" s="3" t="str">
        <f t="shared" si="8"/>
        <v>Turkey</v>
      </c>
      <c r="N22" s="3">
        <f t="shared" si="5"/>
        <v>0</v>
      </c>
    </row>
    <row r="23" spans="1:14" x14ac:dyDescent="0.25">
      <c r="A23" t="s">
        <v>37</v>
      </c>
      <c r="B23">
        <v>0.28201328356990851</v>
      </c>
      <c r="G23" s="3" t="str">
        <f t="shared" si="6"/>
        <v>Finland</v>
      </c>
      <c r="H23" s="3">
        <f t="shared" si="3"/>
        <v>0</v>
      </c>
      <c r="I23" s="3"/>
      <c r="J23" s="3" t="str">
        <f t="shared" si="7"/>
        <v>New Zealand</v>
      </c>
      <c r="K23" s="3">
        <f t="shared" si="4"/>
        <v>0</v>
      </c>
      <c r="L23" s="3"/>
      <c r="M23" s="3" t="str">
        <f t="shared" si="8"/>
        <v>United Kingdom</v>
      </c>
      <c r="N23" s="3">
        <f t="shared" si="5"/>
        <v>0</v>
      </c>
    </row>
    <row r="24" spans="1:14" x14ac:dyDescent="0.25">
      <c r="A24" t="s">
        <v>38</v>
      </c>
      <c r="B24">
        <v>0.48436684809975855</v>
      </c>
      <c r="G24" s="3" t="str">
        <f t="shared" si="6"/>
        <v>France</v>
      </c>
      <c r="H24" s="3">
        <f t="shared" si="3"/>
        <v>0</v>
      </c>
      <c r="I24" s="3"/>
      <c r="J24" s="3" t="str">
        <f t="shared" si="7"/>
        <v>Norway</v>
      </c>
      <c r="K24" s="3">
        <f t="shared" si="4"/>
        <v>0</v>
      </c>
      <c r="L24" s="3"/>
      <c r="M24" s="3" t="str">
        <f t="shared" si="8"/>
        <v>United States</v>
      </c>
      <c r="N24" s="3">
        <f t="shared" si="5"/>
        <v>0</v>
      </c>
    </row>
    <row r="25" spans="1:14" x14ac:dyDescent="0.25">
      <c r="A25" t="s">
        <v>40</v>
      </c>
      <c r="B25">
        <v>0.6152737292267646</v>
      </c>
      <c r="G25" s="3" t="str">
        <f t="shared" si="6"/>
        <v>Germany</v>
      </c>
      <c r="H25" s="3">
        <f t="shared" si="3"/>
        <v>0</v>
      </c>
      <c r="I25" s="3"/>
      <c r="J25" s="3" t="str">
        <f t="shared" si="7"/>
        <v>Peru</v>
      </c>
      <c r="K25" s="3">
        <f t="shared" si="4"/>
        <v>0</v>
      </c>
      <c r="L25" s="3"/>
      <c r="M25" s="3"/>
      <c r="N25" s="3"/>
    </row>
    <row r="26" spans="1:14" x14ac:dyDescent="0.25">
      <c r="A26" t="s">
        <v>39</v>
      </c>
      <c r="B26">
        <v>0.56075612230503402</v>
      </c>
    </row>
    <row r="27" spans="1:14" x14ac:dyDescent="0.25">
      <c r="A27" t="s">
        <v>41</v>
      </c>
      <c r="B27">
        <v>0.50843742921319823</v>
      </c>
    </row>
    <row r="28" spans="1:14" x14ac:dyDescent="0.25">
      <c r="A28" t="s">
        <v>42</v>
      </c>
      <c r="B28">
        <v>0.61016294156588069</v>
      </c>
    </row>
    <row r="29" spans="1:14" x14ac:dyDescent="0.25">
      <c r="A29" t="s">
        <v>43</v>
      </c>
      <c r="B29">
        <v>0.57612373871274769</v>
      </c>
    </row>
    <row r="30" spans="1:14" x14ac:dyDescent="0.25">
      <c r="A30" t="s">
        <v>44</v>
      </c>
      <c r="B30">
        <v>0.47290171838036632</v>
      </c>
    </row>
    <row r="31" spans="1:14" x14ac:dyDescent="0.25">
      <c r="A31" t="s">
        <v>45</v>
      </c>
      <c r="B31">
        <v>0.37438521427572674</v>
      </c>
    </row>
    <row r="32" spans="1:14" x14ac:dyDescent="0.25">
      <c r="A32" t="s">
        <v>46</v>
      </c>
      <c r="B32">
        <v>0.59186245163395912</v>
      </c>
    </row>
    <row r="33" spans="1:2" x14ac:dyDescent="0.25">
      <c r="A33" t="s">
        <v>47</v>
      </c>
      <c r="B33">
        <v>0.56819298335108104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1:N33"/>
  <sheetViews>
    <sheetView zoomScale="70" zoomScaleNormal="70" workbookViewId="0">
      <selection sqref="A1:C33"/>
    </sheetView>
  </sheetViews>
  <sheetFormatPr defaultRowHeight="15" x14ac:dyDescent="0.25"/>
  <cols>
    <col min="7" max="14" width="9.140625" style="4"/>
  </cols>
  <sheetData>
    <row r="1" spans="1:14" x14ac:dyDescent="0.25">
      <c r="B1" t="s">
        <v>0</v>
      </c>
      <c r="C1" t="s">
        <v>1</v>
      </c>
      <c r="G1" s="3"/>
      <c r="H1" s="3" t="s">
        <v>15</v>
      </c>
      <c r="I1" s="3"/>
      <c r="J1" s="3"/>
      <c r="K1" s="3" t="s">
        <v>15</v>
      </c>
      <c r="L1" s="3"/>
      <c r="M1" s="3"/>
      <c r="N1" s="3" t="s">
        <v>15</v>
      </c>
    </row>
    <row r="2" spans="1:14" x14ac:dyDescent="0.25">
      <c r="A2" t="s">
        <v>16</v>
      </c>
      <c r="B2">
        <v>0.88371496368502211</v>
      </c>
      <c r="C2">
        <v>0.12814002573531411</v>
      </c>
      <c r="G2" s="3" t="str">
        <f>A2</f>
        <v>Argentina</v>
      </c>
      <c r="H2" s="3">
        <f>B2</f>
        <v>0.88371496368502211</v>
      </c>
      <c r="J2" s="3" t="str">
        <f t="shared" ref="J2:K12" si="0">A13</f>
        <v>India</v>
      </c>
      <c r="K2" s="3">
        <f t="shared" si="0"/>
        <v>0.96289054481996739</v>
      </c>
      <c r="M2" s="3" t="str">
        <f t="shared" ref="M2:N11" si="1">A24</f>
        <v>Philippines</v>
      </c>
      <c r="N2" s="3">
        <f t="shared" si="1"/>
        <v>0.95466166922313311</v>
      </c>
    </row>
    <row r="3" spans="1:14" x14ac:dyDescent="0.25">
      <c r="A3" t="s">
        <v>17</v>
      </c>
      <c r="B3">
        <v>0.97045646396724261</v>
      </c>
      <c r="C3">
        <v>0.15303674395222713</v>
      </c>
      <c r="G3" s="3" t="str">
        <f t="shared" ref="G3:H12" si="2">A3</f>
        <v>Australia</v>
      </c>
      <c r="H3" s="3">
        <f t="shared" si="2"/>
        <v>0.97045646396724261</v>
      </c>
      <c r="J3" s="3" t="str">
        <f t="shared" si="0"/>
        <v>Indonesia</v>
      </c>
      <c r="K3" s="3">
        <f t="shared" si="0"/>
        <v>0.92423932937257358</v>
      </c>
      <c r="M3" s="3" t="str">
        <f t="shared" si="1"/>
        <v>Singapore</v>
      </c>
      <c r="N3" s="3">
        <f t="shared" si="1"/>
        <v>0.96739626160924574</v>
      </c>
    </row>
    <row r="4" spans="1:14" x14ac:dyDescent="0.25">
      <c r="A4" t="s">
        <v>18</v>
      </c>
      <c r="B4">
        <v>0.96876945994066643</v>
      </c>
      <c r="C4">
        <v>0.25896812711417644</v>
      </c>
      <c r="G4" s="3" t="str">
        <f t="shared" si="2"/>
        <v>Austria</v>
      </c>
      <c r="H4" s="3">
        <f t="shared" si="2"/>
        <v>0.96876945994066643</v>
      </c>
      <c r="J4" s="3" t="str">
        <f t="shared" si="0"/>
        <v>Italy</v>
      </c>
      <c r="K4" s="3">
        <f t="shared" si="0"/>
        <v>0.73952255755850949</v>
      </c>
      <c r="M4" s="3" t="str">
        <f t="shared" si="1"/>
        <v>South Africa</v>
      </c>
      <c r="N4" s="3">
        <f t="shared" si="1"/>
        <v>0.96751265796312214</v>
      </c>
    </row>
    <row r="5" spans="1:14" x14ac:dyDescent="0.25">
      <c r="A5" t="s">
        <v>19</v>
      </c>
      <c r="B5">
        <v>0.96791364750351871</v>
      </c>
      <c r="C5">
        <v>0.33081583618442567</v>
      </c>
      <c r="G5" s="3" t="str">
        <f t="shared" si="2"/>
        <v>Belgium</v>
      </c>
      <c r="H5" s="3">
        <f t="shared" si="2"/>
        <v>0.96791364750351871</v>
      </c>
      <c r="J5" s="3" t="str">
        <f t="shared" si="0"/>
        <v>Japan</v>
      </c>
      <c r="K5" s="3">
        <f t="shared" si="0"/>
        <v>0.93235526487814502</v>
      </c>
      <c r="M5" s="3" t="str">
        <f t="shared" si="1"/>
        <v>Spain</v>
      </c>
      <c r="N5" s="3">
        <f t="shared" si="1"/>
        <v>0.93273276346980305</v>
      </c>
    </row>
    <row r="6" spans="1:14" x14ac:dyDescent="0.25">
      <c r="A6" t="s">
        <v>20</v>
      </c>
      <c r="B6">
        <v>0.95089005119945158</v>
      </c>
      <c r="C6">
        <v>0.25318844924269318</v>
      </c>
      <c r="G6" s="3" t="str">
        <f t="shared" si="2"/>
        <v>Brazil</v>
      </c>
      <c r="H6" s="3">
        <f t="shared" si="2"/>
        <v>0.95089005119945158</v>
      </c>
      <c r="J6" s="3" t="str">
        <f t="shared" si="0"/>
        <v>Korea</v>
      </c>
      <c r="K6" s="3">
        <f t="shared" si="0"/>
        <v>0.96916312433078033</v>
      </c>
      <c r="M6" s="3" t="str">
        <f t="shared" si="1"/>
        <v>Sweden</v>
      </c>
      <c r="N6" s="3">
        <f t="shared" si="1"/>
        <v>0.96939129099537713</v>
      </c>
    </row>
    <row r="7" spans="1:14" x14ac:dyDescent="0.25">
      <c r="A7" t="s">
        <v>21</v>
      </c>
      <c r="B7">
        <v>0.96509322606277193</v>
      </c>
      <c r="C7">
        <v>0.31402362811417839</v>
      </c>
      <c r="G7" s="3" t="str">
        <f t="shared" si="2"/>
        <v>Canada</v>
      </c>
      <c r="H7" s="3">
        <f t="shared" si="2"/>
        <v>0.96509322606277193</v>
      </c>
      <c r="J7" s="3" t="str">
        <f t="shared" si="0"/>
        <v>Malaysia</v>
      </c>
      <c r="K7" s="3">
        <f t="shared" si="0"/>
        <v>0.96367785276403972</v>
      </c>
      <c r="M7" s="3" t="str">
        <f t="shared" si="1"/>
        <v>Switzerland</v>
      </c>
      <c r="N7" s="3">
        <f t="shared" si="1"/>
        <v>0.96357682382953191</v>
      </c>
    </row>
    <row r="8" spans="1:14" x14ac:dyDescent="0.25">
      <c r="A8" t="s">
        <v>23</v>
      </c>
      <c r="B8">
        <v>0.9674088189883534</v>
      </c>
      <c r="C8">
        <v>0.23271944564697375</v>
      </c>
      <c r="G8" s="3" t="str">
        <f t="shared" si="2"/>
        <v>Chile</v>
      </c>
      <c r="H8" s="3">
        <f t="shared" si="2"/>
        <v>0.9674088189883534</v>
      </c>
      <c r="J8" s="3" t="str">
        <f t="shared" si="0"/>
        <v>Mexico</v>
      </c>
      <c r="K8" s="3">
        <f t="shared" si="0"/>
        <v>0.96328782167400129</v>
      </c>
      <c r="M8" s="3" t="str">
        <f t="shared" si="1"/>
        <v>Thailand</v>
      </c>
      <c r="N8" s="3">
        <f t="shared" si="1"/>
        <v>0.94632962170526924</v>
      </c>
    </row>
    <row r="9" spans="1:14" x14ac:dyDescent="0.25">
      <c r="A9" t="s">
        <v>22</v>
      </c>
      <c r="B9">
        <v>0.96173770436086092</v>
      </c>
      <c r="C9">
        <v>0.18528060647912972</v>
      </c>
      <c r="G9" s="3" t="str">
        <f t="shared" si="2"/>
        <v>China</v>
      </c>
      <c r="H9" s="3">
        <f t="shared" si="2"/>
        <v>0.96173770436086092</v>
      </c>
      <c r="J9" s="3" t="str">
        <f t="shared" si="0"/>
        <v>Netherlands</v>
      </c>
      <c r="K9" s="3">
        <f t="shared" si="0"/>
        <v>0.9396399569760393</v>
      </c>
      <c r="M9" s="3" t="str">
        <f t="shared" si="1"/>
        <v>Turkey</v>
      </c>
      <c r="N9" s="3">
        <f t="shared" si="1"/>
        <v>0.95287118535629478</v>
      </c>
    </row>
    <row r="10" spans="1:14" x14ac:dyDescent="0.25">
      <c r="A10" t="s">
        <v>24</v>
      </c>
      <c r="B10">
        <v>0.93124452467411989</v>
      </c>
      <c r="C10">
        <v>0.3382520973651521</v>
      </c>
      <c r="G10" s="3" t="str">
        <f t="shared" si="2"/>
        <v>Finland</v>
      </c>
      <c r="H10" s="3">
        <f t="shared" si="2"/>
        <v>0.93124452467411989</v>
      </c>
      <c r="J10" s="3" t="str">
        <f t="shared" si="0"/>
        <v>New Zealand</v>
      </c>
      <c r="K10" s="3">
        <f t="shared" si="0"/>
        <v>0.96760865008366548</v>
      </c>
      <c r="M10" s="3" t="str">
        <f t="shared" si="1"/>
        <v>United Kingdom</v>
      </c>
      <c r="N10" s="3">
        <f t="shared" si="1"/>
        <v>0.9558709909643569</v>
      </c>
    </row>
    <row r="11" spans="1:14" x14ac:dyDescent="0.25">
      <c r="A11" t="s">
        <v>25</v>
      </c>
      <c r="B11">
        <v>0.95492632823376877</v>
      </c>
      <c r="C11">
        <v>0.37433599067427709</v>
      </c>
      <c r="G11" s="3" t="str">
        <f t="shared" si="2"/>
        <v>France</v>
      </c>
      <c r="H11" s="3">
        <f t="shared" si="2"/>
        <v>0.95492632823376877</v>
      </c>
      <c r="J11" s="3" t="str">
        <f t="shared" si="0"/>
        <v>Norway</v>
      </c>
      <c r="K11" s="3">
        <f t="shared" si="0"/>
        <v>0.95865797973128808</v>
      </c>
      <c r="M11" s="3" t="str">
        <f t="shared" si="1"/>
        <v>United States</v>
      </c>
      <c r="N11" s="3">
        <f t="shared" si="1"/>
        <v>0.96287936622159931</v>
      </c>
    </row>
    <row r="12" spans="1:14" x14ac:dyDescent="0.25">
      <c r="A12" t="s">
        <v>26</v>
      </c>
      <c r="B12">
        <v>0.96283174565144891</v>
      </c>
      <c r="C12">
        <v>0.36585801094597137</v>
      </c>
      <c r="G12" s="3" t="str">
        <f t="shared" si="2"/>
        <v>Germany</v>
      </c>
      <c r="H12" s="3">
        <f t="shared" si="2"/>
        <v>0.96283174565144891</v>
      </c>
      <c r="J12" s="3" t="str">
        <f t="shared" si="0"/>
        <v>Peru</v>
      </c>
      <c r="K12" s="3">
        <f t="shared" si="0"/>
        <v>0.94536504491215423</v>
      </c>
      <c r="M12" s="3"/>
      <c r="N12" s="3"/>
    </row>
    <row r="13" spans="1:14" x14ac:dyDescent="0.25">
      <c r="A13" t="s">
        <v>27</v>
      </c>
      <c r="B13">
        <v>0.96289054481996739</v>
      </c>
      <c r="C13">
        <v>0.124571509368941</v>
      </c>
    </row>
    <row r="14" spans="1:14" x14ac:dyDescent="0.25">
      <c r="A14" t="s">
        <v>28</v>
      </c>
      <c r="B14">
        <v>0.92423932937257358</v>
      </c>
      <c r="C14">
        <v>0.10844387072966759</v>
      </c>
      <c r="G14" s="3"/>
      <c r="H14" s="3" t="s">
        <v>15</v>
      </c>
      <c r="I14" s="3"/>
      <c r="J14" s="3"/>
      <c r="K14" s="3" t="s">
        <v>15</v>
      </c>
      <c r="L14" s="3"/>
      <c r="M14" s="3"/>
      <c r="N14" s="3" t="s">
        <v>15</v>
      </c>
    </row>
    <row r="15" spans="1:14" x14ac:dyDescent="0.25">
      <c r="A15" t="s">
        <v>29</v>
      </c>
      <c r="B15">
        <v>0.73952255755850949</v>
      </c>
      <c r="C15">
        <v>0.38691615121811479</v>
      </c>
      <c r="G15" s="3" t="str">
        <f>A2</f>
        <v>Argentina</v>
      </c>
      <c r="H15" s="3">
        <f t="shared" ref="H15:H25" si="3">C2</f>
        <v>0.12814002573531411</v>
      </c>
      <c r="I15" s="3"/>
      <c r="J15" s="3" t="str">
        <f>A13</f>
        <v>India</v>
      </c>
      <c r="K15" s="3">
        <f t="shared" ref="K15:K25" si="4">C13</f>
        <v>0.124571509368941</v>
      </c>
      <c r="L15" s="3"/>
      <c r="M15" s="3" t="str">
        <f>A24</f>
        <v>Philippines</v>
      </c>
      <c r="N15" s="3">
        <f t="shared" ref="N15:N24" si="5">C24</f>
        <v>0.20913096574940329</v>
      </c>
    </row>
    <row r="16" spans="1:14" x14ac:dyDescent="0.25">
      <c r="A16" t="s">
        <v>30</v>
      </c>
      <c r="B16">
        <v>0.93235526487814502</v>
      </c>
      <c r="C16">
        <v>0.28352838229175364</v>
      </c>
      <c r="G16" s="3" t="str">
        <f t="shared" ref="G16:G25" si="6">A3</f>
        <v>Australia</v>
      </c>
      <c r="H16" s="3">
        <f t="shared" si="3"/>
        <v>0.15303674395222713</v>
      </c>
      <c r="I16" s="3"/>
      <c r="J16" s="3" t="str">
        <f t="shared" ref="J16:J25" si="7">A14</f>
        <v>Indonesia</v>
      </c>
      <c r="K16" s="3">
        <f t="shared" si="4"/>
        <v>0.10844387072966759</v>
      </c>
      <c r="L16" s="3"/>
      <c r="M16" s="3" t="str">
        <f t="shared" ref="M16:M24" si="8">A25</f>
        <v>Singapore</v>
      </c>
      <c r="N16" s="3">
        <f t="shared" si="5"/>
        <v>0.31605760122460103</v>
      </c>
    </row>
    <row r="17" spans="1:14" x14ac:dyDescent="0.25">
      <c r="A17" t="s">
        <v>31</v>
      </c>
      <c r="B17">
        <v>0.96916312433078033</v>
      </c>
      <c r="C17">
        <v>0.28138439767901069</v>
      </c>
      <c r="G17" s="3" t="str">
        <f t="shared" si="6"/>
        <v>Austria</v>
      </c>
      <c r="H17" s="3">
        <f t="shared" si="3"/>
        <v>0.25896812711417644</v>
      </c>
      <c r="I17" s="3"/>
      <c r="J17" s="3" t="str">
        <f t="shared" si="7"/>
        <v>Italy</v>
      </c>
      <c r="K17" s="3">
        <f t="shared" si="4"/>
        <v>0.38691615121811479</v>
      </c>
      <c r="L17" s="3"/>
      <c r="M17" s="3" t="str">
        <f t="shared" si="8"/>
        <v>South Africa</v>
      </c>
      <c r="N17" s="3">
        <f t="shared" si="5"/>
        <v>0.3265008610328457</v>
      </c>
    </row>
    <row r="18" spans="1:14" x14ac:dyDescent="0.25">
      <c r="A18" t="s">
        <v>32</v>
      </c>
      <c r="B18">
        <v>0.96367785276403972</v>
      </c>
      <c r="C18">
        <v>0.29922094609089023</v>
      </c>
      <c r="G18" s="3" t="str">
        <f t="shared" si="6"/>
        <v>Belgium</v>
      </c>
      <c r="H18" s="3">
        <f t="shared" si="3"/>
        <v>0.33081583618442567</v>
      </c>
      <c r="I18" s="3"/>
      <c r="J18" s="3" t="str">
        <f t="shared" si="7"/>
        <v>Japan</v>
      </c>
      <c r="K18" s="3">
        <f t="shared" si="4"/>
        <v>0.28352838229175364</v>
      </c>
      <c r="L18" s="3"/>
      <c r="M18" s="3" t="str">
        <f t="shared" si="8"/>
        <v>Spain</v>
      </c>
      <c r="N18" s="3">
        <f t="shared" si="5"/>
        <v>0.28722931753219288</v>
      </c>
    </row>
    <row r="19" spans="1:14" x14ac:dyDescent="0.25">
      <c r="A19" t="s">
        <v>33</v>
      </c>
      <c r="B19">
        <v>0.96328782167400129</v>
      </c>
      <c r="C19">
        <v>0.2647480593078132</v>
      </c>
      <c r="G19" s="3" t="str">
        <f t="shared" si="6"/>
        <v>Brazil</v>
      </c>
      <c r="H19" s="3">
        <f t="shared" si="3"/>
        <v>0.25318844924269318</v>
      </c>
      <c r="I19" s="3"/>
      <c r="J19" s="3" t="str">
        <f t="shared" si="7"/>
        <v>Korea</v>
      </c>
      <c r="K19" s="3">
        <f t="shared" si="4"/>
        <v>0.28138439767901069</v>
      </c>
      <c r="L19" s="3"/>
      <c r="M19" s="3" t="str">
        <f t="shared" si="8"/>
        <v>Sweden</v>
      </c>
      <c r="N19" s="3">
        <f t="shared" si="5"/>
        <v>0.30182189276472515</v>
      </c>
    </row>
    <row r="20" spans="1:14" x14ac:dyDescent="0.25">
      <c r="A20" t="s">
        <v>34</v>
      </c>
      <c r="B20">
        <v>0.9396399569760393</v>
      </c>
      <c r="C20">
        <v>0.31324764700761587</v>
      </c>
      <c r="G20" s="3" t="str">
        <f t="shared" si="6"/>
        <v>Canada</v>
      </c>
      <c r="H20" s="3">
        <f t="shared" si="3"/>
        <v>0.31402362811417839</v>
      </c>
      <c r="I20" s="3"/>
      <c r="J20" s="3" t="str">
        <f t="shared" si="7"/>
        <v>Malaysia</v>
      </c>
      <c r="K20" s="3">
        <f t="shared" si="4"/>
        <v>0.29922094609089023</v>
      </c>
      <c r="L20" s="3"/>
      <c r="M20" s="3" t="str">
        <f t="shared" si="8"/>
        <v>Switzerland</v>
      </c>
      <c r="N20" s="3">
        <f t="shared" si="5"/>
        <v>0.24770504202758895</v>
      </c>
    </row>
    <row r="21" spans="1:14" x14ac:dyDescent="0.25">
      <c r="A21" t="s">
        <v>36</v>
      </c>
      <c r="B21">
        <v>0.96760865008366548</v>
      </c>
      <c r="C21">
        <v>0.20068398807954199</v>
      </c>
      <c r="G21" s="3" t="str">
        <f t="shared" si="6"/>
        <v>Chile</v>
      </c>
      <c r="H21" s="3">
        <f t="shared" si="3"/>
        <v>0.23271944564697375</v>
      </c>
      <c r="I21" s="3"/>
      <c r="J21" s="3" t="str">
        <f t="shared" si="7"/>
        <v>Mexico</v>
      </c>
      <c r="K21" s="3">
        <f t="shared" si="4"/>
        <v>0.2647480593078132</v>
      </c>
      <c r="L21" s="3"/>
      <c r="M21" s="3" t="str">
        <f t="shared" si="8"/>
        <v>Thailand</v>
      </c>
      <c r="N21" s="3">
        <f t="shared" si="5"/>
        <v>0.19770095250245256</v>
      </c>
    </row>
    <row r="22" spans="1:14" x14ac:dyDescent="0.25">
      <c r="A22" t="s">
        <v>35</v>
      </c>
      <c r="B22">
        <v>0.95865797973128808</v>
      </c>
      <c r="C22">
        <v>0.17493303688211329</v>
      </c>
      <c r="G22" s="3" t="str">
        <f t="shared" si="6"/>
        <v>China</v>
      </c>
      <c r="H22" s="3">
        <f t="shared" si="3"/>
        <v>0.18528060647912972</v>
      </c>
      <c r="I22" s="3"/>
      <c r="J22" s="3" t="str">
        <f t="shared" si="7"/>
        <v>Netherlands</v>
      </c>
      <c r="K22" s="3">
        <f t="shared" si="4"/>
        <v>0.31324764700761587</v>
      </c>
      <c r="L22" s="3"/>
      <c r="M22" s="3" t="str">
        <f t="shared" si="8"/>
        <v>Turkey</v>
      </c>
      <c r="N22" s="3">
        <f t="shared" si="5"/>
        <v>0.17369878622984575</v>
      </c>
    </row>
    <row r="23" spans="1:14" x14ac:dyDescent="0.25">
      <c r="A23" t="s">
        <v>37</v>
      </c>
      <c r="B23">
        <v>0.94536504491215423</v>
      </c>
      <c r="C23">
        <v>0.23372079994465422</v>
      </c>
      <c r="G23" s="3" t="str">
        <f t="shared" si="6"/>
        <v>Finland</v>
      </c>
      <c r="H23" s="3">
        <f t="shared" si="3"/>
        <v>0.3382520973651521</v>
      </c>
      <c r="I23" s="3"/>
      <c r="J23" s="3" t="str">
        <f t="shared" si="7"/>
        <v>New Zealand</v>
      </c>
      <c r="K23" s="3">
        <f t="shared" si="4"/>
        <v>0.20068398807954199</v>
      </c>
      <c r="L23" s="3"/>
      <c r="M23" s="3" t="str">
        <f t="shared" si="8"/>
        <v>United Kingdom</v>
      </c>
      <c r="N23" s="3">
        <f t="shared" si="5"/>
        <v>0.35627876875305697</v>
      </c>
    </row>
    <row r="24" spans="1:14" x14ac:dyDescent="0.25">
      <c r="A24" t="s">
        <v>38</v>
      </c>
      <c r="B24">
        <v>0.95466166922313311</v>
      </c>
      <c r="C24">
        <v>0.20913096574940329</v>
      </c>
      <c r="G24" s="3" t="str">
        <f t="shared" si="6"/>
        <v>France</v>
      </c>
      <c r="H24" s="3">
        <f t="shared" si="3"/>
        <v>0.37433599067427709</v>
      </c>
      <c r="I24" s="3"/>
      <c r="J24" s="3" t="str">
        <f t="shared" si="7"/>
        <v>Norway</v>
      </c>
      <c r="K24" s="3">
        <f t="shared" si="4"/>
        <v>0.17493303688211329</v>
      </c>
      <c r="L24" s="3"/>
      <c r="M24" s="3" t="str">
        <f t="shared" si="8"/>
        <v>United States</v>
      </c>
      <c r="N24" s="3">
        <f t="shared" si="5"/>
        <v>0.31185265154873582</v>
      </c>
    </row>
    <row r="25" spans="1:14" x14ac:dyDescent="0.25">
      <c r="A25" t="s">
        <v>40</v>
      </c>
      <c r="B25">
        <v>0.96739626160924574</v>
      </c>
      <c r="C25">
        <v>0.31605760122460103</v>
      </c>
      <c r="G25" s="3" t="str">
        <f t="shared" si="6"/>
        <v>Germany</v>
      </c>
      <c r="H25" s="3">
        <f t="shared" si="3"/>
        <v>0.36585801094597137</v>
      </c>
      <c r="I25" s="3"/>
      <c r="J25" s="3" t="str">
        <f t="shared" si="7"/>
        <v>Peru</v>
      </c>
      <c r="K25" s="3">
        <f t="shared" si="4"/>
        <v>0.23372079994465422</v>
      </c>
      <c r="L25" s="3"/>
      <c r="M25" s="3"/>
      <c r="N25" s="3"/>
    </row>
    <row r="26" spans="1:14" x14ac:dyDescent="0.25">
      <c r="A26" t="s">
        <v>39</v>
      </c>
      <c r="B26">
        <v>0.96751265796312214</v>
      </c>
      <c r="C26">
        <v>0.3265008610328457</v>
      </c>
    </row>
    <row r="27" spans="1:14" x14ac:dyDescent="0.25">
      <c r="A27" t="s">
        <v>41</v>
      </c>
      <c r="B27">
        <v>0.93273276346980305</v>
      </c>
      <c r="C27">
        <v>0.28722931753219288</v>
      </c>
    </row>
    <row r="28" spans="1:14" x14ac:dyDescent="0.25">
      <c r="A28" t="s">
        <v>42</v>
      </c>
      <c r="B28">
        <v>0.96939129099537713</v>
      </c>
      <c r="C28">
        <v>0.30182189276472515</v>
      </c>
    </row>
    <row r="29" spans="1:14" x14ac:dyDescent="0.25">
      <c r="A29" t="s">
        <v>43</v>
      </c>
      <c r="B29">
        <v>0.96357682382953191</v>
      </c>
      <c r="C29">
        <v>0.24770504202758895</v>
      </c>
    </row>
    <row r="30" spans="1:14" x14ac:dyDescent="0.25">
      <c r="A30" t="s">
        <v>44</v>
      </c>
      <c r="B30">
        <v>0.94632962170526924</v>
      </c>
      <c r="C30">
        <v>0.19770095250245256</v>
      </c>
    </row>
    <row r="31" spans="1:14" x14ac:dyDescent="0.25">
      <c r="A31" t="s">
        <v>45</v>
      </c>
      <c r="B31">
        <v>0.95287118535629478</v>
      </c>
      <c r="C31">
        <v>0.17369878622984575</v>
      </c>
    </row>
    <row r="32" spans="1:14" x14ac:dyDescent="0.25">
      <c r="A32" t="s">
        <v>46</v>
      </c>
      <c r="B32">
        <v>0.9558709909643569</v>
      </c>
      <c r="C32">
        <v>0.35627876875305697</v>
      </c>
    </row>
    <row r="33" spans="1:3" x14ac:dyDescent="0.25">
      <c r="A33" t="s">
        <v>47</v>
      </c>
      <c r="B33">
        <v>0.96287936622159931</v>
      </c>
      <c r="C33">
        <v>0.31185265154873582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BQ37"/>
  <sheetViews>
    <sheetView zoomScale="70" zoomScaleNormal="70" workbookViewId="0">
      <pane xSplit="1" ySplit="1" topLeftCell="B2" activePane="bottomRight" state="frozen"/>
      <selection activeCell="U36" sqref="U36"/>
      <selection pane="topRight" activeCell="U36" sqref="U36"/>
      <selection pane="bottomLeft" activeCell="U36" sqref="U36"/>
      <selection pane="bottomRight" sqref="A1:AG7"/>
    </sheetView>
  </sheetViews>
  <sheetFormatPr defaultColWidth="9.140625" defaultRowHeight="15" x14ac:dyDescent="0.25"/>
  <cols>
    <col min="1" max="1" width="18.85546875" style="4" customWidth="1"/>
    <col min="2" max="16" width="8.85546875"/>
    <col min="17" max="34" width="9.140625" style="7"/>
    <col min="35" max="35" width="3.28515625" style="7" customWidth="1"/>
    <col min="36" max="16384" width="9.140625" style="7"/>
  </cols>
  <sheetData>
    <row r="1" spans="1:69" x14ac:dyDescent="0.25">
      <c r="A1" s="9"/>
      <c r="B1" s="8" t="s">
        <v>3</v>
      </c>
      <c r="C1" s="8" t="s">
        <v>165</v>
      </c>
      <c r="D1" s="8" t="s">
        <v>166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167</v>
      </c>
      <c r="J1" s="8" t="s">
        <v>8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8" t="s">
        <v>173</v>
      </c>
      <c r="Q1" s="8" t="s">
        <v>9</v>
      </c>
      <c r="R1" s="8" t="s">
        <v>174</v>
      </c>
      <c r="S1" s="8" t="s">
        <v>10</v>
      </c>
      <c r="T1" s="8" t="s">
        <v>175</v>
      </c>
      <c r="U1" s="8" t="s">
        <v>176</v>
      </c>
      <c r="V1" s="8" t="s">
        <v>11</v>
      </c>
      <c r="W1" s="8" t="s">
        <v>12</v>
      </c>
      <c r="X1" s="8" t="s">
        <v>177</v>
      </c>
      <c r="Y1" s="8" t="s">
        <v>178</v>
      </c>
      <c r="Z1" s="8" t="s">
        <v>179</v>
      </c>
      <c r="AA1" s="8" t="s">
        <v>180</v>
      </c>
      <c r="AB1" s="8" t="s">
        <v>13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19" t="s">
        <v>67</v>
      </c>
      <c r="AI1" s="5"/>
      <c r="AJ1" s="5" t="str">
        <f t="shared" ref="AJ1:BO1" si="0">B1</f>
        <v>ARG</v>
      </c>
      <c r="AK1" s="5" t="str">
        <f t="shared" si="0"/>
        <v>AUS</v>
      </c>
      <c r="AL1" s="5" t="str">
        <f t="shared" si="0"/>
        <v>AUT</v>
      </c>
      <c r="AM1" s="5" t="str">
        <f t="shared" si="0"/>
        <v>BEL</v>
      </c>
      <c r="AN1" s="5" t="str">
        <f t="shared" si="0"/>
        <v>BRA</v>
      </c>
      <c r="AO1" s="5" t="str">
        <f t="shared" si="0"/>
        <v>CAN</v>
      </c>
      <c r="AP1" s="5" t="str">
        <f t="shared" si="0"/>
        <v>CHL</v>
      </c>
      <c r="AQ1" s="5" t="str">
        <f t="shared" si="0"/>
        <v>CHN</v>
      </c>
      <c r="AR1" s="5" t="str">
        <f t="shared" si="0"/>
        <v>FIN</v>
      </c>
      <c r="AS1" s="5" t="str">
        <f t="shared" si="0"/>
        <v>FRA</v>
      </c>
      <c r="AT1" s="5" t="str">
        <f t="shared" si="0"/>
        <v>DEU</v>
      </c>
      <c r="AU1" s="5" t="str">
        <f t="shared" si="0"/>
        <v>IND</v>
      </c>
      <c r="AV1" s="5" t="str">
        <f t="shared" si="0"/>
        <v>IDN</v>
      </c>
      <c r="AW1" s="5" t="str">
        <f t="shared" si="0"/>
        <v>ITA</v>
      </c>
      <c r="AX1" s="5" t="str">
        <f t="shared" si="0"/>
        <v>JPN</v>
      </c>
      <c r="AY1" s="5" t="str">
        <f t="shared" si="0"/>
        <v>KOR</v>
      </c>
      <c r="AZ1" s="5" t="str">
        <f t="shared" si="0"/>
        <v>MYS</v>
      </c>
      <c r="BA1" s="5" t="str">
        <f t="shared" si="0"/>
        <v>MEX</v>
      </c>
      <c r="BB1" s="5" t="str">
        <f t="shared" si="0"/>
        <v>NLD</v>
      </c>
      <c r="BC1" s="5" t="str">
        <f t="shared" si="0"/>
        <v>NZL</v>
      </c>
      <c r="BD1" s="5" t="str">
        <f t="shared" si="0"/>
        <v>NOR</v>
      </c>
      <c r="BE1" s="5" t="str">
        <f t="shared" si="0"/>
        <v>PER</v>
      </c>
      <c r="BF1" s="5" t="str">
        <f t="shared" si="0"/>
        <v>PHL</v>
      </c>
      <c r="BG1" s="5" t="str">
        <f t="shared" si="0"/>
        <v>SGP</v>
      </c>
      <c r="BH1" s="5" t="str">
        <f t="shared" si="0"/>
        <v>ZAF</v>
      </c>
      <c r="BI1" s="5" t="str">
        <f t="shared" si="0"/>
        <v>ESP</v>
      </c>
      <c r="BJ1" s="5" t="str">
        <f t="shared" si="0"/>
        <v>SWE</v>
      </c>
      <c r="BK1" s="5" t="str">
        <f t="shared" si="0"/>
        <v>CHE</v>
      </c>
      <c r="BL1" s="5" t="str">
        <f t="shared" si="0"/>
        <v>THA</v>
      </c>
      <c r="BM1" s="5" t="str">
        <f t="shared" si="0"/>
        <v>TUR</v>
      </c>
      <c r="BN1" s="5" t="str">
        <f t="shared" si="0"/>
        <v>GBR</v>
      </c>
      <c r="BO1" s="5" t="str">
        <f t="shared" si="0"/>
        <v>USA</v>
      </c>
      <c r="BQ1" s="5"/>
    </row>
    <row r="2" spans="1:69" x14ac:dyDescent="0.25">
      <c r="A2" s="9" t="s">
        <v>2</v>
      </c>
      <c r="B2" s="11">
        <v>-0.52555600000000002</v>
      </c>
      <c r="C2" s="11">
        <v>-4.2049999999999997E-2</v>
      </c>
      <c r="D2" s="11">
        <v>-0.219308</v>
      </c>
      <c r="E2" s="11">
        <v>-0.39495999999999998</v>
      </c>
      <c r="F2" s="11">
        <v>-0.11738700000000001</v>
      </c>
      <c r="G2" s="11">
        <v>-0.19497900000000001</v>
      </c>
      <c r="H2" s="11">
        <v>-0.10129199999999999</v>
      </c>
      <c r="I2" s="11">
        <v>-9.7578999999999999E-2</v>
      </c>
      <c r="J2" s="11">
        <v>-0.140871</v>
      </c>
      <c r="K2" s="11">
        <v>-0.22247400000000001</v>
      </c>
      <c r="L2" s="11">
        <v>-0.20492299999999999</v>
      </c>
      <c r="M2" s="11">
        <v>-0.10818700000000001</v>
      </c>
      <c r="N2" s="11">
        <v>-0.40581600000000001</v>
      </c>
      <c r="O2" s="11">
        <v>-0.28542899999999999</v>
      </c>
      <c r="P2" s="11">
        <v>-0.19469900000000001</v>
      </c>
      <c r="Q2" s="11">
        <v>-0.166877</v>
      </c>
      <c r="R2" s="11">
        <v>-0.252417</v>
      </c>
      <c r="S2" s="11">
        <v>-0.17067199999999999</v>
      </c>
      <c r="T2" s="11">
        <v>-0.34000900000000001</v>
      </c>
      <c r="U2" s="11">
        <v>-0.10276299999999999</v>
      </c>
      <c r="V2" s="11">
        <v>-0.21676899999999999</v>
      </c>
      <c r="W2" s="11">
        <v>0.125976</v>
      </c>
      <c r="X2" s="11">
        <v>-0.37421500000000002</v>
      </c>
      <c r="Y2" s="11">
        <v>-0.14777999999999999</v>
      </c>
      <c r="Z2" s="11">
        <v>-0.29132999999999998</v>
      </c>
      <c r="AA2" s="11">
        <v>-0.37140400000000001</v>
      </c>
      <c r="AB2" s="11">
        <v>-0.27034399999999997</v>
      </c>
      <c r="AC2" s="11">
        <v>-0.30793500000000001</v>
      </c>
      <c r="AD2" s="11">
        <v>-0.31535400000000002</v>
      </c>
      <c r="AE2" s="11">
        <v>-0.192972</v>
      </c>
      <c r="AF2" s="11">
        <v>-0.44551499999999999</v>
      </c>
      <c r="AG2" s="11">
        <v>-0.41879300000000003</v>
      </c>
      <c r="AH2" s="20">
        <f>AVERAGE($B2:$AG2)</f>
        <v>-0.23483384375000005</v>
      </c>
      <c r="AI2" s="5"/>
      <c r="AJ2" s="5">
        <f t="shared" ref="AJ2:BO2" si="1">(B2-$AH2)^2</f>
        <v>8.4519372134649398E-2</v>
      </c>
      <c r="AK2" s="5">
        <f t="shared" si="1"/>
        <v>3.7165610411024431E-2</v>
      </c>
      <c r="AL2" s="5">
        <f t="shared" si="1"/>
        <v>2.4105182414941548E-4</v>
      </c>
      <c r="AM2" s="5">
        <f t="shared" si="1"/>
        <v>2.564038591539939E-2</v>
      </c>
      <c r="AN2" s="5">
        <f t="shared" si="1"/>
        <v>1.3793761106836925E-2</v>
      </c>
      <c r="AO2" s="5">
        <f t="shared" si="1"/>
        <v>1.5884085703369169E-3</v>
      </c>
      <c r="AP2" s="5">
        <f t="shared" si="1"/>
        <v>1.7833424032149429E-2</v>
      </c>
      <c r="AQ2" s="5">
        <f t="shared" si="1"/>
        <v>1.8838892132836928E-2</v>
      </c>
      <c r="AR2" s="5">
        <f t="shared" si="1"/>
        <v>8.8290160055869236E-3</v>
      </c>
      <c r="AS2" s="5">
        <f t="shared" si="1"/>
        <v>1.5276573752441515E-4</v>
      </c>
      <c r="AT2" s="5">
        <f t="shared" si="1"/>
        <v>8.9465857383691733E-4</v>
      </c>
      <c r="AU2" s="5">
        <f t="shared" si="1"/>
        <v>1.6039423031836926E-2</v>
      </c>
      <c r="AV2" s="5">
        <f t="shared" si="1"/>
        <v>2.9234897755899401E-2</v>
      </c>
      <c r="AW2" s="5">
        <f t="shared" si="1"/>
        <v>2.559869835961908E-3</v>
      </c>
      <c r="AX2" s="5">
        <f t="shared" si="1"/>
        <v>1.6108056828369171E-3</v>
      </c>
      <c r="AY2" s="5">
        <f t="shared" si="1"/>
        <v>4.6181326124619211E-3</v>
      </c>
      <c r="AZ2" s="5">
        <f t="shared" si="1"/>
        <v>3.0916738371191245E-4</v>
      </c>
      <c r="BA2" s="5">
        <f t="shared" si="1"/>
        <v>4.116742193399422E-3</v>
      </c>
      <c r="BB2" s="5">
        <f t="shared" si="1"/>
        <v>1.1061813492211905E-2</v>
      </c>
      <c r="BC2" s="5">
        <f t="shared" si="1"/>
        <v>1.744270776883693E-2</v>
      </c>
      <c r="BD2" s="5">
        <f t="shared" si="1"/>
        <v>3.2633857971191619E-4</v>
      </c>
      <c r="BE2" s="5">
        <f t="shared" si="1"/>
        <v>0.13018374334689944</v>
      </c>
      <c r="BF2" s="5">
        <f t="shared" si="1"/>
        <v>1.9427106717586906E-2</v>
      </c>
      <c r="BG2" s="5">
        <f t="shared" si="1"/>
        <v>7.5783717116494238E-3</v>
      </c>
      <c r="BH2" s="5">
        <f t="shared" si="1"/>
        <v>3.1918156710244059E-3</v>
      </c>
      <c r="BI2" s="5">
        <f t="shared" si="1"/>
        <v>1.8651407578149405E-2</v>
      </c>
      <c r="BJ2" s="5">
        <f t="shared" si="1"/>
        <v>1.2609711968994087E-3</v>
      </c>
      <c r="BK2" s="5">
        <f t="shared" si="1"/>
        <v>5.3437790450869089E-3</v>
      </c>
      <c r="BL2" s="5">
        <f t="shared" si="1"/>
        <v>6.4834955625244096E-3</v>
      </c>
      <c r="BM2" s="5">
        <f t="shared" si="1"/>
        <v>1.7524139621494178E-3</v>
      </c>
      <c r="BN2" s="5">
        <f t="shared" si="1"/>
        <v>4.4386549598836894E-2</v>
      </c>
      <c r="BO2" s="5">
        <f t="shared" si="1"/>
        <v>3.3840971168211907E-2</v>
      </c>
      <c r="BQ2" s="5"/>
    </row>
    <row r="3" spans="1:69" x14ac:dyDescent="0.25">
      <c r="A3" s="9" t="s">
        <v>68</v>
      </c>
      <c r="B3" s="11">
        <v>8.7748999999999994E-2</v>
      </c>
      <c r="C3" s="11">
        <v>0.103051</v>
      </c>
      <c r="D3" s="11">
        <v>0.100631</v>
      </c>
      <c r="E3" s="11">
        <v>9.4756000000000007E-2</v>
      </c>
      <c r="F3" s="11">
        <v>0.10242900000000001</v>
      </c>
      <c r="G3" s="11">
        <v>0.101163</v>
      </c>
      <c r="H3" s="11">
        <v>0.10261199999999999</v>
      </c>
      <c r="I3" s="11">
        <v>0.10265000000000001</v>
      </c>
      <c r="J3" s="11">
        <v>0.102114</v>
      </c>
      <c r="K3" s="11">
        <v>0.10055699999999999</v>
      </c>
      <c r="L3" s="11">
        <v>0.100953</v>
      </c>
      <c r="M3" s="11">
        <v>0.102537</v>
      </c>
      <c r="N3" s="11">
        <v>9.4267000000000004E-2</v>
      </c>
      <c r="O3" s="11">
        <v>9.8850999999999994E-2</v>
      </c>
      <c r="P3" s="11">
        <v>0.10116799999999999</v>
      </c>
      <c r="Q3" s="11">
        <v>0.10169599999999999</v>
      </c>
      <c r="R3" s="11">
        <v>9.9802000000000002E-2</v>
      </c>
      <c r="S3" s="11">
        <v>0.101629</v>
      </c>
      <c r="T3" s="11">
        <v>9.6997E-2</v>
      </c>
      <c r="U3" s="11">
        <v>0.10259600000000001</v>
      </c>
      <c r="V3" s="11">
        <v>0.10069</v>
      </c>
      <c r="W3" s="11">
        <v>0.10231999999999999</v>
      </c>
      <c r="X3" s="11">
        <v>9.5647999999999997E-2</v>
      </c>
      <c r="Y3" s="11">
        <v>0.10201</v>
      </c>
      <c r="Z3" s="11">
        <v>9.8668000000000006E-2</v>
      </c>
      <c r="AA3" s="11">
        <v>9.5764000000000002E-2</v>
      </c>
      <c r="AB3" s="11">
        <v>9.9302000000000001E-2</v>
      </c>
      <c r="AC3" s="11">
        <v>9.8129999999999995E-2</v>
      </c>
      <c r="AD3" s="11">
        <v>9.7878999999999994E-2</v>
      </c>
      <c r="AE3" s="11">
        <v>0.101203</v>
      </c>
      <c r="AF3" s="11">
        <v>9.2341000000000006E-2</v>
      </c>
      <c r="AG3" s="11">
        <v>9.3660999999999994E-2</v>
      </c>
      <c r="AH3" s="20">
        <f>SQRT(SUM(AJ2:BO2)/(COUNT(AJ2:BO2)*(COUNT(AJ2:BO2)-1)))</f>
        <v>2.3947983582791939E-2</v>
      </c>
      <c r="AI3" s="6"/>
      <c r="AJ3" s="6" t="str">
        <f>""</f>
        <v/>
      </c>
      <c r="AK3" s="6" t="str">
        <f>""</f>
        <v/>
      </c>
      <c r="AL3" s="6" t="str">
        <f>""</f>
        <v/>
      </c>
      <c r="AM3" s="6" t="str">
        <f>""</f>
        <v/>
      </c>
      <c r="AN3" s="6" t="str">
        <f>""</f>
        <v/>
      </c>
      <c r="AO3" s="6" t="str">
        <f>""</f>
        <v/>
      </c>
      <c r="AP3" s="6" t="str">
        <f>""</f>
        <v/>
      </c>
      <c r="AQ3" s="6" t="str">
        <f>""</f>
        <v/>
      </c>
      <c r="AR3" s="6" t="str">
        <f>""</f>
        <v/>
      </c>
      <c r="AS3" s="6" t="str">
        <f>""</f>
        <v/>
      </c>
      <c r="AT3" s="6" t="str">
        <f>""</f>
        <v/>
      </c>
      <c r="AU3" s="6" t="str">
        <f>""</f>
        <v/>
      </c>
      <c r="AV3" s="6" t="str">
        <f>""</f>
        <v/>
      </c>
      <c r="AW3" s="6" t="str">
        <f>""</f>
        <v/>
      </c>
      <c r="AX3" s="6" t="str">
        <f>""</f>
        <v/>
      </c>
      <c r="AY3" s="6" t="str">
        <f>""</f>
        <v/>
      </c>
      <c r="AZ3" s="6" t="str">
        <f>""</f>
        <v/>
      </c>
      <c r="BA3" s="6" t="str">
        <f>""</f>
        <v/>
      </c>
      <c r="BB3" s="6" t="str">
        <f>""</f>
        <v/>
      </c>
      <c r="BC3" s="6" t="str">
        <f>""</f>
        <v/>
      </c>
      <c r="BD3" s="6" t="str">
        <f>""</f>
        <v/>
      </c>
      <c r="BE3" s="6" t="str">
        <f>""</f>
        <v/>
      </c>
      <c r="BF3" s="6" t="str">
        <f>""</f>
        <v/>
      </c>
      <c r="BG3" s="6" t="str">
        <f>""</f>
        <v/>
      </c>
      <c r="BH3" s="6" t="str">
        <f>""</f>
        <v/>
      </c>
      <c r="BI3" s="6" t="str">
        <f>""</f>
        <v/>
      </c>
      <c r="BJ3" s="6" t="str">
        <f>""</f>
        <v/>
      </c>
      <c r="BK3" s="6" t="str">
        <f>""</f>
        <v/>
      </c>
      <c r="BL3" s="6" t="str">
        <f>""</f>
        <v/>
      </c>
      <c r="BM3" s="6" t="str">
        <f>""</f>
        <v/>
      </c>
      <c r="BN3" s="6" t="str">
        <f>""</f>
        <v/>
      </c>
      <c r="BO3" s="6" t="str">
        <f>""</f>
        <v/>
      </c>
      <c r="BQ3" s="6"/>
    </row>
    <row r="4" spans="1:69" x14ac:dyDescent="0.25">
      <c r="A4" s="9" t="s">
        <v>71</v>
      </c>
      <c r="B4" s="11">
        <v>-5.9892969999999996</v>
      </c>
      <c r="C4" s="11">
        <v>-0.40805399999999997</v>
      </c>
      <c r="D4" s="11">
        <v>-2.1793290000000001</v>
      </c>
      <c r="E4" s="11">
        <v>-4.1681629999999998</v>
      </c>
      <c r="F4" s="11">
        <v>-1.146037</v>
      </c>
      <c r="G4" s="11">
        <v>-1.927384</v>
      </c>
      <c r="H4" s="11">
        <v>-0.98713700000000004</v>
      </c>
      <c r="I4" s="11">
        <v>-0.95059499999999997</v>
      </c>
      <c r="J4" s="11">
        <v>-1.3795550000000001</v>
      </c>
      <c r="K4" s="11">
        <v>-2.2124109999999999</v>
      </c>
      <c r="L4" s="11">
        <v>-2.029884</v>
      </c>
      <c r="M4" s="11">
        <v>-1.05511</v>
      </c>
      <c r="N4" s="11">
        <v>-4.3049489999999997</v>
      </c>
      <c r="O4" s="11">
        <v>-2.8874499999999999</v>
      </c>
      <c r="P4" s="11">
        <v>-1.9245049999999999</v>
      </c>
      <c r="Q4" s="11">
        <v>-1.640941</v>
      </c>
      <c r="R4" s="11">
        <v>-2.5291760000000001</v>
      </c>
      <c r="S4" s="11">
        <v>-1.679368</v>
      </c>
      <c r="T4" s="11">
        <v>-3.505347</v>
      </c>
      <c r="U4" s="11">
        <v>-1.001625</v>
      </c>
      <c r="V4" s="11">
        <v>-2.1528369999999999</v>
      </c>
      <c r="W4" s="11">
        <v>1.2311909999999999</v>
      </c>
      <c r="X4" s="11">
        <v>-3.912423</v>
      </c>
      <c r="Y4" s="11">
        <v>-1.448688</v>
      </c>
      <c r="Z4" s="11">
        <v>-2.9526240000000001</v>
      </c>
      <c r="AA4" s="11">
        <v>-3.8783110000000001</v>
      </c>
      <c r="AB4" s="11">
        <v>-2.7224520000000001</v>
      </c>
      <c r="AC4" s="11">
        <v>-3.1380240000000001</v>
      </c>
      <c r="AD4" s="11">
        <v>-3.2218749999999998</v>
      </c>
      <c r="AE4" s="11">
        <v>-1.906771</v>
      </c>
      <c r="AF4" s="11">
        <v>-4.8246950000000002</v>
      </c>
      <c r="AG4" s="11">
        <v>-4.4713450000000003</v>
      </c>
      <c r="AH4" s="20">
        <f>ROUND(AH2/AH3,2)</f>
        <v>-9.81</v>
      </c>
      <c r="AI4" s="6"/>
      <c r="AJ4" s="6" t="str">
        <f>""</f>
        <v/>
      </c>
      <c r="AK4" s="6" t="str">
        <f>""</f>
        <v/>
      </c>
      <c r="AL4" s="6" t="str">
        <f>""</f>
        <v/>
      </c>
      <c r="AM4" s="6" t="str">
        <f>""</f>
        <v/>
      </c>
      <c r="AN4" s="6" t="str">
        <f>""</f>
        <v/>
      </c>
      <c r="AO4" s="6" t="str">
        <f>""</f>
        <v/>
      </c>
      <c r="AP4" s="6" t="str">
        <f>""</f>
        <v/>
      </c>
      <c r="AQ4" s="6" t="str">
        <f>""</f>
        <v/>
      </c>
      <c r="AR4" s="6" t="str">
        <f>""</f>
        <v/>
      </c>
      <c r="AS4" s="6" t="str">
        <f>""</f>
        <v/>
      </c>
      <c r="AT4" s="6" t="str">
        <f>""</f>
        <v/>
      </c>
      <c r="AU4" s="6" t="str">
        <f>""</f>
        <v/>
      </c>
      <c r="AV4" s="6" t="str">
        <f>""</f>
        <v/>
      </c>
      <c r="AW4" s="6" t="str">
        <f>""</f>
        <v/>
      </c>
      <c r="AX4" s="6" t="str">
        <f>""</f>
        <v/>
      </c>
      <c r="AY4" s="6" t="str">
        <f>""</f>
        <v/>
      </c>
      <c r="AZ4" s="6" t="str">
        <f>""</f>
        <v/>
      </c>
      <c r="BA4" s="6" t="str">
        <f>""</f>
        <v/>
      </c>
      <c r="BB4" s="6" t="str">
        <f>""</f>
        <v/>
      </c>
      <c r="BC4" s="6" t="str">
        <f>""</f>
        <v/>
      </c>
      <c r="BD4" s="6" t="str">
        <f>""</f>
        <v/>
      </c>
      <c r="BE4" s="6" t="str">
        <f>""</f>
        <v/>
      </c>
      <c r="BF4" s="6" t="str">
        <f>""</f>
        <v/>
      </c>
      <c r="BG4" s="6" t="str">
        <f>""</f>
        <v/>
      </c>
      <c r="BH4" s="6" t="str">
        <f>""</f>
        <v/>
      </c>
      <c r="BI4" s="6" t="str">
        <f>""</f>
        <v/>
      </c>
      <c r="BJ4" s="6" t="str">
        <f>""</f>
        <v/>
      </c>
      <c r="BK4" s="6" t="str">
        <f>""</f>
        <v/>
      </c>
      <c r="BL4" s="6" t="str">
        <f>""</f>
        <v/>
      </c>
      <c r="BM4" s="6" t="str">
        <f>""</f>
        <v/>
      </c>
      <c r="BN4" s="6" t="str">
        <f>""</f>
        <v/>
      </c>
      <c r="BO4" s="6" t="str">
        <f>""</f>
        <v/>
      </c>
      <c r="BQ4" s="6"/>
    </row>
    <row r="5" spans="1:69" x14ac:dyDescent="0.25">
      <c r="A5" s="9" t="s">
        <v>69</v>
      </c>
      <c r="B5" s="11">
        <v>0</v>
      </c>
      <c r="C5" s="11">
        <v>0.68415199999999998</v>
      </c>
      <c r="D5" s="11">
        <v>3.1780000000000003E-2</v>
      </c>
      <c r="E5" s="11">
        <v>6.7999999999999999E-5</v>
      </c>
      <c r="F5" s="11">
        <v>0.254658</v>
      </c>
      <c r="G5" s="11">
        <v>5.6918999999999997E-2</v>
      </c>
      <c r="H5" s="11">
        <v>0.32608300000000001</v>
      </c>
      <c r="I5" s="11">
        <v>0.34422199999999997</v>
      </c>
      <c r="J5" s="11">
        <v>0.170962</v>
      </c>
      <c r="K5" s="11">
        <v>2.9333999999999999E-2</v>
      </c>
      <c r="L5" s="11">
        <v>4.5164999999999997E-2</v>
      </c>
      <c r="M5" s="11">
        <v>0.29405100000000001</v>
      </c>
      <c r="N5" s="11">
        <v>4.1E-5</v>
      </c>
      <c r="O5" s="11">
        <v>4.8089999999999999E-3</v>
      </c>
      <c r="P5" s="11">
        <v>5.7284000000000002E-2</v>
      </c>
      <c r="Q5" s="11">
        <v>0.104116</v>
      </c>
      <c r="R5" s="11">
        <v>1.308E-2</v>
      </c>
      <c r="S5" s="11">
        <v>9.6366999999999994E-2</v>
      </c>
      <c r="T5" s="11">
        <v>6.9800000000000005E-4</v>
      </c>
      <c r="U5" s="11">
        <v>0.31906899999999999</v>
      </c>
      <c r="V5" s="11">
        <v>3.3863999999999998E-2</v>
      </c>
      <c r="W5" s="11">
        <v>0.22129099999999999</v>
      </c>
      <c r="X5" s="11">
        <v>1.7200000000000001E-4</v>
      </c>
      <c r="Y5" s="11">
        <v>0.15071699999999999</v>
      </c>
      <c r="Z5" s="11">
        <v>3.9699999999999996E-3</v>
      </c>
      <c r="AA5" s="11">
        <v>1.94E-4</v>
      </c>
      <c r="AB5" s="11">
        <v>7.7099999999999998E-3</v>
      </c>
      <c r="AC5" s="11">
        <v>2.2659999999999998E-3</v>
      </c>
      <c r="AD5" s="11">
        <v>1.745E-3</v>
      </c>
      <c r="AE5" s="11">
        <v>5.9572E-2</v>
      </c>
      <c r="AF5" s="11">
        <v>5.0000000000000004E-6</v>
      </c>
      <c r="AG5" s="11">
        <v>2.1999999999999999E-5</v>
      </c>
      <c r="AH5" s="20">
        <f>TDIST(ABS(AH4),COUNT(AJ2:BQ2),2)</f>
        <v>3.617340111755785E-11</v>
      </c>
      <c r="AI5" s="6"/>
      <c r="AJ5" s="6" t="str">
        <f>""</f>
        <v/>
      </c>
      <c r="AK5" s="6" t="str">
        <f>""</f>
        <v/>
      </c>
      <c r="AL5" s="6" t="str">
        <f>""</f>
        <v/>
      </c>
      <c r="AM5" s="6" t="str">
        <f>""</f>
        <v/>
      </c>
      <c r="AN5" s="6" t="str">
        <f>""</f>
        <v/>
      </c>
      <c r="AO5" s="6" t="str">
        <f>""</f>
        <v/>
      </c>
      <c r="AP5" s="6" t="str">
        <f>""</f>
        <v/>
      </c>
      <c r="AQ5" s="6" t="str">
        <f>""</f>
        <v/>
      </c>
      <c r="AR5" s="6" t="str">
        <f>""</f>
        <v/>
      </c>
      <c r="AS5" s="6" t="str">
        <f>""</f>
        <v/>
      </c>
      <c r="AT5" s="6" t="str">
        <f>""</f>
        <v/>
      </c>
      <c r="AU5" s="6" t="str">
        <f>""</f>
        <v/>
      </c>
      <c r="AV5" s="6" t="str">
        <f>""</f>
        <v/>
      </c>
      <c r="AW5" s="6" t="str">
        <f>""</f>
        <v/>
      </c>
      <c r="AX5" s="6" t="str">
        <f>""</f>
        <v/>
      </c>
      <c r="AY5" s="6" t="str">
        <f>""</f>
        <v/>
      </c>
      <c r="AZ5" s="6" t="str">
        <f>""</f>
        <v/>
      </c>
      <c r="BA5" s="6" t="str">
        <f>""</f>
        <v/>
      </c>
      <c r="BB5" s="6" t="str">
        <f>""</f>
        <v/>
      </c>
      <c r="BC5" s="6" t="str">
        <f>""</f>
        <v/>
      </c>
      <c r="BD5" s="6" t="str">
        <f>""</f>
        <v/>
      </c>
      <c r="BE5" s="6" t="str">
        <f>""</f>
        <v/>
      </c>
      <c r="BF5" s="6" t="str">
        <f>""</f>
        <v/>
      </c>
      <c r="BG5" s="6" t="str">
        <f>""</f>
        <v/>
      </c>
      <c r="BH5" s="6" t="str">
        <f>""</f>
        <v/>
      </c>
      <c r="BI5" s="6" t="str">
        <f>""</f>
        <v/>
      </c>
      <c r="BJ5" s="6" t="str">
        <f>""</f>
        <v/>
      </c>
      <c r="BK5" s="6" t="str">
        <f>""</f>
        <v/>
      </c>
      <c r="BL5" s="6" t="str">
        <f>""</f>
        <v/>
      </c>
      <c r="BM5" s="6" t="str">
        <f>""</f>
        <v/>
      </c>
      <c r="BN5" s="6" t="str">
        <f>""</f>
        <v/>
      </c>
      <c r="BO5" s="6" t="str">
        <f>""</f>
        <v/>
      </c>
      <c r="BQ5" s="6"/>
    </row>
    <row r="6" spans="1:69" x14ac:dyDescent="0.25">
      <c r="A6" s="4" t="s">
        <v>70</v>
      </c>
      <c r="B6">
        <v>0.27620899999999998</v>
      </c>
      <c r="C6">
        <v>1.768E-3</v>
      </c>
      <c r="D6">
        <v>4.8096E-2</v>
      </c>
      <c r="E6">
        <v>0.15599399999999999</v>
      </c>
      <c r="F6">
        <v>1.3780000000000001E-2</v>
      </c>
      <c r="G6">
        <v>3.8017000000000002E-2</v>
      </c>
      <c r="H6">
        <v>1.026E-2</v>
      </c>
      <c r="I6">
        <v>9.5219999999999992E-3</v>
      </c>
      <c r="J6">
        <v>1.9845000000000002E-2</v>
      </c>
      <c r="K6">
        <v>4.9494999999999997E-2</v>
      </c>
      <c r="L6">
        <v>4.1993999999999997E-2</v>
      </c>
      <c r="M6">
        <v>1.1705E-2</v>
      </c>
      <c r="N6">
        <v>0.164686</v>
      </c>
      <c r="O6">
        <v>8.1469E-2</v>
      </c>
      <c r="P6">
        <v>3.7907999999999997E-2</v>
      </c>
      <c r="Q6" s="7">
        <v>2.7848000000000001E-2</v>
      </c>
      <c r="R6" s="7">
        <v>6.3714999999999994E-2</v>
      </c>
      <c r="S6" s="7">
        <v>2.9128999999999999E-2</v>
      </c>
      <c r="T6" s="7">
        <v>0.115606</v>
      </c>
      <c r="U6" s="7">
        <v>1.056E-2</v>
      </c>
      <c r="V6" s="7">
        <v>4.6989000000000003E-2</v>
      </c>
      <c r="W6" s="7">
        <v>1.5869999999999999E-2</v>
      </c>
      <c r="X6" s="7">
        <v>0.14003699999999999</v>
      </c>
      <c r="Y6" s="7">
        <v>2.1839000000000001E-2</v>
      </c>
      <c r="Z6" s="7">
        <v>8.4873000000000004E-2</v>
      </c>
      <c r="AA6" s="7">
        <v>0.13794100000000001</v>
      </c>
      <c r="AB6" s="7">
        <v>7.3085999999999998E-2</v>
      </c>
      <c r="AC6" s="7">
        <v>9.4824000000000006E-2</v>
      </c>
      <c r="AD6" s="7">
        <v>9.9447999999999995E-2</v>
      </c>
      <c r="AE6" s="7">
        <v>3.7238E-2</v>
      </c>
      <c r="AF6" s="7">
        <v>0.19848299999999999</v>
      </c>
      <c r="AG6" s="7">
        <v>0.17538699999999999</v>
      </c>
      <c r="AH6" s="20">
        <f>AVERAGE($B6:$AG6)</f>
        <v>7.2925656250000012E-2</v>
      </c>
    </row>
    <row r="7" spans="1:69" x14ac:dyDescent="0.25">
      <c r="A7" s="9" t="s">
        <v>48</v>
      </c>
      <c r="B7" s="11">
        <v>-0.52555600000000002</v>
      </c>
      <c r="C7" s="11">
        <v>-4.2049999999999997E-2</v>
      </c>
      <c r="D7" s="11">
        <v>-0.219308</v>
      </c>
      <c r="E7" s="11">
        <v>-0.39495999999999998</v>
      </c>
      <c r="F7" s="11">
        <v>-0.11738700000000001</v>
      </c>
      <c r="G7" s="11">
        <v>-0.19497900000000001</v>
      </c>
      <c r="H7" s="11">
        <v>-0.10129199999999999</v>
      </c>
      <c r="I7" s="11">
        <v>-9.7578999999999999E-2</v>
      </c>
      <c r="J7" s="11">
        <v>-0.140871</v>
      </c>
      <c r="K7" s="11">
        <v>-0.22247400000000001</v>
      </c>
      <c r="L7" s="11">
        <v>-0.20492299999999999</v>
      </c>
      <c r="M7" s="11">
        <v>-0.10818700000000001</v>
      </c>
      <c r="N7" s="11">
        <v>-0.40581600000000001</v>
      </c>
      <c r="O7" s="11">
        <v>-0.28542899999999999</v>
      </c>
      <c r="P7" s="11">
        <v>-0.19469900000000001</v>
      </c>
      <c r="Q7" s="11">
        <v>-0.166877</v>
      </c>
      <c r="R7" s="11">
        <v>-0.252417</v>
      </c>
      <c r="S7" s="11">
        <v>-0.17067199999999999</v>
      </c>
      <c r="T7" s="11">
        <v>-0.34000900000000001</v>
      </c>
      <c r="U7" s="11">
        <v>-0.10276299999999999</v>
      </c>
      <c r="V7" s="11">
        <v>-0.21676899999999999</v>
      </c>
      <c r="W7" s="11">
        <v>0.125976</v>
      </c>
      <c r="X7" s="11">
        <v>-0.37421500000000002</v>
      </c>
      <c r="Y7" s="11">
        <v>-0.14777999999999999</v>
      </c>
      <c r="Z7" s="11">
        <v>-0.29132999999999998</v>
      </c>
      <c r="AA7" s="11">
        <v>-0.37140400000000001</v>
      </c>
      <c r="AB7" s="11">
        <v>-0.27034399999999997</v>
      </c>
      <c r="AC7" s="11">
        <v>-0.30793500000000001</v>
      </c>
      <c r="AD7" s="11">
        <v>-0.31535400000000002</v>
      </c>
      <c r="AE7" s="11">
        <v>-0.192972</v>
      </c>
      <c r="AF7" s="11">
        <v>-0.44551499999999999</v>
      </c>
      <c r="AG7" s="11">
        <v>-0.41879300000000003</v>
      </c>
      <c r="AH7" s="20">
        <f>AVERAGE($B7:$AG7)</f>
        <v>-0.23483384375000005</v>
      </c>
    </row>
    <row r="8" spans="1:69" x14ac:dyDescent="0.25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21"/>
    </row>
    <row r="9" spans="1:69" s="24" customFormat="1" x14ac:dyDescent="0.25">
      <c r="A9" s="23" t="s">
        <v>72</v>
      </c>
      <c r="AI9" s="26"/>
    </row>
    <row r="10" spans="1:69" x14ac:dyDescent="0.25">
      <c r="A10" s="10"/>
      <c r="B10" s="14" t="str">
        <f t="shared" ref="B10:AG10" si="2">IF(B1="","",B1)</f>
        <v>ARG</v>
      </c>
      <c r="C10" s="14" t="str">
        <f t="shared" si="2"/>
        <v>AUS</v>
      </c>
      <c r="D10" s="14" t="str">
        <f t="shared" si="2"/>
        <v>AUT</v>
      </c>
      <c r="E10" s="14" t="str">
        <f t="shared" si="2"/>
        <v>BEL</v>
      </c>
      <c r="F10" s="14" t="str">
        <f t="shared" si="2"/>
        <v>BRA</v>
      </c>
      <c r="G10" s="14" t="str">
        <f t="shared" si="2"/>
        <v>CAN</v>
      </c>
      <c r="H10" s="14" t="str">
        <f t="shared" si="2"/>
        <v>CHL</v>
      </c>
      <c r="I10" s="14" t="str">
        <f t="shared" si="2"/>
        <v>CHN</v>
      </c>
      <c r="J10" s="14" t="str">
        <f t="shared" si="2"/>
        <v>FIN</v>
      </c>
      <c r="K10" s="14" t="str">
        <f t="shared" si="2"/>
        <v>FRA</v>
      </c>
      <c r="L10" s="14" t="str">
        <f t="shared" si="2"/>
        <v>DEU</v>
      </c>
      <c r="M10" s="14" t="str">
        <f t="shared" si="2"/>
        <v>IND</v>
      </c>
      <c r="N10" s="14" t="str">
        <f t="shared" si="2"/>
        <v>IDN</v>
      </c>
      <c r="O10" s="14" t="str">
        <f t="shared" si="2"/>
        <v>ITA</v>
      </c>
      <c r="P10" s="14" t="str">
        <f t="shared" si="2"/>
        <v>JPN</v>
      </c>
      <c r="Q10" s="14" t="str">
        <f t="shared" si="2"/>
        <v>KOR</v>
      </c>
      <c r="R10" s="14" t="str">
        <f t="shared" si="2"/>
        <v>MYS</v>
      </c>
      <c r="S10" s="14" t="str">
        <f t="shared" si="2"/>
        <v>MEX</v>
      </c>
      <c r="T10" s="14" t="str">
        <f t="shared" si="2"/>
        <v>NLD</v>
      </c>
      <c r="U10" s="14" t="str">
        <f t="shared" si="2"/>
        <v>NZL</v>
      </c>
      <c r="V10" s="14" t="str">
        <f t="shared" si="2"/>
        <v>NOR</v>
      </c>
      <c r="W10" s="14" t="str">
        <f t="shared" si="2"/>
        <v>PER</v>
      </c>
      <c r="X10" s="14" t="str">
        <f t="shared" si="2"/>
        <v>PHL</v>
      </c>
      <c r="Y10" s="14" t="str">
        <f t="shared" si="2"/>
        <v>SGP</v>
      </c>
      <c r="Z10" s="14" t="str">
        <f t="shared" si="2"/>
        <v>ZAF</v>
      </c>
      <c r="AA10" s="14" t="str">
        <f t="shared" si="2"/>
        <v>ESP</v>
      </c>
      <c r="AB10" s="14" t="str">
        <f t="shared" si="2"/>
        <v>SWE</v>
      </c>
      <c r="AC10" s="14" t="str">
        <f t="shared" si="2"/>
        <v>CHE</v>
      </c>
      <c r="AD10" s="14" t="str">
        <f t="shared" si="2"/>
        <v>THA</v>
      </c>
      <c r="AE10" s="14" t="str">
        <f t="shared" si="2"/>
        <v>TUR</v>
      </c>
      <c r="AF10" s="14" t="str">
        <f t="shared" si="2"/>
        <v>GBR</v>
      </c>
      <c r="AG10" s="14" t="str">
        <f t="shared" si="2"/>
        <v>USA</v>
      </c>
      <c r="AH10" s="14" t="str">
        <f t="shared" ref="AH10" si="3">IF(AH1="","",AH1)</f>
        <v>MG</v>
      </c>
      <c r="AI10" s="21"/>
    </row>
    <row r="11" spans="1:69" x14ac:dyDescent="0.25">
      <c r="A11" s="10" t="s">
        <v>14</v>
      </c>
      <c r="B11" s="14" t="str">
        <f>IF(B$5&lt;0.01,ROUND(B2,2)&amp;"$^{(a)}$",IF(B$5&lt;0.05,ROUND(B2,2)&amp;"$^{(b)}$",IF(B$5&lt;0.1,ROUND(B2,2)&amp;"$^{(c)}$",ROUND(B2,2))))</f>
        <v>-0.53$^{(a)}$</v>
      </c>
      <c r="C11" s="14">
        <f t="shared" ref="C11:AG11" si="4">IF(C$5&lt;0.01,ROUND(C2,2)&amp;"$^{(a)}$",IF(C$5&lt;0.05,ROUND(C2,2)&amp;"$^{(b)}$",IF(C$5&lt;0.1,ROUND(C2,2)&amp;"$^{(c)}$",ROUND(C2,2))))</f>
        <v>-0.04</v>
      </c>
      <c r="D11" s="14" t="str">
        <f t="shared" si="4"/>
        <v>-0.22$^{(b)}$</v>
      </c>
      <c r="E11" s="14" t="str">
        <f t="shared" si="4"/>
        <v>-0.39$^{(a)}$</v>
      </c>
      <c r="F11" s="14">
        <f t="shared" si="4"/>
        <v>-0.12</v>
      </c>
      <c r="G11" s="14" t="str">
        <f t="shared" si="4"/>
        <v>-0.19$^{(c)}$</v>
      </c>
      <c r="H11" s="14">
        <f t="shared" si="4"/>
        <v>-0.1</v>
      </c>
      <c r="I11" s="14">
        <f t="shared" si="4"/>
        <v>-0.1</v>
      </c>
      <c r="J11" s="14">
        <f t="shared" si="4"/>
        <v>-0.14000000000000001</v>
      </c>
      <c r="K11" s="14" t="str">
        <f t="shared" si="4"/>
        <v>-0.22$^{(b)}$</v>
      </c>
      <c r="L11" s="14" t="str">
        <f t="shared" si="4"/>
        <v>-0.2$^{(b)}$</v>
      </c>
      <c r="M11" s="14">
        <f t="shared" si="4"/>
        <v>-0.11</v>
      </c>
      <c r="N11" s="14" t="str">
        <f t="shared" si="4"/>
        <v>-0.41$^{(a)}$</v>
      </c>
      <c r="O11" s="14" t="str">
        <f t="shared" si="4"/>
        <v>-0.29$^{(a)}$</v>
      </c>
      <c r="P11" s="14" t="str">
        <f t="shared" si="4"/>
        <v>-0.19$^{(c)}$</v>
      </c>
      <c r="Q11" s="14">
        <f t="shared" si="4"/>
        <v>-0.17</v>
      </c>
      <c r="R11" s="14" t="str">
        <f t="shared" si="4"/>
        <v>-0.25$^{(b)}$</v>
      </c>
      <c r="S11" s="14" t="str">
        <f t="shared" si="4"/>
        <v>-0.17$^{(c)}$</v>
      </c>
      <c r="T11" s="14" t="str">
        <f t="shared" si="4"/>
        <v>-0.34$^{(a)}$</v>
      </c>
      <c r="U11" s="14">
        <f t="shared" si="4"/>
        <v>-0.1</v>
      </c>
      <c r="V11" s="14" t="str">
        <f t="shared" si="4"/>
        <v>-0.22$^{(b)}$</v>
      </c>
      <c r="W11" s="14">
        <f t="shared" si="4"/>
        <v>0.13</v>
      </c>
      <c r="X11" s="14" t="str">
        <f t="shared" si="4"/>
        <v>-0.37$^{(a)}$</v>
      </c>
      <c r="Y11" s="14">
        <f t="shared" si="4"/>
        <v>-0.15</v>
      </c>
      <c r="Z11" s="14" t="str">
        <f t="shared" si="4"/>
        <v>-0.29$^{(a)}$</v>
      </c>
      <c r="AA11" s="14" t="str">
        <f t="shared" si="4"/>
        <v>-0.37$^{(a)}$</v>
      </c>
      <c r="AB11" s="14" t="str">
        <f t="shared" si="4"/>
        <v>-0.27$^{(a)}$</v>
      </c>
      <c r="AC11" s="14" t="str">
        <f t="shared" si="4"/>
        <v>-0.31$^{(a)}$</v>
      </c>
      <c r="AD11" s="14" t="str">
        <f t="shared" si="4"/>
        <v>-0.32$^{(a)}$</v>
      </c>
      <c r="AE11" s="14" t="str">
        <f t="shared" si="4"/>
        <v>-0.19$^{(c)}$</v>
      </c>
      <c r="AF11" s="14" t="str">
        <f t="shared" si="4"/>
        <v>-0.45$^{(a)}$</v>
      </c>
      <c r="AG11" s="14" t="str">
        <f t="shared" si="4"/>
        <v>-0.42$^{(a)}$</v>
      </c>
      <c r="AH11" s="14" t="str">
        <f t="shared" ref="AH11" si="5">IF(AH$5&lt;0.01,ROUND(AH2,2)&amp;"$^{(a)}$",IF(AH$5&lt;0.05,ROUND(AH2,2)&amp;"$^{(b)}$",IF(AH$5&lt;0.1,ROUND(AH2,2)&amp;"$^{(c)}$",ROUND(AH2,2))))</f>
        <v>-0.23$^{(a)}$</v>
      </c>
      <c r="AI11" s="21"/>
    </row>
    <row r="12" spans="1:69" x14ac:dyDescent="0.25">
      <c r="A12" s="10"/>
      <c r="B12" s="22">
        <f t="shared" ref="B12:AG12" si="6">IF(B3="","",B3)</f>
        <v>8.7748999999999994E-2</v>
      </c>
      <c r="C12" s="22">
        <f t="shared" si="6"/>
        <v>0.103051</v>
      </c>
      <c r="D12" s="22">
        <f t="shared" si="6"/>
        <v>0.100631</v>
      </c>
      <c r="E12" s="22">
        <f t="shared" si="6"/>
        <v>9.4756000000000007E-2</v>
      </c>
      <c r="F12" s="22">
        <f t="shared" si="6"/>
        <v>0.10242900000000001</v>
      </c>
      <c r="G12" s="22">
        <f t="shared" si="6"/>
        <v>0.101163</v>
      </c>
      <c r="H12" s="22">
        <f t="shared" si="6"/>
        <v>0.10261199999999999</v>
      </c>
      <c r="I12" s="22">
        <f t="shared" si="6"/>
        <v>0.10265000000000001</v>
      </c>
      <c r="J12" s="22">
        <f t="shared" si="6"/>
        <v>0.102114</v>
      </c>
      <c r="K12" s="22">
        <f t="shared" si="6"/>
        <v>0.10055699999999999</v>
      </c>
      <c r="L12" s="22">
        <f t="shared" si="6"/>
        <v>0.100953</v>
      </c>
      <c r="M12" s="22">
        <f t="shared" si="6"/>
        <v>0.102537</v>
      </c>
      <c r="N12" s="22">
        <f t="shared" si="6"/>
        <v>9.4267000000000004E-2</v>
      </c>
      <c r="O12" s="22">
        <f t="shared" si="6"/>
        <v>9.8850999999999994E-2</v>
      </c>
      <c r="P12" s="22">
        <f t="shared" si="6"/>
        <v>0.10116799999999999</v>
      </c>
      <c r="Q12" s="22">
        <f t="shared" si="6"/>
        <v>0.10169599999999999</v>
      </c>
      <c r="R12" s="22">
        <f t="shared" si="6"/>
        <v>9.9802000000000002E-2</v>
      </c>
      <c r="S12" s="22">
        <f t="shared" si="6"/>
        <v>0.101629</v>
      </c>
      <c r="T12" s="22">
        <f t="shared" si="6"/>
        <v>9.6997E-2</v>
      </c>
      <c r="U12" s="22">
        <f t="shared" si="6"/>
        <v>0.10259600000000001</v>
      </c>
      <c r="V12" s="22">
        <f t="shared" si="6"/>
        <v>0.10069</v>
      </c>
      <c r="W12" s="22">
        <f t="shared" si="6"/>
        <v>0.10231999999999999</v>
      </c>
      <c r="X12" s="22">
        <f t="shared" si="6"/>
        <v>9.5647999999999997E-2</v>
      </c>
      <c r="Y12" s="22">
        <f t="shared" si="6"/>
        <v>0.10201</v>
      </c>
      <c r="Z12" s="22">
        <f t="shared" si="6"/>
        <v>9.8668000000000006E-2</v>
      </c>
      <c r="AA12" s="22">
        <f t="shared" si="6"/>
        <v>9.5764000000000002E-2</v>
      </c>
      <c r="AB12" s="22">
        <f t="shared" si="6"/>
        <v>9.9302000000000001E-2</v>
      </c>
      <c r="AC12" s="22">
        <f t="shared" si="6"/>
        <v>9.8129999999999995E-2</v>
      </c>
      <c r="AD12" s="22">
        <f t="shared" si="6"/>
        <v>9.7878999999999994E-2</v>
      </c>
      <c r="AE12" s="22">
        <f t="shared" si="6"/>
        <v>0.101203</v>
      </c>
      <c r="AF12" s="22">
        <f t="shared" si="6"/>
        <v>9.2341000000000006E-2</v>
      </c>
      <c r="AG12" s="22">
        <f t="shared" si="6"/>
        <v>9.3660999999999994E-2</v>
      </c>
      <c r="AH12" s="22">
        <f t="shared" ref="AH12" si="7">IF(AH3="","",AH3)</f>
        <v>2.3947983582791939E-2</v>
      </c>
      <c r="AI12" s="21"/>
    </row>
    <row r="13" spans="1:6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12"/>
    </row>
    <row r="14" spans="1:69" s="24" customFormat="1" x14ac:dyDescent="0.25">
      <c r="A14" s="23" t="s">
        <v>73</v>
      </c>
    </row>
    <row r="15" spans="1:69" x14ac:dyDescent="0.25">
      <c r="A15" s="15"/>
      <c r="B15" s="16" t="str">
        <f t="shared" ref="B15:J15" si="8">B10</f>
        <v>ARG</v>
      </c>
      <c r="C15" s="16" t="str">
        <f t="shared" si="8"/>
        <v>AUS</v>
      </c>
      <c r="D15" s="16" t="str">
        <f t="shared" si="8"/>
        <v>AUT</v>
      </c>
      <c r="E15" s="16" t="str">
        <f t="shared" si="8"/>
        <v>BEL</v>
      </c>
      <c r="F15" s="16" t="str">
        <f t="shared" si="8"/>
        <v>BRA</v>
      </c>
      <c r="G15" s="16" t="str">
        <f t="shared" si="8"/>
        <v>CAN</v>
      </c>
      <c r="H15" s="16" t="str">
        <f t="shared" si="8"/>
        <v>CHL</v>
      </c>
      <c r="I15" s="16" t="str">
        <f t="shared" si="8"/>
        <v>CHN</v>
      </c>
      <c r="J15" s="16" t="str">
        <f t="shared" si="8"/>
        <v>FIN</v>
      </c>
      <c r="AI15" s="25"/>
    </row>
    <row r="16" spans="1:69" x14ac:dyDescent="0.25">
      <c r="A16" s="15" t="s">
        <v>14</v>
      </c>
      <c r="B16" s="16" t="str">
        <f t="shared" ref="B16:J16" si="9">B11</f>
        <v>-0.53$^{(a)}$</v>
      </c>
      <c r="C16" s="16">
        <f t="shared" si="9"/>
        <v>-0.04</v>
      </c>
      <c r="D16" s="16" t="str">
        <f t="shared" si="9"/>
        <v>-0.22$^{(b)}$</v>
      </c>
      <c r="E16" s="16" t="str">
        <f t="shared" si="9"/>
        <v>-0.39$^{(a)}$</v>
      </c>
      <c r="F16" s="16">
        <f t="shared" si="9"/>
        <v>-0.12</v>
      </c>
      <c r="G16" s="16" t="str">
        <f t="shared" si="9"/>
        <v>-0.19$^{(c)}$</v>
      </c>
      <c r="H16" s="16">
        <f t="shared" si="9"/>
        <v>-0.1</v>
      </c>
      <c r="I16" s="16">
        <f t="shared" si="9"/>
        <v>-0.1</v>
      </c>
      <c r="J16" s="16">
        <f t="shared" si="9"/>
        <v>-0.14000000000000001</v>
      </c>
      <c r="AI16" s="14"/>
    </row>
    <row r="17" spans="1:35" x14ac:dyDescent="0.25">
      <c r="A17" s="15"/>
      <c r="B17" s="17">
        <f t="shared" ref="B17:J17" si="10">B12</f>
        <v>8.7748999999999994E-2</v>
      </c>
      <c r="C17" s="17">
        <f t="shared" si="10"/>
        <v>0.103051</v>
      </c>
      <c r="D17" s="17">
        <f t="shared" si="10"/>
        <v>0.100631</v>
      </c>
      <c r="E17" s="17">
        <f t="shared" si="10"/>
        <v>9.4756000000000007E-2</v>
      </c>
      <c r="F17" s="17">
        <f t="shared" si="10"/>
        <v>0.10242900000000001</v>
      </c>
      <c r="G17" s="17">
        <f t="shared" si="10"/>
        <v>0.101163</v>
      </c>
      <c r="H17" s="17">
        <f t="shared" si="10"/>
        <v>0.10261199999999999</v>
      </c>
      <c r="I17" s="17">
        <f t="shared" si="10"/>
        <v>0.10265000000000001</v>
      </c>
      <c r="J17" s="17">
        <f t="shared" si="10"/>
        <v>0.102114</v>
      </c>
      <c r="AI17" s="14"/>
    </row>
    <row r="18" spans="1:35" x14ac:dyDescent="0.25">
      <c r="A18" s="18"/>
      <c r="B18" s="16"/>
      <c r="C18" s="16"/>
      <c r="D18" s="16"/>
      <c r="E18" s="16"/>
      <c r="F18" s="16"/>
      <c r="G18" s="16"/>
      <c r="H18" s="16"/>
      <c r="I18" s="16"/>
      <c r="J18" s="16"/>
      <c r="AI18" s="22"/>
    </row>
    <row r="19" spans="1:35" x14ac:dyDescent="0.25">
      <c r="A19" s="15"/>
      <c r="B19" s="16" t="str">
        <f t="shared" ref="B19:J21" si="11">K10</f>
        <v>FRA</v>
      </c>
      <c r="C19" s="16" t="str">
        <f t="shared" si="11"/>
        <v>DEU</v>
      </c>
      <c r="D19" s="16" t="str">
        <f t="shared" si="11"/>
        <v>IND</v>
      </c>
      <c r="E19" s="16" t="str">
        <f t="shared" si="11"/>
        <v>IDN</v>
      </c>
      <c r="F19" s="16" t="str">
        <f t="shared" si="11"/>
        <v>ITA</v>
      </c>
      <c r="G19" s="16" t="str">
        <f t="shared" si="11"/>
        <v>JPN</v>
      </c>
      <c r="H19" s="16" t="str">
        <f t="shared" si="11"/>
        <v>KOR</v>
      </c>
      <c r="I19" s="16" t="str">
        <f t="shared" si="11"/>
        <v>MYS</v>
      </c>
      <c r="J19" s="16" t="str">
        <f t="shared" si="11"/>
        <v>MEX</v>
      </c>
      <c r="AI19" s="14"/>
    </row>
    <row r="20" spans="1:35" x14ac:dyDescent="0.25">
      <c r="A20" s="15" t="s">
        <v>14</v>
      </c>
      <c r="B20" s="16" t="str">
        <f t="shared" si="11"/>
        <v>-0.22$^{(b)}$</v>
      </c>
      <c r="C20" s="16" t="str">
        <f t="shared" si="11"/>
        <v>-0.2$^{(b)}$</v>
      </c>
      <c r="D20" s="16">
        <f t="shared" si="11"/>
        <v>-0.11</v>
      </c>
      <c r="E20" s="16" t="str">
        <f t="shared" si="11"/>
        <v>-0.41$^{(a)}$</v>
      </c>
      <c r="F20" s="16" t="str">
        <f t="shared" si="11"/>
        <v>-0.29$^{(a)}$</v>
      </c>
      <c r="G20" s="16" t="str">
        <f t="shared" si="11"/>
        <v>-0.19$^{(c)}$</v>
      </c>
      <c r="H20" s="16">
        <f t="shared" si="11"/>
        <v>-0.17</v>
      </c>
      <c r="I20" s="16" t="str">
        <f t="shared" si="11"/>
        <v>-0.25$^{(b)}$</v>
      </c>
      <c r="J20" s="16" t="str">
        <f t="shared" si="11"/>
        <v>-0.17$^{(c)}$</v>
      </c>
    </row>
    <row r="21" spans="1:35" x14ac:dyDescent="0.25">
      <c r="A21" s="18"/>
      <c r="B21" s="17">
        <f t="shared" si="11"/>
        <v>0.10055699999999999</v>
      </c>
      <c r="C21" s="17">
        <f t="shared" si="11"/>
        <v>0.100953</v>
      </c>
      <c r="D21" s="17">
        <f t="shared" si="11"/>
        <v>0.102537</v>
      </c>
      <c r="E21" s="17">
        <f t="shared" si="11"/>
        <v>9.4267000000000004E-2</v>
      </c>
      <c r="F21" s="17">
        <f t="shared" si="11"/>
        <v>9.8850999999999994E-2</v>
      </c>
      <c r="G21" s="17">
        <f t="shared" si="11"/>
        <v>0.10116799999999999</v>
      </c>
      <c r="H21" s="17">
        <f t="shared" si="11"/>
        <v>0.10169599999999999</v>
      </c>
      <c r="I21" s="17">
        <f t="shared" si="11"/>
        <v>9.9802000000000002E-2</v>
      </c>
      <c r="J21" s="17">
        <f t="shared" si="11"/>
        <v>0.101629</v>
      </c>
      <c r="AI21" s="25"/>
    </row>
    <row r="22" spans="1:35" x14ac:dyDescent="0.25">
      <c r="A22" s="18"/>
      <c r="B22" s="16"/>
      <c r="C22" s="16"/>
      <c r="D22" s="16"/>
      <c r="E22" s="16"/>
      <c r="F22" s="16"/>
      <c r="G22" s="16"/>
      <c r="H22" s="16"/>
      <c r="I22" s="16"/>
      <c r="J22" s="16"/>
    </row>
    <row r="23" spans="1:35" x14ac:dyDescent="0.25">
      <c r="A23" s="15"/>
      <c r="B23" s="16" t="str">
        <f t="shared" ref="B23:J25" si="12">T10</f>
        <v>NLD</v>
      </c>
      <c r="C23" s="16" t="str">
        <f t="shared" si="12"/>
        <v>NZL</v>
      </c>
      <c r="D23" s="16" t="str">
        <f t="shared" si="12"/>
        <v>NOR</v>
      </c>
      <c r="E23" s="16" t="str">
        <f t="shared" si="12"/>
        <v>PER</v>
      </c>
      <c r="F23" s="16" t="str">
        <f t="shared" si="12"/>
        <v>PHL</v>
      </c>
      <c r="G23" s="16" t="str">
        <f t="shared" si="12"/>
        <v>SGP</v>
      </c>
      <c r="H23" s="16" t="str">
        <f t="shared" si="12"/>
        <v>ZAF</v>
      </c>
      <c r="I23" s="16" t="str">
        <f t="shared" si="12"/>
        <v>ESP</v>
      </c>
      <c r="J23" s="16" t="str">
        <f t="shared" si="12"/>
        <v>SWE</v>
      </c>
    </row>
    <row r="24" spans="1:35" x14ac:dyDescent="0.25">
      <c r="A24" s="15" t="s">
        <v>14</v>
      </c>
      <c r="B24" s="16" t="str">
        <f t="shared" si="12"/>
        <v>-0.34$^{(a)}$</v>
      </c>
      <c r="C24" s="16">
        <f t="shared" si="12"/>
        <v>-0.1</v>
      </c>
      <c r="D24" s="16" t="str">
        <f t="shared" si="12"/>
        <v>-0.22$^{(b)}$</v>
      </c>
      <c r="E24" s="16">
        <f t="shared" si="12"/>
        <v>0.13</v>
      </c>
      <c r="F24" s="16" t="str">
        <f t="shared" si="12"/>
        <v>-0.37$^{(a)}$</v>
      </c>
      <c r="G24" s="16">
        <f t="shared" si="12"/>
        <v>-0.15</v>
      </c>
      <c r="H24" s="16" t="str">
        <f t="shared" si="12"/>
        <v>-0.29$^{(a)}$</v>
      </c>
      <c r="I24" s="16" t="str">
        <f t="shared" si="12"/>
        <v>-0.37$^{(a)}$</v>
      </c>
      <c r="J24" s="16" t="str">
        <f t="shared" si="12"/>
        <v>-0.27$^{(a)}$</v>
      </c>
    </row>
    <row r="25" spans="1:35" x14ac:dyDescent="0.25">
      <c r="A25" s="15"/>
      <c r="B25" s="17">
        <f t="shared" si="12"/>
        <v>9.6997E-2</v>
      </c>
      <c r="C25" s="17">
        <f t="shared" si="12"/>
        <v>0.10259600000000001</v>
      </c>
      <c r="D25" s="17">
        <f t="shared" si="12"/>
        <v>0.10069</v>
      </c>
      <c r="E25" s="17">
        <f t="shared" si="12"/>
        <v>0.10231999999999999</v>
      </c>
      <c r="F25" s="17">
        <f t="shared" si="12"/>
        <v>9.5647999999999997E-2</v>
      </c>
      <c r="G25" s="17">
        <f t="shared" si="12"/>
        <v>0.10201</v>
      </c>
      <c r="H25" s="17">
        <f t="shared" si="12"/>
        <v>9.8668000000000006E-2</v>
      </c>
      <c r="I25" s="17">
        <f t="shared" si="12"/>
        <v>9.5764000000000002E-2</v>
      </c>
      <c r="J25" s="17">
        <f t="shared" si="12"/>
        <v>9.9302000000000001E-2</v>
      </c>
    </row>
    <row r="26" spans="1:35" x14ac:dyDescent="0.25">
      <c r="A26" s="18"/>
      <c r="B26" s="16"/>
      <c r="C26" s="16"/>
      <c r="D26" s="16"/>
      <c r="E26" s="16"/>
      <c r="F26" s="16"/>
      <c r="G26" s="16"/>
      <c r="H26" s="16"/>
      <c r="I26" s="16"/>
      <c r="J26" s="16"/>
    </row>
    <row r="27" spans="1:35" x14ac:dyDescent="0.25">
      <c r="A27" s="15"/>
      <c r="B27" s="16" t="str">
        <f t="shared" ref="B27:G29" si="13">AC10</f>
        <v>CHE</v>
      </c>
      <c r="C27" s="16" t="str">
        <f t="shared" si="13"/>
        <v>THA</v>
      </c>
      <c r="D27" s="16" t="str">
        <f t="shared" si="13"/>
        <v>TUR</v>
      </c>
      <c r="E27" s="16" t="str">
        <f t="shared" si="13"/>
        <v>GBR</v>
      </c>
      <c r="F27" s="16" t="str">
        <f t="shared" si="13"/>
        <v>USA</v>
      </c>
      <c r="G27" s="16" t="str">
        <f t="shared" si="13"/>
        <v>MG</v>
      </c>
      <c r="H27" s="27"/>
      <c r="I27" s="16"/>
      <c r="J27" s="16"/>
      <c r="K27" s="7"/>
      <c r="L27" s="7"/>
      <c r="M27" s="7"/>
      <c r="N27" s="7"/>
      <c r="O27" s="7"/>
      <c r="P27" s="7"/>
    </row>
    <row r="28" spans="1:35" x14ac:dyDescent="0.25">
      <c r="A28" s="15" t="s">
        <v>14</v>
      </c>
      <c r="B28" s="16" t="str">
        <f t="shared" si="13"/>
        <v>-0.31$^{(a)}$</v>
      </c>
      <c r="C28" s="16" t="str">
        <f t="shared" si="13"/>
        <v>-0.32$^{(a)}$</v>
      </c>
      <c r="D28" s="16" t="str">
        <f t="shared" si="13"/>
        <v>-0.19$^{(c)}$</v>
      </c>
      <c r="E28" s="16" t="str">
        <f t="shared" si="13"/>
        <v>-0.45$^{(a)}$</v>
      </c>
      <c r="F28" s="16" t="str">
        <f t="shared" si="13"/>
        <v>-0.42$^{(a)}$</v>
      </c>
      <c r="G28" s="16" t="str">
        <f t="shared" si="13"/>
        <v>-0.23$^{(a)}$</v>
      </c>
      <c r="H28" s="16"/>
      <c r="I28" s="16"/>
      <c r="J28" s="16"/>
      <c r="K28" s="7"/>
      <c r="L28" s="7"/>
      <c r="M28" s="7"/>
      <c r="N28" s="7"/>
      <c r="O28" s="7"/>
      <c r="P28" s="7"/>
    </row>
    <row r="29" spans="1:35" x14ac:dyDescent="0.25">
      <c r="A29" s="15"/>
      <c r="B29" s="17">
        <f t="shared" si="13"/>
        <v>9.8129999999999995E-2</v>
      </c>
      <c r="C29" s="17">
        <f t="shared" si="13"/>
        <v>9.7878999999999994E-2</v>
      </c>
      <c r="D29" s="17">
        <f t="shared" si="13"/>
        <v>0.101203</v>
      </c>
      <c r="E29" s="17">
        <f t="shared" si="13"/>
        <v>9.2341000000000006E-2</v>
      </c>
      <c r="F29" s="17">
        <f t="shared" si="13"/>
        <v>9.3660999999999994E-2</v>
      </c>
      <c r="G29" s="17">
        <f t="shared" si="13"/>
        <v>2.3947983582791939E-2</v>
      </c>
      <c r="H29" s="17"/>
      <c r="I29" s="17"/>
      <c r="J29" s="1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/>
  </sheetPr>
  <dimension ref="A1:B33"/>
  <sheetViews>
    <sheetView zoomScale="70" zoomScaleNormal="70" workbookViewId="0">
      <selection sqref="A1:B33"/>
    </sheetView>
  </sheetViews>
  <sheetFormatPr defaultRowHeight="15" x14ac:dyDescent="0.25"/>
  <sheetData>
    <row r="1" spans="1:2" x14ac:dyDescent="0.25">
      <c r="B1" t="s">
        <v>48</v>
      </c>
    </row>
    <row r="2" spans="1:2" x14ac:dyDescent="0.25">
      <c r="A2" t="s">
        <v>3</v>
      </c>
      <c r="B2">
        <v>-0.53</v>
      </c>
    </row>
    <row r="3" spans="1:2" x14ac:dyDescent="0.25">
      <c r="A3" t="s">
        <v>184</v>
      </c>
      <c r="B3">
        <v>-0.45</v>
      </c>
    </row>
    <row r="4" spans="1:2" x14ac:dyDescent="0.25">
      <c r="A4" t="s">
        <v>185</v>
      </c>
      <c r="B4">
        <v>-0.42</v>
      </c>
    </row>
    <row r="5" spans="1:2" x14ac:dyDescent="0.25">
      <c r="A5" t="s">
        <v>171</v>
      </c>
      <c r="B5">
        <v>-0.41</v>
      </c>
    </row>
    <row r="6" spans="1:2" x14ac:dyDescent="0.25">
      <c r="A6" t="s">
        <v>4</v>
      </c>
      <c r="B6">
        <v>-0.39</v>
      </c>
    </row>
    <row r="7" spans="1:2" x14ac:dyDescent="0.25">
      <c r="A7" t="s">
        <v>177</v>
      </c>
      <c r="B7">
        <v>-0.37</v>
      </c>
    </row>
    <row r="8" spans="1:2" x14ac:dyDescent="0.25">
      <c r="A8" t="s">
        <v>180</v>
      </c>
      <c r="B8">
        <v>-0.37</v>
      </c>
    </row>
    <row r="9" spans="1:2" x14ac:dyDescent="0.25">
      <c r="A9" t="s">
        <v>175</v>
      </c>
      <c r="B9">
        <v>-0.34</v>
      </c>
    </row>
    <row r="10" spans="1:2" x14ac:dyDescent="0.25">
      <c r="A10" t="s">
        <v>182</v>
      </c>
      <c r="B10">
        <v>-0.32</v>
      </c>
    </row>
    <row r="11" spans="1:2" x14ac:dyDescent="0.25">
      <c r="A11" t="s">
        <v>181</v>
      </c>
      <c r="B11">
        <v>-0.31</v>
      </c>
    </row>
    <row r="12" spans="1:2" x14ac:dyDescent="0.25">
      <c r="A12" t="s">
        <v>179</v>
      </c>
      <c r="B12">
        <v>-0.28999999999999998</v>
      </c>
    </row>
    <row r="13" spans="1:2" x14ac:dyDescent="0.25">
      <c r="A13" t="s">
        <v>172</v>
      </c>
      <c r="B13">
        <v>-0.28999999999999998</v>
      </c>
    </row>
    <row r="14" spans="1:2" x14ac:dyDescent="0.25">
      <c r="A14" t="s">
        <v>13</v>
      </c>
      <c r="B14">
        <v>-0.27</v>
      </c>
    </row>
    <row r="15" spans="1:2" x14ac:dyDescent="0.25">
      <c r="A15" t="s">
        <v>174</v>
      </c>
      <c r="B15">
        <v>-0.25</v>
      </c>
    </row>
    <row r="16" spans="1:2" x14ac:dyDescent="0.25">
      <c r="A16" t="s">
        <v>168</v>
      </c>
      <c r="B16">
        <v>-0.22</v>
      </c>
    </row>
    <row r="17" spans="1:2" x14ac:dyDescent="0.25">
      <c r="A17" t="s">
        <v>166</v>
      </c>
      <c r="B17">
        <v>-0.22</v>
      </c>
    </row>
    <row r="18" spans="1:2" x14ac:dyDescent="0.25">
      <c r="A18" t="s">
        <v>11</v>
      </c>
      <c r="B18">
        <v>-0.22</v>
      </c>
    </row>
    <row r="19" spans="1:2" x14ac:dyDescent="0.25">
      <c r="A19" t="s">
        <v>169</v>
      </c>
      <c r="B19">
        <v>-0.2</v>
      </c>
    </row>
    <row r="20" spans="1:2" x14ac:dyDescent="0.25">
      <c r="A20" t="s">
        <v>6</v>
      </c>
      <c r="B20">
        <v>-0.19</v>
      </c>
    </row>
    <row r="21" spans="1:2" x14ac:dyDescent="0.25">
      <c r="A21" t="s">
        <v>173</v>
      </c>
      <c r="B21">
        <v>-0.19</v>
      </c>
    </row>
    <row r="22" spans="1:2" x14ac:dyDescent="0.25">
      <c r="A22" t="s">
        <v>183</v>
      </c>
      <c r="B22">
        <v>-0.19</v>
      </c>
    </row>
    <row r="23" spans="1:2" x14ac:dyDescent="0.25">
      <c r="A23" t="s">
        <v>10</v>
      </c>
      <c r="B23">
        <v>-0.17</v>
      </c>
    </row>
    <row r="24" spans="1:2" x14ac:dyDescent="0.25">
      <c r="A24" t="s">
        <v>9</v>
      </c>
      <c r="B24">
        <v>-0.17</v>
      </c>
    </row>
    <row r="25" spans="1:2" x14ac:dyDescent="0.25">
      <c r="A25" t="s">
        <v>178</v>
      </c>
      <c r="B25">
        <v>-0.15</v>
      </c>
    </row>
    <row r="26" spans="1:2" x14ac:dyDescent="0.25">
      <c r="A26" t="s">
        <v>8</v>
      </c>
      <c r="B26">
        <v>-0.14000000000000001</v>
      </c>
    </row>
    <row r="27" spans="1:2" x14ac:dyDescent="0.25">
      <c r="A27" t="s">
        <v>5</v>
      </c>
      <c r="B27">
        <v>-0.12</v>
      </c>
    </row>
    <row r="28" spans="1:2" x14ac:dyDescent="0.25">
      <c r="A28" t="s">
        <v>170</v>
      </c>
      <c r="B28">
        <v>-0.11</v>
      </c>
    </row>
    <row r="29" spans="1:2" x14ac:dyDescent="0.25">
      <c r="A29" t="s">
        <v>176</v>
      </c>
      <c r="B29">
        <v>-0.1</v>
      </c>
    </row>
    <row r="30" spans="1:2" x14ac:dyDescent="0.25">
      <c r="A30" t="s">
        <v>7</v>
      </c>
      <c r="B30">
        <v>-0.1</v>
      </c>
    </row>
    <row r="31" spans="1:2" x14ac:dyDescent="0.25">
      <c r="A31" t="s">
        <v>167</v>
      </c>
      <c r="B31">
        <v>-0.1</v>
      </c>
    </row>
    <row r="32" spans="1:2" x14ac:dyDescent="0.25">
      <c r="A32" t="s">
        <v>165</v>
      </c>
      <c r="B32">
        <v>-0.04</v>
      </c>
    </row>
    <row r="33" spans="1:2" x14ac:dyDescent="0.25">
      <c r="A33" t="s">
        <v>12</v>
      </c>
      <c r="B33">
        <v>0.13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2060"/>
  </sheetPr>
  <dimension ref="A1:I33"/>
  <sheetViews>
    <sheetView zoomScale="70" zoomScaleNormal="70" workbookViewId="0">
      <selection sqref="A1:I33"/>
    </sheetView>
  </sheetViews>
  <sheetFormatPr defaultRowHeight="15" x14ac:dyDescent="0.25"/>
  <cols>
    <col min="2" max="9" width="9.140625" style="29"/>
  </cols>
  <sheetData>
    <row r="1" spans="1:9" x14ac:dyDescent="0.25">
      <c r="A1" s="28"/>
      <c r="B1" s="31" t="s">
        <v>82</v>
      </c>
      <c r="C1" s="31" t="s">
        <v>83</v>
      </c>
      <c r="D1" s="31" t="s">
        <v>84</v>
      </c>
      <c r="E1" s="31" t="s">
        <v>85</v>
      </c>
      <c r="F1" s="30" t="s">
        <v>86</v>
      </c>
      <c r="G1" s="30" t="s">
        <v>87</v>
      </c>
      <c r="H1" s="30" t="s">
        <v>88</v>
      </c>
      <c r="I1" s="30" t="s">
        <v>89</v>
      </c>
    </row>
    <row r="2" spans="1:9" x14ac:dyDescent="0.25">
      <c r="A2" s="28" t="s">
        <v>3</v>
      </c>
      <c r="B2" s="31">
        <v>-5.6599999999999998E-2</v>
      </c>
      <c r="C2" s="31">
        <v>2.8985E-2</v>
      </c>
      <c r="D2" s="31" t="s">
        <v>254</v>
      </c>
      <c r="E2" s="31">
        <v>5.3954000000000002E-2</v>
      </c>
      <c r="F2" s="30">
        <v>0.187724</v>
      </c>
      <c r="G2" s="30">
        <v>3.0469E-2</v>
      </c>
      <c r="H2" s="30" t="s">
        <v>255</v>
      </c>
      <c r="I2" s="30">
        <v>0</v>
      </c>
    </row>
    <row r="3" spans="1:9" x14ac:dyDescent="0.25">
      <c r="A3" s="28" t="s">
        <v>165</v>
      </c>
      <c r="B3" s="31">
        <v>-3.9351999999999998E-2</v>
      </c>
      <c r="C3" s="31">
        <v>1.5944E-2</v>
      </c>
      <c r="D3" s="31" t="s">
        <v>256</v>
      </c>
      <c r="E3" s="31">
        <v>1.5476E-2</v>
      </c>
      <c r="F3" s="30">
        <v>0.231544</v>
      </c>
      <c r="G3" s="30">
        <v>1.5882E-2</v>
      </c>
      <c r="H3" s="30" t="s">
        <v>257</v>
      </c>
      <c r="I3" s="30">
        <v>0</v>
      </c>
    </row>
    <row r="4" spans="1:9" x14ac:dyDescent="0.25">
      <c r="A4" s="28" t="s">
        <v>166</v>
      </c>
      <c r="B4" s="31">
        <v>-4.5723E-2</v>
      </c>
      <c r="C4" s="31">
        <v>1.9643999999999998E-2</v>
      </c>
      <c r="D4" s="31" t="s">
        <v>258</v>
      </c>
      <c r="E4" s="31">
        <v>2.2178E-2</v>
      </c>
      <c r="F4" s="30">
        <v>0.25404100000000002</v>
      </c>
      <c r="G4" s="30">
        <v>1.9793000000000002E-2</v>
      </c>
      <c r="H4" s="30" t="s">
        <v>259</v>
      </c>
      <c r="I4" s="30">
        <v>0</v>
      </c>
    </row>
    <row r="5" spans="1:9" x14ac:dyDescent="0.25">
      <c r="A5" s="28" t="s">
        <v>4</v>
      </c>
      <c r="B5" s="31">
        <v>-4.4366999999999997E-2</v>
      </c>
      <c r="C5" s="31">
        <v>2.0070999999999999E-2</v>
      </c>
      <c r="D5" s="31" t="s">
        <v>260</v>
      </c>
      <c r="E5" s="31">
        <v>2.9603000000000001E-2</v>
      </c>
      <c r="F5" s="30">
        <v>0.25244699999999998</v>
      </c>
      <c r="G5" s="30">
        <v>2.0041E-2</v>
      </c>
      <c r="H5" s="30" t="s">
        <v>261</v>
      </c>
      <c r="I5" s="30">
        <v>0</v>
      </c>
    </row>
    <row r="6" spans="1:9" x14ac:dyDescent="0.25">
      <c r="A6" s="28" t="s">
        <v>5</v>
      </c>
      <c r="B6" s="31">
        <v>-3.2218999999999998E-2</v>
      </c>
      <c r="C6" s="31">
        <v>2.2419000000000001E-2</v>
      </c>
      <c r="D6" s="31" t="s">
        <v>262</v>
      </c>
      <c r="E6" s="31">
        <v>0.15415599999999999</v>
      </c>
      <c r="F6" s="30">
        <v>0.23589099999999999</v>
      </c>
      <c r="G6" s="30">
        <v>2.2943000000000002E-2</v>
      </c>
      <c r="H6" s="30" t="s">
        <v>190</v>
      </c>
      <c r="I6" s="30">
        <v>0</v>
      </c>
    </row>
    <row r="7" spans="1:9" x14ac:dyDescent="0.25">
      <c r="A7" s="28" t="s">
        <v>6</v>
      </c>
      <c r="B7" s="31">
        <v>-5.8112999999999998E-2</v>
      </c>
      <c r="C7" s="31">
        <v>1.6997000000000002E-2</v>
      </c>
      <c r="D7" s="31" t="s">
        <v>263</v>
      </c>
      <c r="E7" s="31">
        <v>9.4600000000000001E-4</v>
      </c>
      <c r="F7" s="30">
        <v>0.265901</v>
      </c>
      <c r="G7" s="30">
        <v>1.7264000000000002E-2</v>
      </c>
      <c r="H7" s="30" t="s">
        <v>264</v>
      </c>
      <c r="I7" s="30">
        <v>0</v>
      </c>
    </row>
    <row r="8" spans="1:9" x14ac:dyDescent="0.25">
      <c r="A8" s="28" t="s">
        <v>7</v>
      </c>
      <c r="B8" s="31">
        <v>-5.8873000000000002E-2</v>
      </c>
      <c r="C8" s="31">
        <v>2.5801999999999999E-2</v>
      </c>
      <c r="D8" s="31" t="s">
        <v>265</v>
      </c>
      <c r="E8" s="31">
        <v>2.4865000000000002E-2</v>
      </c>
      <c r="F8" s="30">
        <v>0.23497799999999999</v>
      </c>
      <c r="G8" s="30">
        <v>2.5395999999999998E-2</v>
      </c>
      <c r="H8" s="30" t="s">
        <v>266</v>
      </c>
      <c r="I8" s="30">
        <v>0</v>
      </c>
    </row>
    <row r="9" spans="1:9" x14ac:dyDescent="0.25">
      <c r="A9" s="28" t="s">
        <v>167</v>
      </c>
      <c r="B9" s="31">
        <v>5.2531000000000001E-2</v>
      </c>
      <c r="C9" s="31">
        <v>3.7474E-2</v>
      </c>
      <c r="D9" s="31" t="s">
        <v>267</v>
      </c>
      <c r="E9" s="31">
        <v>0.164409</v>
      </c>
      <c r="F9" s="30">
        <v>7.6310000000000003E-2</v>
      </c>
      <c r="G9" s="30">
        <v>3.7572000000000001E-2</v>
      </c>
      <c r="H9" s="30" t="s">
        <v>268</v>
      </c>
      <c r="I9" s="30">
        <v>4.5200999999999998E-2</v>
      </c>
    </row>
    <row r="10" spans="1:9" x14ac:dyDescent="0.25">
      <c r="A10" s="28" t="s">
        <v>8</v>
      </c>
      <c r="B10" s="31">
        <v>-9.5610000000000001E-3</v>
      </c>
      <c r="C10" s="31">
        <v>1.7205999999999999E-2</v>
      </c>
      <c r="D10" s="31" t="s">
        <v>269</v>
      </c>
      <c r="E10" s="31">
        <v>0.57982</v>
      </c>
      <c r="F10" s="30">
        <v>0.24762200000000001</v>
      </c>
      <c r="G10" s="30">
        <v>1.6930000000000001E-2</v>
      </c>
      <c r="H10" s="30" t="s">
        <v>270</v>
      </c>
      <c r="I10" s="30">
        <v>0</v>
      </c>
    </row>
    <row r="11" spans="1:9" x14ac:dyDescent="0.25">
      <c r="A11" s="28" t="s">
        <v>168</v>
      </c>
      <c r="B11" s="31">
        <v>-4.0305000000000001E-2</v>
      </c>
      <c r="C11" s="31">
        <v>1.5609E-2</v>
      </c>
      <c r="D11" s="31" t="s">
        <v>191</v>
      </c>
      <c r="E11" s="31">
        <v>1.1431E-2</v>
      </c>
      <c r="F11" s="30">
        <v>0.27204</v>
      </c>
      <c r="G11" s="30">
        <v>1.5492000000000001E-2</v>
      </c>
      <c r="H11" s="30" t="s">
        <v>271</v>
      </c>
      <c r="I11" s="30">
        <v>0</v>
      </c>
    </row>
    <row r="12" spans="1:9" x14ac:dyDescent="0.25">
      <c r="A12" s="28" t="s">
        <v>169</v>
      </c>
      <c r="B12" s="31">
        <v>-5.8643000000000001E-2</v>
      </c>
      <c r="C12" s="31">
        <v>1.6167999999999998E-2</v>
      </c>
      <c r="D12" s="31" t="s">
        <v>272</v>
      </c>
      <c r="E12" s="31">
        <v>4.75E-4</v>
      </c>
      <c r="F12" s="30">
        <v>0.26879199999999998</v>
      </c>
      <c r="G12" s="30">
        <v>1.6250000000000001E-2</v>
      </c>
      <c r="H12" s="30" t="s">
        <v>273</v>
      </c>
      <c r="I12" s="30">
        <v>0</v>
      </c>
    </row>
    <row r="13" spans="1:9" x14ac:dyDescent="0.25">
      <c r="A13" s="28" t="s">
        <v>170</v>
      </c>
      <c r="B13" s="31">
        <v>-1.8270000000000001E-3</v>
      </c>
      <c r="C13" s="31">
        <v>2.963E-2</v>
      </c>
      <c r="D13" s="31" t="s">
        <v>274</v>
      </c>
      <c r="E13" s="31">
        <v>0.95097100000000001</v>
      </c>
      <c r="F13" s="30">
        <v>0.181898</v>
      </c>
      <c r="G13" s="30">
        <v>2.9703E-2</v>
      </c>
      <c r="H13" s="30" t="s">
        <v>275</v>
      </c>
      <c r="I13" s="30">
        <v>0</v>
      </c>
    </row>
    <row r="14" spans="1:9" x14ac:dyDescent="0.25">
      <c r="A14" s="28" t="s">
        <v>171</v>
      </c>
      <c r="B14" s="31">
        <v>-3.8948000000000003E-2</v>
      </c>
      <c r="C14" s="31">
        <v>2.6360999999999999E-2</v>
      </c>
      <c r="D14" s="31" t="s">
        <v>188</v>
      </c>
      <c r="E14" s="31">
        <v>0.143037</v>
      </c>
      <c r="F14" s="30">
        <v>0.231576</v>
      </c>
      <c r="G14" s="30">
        <v>2.6599000000000001E-2</v>
      </c>
      <c r="H14" s="30" t="s">
        <v>276</v>
      </c>
      <c r="I14" s="30">
        <v>0</v>
      </c>
    </row>
    <row r="15" spans="1:9" x14ac:dyDescent="0.25">
      <c r="A15" s="28" t="s">
        <v>172</v>
      </c>
      <c r="B15" s="31">
        <v>-8.2195000000000004E-2</v>
      </c>
      <c r="C15" s="31">
        <v>2.0579E-2</v>
      </c>
      <c r="D15" s="31" t="s">
        <v>277</v>
      </c>
      <c r="E15" s="31">
        <v>1.3200000000000001E-4</v>
      </c>
      <c r="F15" s="30">
        <v>0.252888</v>
      </c>
      <c r="G15" s="30">
        <v>2.0962999999999999E-2</v>
      </c>
      <c r="H15" s="30" t="s">
        <v>278</v>
      </c>
      <c r="I15" s="30">
        <v>0</v>
      </c>
    </row>
    <row r="16" spans="1:9" x14ac:dyDescent="0.25">
      <c r="A16" s="28" t="s">
        <v>173</v>
      </c>
      <c r="B16" s="31">
        <v>-7.4652999999999997E-2</v>
      </c>
      <c r="C16" s="31">
        <v>2.4424000000000001E-2</v>
      </c>
      <c r="D16" s="31" t="s">
        <v>279</v>
      </c>
      <c r="E16" s="31">
        <v>2.947E-3</v>
      </c>
      <c r="F16" s="30">
        <v>0.21108399999999999</v>
      </c>
      <c r="G16" s="30">
        <v>2.4955000000000001E-2</v>
      </c>
      <c r="H16" s="30" t="s">
        <v>280</v>
      </c>
      <c r="I16" s="30">
        <v>0</v>
      </c>
    </row>
    <row r="17" spans="1:9" x14ac:dyDescent="0.25">
      <c r="A17" s="28" t="s">
        <v>9</v>
      </c>
      <c r="B17" s="31">
        <v>-4.7508000000000002E-2</v>
      </c>
      <c r="C17" s="31">
        <v>2.2142999999999999E-2</v>
      </c>
      <c r="D17" s="31" t="s">
        <v>281</v>
      </c>
      <c r="E17" s="31">
        <v>3.4603000000000002E-2</v>
      </c>
      <c r="F17" s="30">
        <v>0.22376299999999999</v>
      </c>
      <c r="G17" s="30">
        <v>2.1503000000000001E-2</v>
      </c>
      <c r="H17" s="30" t="s">
        <v>282</v>
      </c>
      <c r="I17" s="30">
        <v>0</v>
      </c>
    </row>
    <row r="18" spans="1:9" x14ac:dyDescent="0.25">
      <c r="A18" s="28" t="s">
        <v>174</v>
      </c>
      <c r="B18" s="31">
        <v>-1.5056999999999999E-2</v>
      </c>
      <c r="C18" s="31">
        <v>3.1035E-2</v>
      </c>
      <c r="D18" s="31" t="s">
        <v>283</v>
      </c>
      <c r="E18" s="31">
        <v>0.62874099999999999</v>
      </c>
      <c r="F18" s="30">
        <v>0.29528100000000002</v>
      </c>
      <c r="G18" s="30">
        <v>3.1482999999999997E-2</v>
      </c>
      <c r="H18" s="30" t="s">
        <v>284</v>
      </c>
      <c r="I18" s="30">
        <v>0</v>
      </c>
    </row>
    <row r="19" spans="1:9" x14ac:dyDescent="0.25">
      <c r="A19" s="28" t="s">
        <v>10</v>
      </c>
      <c r="B19" s="31">
        <v>-4.2552E-2</v>
      </c>
      <c r="C19" s="31">
        <v>2.1114000000000001E-2</v>
      </c>
      <c r="D19" s="31" t="s">
        <v>285</v>
      </c>
      <c r="E19" s="31">
        <v>4.6857000000000003E-2</v>
      </c>
      <c r="F19" s="30">
        <v>0.25942900000000002</v>
      </c>
      <c r="G19" s="30">
        <v>2.0676E-2</v>
      </c>
      <c r="H19" s="30" t="s">
        <v>286</v>
      </c>
      <c r="I19" s="30">
        <v>0</v>
      </c>
    </row>
    <row r="20" spans="1:9" x14ac:dyDescent="0.25">
      <c r="A20" s="28" t="s">
        <v>175</v>
      </c>
      <c r="B20" s="31">
        <v>-6.4959000000000003E-2</v>
      </c>
      <c r="C20" s="31">
        <v>1.8162000000000001E-2</v>
      </c>
      <c r="D20" s="31" t="s">
        <v>287</v>
      </c>
      <c r="E20" s="31">
        <v>5.6300000000000002E-4</v>
      </c>
      <c r="F20" s="30">
        <v>0.278756</v>
      </c>
      <c r="G20" s="30">
        <v>1.8308999999999999E-2</v>
      </c>
      <c r="H20" s="30" t="s">
        <v>288</v>
      </c>
      <c r="I20" s="30">
        <v>0</v>
      </c>
    </row>
    <row r="21" spans="1:9" x14ac:dyDescent="0.25">
      <c r="A21" s="28" t="s">
        <v>176</v>
      </c>
      <c r="B21" s="31">
        <v>-1.0109999999999999E-2</v>
      </c>
      <c r="C21" s="31">
        <v>2.0504000000000001E-2</v>
      </c>
      <c r="D21" s="31" t="s">
        <v>283</v>
      </c>
      <c r="E21" s="31">
        <v>0.62316000000000005</v>
      </c>
      <c r="F21" s="30">
        <v>0.196463</v>
      </c>
      <c r="G21" s="30">
        <v>2.0635000000000001E-2</v>
      </c>
      <c r="H21" s="30" t="s">
        <v>289</v>
      </c>
      <c r="I21" s="30">
        <v>0</v>
      </c>
    </row>
    <row r="22" spans="1:9" x14ac:dyDescent="0.25">
      <c r="A22" s="28" t="s">
        <v>11</v>
      </c>
      <c r="B22" s="31">
        <v>-6.1199000000000003E-2</v>
      </c>
      <c r="C22" s="31">
        <v>1.7665E-2</v>
      </c>
      <c r="D22" s="31" t="s">
        <v>290</v>
      </c>
      <c r="E22" s="31">
        <v>8.1599999999999999E-4</v>
      </c>
      <c r="F22" s="30">
        <v>0.257718</v>
      </c>
      <c r="G22" s="30">
        <v>1.7845E-2</v>
      </c>
      <c r="H22" s="30" t="s">
        <v>291</v>
      </c>
      <c r="I22" s="30">
        <v>0</v>
      </c>
    </row>
    <row r="23" spans="1:9" x14ac:dyDescent="0.25">
      <c r="A23" s="28" t="s">
        <v>12</v>
      </c>
      <c r="B23" s="31">
        <v>3.0047999999999998E-2</v>
      </c>
      <c r="C23" s="31">
        <v>3.5645999999999997E-2</v>
      </c>
      <c r="D23" s="31" t="s">
        <v>292</v>
      </c>
      <c r="E23" s="31">
        <v>0.40149200000000002</v>
      </c>
      <c r="F23" s="30">
        <v>0.159133</v>
      </c>
      <c r="G23" s="30">
        <v>3.6322E-2</v>
      </c>
      <c r="H23" s="30" t="s">
        <v>293</v>
      </c>
      <c r="I23" s="30">
        <v>3.1999999999999999E-5</v>
      </c>
    </row>
    <row r="24" spans="1:9" x14ac:dyDescent="0.25">
      <c r="A24" s="28" t="s">
        <v>177</v>
      </c>
      <c r="B24" s="31">
        <v>-1.9961E-2</v>
      </c>
      <c r="C24" s="31">
        <v>2.6286E-2</v>
      </c>
      <c r="D24" s="31" t="s">
        <v>294</v>
      </c>
      <c r="E24" s="31">
        <v>0.44962000000000002</v>
      </c>
      <c r="F24" s="30">
        <v>0.23208500000000001</v>
      </c>
      <c r="G24" s="30">
        <v>2.5346E-2</v>
      </c>
      <c r="H24" s="30" t="s">
        <v>295</v>
      </c>
      <c r="I24" s="30">
        <v>0</v>
      </c>
    </row>
    <row r="25" spans="1:9" x14ac:dyDescent="0.25">
      <c r="A25" s="28" t="s">
        <v>178</v>
      </c>
      <c r="B25" s="31">
        <v>-2.2492000000000002E-2</v>
      </c>
      <c r="C25" s="31">
        <v>1.8148999999999998E-2</v>
      </c>
      <c r="D25" s="31" t="s">
        <v>200</v>
      </c>
      <c r="E25" s="31">
        <v>0.21843699999999999</v>
      </c>
      <c r="F25" s="30">
        <v>0.28067300000000001</v>
      </c>
      <c r="G25" s="30">
        <v>1.7697000000000001E-2</v>
      </c>
      <c r="H25" s="30" t="s">
        <v>296</v>
      </c>
      <c r="I25" s="30">
        <v>0</v>
      </c>
    </row>
    <row r="26" spans="1:9" x14ac:dyDescent="0.25">
      <c r="A26" s="28" t="s">
        <v>179</v>
      </c>
      <c r="B26" s="31">
        <v>-3.5427E-2</v>
      </c>
      <c r="C26" s="31">
        <v>1.9677E-2</v>
      </c>
      <c r="D26" s="31" t="s">
        <v>297</v>
      </c>
      <c r="E26" s="31">
        <v>7.5143000000000001E-2</v>
      </c>
      <c r="F26" s="30">
        <v>0.26011000000000001</v>
      </c>
      <c r="G26" s="30">
        <v>1.9654999999999999E-2</v>
      </c>
      <c r="H26" s="30" t="s">
        <v>298</v>
      </c>
      <c r="I26" s="30">
        <v>0</v>
      </c>
    </row>
    <row r="27" spans="1:9" x14ac:dyDescent="0.25">
      <c r="A27" s="28" t="s">
        <v>180</v>
      </c>
      <c r="B27" s="31">
        <v>-4.6071000000000001E-2</v>
      </c>
      <c r="C27" s="31">
        <v>1.9753E-2</v>
      </c>
      <c r="D27" s="31" t="s">
        <v>258</v>
      </c>
      <c r="E27" s="31">
        <v>2.1912000000000001E-2</v>
      </c>
      <c r="F27" s="30">
        <v>0.258274</v>
      </c>
      <c r="G27" s="30">
        <v>1.9768000000000001E-2</v>
      </c>
      <c r="H27" s="30" t="s">
        <v>299</v>
      </c>
      <c r="I27" s="30">
        <v>0</v>
      </c>
    </row>
    <row r="28" spans="1:9" x14ac:dyDescent="0.25">
      <c r="A28" s="28" t="s">
        <v>13</v>
      </c>
      <c r="B28" s="31">
        <v>-4.3206000000000001E-2</v>
      </c>
      <c r="C28" s="31">
        <v>1.6052E-2</v>
      </c>
      <c r="D28" s="31" t="s">
        <v>300</v>
      </c>
      <c r="E28" s="31">
        <v>8.4779999999999994E-3</v>
      </c>
      <c r="F28" s="30">
        <v>0.264129</v>
      </c>
      <c r="G28" s="30">
        <v>1.6114E-2</v>
      </c>
      <c r="H28" s="30" t="s">
        <v>301</v>
      </c>
      <c r="I28" s="30">
        <v>0</v>
      </c>
    </row>
    <row r="29" spans="1:9" x14ac:dyDescent="0.25">
      <c r="A29" s="28" t="s">
        <v>181</v>
      </c>
      <c r="B29" s="31">
        <v>-6.0589999999999998E-2</v>
      </c>
      <c r="C29" s="31">
        <v>2.0084999999999999E-2</v>
      </c>
      <c r="D29" s="31" t="s">
        <v>302</v>
      </c>
      <c r="E29" s="31">
        <v>3.3219999999999999E-3</v>
      </c>
      <c r="F29" s="30">
        <v>0.27905200000000002</v>
      </c>
      <c r="G29" s="30">
        <v>2.0164000000000001E-2</v>
      </c>
      <c r="H29" s="30" t="s">
        <v>303</v>
      </c>
      <c r="I29" s="30">
        <v>0</v>
      </c>
    </row>
    <row r="30" spans="1:9" x14ac:dyDescent="0.25">
      <c r="A30" s="28" t="s">
        <v>182</v>
      </c>
      <c r="B30" s="31">
        <v>-8.7639999999999992E-3</v>
      </c>
      <c r="C30" s="31">
        <v>2.6839999999999999E-2</v>
      </c>
      <c r="D30" s="31" t="s">
        <v>198</v>
      </c>
      <c r="E30" s="31">
        <v>0.74478800000000001</v>
      </c>
      <c r="F30" s="30">
        <v>0.203768</v>
      </c>
      <c r="G30" s="30">
        <v>2.7342000000000002E-2</v>
      </c>
      <c r="H30" s="30" t="s">
        <v>304</v>
      </c>
      <c r="I30" s="30">
        <v>0</v>
      </c>
    </row>
    <row r="31" spans="1:9" x14ac:dyDescent="0.25">
      <c r="A31" s="28" t="s">
        <v>183</v>
      </c>
      <c r="B31" s="31">
        <v>-2.1519999999999998E-3</v>
      </c>
      <c r="C31" s="31">
        <v>2.7303999999999998E-2</v>
      </c>
      <c r="D31" s="31" t="s">
        <v>189</v>
      </c>
      <c r="E31" s="31">
        <v>0.93734399999999996</v>
      </c>
      <c r="F31" s="30">
        <v>0.18148400000000001</v>
      </c>
      <c r="G31" s="30">
        <v>2.7567000000000001E-2</v>
      </c>
      <c r="H31" s="30" t="s">
        <v>305</v>
      </c>
      <c r="I31" s="30">
        <v>0</v>
      </c>
    </row>
    <row r="32" spans="1:9" x14ac:dyDescent="0.25">
      <c r="A32" s="28" t="s">
        <v>184</v>
      </c>
      <c r="B32" s="31">
        <v>-5.6696000000000003E-2</v>
      </c>
      <c r="C32" s="31">
        <v>1.5076000000000001E-2</v>
      </c>
      <c r="D32" s="31" t="s">
        <v>306</v>
      </c>
      <c r="E32" s="31">
        <v>3.01E-4</v>
      </c>
      <c r="F32" s="30">
        <v>0.28473999999999999</v>
      </c>
      <c r="G32" s="30">
        <v>1.4607999999999999E-2</v>
      </c>
      <c r="H32" s="30" t="s">
        <v>307</v>
      </c>
      <c r="I32" s="30">
        <v>0</v>
      </c>
    </row>
    <row r="33" spans="1:9" x14ac:dyDescent="0.25">
      <c r="A33" s="28" t="s">
        <v>185</v>
      </c>
      <c r="B33" s="31">
        <v>-5.4918000000000002E-2</v>
      </c>
      <c r="C33" s="31">
        <v>1.9130999999999999E-2</v>
      </c>
      <c r="D33" s="31" t="s">
        <v>308</v>
      </c>
      <c r="E33" s="31">
        <v>5.1070000000000004E-3</v>
      </c>
      <c r="F33" s="30">
        <v>0.269785</v>
      </c>
      <c r="G33" s="30">
        <v>1.8824E-2</v>
      </c>
      <c r="H33" s="30" t="s">
        <v>309</v>
      </c>
      <c r="I33" s="30">
        <v>0</v>
      </c>
    </row>
  </sheetData>
  <conditionalFormatting sqref="E1:E33 I1:I33">
    <cfRule type="cellIs" dxfId="3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2060"/>
  </sheetPr>
  <dimension ref="A1:E33"/>
  <sheetViews>
    <sheetView zoomScale="70" zoomScaleNormal="70" workbookViewId="0">
      <selection sqref="A1:E33"/>
    </sheetView>
  </sheetViews>
  <sheetFormatPr defaultRowHeight="15" x14ac:dyDescent="0.25"/>
  <sheetData>
    <row r="1" spans="1:5" x14ac:dyDescent="0.25">
      <c r="B1" t="s">
        <v>82</v>
      </c>
      <c r="C1" t="s">
        <v>83</v>
      </c>
      <c r="D1" t="s">
        <v>84</v>
      </c>
      <c r="E1" t="s">
        <v>85</v>
      </c>
    </row>
    <row r="2" spans="1:5" x14ac:dyDescent="0.25">
      <c r="A2" t="s">
        <v>3</v>
      </c>
      <c r="B2">
        <v>0.296321</v>
      </c>
      <c r="C2">
        <v>0.157417</v>
      </c>
      <c r="D2" t="s">
        <v>310</v>
      </c>
      <c r="E2">
        <v>6.2977000000000005E-2</v>
      </c>
    </row>
    <row r="3" spans="1:5" x14ac:dyDescent="0.25">
      <c r="A3" t="s">
        <v>165</v>
      </c>
      <c r="B3">
        <v>0.16763600000000001</v>
      </c>
      <c r="C3">
        <v>5.5101999999999998E-2</v>
      </c>
      <c r="D3" t="s">
        <v>311</v>
      </c>
      <c r="E3">
        <v>3.068E-3</v>
      </c>
    </row>
    <row r="4" spans="1:5" x14ac:dyDescent="0.25">
      <c r="A4" t="s">
        <v>166</v>
      </c>
      <c r="B4">
        <v>0.37538700000000003</v>
      </c>
      <c r="C4">
        <v>8.2871E-2</v>
      </c>
      <c r="D4" t="s">
        <v>312</v>
      </c>
      <c r="E4">
        <v>1.8E-5</v>
      </c>
    </row>
    <row r="5" spans="1:5" x14ac:dyDescent="0.25">
      <c r="A5" t="s">
        <v>4</v>
      </c>
      <c r="B5">
        <v>0.30103200000000002</v>
      </c>
      <c r="C5">
        <v>5.6481000000000003E-2</v>
      </c>
      <c r="D5" t="s">
        <v>313</v>
      </c>
      <c r="E5">
        <v>9.9999999999999995E-7</v>
      </c>
    </row>
    <row r="6" spans="1:5" x14ac:dyDescent="0.25">
      <c r="A6" t="s">
        <v>5</v>
      </c>
      <c r="B6">
        <v>0.71866200000000002</v>
      </c>
      <c r="C6">
        <v>0.128137</v>
      </c>
      <c r="D6" t="s">
        <v>314</v>
      </c>
      <c r="E6">
        <v>0</v>
      </c>
    </row>
    <row r="7" spans="1:5" x14ac:dyDescent="0.25">
      <c r="A7" t="s">
        <v>6</v>
      </c>
      <c r="B7">
        <v>0.18104000000000001</v>
      </c>
      <c r="C7">
        <v>4.7350999999999997E-2</v>
      </c>
      <c r="D7" t="s">
        <v>315</v>
      </c>
      <c r="E7">
        <v>2.41E-4</v>
      </c>
    </row>
    <row r="8" spans="1:5" x14ac:dyDescent="0.25">
      <c r="A8" t="s">
        <v>7</v>
      </c>
      <c r="B8">
        <v>0.359207</v>
      </c>
      <c r="C8">
        <v>0.122669</v>
      </c>
      <c r="D8" t="s">
        <v>316</v>
      </c>
      <c r="E8">
        <v>4.3059999999999999E-3</v>
      </c>
    </row>
    <row r="9" spans="1:5" x14ac:dyDescent="0.25">
      <c r="A9" t="s">
        <v>167</v>
      </c>
      <c r="B9">
        <v>0.39385999999999999</v>
      </c>
      <c r="C9">
        <v>0.124708</v>
      </c>
      <c r="D9" t="s">
        <v>317</v>
      </c>
      <c r="E9">
        <v>2.1540000000000001E-3</v>
      </c>
    </row>
    <row r="10" spans="1:5" x14ac:dyDescent="0.25">
      <c r="A10" t="s">
        <v>8</v>
      </c>
      <c r="B10">
        <v>0.58939799999999998</v>
      </c>
      <c r="C10">
        <v>0.10935</v>
      </c>
      <c r="D10" t="s">
        <v>318</v>
      </c>
      <c r="E10">
        <v>9.9999999999999995E-7</v>
      </c>
    </row>
    <row r="11" spans="1:5" x14ac:dyDescent="0.25">
      <c r="A11" t="s">
        <v>168</v>
      </c>
      <c r="B11">
        <v>0.249781</v>
      </c>
      <c r="C11">
        <v>3.7733999999999997E-2</v>
      </c>
      <c r="D11" t="s">
        <v>319</v>
      </c>
      <c r="E11">
        <v>0</v>
      </c>
    </row>
    <row r="12" spans="1:5" x14ac:dyDescent="0.25">
      <c r="A12" t="s">
        <v>169</v>
      </c>
      <c r="B12">
        <v>0.32935999999999999</v>
      </c>
      <c r="C12">
        <v>5.5129999999999998E-2</v>
      </c>
      <c r="D12" t="s">
        <v>320</v>
      </c>
      <c r="E12">
        <v>0</v>
      </c>
    </row>
    <row r="13" spans="1:5" x14ac:dyDescent="0.25">
      <c r="A13" t="s">
        <v>170</v>
      </c>
      <c r="B13">
        <v>0.48827799999999999</v>
      </c>
      <c r="C13">
        <v>0.12783600000000001</v>
      </c>
      <c r="D13" t="s">
        <v>315</v>
      </c>
      <c r="E13">
        <v>2.4399999999999999E-4</v>
      </c>
    </row>
    <row r="14" spans="1:5" x14ac:dyDescent="0.25">
      <c r="A14" t="s">
        <v>171</v>
      </c>
      <c r="B14">
        <v>0.378577</v>
      </c>
      <c r="C14">
        <v>0.16487099999999999</v>
      </c>
      <c r="D14" t="s">
        <v>321</v>
      </c>
      <c r="E14">
        <v>2.3961E-2</v>
      </c>
    </row>
    <row r="15" spans="1:5" x14ac:dyDescent="0.25">
      <c r="A15" t="s">
        <v>172</v>
      </c>
      <c r="B15">
        <v>0.326206</v>
      </c>
      <c r="C15">
        <v>5.2389999999999999E-2</v>
      </c>
      <c r="D15" t="s">
        <v>322</v>
      </c>
      <c r="E15">
        <v>0</v>
      </c>
    </row>
    <row r="16" spans="1:5" x14ac:dyDescent="0.25">
      <c r="A16" t="s">
        <v>173</v>
      </c>
      <c r="B16">
        <v>0.48667199999999999</v>
      </c>
      <c r="C16">
        <v>8.2726999999999995E-2</v>
      </c>
      <c r="D16" t="s">
        <v>323</v>
      </c>
      <c r="E16">
        <v>0</v>
      </c>
    </row>
    <row r="17" spans="1:5" x14ac:dyDescent="0.25">
      <c r="A17" t="s">
        <v>9</v>
      </c>
      <c r="B17">
        <v>0.953546</v>
      </c>
      <c r="C17">
        <v>0.124282</v>
      </c>
      <c r="D17" t="s">
        <v>324</v>
      </c>
      <c r="E17">
        <v>0</v>
      </c>
    </row>
    <row r="18" spans="1:5" x14ac:dyDescent="0.25">
      <c r="A18" t="s">
        <v>174</v>
      </c>
      <c r="B18">
        <v>0.88865899999999998</v>
      </c>
      <c r="C18">
        <v>0.124277</v>
      </c>
      <c r="D18" t="s">
        <v>325</v>
      </c>
      <c r="E18">
        <v>0</v>
      </c>
    </row>
    <row r="19" spans="1:5" x14ac:dyDescent="0.25">
      <c r="A19" t="s">
        <v>10</v>
      </c>
      <c r="B19">
        <v>0.64838099999999999</v>
      </c>
      <c r="C19">
        <v>0.124071</v>
      </c>
      <c r="D19" t="s">
        <v>326</v>
      </c>
      <c r="E19">
        <v>9.9999999999999995E-7</v>
      </c>
    </row>
    <row r="20" spans="1:5" x14ac:dyDescent="0.25">
      <c r="A20" t="s">
        <v>175</v>
      </c>
      <c r="B20">
        <v>0.15259700000000001</v>
      </c>
      <c r="C20">
        <v>4.8118000000000001E-2</v>
      </c>
      <c r="D20" t="s">
        <v>327</v>
      </c>
      <c r="E20">
        <v>2.0690000000000001E-3</v>
      </c>
    </row>
    <row r="21" spans="1:5" x14ac:dyDescent="0.25">
      <c r="A21" t="s">
        <v>176</v>
      </c>
      <c r="B21">
        <v>0.27594800000000003</v>
      </c>
      <c r="C21">
        <v>6.3810000000000006E-2</v>
      </c>
      <c r="D21" t="s">
        <v>328</v>
      </c>
      <c r="E21">
        <v>3.8999999999999999E-5</v>
      </c>
    </row>
    <row r="22" spans="1:5" x14ac:dyDescent="0.25">
      <c r="A22" t="s">
        <v>11</v>
      </c>
      <c r="B22">
        <v>0.324957</v>
      </c>
      <c r="C22">
        <v>0.104786</v>
      </c>
      <c r="D22" t="s">
        <v>329</v>
      </c>
      <c r="E22">
        <v>2.5669999999999998E-3</v>
      </c>
    </row>
    <row r="23" spans="1:5" x14ac:dyDescent="0.25">
      <c r="A23" t="s">
        <v>12</v>
      </c>
      <c r="B23">
        <v>0.46612399999999998</v>
      </c>
      <c r="C23">
        <v>0.11990099999999999</v>
      </c>
      <c r="D23" t="s">
        <v>330</v>
      </c>
      <c r="E23">
        <v>1.92E-4</v>
      </c>
    </row>
    <row r="24" spans="1:5" x14ac:dyDescent="0.25">
      <c r="A24" t="s">
        <v>177</v>
      </c>
      <c r="B24">
        <v>0.26528299999999999</v>
      </c>
      <c r="C24">
        <v>8.2138000000000003E-2</v>
      </c>
      <c r="D24" t="s">
        <v>331</v>
      </c>
      <c r="E24">
        <v>1.725E-3</v>
      </c>
    </row>
    <row r="25" spans="1:5" x14ac:dyDescent="0.25">
      <c r="A25" t="s">
        <v>178</v>
      </c>
      <c r="B25">
        <v>1.3011159999999999</v>
      </c>
      <c r="C25">
        <v>0.157441</v>
      </c>
      <c r="D25" t="s">
        <v>332</v>
      </c>
      <c r="E25">
        <v>0</v>
      </c>
    </row>
    <row r="26" spans="1:5" x14ac:dyDescent="0.25">
      <c r="A26" t="s">
        <v>179</v>
      </c>
      <c r="B26">
        <v>0.215304</v>
      </c>
      <c r="C26">
        <v>4.1516999999999998E-2</v>
      </c>
      <c r="D26" t="s">
        <v>194</v>
      </c>
      <c r="E26">
        <v>9.9999999999999995E-7</v>
      </c>
    </row>
    <row r="27" spans="1:5" x14ac:dyDescent="0.25">
      <c r="A27" t="s">
        <v>180</v>
      </c>
      <c r="B27">
        <v>0.105365</v>
      </c>
      <c r="C27">
        <v>3.4419999999999999E-2</v>
      </c>
      <c r="D27" t="s">
        <v>195</v>
      </c>
      <c r="E27">
        <v>2.898E-3</v>
      </c>
    </row>
    <row r="28" spans="1:5" x14ac:dyDescent="0.25">
      <c r="A28" t="s">
        <v>13</v>
      </c>
      <c r="B28">
        <v>0.61926899999999996</v>
      </c>
      <c r="C28">
        <v>9.2540999999999998E-2</v>
      </c>
      <c r="D28" t="s">
        <v>333</v>
      </c>
      <c r="E28">
        <v>0</v>
      </c>
    </row>
    <row r="29" spans="1:5" x14ac:dyDescent="0.25">
      <c r="A29" t="s">
        <v>181</v>
      </c>
      <c r="B29">
        <v>0.296904</v>
      </c>
      <c r="C29">
        <v>7.3970999999999995E-2</v>
      </c>
      <c r="D29" t="s">
        <v>334</v>
      </c>
      <c r="E29">
        <v>1.2300000000000001E-4</v>
      </c>
    </row>
    <row r="30" spans="1:5" x14ac:dyDescent="0.25">
      <c r="A30" t="s">
        <v>182</v>
      </c>
      <c r="B30">
        <v>1.180045</v>
      </c>
      <c r="C30">
        <v>0.21786700000000001</v>
      </c>
      <c r="D30" t="s">
        <v>335</v>
      </c>
      <c r="E30">
        <v>0</v>
      </c>
    </row>
    <row r="31" spans="1:5" x14ac:dyDescent="0.25">
      <c r="A31" t="s">
        <v>183</v>
      </c>
      <c r="B31">
        <v>1.1913400000000001</v>
      </c>
      <c r="C31">
        <v>0.25675300000000001</v>
      </c>
      <c r="D31" t="s">
        <v>193</v>
      </c>
      <c r="E31">
        <v>1.2E-5</v>
      </c>
    </row>
    <row r="32" spans="1:5" x14ac:dyDescent="0.25">
      <c r="A32" t="s">
        <v>184</v>
      </c>
      <c r="B32">
        <v>0.14649899999999999</v>
      </c>
      <c r="C32">
        <v>4.2554000000000002E-2</v>
      </c>
      <c r="D32" t="s">
        <v>336</v>
      </c>
      <c r="E32">
        <v>8.7200000000000005E-4</v>
      </c>
    </row>
    <row r="33" spans="1:5" x14ac:dyDescent="0.25">
      <c r="A33" t="s">
        <v>185</v>
      </c>
      <c r="B33">
        <v>0.198544</v>
      </c>
      <c r="C33">
        <v>5.4274000000000003E-2</v>
      </c>
      <c r="D33" t="s">
        <v>192</v>
      </c>
      <c r="E33">
        <v>4.2499999999999998E-4</v>
      </c>
    </row>
  </sheetData>
  <conditionalFormatting sqref="E1:E34">
    <cfRule type="cellIs" dxfId="2" priority="1" operator="lessThan">
      <formula>0.1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2060"/>
  </sheetPr>
  <dimension ref="A1:AG97"/>
  <sheetViews>
    <sheetView zoomScale="70" zoomScaleNormal="70"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</row>
    <row r="3" spans="1:33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</row>
    <row r="4" spans="1:33" x14ac:dyDescent="0.25">
      <c r="A4" t="s">
        <v>93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</row>
    <row r="5" spans="1:33" x14ac:dyDescent="0.25">
      <c r="A5" t="s">
        <v>94</v>
      </c>
      <c r="B5" t="s">
        <v>91</v>
      </c>
      <c r="C5" t="s">
        <v>91</v>
      </c>
      <c r="D5" t="s">
        <v>91</v>
      </c>
      <c r="E5" t="s">
        <v>91</v>
      </c>
      <c r="F5" t="s">
        <v>91</v>
      </c>
      <c r="G5" t="s">
        <v>91</v>
      </c>
      <c r="H5" t="s">
        <v>91</v>
      </c>
      <c r="I5" t="s">
        <v>91</v>
      </c>
      <c r="J5" t="s">
        <v>91</v>
      </c>
      <c r="K5" t="s">
        <v>91</v>
      </c>
      <c r="L5" t="s">
        <v>91</v>
      </c>
      <c r="M5" t="s">
        <v>91</v>
      </c>
      <c r="N5" t="s">
        <v>91</v>
      </c>
      <c r="O5" t="s">
        <v>91</v>
      </c>
      <c r="P5" t="s">
        <v>91</v>
      </c>
      <c r="Q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Z5" t="s">
        <v>91</v>
      </c>
      <c r="AA5" t="s">
        <v>91</v>
      </c>
      <c r="AB5" t="s">
        <v>91</v>
      </c>
      <c r="AC5" t="s">
        <v>91</v>
      </c>
      <c r="AD5" t="s">
        <v>91</v>
      </c>
      <c r="AE5" t="s">
        <v>91</v>
      </c>
      <c r="AF5" t="s">
        <v>91</v>
      </c>
      <c r="AG5" t="s">
        <v>91</v>
      </c>
    </row>
    <row r="6" spans="1:33" x14ac:dyDescent="0.25">
      <c r="A6" t="s">
        <v>95</v>
      </c>
      <c r="B6">
        <v>0.43416700000000003</v>
      </c>
      <c r="C6">
        <v>3.6867999999999998E-2</v>
      </c>
      <c r="D6">
        <v>-0.39425399999999999</v>
      </c>
      <c r="E6">
        <v>-0.225691</v>
      </c>
      <c r="F6">
        <v>0.13933300000000001</v>
      </c>
      <c r="G6">
        <v>4.9480000000000001E-3</v>
      </c>
      <c r="H6">
        <v>0.4138</v>
      </c>
      <c r="I6">
        <v>-0.10785599999999999</v>
      </c>
      <c r="J6">
        <v>-0.182812</v>
      </c>
      <c r="K6">
        <v>-0.22229099999999999</v>
      </c>
      <c r="L6">
        <v>-0.213922</v>
      </c>
      <c r="M6">
        <v>0.32253500000000002</v>
      </c>
      <c r="N6">
        <v>-0.40334399999999998</v>
      </c>
      <c r="O6">
        <v>-0.15478800000000001</v>
      </c>
      <c r="P6">
        <v>-0.10613599999999999</v>
      </c>
      <c r="Q6">
        <v>3.1393999999999998E-2</v>
      </c>
      <c r="R6">
        <v>0.56423900000000005</v>
      </c>
      <c r="S6">
        <v>0.116643</v>
      </c>
      <c r="T6">
        <v>-0.16108700000000001</v>
      </c>
      <c r="U6">
        <v>-0.115228</v>
      </c>
      <c r="V6">
        <v>-0.15390899999999999</v>
      </c>
      <c r="W6">
        <v>0.130273</v>
      </c>
      <c r="X6">
        <v>9.6655000000000005E-2</v>
      </c>
      <c r="Y6">
        <v>0.29910399999999998</v>
      </c>
      <c r="Z6">
        <v>0.104603</v>
      </c>
      <c r="AA6">
        <v>-0.13032099999999999</v>
      </c>
      <c r="AB6">
        <v>-0.12101099999999999</v>
      </c>
      <c r="AC6">
        <v>7.2829000000000005E-2</v>
      </c>
      <c r="AD6">
        <v>0.15335199999999999</v>
      </c>
      <c r="AE6">
        <v>0.58210600000000001</v>
      </c>
      <c r="AF6">
        <v>-0.119171</v>
      </c>
      <c r="AG6">
        <v>-0.21279000000000001</v>
      </c>
    </row>
    <row r="7" spans="1:33" x14ac:dyDescent="0.25">
      <c r="A7" t="s">
        <v>96</v>
      </c>
      <c r="B7">
        <v>0.270507</v>
      </c>
      <c r="C7">
        <v>6.4436999999999994E-2</v>
      </c>
      <c r="D7">
        <v>0.26582299999999998</v>
      </c>
      <c r="E7">
        <v>6.4920000000000004E-3</v>
      </c>
      <c r="F7">
        <v>0.56265299999999996</v>
      </c>
      <c r="G7">
        <v>7.6357999999999995E-2</v>
      </c>
      <c r="H7">
        <v>0.117648</v>
      </c>
      <c r="I7">
        <v>0.195047</v>
      </c>
      <c r="J7">
        <v>-9.5487000000000002E-2</v>
      </c>
      <c r="K7">
        <v>4.2000999999999997E-2</v>
      </c>
      <c r="L7">
        <v>-2.7002999999999999E-2</v>
      </c>
      <c r="M7">
        <v>-0.24776899999999999</v>
      </c>
      <c r="N7">
        <v>-0.40923999999999999</v>
      </c>
      <c r="O7">
        <v>0.402698</v>
      </c>
      <c r="P7">
        <v>-0.41832000000000003</v>
      </c>
      <c r="Q7">
        <v>-0.402696</v>
      </c>
      <c r="R7">
        <v>-0.227937</v>
      </c>
      <c r="S7">
        <v>0.35376800000000003</v>
      </c>
      <c r="T7">
        <v>-3.6621000000000001E-2</v>
      </c>
      <c r="U7">
        <v>0.35732999999999998</v>
      </c>
      <c r="V7">
        <v>4.4264999999999999E-2</v>
      </c>
      <c r="W7">
        <v>0.117867</v>
      </c>
      <c r="X7">
        <v>-0.131914</v>
      </c>
      <c r="Y7">
        <v>-0.27398699999999998</v>
      </c>
      <c r="Z7">
        <v>7.5620000000000007E-2</v>
      </c>
      <c r="AA7">
        <v>0.28004600000000002</v>
      </c>
      <c r="AB7">
        <v>-0.10877100000000001</v>
      </c>
      <c r="AC7">
        <v>3.0675000000000001E-2</v>
      </c>
      <c r="AD7">
        <v>-0.28085300000000002</v>
      </c>
      <c r="AE7">
        <v>5.9922999999999997E-2</v>
      </c>
      <c r="AF7">
        <v>3.5749999999999997E-2</v>
      </c>
      <c r="AG7">
        <v>5.8431999999999998E-2</v>
      </c>
    </row>
    <row r="8" spans="1:33" x14ac:dyDescent="0.25">
      <c r="A8" t="s">
        <v>97</v>
      </c>
      <c r="B8">
        <v>-0.29001399999999999</v>
      </c>
      <c r="C8">
        <v>9.0054999999999996E-2</v>
      </c>
      <c r="D8">
        <v>-8.8372999999999993E-2</v>
      </c>
      <c r="E8">
        <v>9.6229999999999996E-2</v>
      </c>
      <c r="F8">
        <v>-0.153643</v>
      </c>
      <c r="G8">
        <v>-0.22165599999999999</v>
      </c>
      <c r="H8">
        <v>3.0143E-2</v>
      </c>
      <c r="I8">
        <v>1.2579640000000001</v>
      </c>
      <c r="J8">
        <v>-2.2065000000000001E-2</v>
      </c>
      <c r="K8">
        <v>0.143675</v>
      </c>
      <c r="L8">
        <v>-9.7649E-2</v>
      </c>
      <c r="M8">
        <v>-0.21410499999999999</v>
      </c>
      <c r="N8">
        <v>-0.119629</v>
      </c>
      <c r="O8">
        <v>9.7070000000000004E-2</v>
      </c>
      <c r="P8">
        <v>-0.31506499999999998</v>
      </c>
      <c r="Q8">
        <v>0.229018</v>
      </c>
      <c r="R8">
        <v>-3.1120999999999999E-2</v>
      </c>
      <c r="S8">
        <v>-0.21418699999999999</v>
      </c>
      <c r="T8">
        <v>-6.1027999999999999E-2</v>
      </c>
      <c r="U8">
        <v>6.6646999999999998E-2</v>
      </c>
      <c r="V8">
        <v>-6.6945000000000005E-2</v>
      </c>
      <c r="W8">
        <v>0.34380500000000003</v>
      </c>
      <c r="X8">
        <v>0.10298599999999999</v>
      </c>
      <c r="Y8">
        <v>-0.30797999999999998</v>
      </c>
      <c r="Z8">
        <v>-0.23555999999999999</v>
      </c>
      <c r="AA8">
        <v>-7.241E-3</v>
      </c>
      <c r="AB8">
        <v>2.4346E-2</v>
      </c>
      <c r="AC8">
        <v>0.19135099999999999</v>
      </c>
      <c r="AD8">
        <v>-5.0958000000000003E-2</v>
      </c>
      <c r="AE8">
        <v>-4.6990000000000001E-3</v>
      </c>
      <c r="AF8">
        <v>0.112287</v>
      </c>
      <c r="AG8">
        <v>-0.202602</v>
      </c>
    </row>
    <row r="9" spans="1:33" x14ac:dyDescent="0.25">
      <c r="A9" t="s">
        <v>98</v>
      </c>
      <c r="B9">
        <v>0.29746600000000001</v>
      </c>
      <c r="C9">
        <v>1.9380999999999999E-2</v>
      </c>
      <c r="D9">
        <v>-5.8826000000000003E-2</v>
      </c>
      <c r="E9">
        <v>-0.27239799999999997</v>
      </c>
      <c r="F9">
        <v>0.149232</v>
      </c>
      <c r="G9">
        <v>-0.14288000000000001</v>
      </c>
      <c r="H9">
        <v>0.330401</v>
      </c>
      <c r="I9">
        <v>6.5018000000000006E-2</v>
      </c>
      <c r="J9">
        <v>-2.6431E-2</v>
      </c>
      <c r="K9">
        <v>-4.9867000000000002E-2</v>
      </c>
      <c r="L9">
        <v>0.15302299999999999</v>
      </c>
      <c r="M9">
        <v>-0.42698999999999998</v>
      </c>
      <c r="N9">
        <v>-6.1578000000000001E-2</v>
      </c>
      <c r="O9">
        <v>0.195573</v>
      </c>
      <c r="P9">
        <v>-0.41220699999999999</v>
      </c>
      <c r="Q9">
        <v>-0.18554499999999999</v>
      </c>
      <c r="R9">
        <v>0.22561</v>
      </c>
      <c r="S9">
        <v>0.30613099999999999</v>
      </c>
      <c r="T9">
        <v>-7.4579000000000006E-2</v>
      </c>
      <c r="U9">
        <v>2.1427000000000002E-2</v>
      </c>
      <c r="V9">
        <v>-4.1187000000000001E-2</v>
      </c>
      <c r="W9">
        <v>5.2823000000000002E-2</v>
      </c>
      <c r="X9">
        <v>-2.2305999999999999E-2</v>
      </c>
      <c r="Y9">
        <v>0.190641</v>
      </c>
      <c r="Z9">
        <v>-0.18448999999999999</v>
      </c>
      <c r="AA9">
        <v>0.116354</v>
      </c>
      <c r="AB9">
        <v>-0.12540000000000001</v>
      </c>
      <c r="AC9">
        <v>-0.114385</v>
      </c>
      <c r="AD9">
        <v>3.0166999999999999E-2</v>
      </c>
      <c r="AE9">
        <v>-0.29515400000000003</v>
      </c>
      <c r="AF9">
        <v>1.8297999999999998E-2</v>
      </c>
      <c r="AG9">
        <v>2.8060000000000002E-2</v>
      </c>
    </row>
    <row r="10" spans="1:33" x14ac:dyDescent="0.25">
      <c r="A10" t="s">
        <v>99</v>
      </c>
      <c r="B10">
        <v>0.81633500000000003</v>
      </c>
      <c r="C10">
        <v>-0.32547900000000002</v>
      </c>
      <c r="D10">
        <v>-0.21931899999999999</v>
      </c>
      <c r="E10">
        <v>-0.192353</v>
      </c>
      <c r="F10">
        <v>0.65317999999999998</v>
      </c>
      <c r="G10">
        <v>-0.19692699999999999</v>
      </c>
      <c r="H10">
        <v>0.67808400000000002</v>
      </c>
      <c r="I10">
        <v>-9.8030000000000006E-2</v>
      </c>
      <c r="J10">
        <v>5.4377000000000002E-2</v>
      </c>
      <c r="K10">
        <v>-0.13567100000000001</v>
      </c>
      <c r="L10">
        <v>-0.47172700000000001</v>
      </c>
      <c r="M10">
        <v>9.6784999999999996E-2</v>
      </c>
      <c r="N10">
        <v>-0.23436000000000001</v>
      </c>
      <c r="O10">
        <v>-6.2377000000000002E-2</v>
      </c>
      <c r="P10">
        <v>0.35076299999999999</v>
      </c>
      <c r="Q10">
        <v>0.14940100000000001</v>
      </c>
      <c r="R10">
        <v>0.24108099999999999</v>
      </c>
      <c r="S10">
        <v>0.50606300000000004</v>
      </c>
      <c r="T10">
        <v>-0.49667899999999998</v>
      </c>
      <c r="U10">
        <v>-0.12983900000000001</v>
      </c>
      <c r="V10">
        <v>-9.8711999999999994E-2</v>
      </c>
      <c r="W10">
        <v>0.899756</v>
      </c>
      <c r="X10">
        <v>0.21823799999999999</v>
      </c>
      <c r="Y10">
        <v>3.2356000000000003E-2</v>
      </c>
      <c r="Z10">
        <v>2.4410000000000001E-2</v>
      </c>
      <c r="AA10">
        <v>-0.33479500000000001</v>
      </c>
      <c r="AB10">
        <v>-0.239319</v>
      </c>
      <c r="AC10">
        <v>-0.31714199999999998</v>
      </c>
      <c r="AD10">
        <v>4.8079999999999998E-2</v>
      </c>
      <c r="AE10">
        <v>-8.9365E-2</v>
      </c>
      <c r="AF10">
        <v>-0.39352100000000001</v>
      </c>
      <c r="AG10">
        <v>-0.65776999999999997</v>
      </c>
    </row>
    <row r="11" spans="1:33" x14ac:dyDescent="0.25">
      <c r="A11" t="s">
        <v>100</v>
      </c>
      <c r="B11">
        <v>0.18419099999999999</v>
      </c>
      <c r="C11">
        <v>0.249088</v>
      </c>
      <c r="D11">
        <v>2.8081999999999999E-2</v>
      </c>
      <c r="E11">
        <v>5.0729999999999997E-2</v>
      </c>
      <c r="F11">
        <v>-0.170182</v>
      </c>
      <c r="G11">
        <v>-0.109088</v>
      </c>
      <c r="H11">
        <v>-0.121494</v>
      </c>
      <c r="I11">
        <v>0.94447700000000001</v>
      </c>
      <c r="J11">
        <v>1.5761000000000001E-2</v>
      </c>
      <c r="K11">
        <v>4.5628000000000002E-2</v>
      </c>
      <c r="L11">
        <v>-4.0559999999999999E-2</v>
      </c>
      <c r="M11">
        <v>-4.908E-3</v>
      </c>
      <c r="N11">
        <v>-4.8792000000000002E-2</v>
      </c>
      <c r="O11">
        <v>-0.174486</v>
      </c>
      <c r="P11">
        <v>9.2490000000000003E-3</v>
      </c>
      <c r="Q11">
        <v>-0.327436</v>
      </c>
      <c r="R11">
        <v>0.16980200000000001</v>
      </c>
      <c r="S11">
        <v>-0.25980199999999998</v>
      </c>
      <c r="T11">
        <v>1.354E-3</v>
      </c>
      <c r="U11">
        <v>0.10542</v>
      </c>
      <c r="V11">
        <v>-0.111986</v>
      </c>
      <c r="W11">
        <v>0.14926900000000001</v>
      </c>
      <c r="X11">
        <v>-0.160325</v>
      </c>
      <c r="Y11">
        <v>-2.5759000000000001E-2</v>
      </c>
      <c r="Z11">
        <v>-3.7136000000000002E-2</v>
      </c>
      <c r="AA11">
        <v>-0.16315299999999999</v>
      </c>
      <c r="AB11">
        <v>-0.169182</v>
      </c>
      <c r="AC11">
        <v>-0.20438600000000001</v>
      </c>
      <c r="AD11">
        <v>-8.1360000000000002E-2</v>
      </c>
      <c r="AE11">
        <v>0.52549100000000004</v>
      </c>
      <c r="AF11">
        <v>-5.7618000000000003E-2</v>
      </c>
      <c r="AG11">
        <v>9.0343000000000007E-2</v>
      </c>
    </row>
    <row r="12" spans="1:33" x14ac:dyDescent="0.25">
      <c r="A12" t="s">
        <v>101</v>
      </c>
      <c r="B12">
        <v>-0.155029</v>
      </c>
      <c r="C12">
        <v>-0.10753600000000001</v>
      </c>
      <c r="D12">
        <v>1.1816E-2</v>
      </c>
      <c r="E12">
        <v>-0.23522000000000001</v>
      </c>
      <c r="F12">
        <v>-0.13735600000000001</v>
      </c>
      <c r="G12">
        <v>-0.134743</v>
      </c>
      <c r="H12">
        <v>0.363815</v>
      </c>
      <c r="I12">
        <v>-0.38205</v>
      </c>
      <c r="J12">
        <v>0.355769</v>
      </c>
      <c r="K12">
        <v>0.15439900000000001</v>
      </c>
      <c r="L12">
        <v>0.137652</v>
      </c>
      <c r="M12">
        <v>0.37216700000000003</v>
      </c>
      <c r="N12">
        <v>-0.428728</v>
      </c>
      <c r="O12">
        <v>0.13981499999999999</v>
      </c>
      <c r="P12">
        <v>0.21738199999999999</v>
      </c>
      <c r="Q12">
        <v>0.32054300000000002</v>
      </c>
      <c r="R12">
        <v>-0.37008999999999997</v>
      </c>
      <c r="S12">
        <v>0.21533099999999999</v>
      </c>
      <c r="T12">
        <v>0.108961</v>
      </c>
      <c r="U12">
        <v>0.15912499999999999</v>
      </c>
      <c r="V12">
        <v>-2.6610000000000002E-2</v>
      </c>
      <c r="W12">
        <v>-0.26496700000000001</v>
      </c>
      <c r="X12">
        <v>-0.15365799999999999</v>
      </c>
      <c r="Y12">
        <v>-0.111938</v>
      </c>
      <c r="Z12">
        <v>-0.35030600000000001</v>
      </c>
      <c r="AA12">
        <v>6.5284999999999996E-2</v>
      </c>
      <c r="AB12">
        <v>0.31275799999999998</v>
      </c>
      <c r="AC12">
        <v>-3.1591000000000001E-2</v>
      </c>
      <c r="AD12">
        <v>-7.6077000000000006E-2</v>
      </c>
      <c r="AE12">
        <v>-6.6342999999999999E-2</v>
      </c>
      <c r="AF12">
        <v>0.133988</v>
      </c>
      <c r="AG12">
        <v>-0.14915400000000001</v>
      </c>
    </row>
    <row r="13" spans="1:33" x14ac:dyDescent="0.25">
      <c r="A13" t="s">
        <v>102</v>
      </c>
      <c r="B13">
        <v>-0.17668600000000001</v>
      </c>
      <c r="C13">
        <v>-5.5695000000000001E-2</v>
      </c>
      <c r="D13">
        <v>0.20314499999999999</v>
      </c>
      <c r="E13">
        <v>-0.156309</v>
      </c>
      <c r="F13">
        <v>0.18043100000000001</v>
      </c>
      <c r="G13">
        <v>0.22944000000000001</v>
      </c>
      <c r="H13">
        <v>7.6109999999999997E-2</v>
      </c>
      <c r="I13">
        <v>-0.302867</v>
      </c>
      <c r="J13">
        <v>0.48141699999999998</v>
      </c>
      <c r="K13">
        <v>-3.8668000000000001E-2</v>
      </c>
      <c r="L13">
        <v>-0.11412600000000001</v>
      </c>
      <c r="M13">
        <v>-0.31020199999999998</v>
      </c>
      <c r="N13">
        <v>5.7181000000000003E-2</v>
      </c>
      <c r="O13">
        <v>-7.2025000000000006E-2</v>
      </c>
      <c r="P13">
        <v>-0.38493699999999997</v>
      </c>
      <c r="Q13">
        <v>-3.2806000000000002E-2</v>
      </c>
      <c r="R13">
        <v>0.31224800000000003</v>
      </c>
      <c r="S13">
        <v>0.20901400000000001</v>
      </c>
      <c r="T13">
        <v>-0.29466900000000001</v>
      </c>
      <c r="U13">
        <v>-5.3384000000000001E-2</v>
      </c>
      <c r="V13">
        <v>-4.6979999999999999E-3</v>
      </c>
      <c r="W13">
        <v>0.679678</v>
      </c>
      <c r="X13">
        <v>0.23933199999999999</v>
      </c>
      <c r="Y13">
        <v>4.8261999999999999E-2</v>
      </c>
      <c r="Z13">
        <v>-6.7029000000000005E-2</v>
      </c>
      <c r="AA13">
        <v>-4.3729999999999998E-2</v>
      </c>
      <c r="AB13">
        <v>2.3140999999999998E-2</v>
      </c>
      <c r="AC13">
        <v>-0.182284</v>
      </c>
      <c r="AD13">
        <v>-0.20255300000000001</v>
      </c>
      <c r="AE13">
        <v>0.28723100000000001</v>
      </c>
      <c r="AF13">
        <v>-0.21618899999999999</v>
      </c>
      <c r="AG13">
        <v>-0.104119</v>
      </c>
    </row>
    <row r="14" spans="1:33" x14ac:dyDescent="0.25">
      <c r="A14" t="s">
        <v>103</v>
      </c>
      <c r="B14">
        <v>0.19148299999999999</v>
      </c>
      <c r="C14">
        <v>0.22928999999999999</v>
      </c>
      <c r="D14">
        <v>-0.121629</v>
      </c>
      <c r="E14">
        <v>0.39344499999999999</v>
      </c>
      <c r="F14">
        <v>-7.4534000000000003E-2</v>
      </c>
      <c r="G14">
        <v>-0.33872200000000002</v>
      </c>
      <c r="H14">
        <v>-0.27360000000000001</v>
      </c>
      <c r="I14">
        <v>0.17255400000000001</v>
      </c>
      <c r="J14">
        <v>-0.52004799999999995</v>
      </c>
      <c r="K14">
        <v>-0.31938299999999997</v>
      </c>
      <c r="L14">
        <v>-0.10752299999999999</v>
      </c>
      <c r="M14">
        <v>8.1202999999999997E-2</v>
      </c>
      <c r="N14">
        <v>0.209145</v>
      </c>
      <c r="O14">
        <v>0.37874099999999999</v>
      </c>
      <c r="P14">
        <v>-0.182037</v>
      </c>
      <c r="Q14">
        <v>-0.13262599999999999</v>
      </c>
      <c r="R14">
        <v>0.114344</v>
      </c>
      <c r="S14">
        <v>-0.120777</v>
      </c>
      <c r="T14">
        <v>3.7805999999999999E-2</v>
      </c>
      <c r="U14">
        <v>0.25604700000000002</v>
      </c>
      <c r="V14">
        <v>-0.20965</v>
      </c>
      <c r="W14">
        <v>-0.12786</v>
      </c>
      <c r="X14">
        <v>-9.6472000000000002E-2</v>
      </c>
      <c r="Y14">
        <v>0.19791500000000001</v>
      </c>
      <c r="Z14">
        <v>0.125334</v>
      </c>
      <c r="AA14">
        <v>2.9241E-2</v>
      </c>
      <c r="AB14">
        <v>-0.100703</v>
      </c>
      <c r="AC14">
        <v>4.9089000000000001E-2</v>
      </c>
      <c r="AD14">
        <v>-1.72E-3</v>
      </c>
      <c r="AE14">
        <v>7.4860999999999997E-2</v>
      </c>
      <c r="AF14">
        <v>-0.10389900000000001</v>
      </c>
      <c r="AG14">
        <v>0.22350600000000001</v>
      </c>
    </row>
    <row r="15" spans="1:33" x14ac:dyDescent="0.25">
      <c r="A15" t="s">
        <v>104</v>
      </c>
      <c r="B15">
        <v>-3.7978999999999999E-2</v>
      </c>
      <c r="C15">
        <v>-0.17237</v>
      </c>
      <c r="D15">
        <v>-5.4235999999999999E-2</v>
      </c>
      <c r="E15">
        <v>-1.1492E-2</v>
      </c>
      <c r="F15">
        <v>-0.11627999999999999</v>
      </c>
      <c r="G15">
        <v>-0.134989</v>
      </c>
      <c r="H15">
        <v>0.31049399999999999</v>
      </c>
      <c r="I15">
        <v>0.69740800000000003</v>
      </c>
      <c r="J15">
        <v>-1.7987E-2</v>
      </c>
      <c r="K15">
        <v>-5.6662999999999998E-2</v>
      </c>
      <c r="L15">
        <v>-0.14683299999999999</v>
      </c>
      <c r="M15">
        <v>0.117175</v>
      </c>
      <c r="N15">
        <v>9.4532000000000005E-2</v>
      </c>
      <c r="O15">
        <v>-1.5679999999999999E-2</v>
      </c>
      <c r="P15">
        <v>-0.16419900000000001</v>
      </c>
      <c r="Q15">
        <v>0.287659</v>
      </c>
      <c r="R15">
        <v>-0.21224299999999999</v>
      </c>
      <c r="S15">
        <v>-7.6564999999999994E-2</v>
      </c>
      <c r="T15">
        <v>0.105376</v>
      </c>
      <c r="U15">
        <v>-0.14891699999999999</v>
      </c>
      <c r="V15">
        <v>8.4807999999999995E-2</v>
      </c>
      <c r="W15">
        <v>7.0608000000000004E-2</v>
      </c>
      <c r="X15">
        <v>-0.21645800000000001</v>
      </c>
      <c r="Y15">
        <v>0.20624400000000001</v>
      </c>
      <c r="Z15">
        <v>7.8348000000000001E-2</v>
      </c>
      <c r="AA15">
        <v>-0.311531</v>
      </c>
      <c r="AB15">
        <v>-8.3931000000000006E-2</v>
      </c>
      <c r="AC15">
        <v>-0.104833</v>
      </c>
      <c r="AD15">
        <v>-3.558E-3</v>
      </c>
      <c r="AE15">
        <v>0.18038399999999999</v>
      </c>
      <c r="AF15">
        <v>9.5837000000000006E-2</v>
      </c>
      <c r="AG15">
        <v>2.2440999999999999E-2</v>
      </c>
    </row>
    <row r="16" spans="1:33" x14ac:dyDescent="0.25">
      <c r="A16" t="s">
        <v>105</v>
      </c>
      <c r="B16">
        <v>0.13777700000000001</v>
      </c>
      <c r="C16">
        <v>0.25489400000000001</v>
      </c>
      <c r="D16">
        <v>-5.587E-3</v>
      </c>
      <c r="E16">
        <v>-0.34258699999999997</v>
      </c>
      <c r="F16">
        <v>-0.26702399999999998</v>
      </c>
      <c r="G16">
        <v>5.1242999999999997E-2</v>
      </c>
      <c r="H16">
        <v>-0.37937500000000002</v>
      </c>
      <c r="I16">
        <v>4.9195000000000003E-2</v>
      </c>
      <c r="J16">
        <v>-0.20426800000000001</v>
      </c>
      <c r="K16">
        <v>-2.3033999999999999E-2</v>
      </c>
      <c r="L16">
        <v>2.4246E-2</v>
      </c>
      <c r="M16">
        <v>-4.2256000000000002E-2</v>
      </c>
      <c r="N16">
        <v>-5.2979999999999999E-2</v>
      </c>
      <c r="O16">
        <v>-7.3583999999999997E-2</v>
      </c>
      <c r="P16">
        <v>-0.27189999999999998</v>
      </c>
      <c r="Q16">
        <v>0.108156</v>
      </c>
      <c r="R16">
        <v>0.112292</v>
      </c>
      <c r="S16">
        <v>0.15464</v>
      </c>
      <c r="T16">
        <v>0.142344</v>
      </c>
      <c r="U16">
        <v>0.21542700000000001</v>
      </c>
      <c r="V16">
        <v>-0.126418</v>
      </c>
      <c r="W16">
        <v>-3.1462999999999998E-2</v>
      </c>
      <c r="X16">
        <v>5.6238999999999997E-2</v>
      </c>
      <c r="Y16">
        <v>8.5179000000000005E-2</v>
      </c>
      <c r="Z16">
        <v>-4.6794000000000002E-2</v>
      </c>
      <c r="AA16">
        <v>4.1394E-2</v>
      </c>
      <c r="AB16">
        <v>-9.4370999999999997E-2</v>
      </c>
      <c r="AC16">
        <v>0.28373199999999998</v>
      </c>
      <c r="AD16">
        <v>0.31696200000000002</v>
      </c>
      <c r="AE16">
        <v>2.8960000000000001E-3</v>
      </c>
      <c r="AF16">
        <v>-8.3096000000000003E-2</v>
      </c>
      <c r="AG16">
        <v>0.191577</v>
      </c>
    </row>
    <row r="17" spans="1:33" x14ac:dyDescent="0.25">
      <c r="A17" t="s">
        <v>106</v>
      </c>
      <c r="B17">
        <v>-0.256909</v>
      </c>
      <c r="C17">
        <v>-1.6938000000000002E-2</v>
      </c>
      <c r="D17">
        <v>-0.1799</v>
      </c>
      <c r="E17">
        <v>6.28E-3</v>
      </c>
      <c r="F17">
        <v>-0.13922999999999999</v>
      </c>
      <c r="G17">
        <v>0.216558</v>
      </c>
      <c r="H17">
        <v>-1.8204999999999999E-2</v>
      </c>
      <c r="I17">
        <v>0.54288400000000003</v>
      </c>
      <c r="J17">
        <v>0.115067</v>
      </c>
      <c r="K17">
        <v>6.4660000000000004E-3</v>
      </c>
      <c r="L17">
        <v>0.20507800000000001</v>
      </c>
      <c r="M17">
        <v>0.35876200000000003</v>
      </c>
      <c r="N17">
        <v>-4.9015999999999997E-2</v>
      </c>
      <c r="O17">
        <v>-8.2300999999999999E-2</v>
      </c>
      <c r="P17">
        <v>-0.142961</v>
      </c>
      <c r="Q17">
        <v>0.21572</v>
      </c>
      <c r="R17">
        <v>-0.110225</v>
      </c>
      <c r="S17">
        <v>-0.17935300000000001</v>
      </c>
      <c r="T17">
        <v>-6.7258999999999999E-2</v>
      </c>
      <c r="U17">
        <v>0.13939299999999999</v>
      </c>
      <c r="V17">
        <v>8.4578E-2</v>
      </c>
      <c r="W17">
        <v>2.7694E-2</v>
      </c>
      <c r="X17">
        <v>5.2783999999999998E-2</v>
      </c>
      <c r="Y17">
        <v>-2.7569E-2</v>
      </c>
      <c r="Z17">
        <v>-4.5159999999999999E-2</v>
      </c>
      <c r="AA17">
        <v>-0.147095</v>
      </c>
      <c r="AB17">
        <v>6.6481999999999999E-2</v>
      </c>
      <c r="AC17">
        <v>-0.36930200000000002</v>
      </c>
      <c r="AD17">
        <v>0.32580599999999998</v>
      </c>
      <c r="AE17">
        <v>-1.537E-3</v>
      </c>
      <c r="AF17">
        <v>5.9719999999999999E-3</v>
      </c>
      <c r="AG17">
        <v>-0.19885700000000001</v>
      </c>
    </row>
    <row r="18" spans="1:33" x14ac:dyDescent="0.25">
      <c r="A18" t="s">
        <v>107</v>
      </c>
      <c r="B18">
        <v>-6.8298999999999999E-2</v>
      </c>
      <c r="C18">
        <v>-0.357626</v>
      </c>
      <c r="D18">
        <v>-0.29460399999999998</v>
      </c>
      <c r="E18">
        <v>8.7262999999999993E-2</v>
      </c>
      <c r="F18">
        <v>-9.1739999999999999E-3</v>
      </c>
      <c r="G18">
        <v>-0.115536</v>
      </c>
      <c r="H18">
        <v>0.37446400000000002</v>
      </c>
      <c r="I18">
        <v>-0.17702000000000001</v>
      </c>
      <c r="J18">
        <v>7.4359999999999999E-3</v>
      </c>
      <c r="K18">
        <v>2.4601000000000001E-2</v>
      </c>
      <c r="L18">
        <v>-0.15590499999999999</v>
      </c>
      <c r="M18">
        <v>0.40745799999999999</v>
      </c>
      <c r="N18">
        <v>-0.23138600000000001</v>
      </c>
      <c r="O18">
        <v>0.241009</v>
      </c>
      <c r="P18">
        <v>0.14808499999999999</v>
      </c>
      <c r="Q18">
        <v>0.122805</v>
      </c>
      <c r="R18">
        <v>-0.17156199999999999</v>
      </c>
      <c r="S18">
        <v>-7.5961000000000001E-2</v>
      </c>
      <c r="T18">
        <v>0.20013800000000001</v>
      </c>
      <c r="U18">
        <v>-0.227185</v>
      </c>
      <c r="V18">
        <v>-3.3022000000000003E-2</v>
      </c>
      <c r="W18">
        <v>-5.7181000000000003E-2</v>
      </c>
      <c r="X18">
        <v>-0.49156499999999997</v>
      </c>
      <c r="Y18">
        <v>-1.8910000000000001E-3</v>
      </c>
      <c r="Z18">
        <v>-0.49260399999999999</v>
      </c>
      <c r="AA18">
        <v>0.245862</v>
      </c>
      <c r="AB18">
        <v>-6.1393000000000003E-2</v>
      </c>
      <c r="AC18">
        <v>8.9675000000000005E-2</v>
      </c>
      <c r="AD18">
        <v>0.26563799999999999</v>
      </c>
      <c r="AE18">
        <v>0.68119399999999997</v>
      </c>
      <c r="AF18">
        <v>-0.11129</v>
      </c>
      <c r="AG18">
        <v>0.176757</v>
      </c>
    </row>
    <row r="19" spans="1:33" x14ac:dyDescent="0.25">
      <c r="A19" t="s">
        <v>108</v>
      </c>
      <c r="B19">
        <v>-0.3669</v>
      </c>
      <c r="C19">
        <v>3.1000000000000001E-5</v>
      </c>
      <c r="D19">
        <v>0.155363</v>
      </c>
      <c r="E19">
        <v>-0.221826</v>
      </c>
      <c r="F19">
        <v>-0.32108900000000001</v>
      </c>
      <c r="G19">
        <v>4.5232000000000001E-2</v>
      </c>
      <c r="H19">
        <v>-0.15265500000000001</v>
      </c>
      <c r="I19">
        <v>0.323293</v>
      </c>
      <c r="J19">
        <v>-0.134571</v>
      </c>
      <c r="K19">
        <v>0.30163299999999998</v>
      </c>
      <c r="L19">
        <v>0.143182</v>
      </c>
      <c r="M19">
        <v>-0.44328800000000002</v>
      </c>
      <c r="N19">
        <v>-0.19081300000000001</v>
      </c>
      <c r="O19">
        <v>-0.32623799999999997</v>
      </c>
      <c r="P19">
        <v>-0.15693699999999999</v>
      </c>
      <c r="Q19">
        <v>-0.16305700000000001</v>
      </c>
      <c r="R19">
        <v>0.54489900000000002</v>
      </c>
      <c r="S19">
        <v>-0.26559100000000002</v>
      </c>
      <c r="T19">
        <v>3.1688000000000001E-2</v>
      </c>
      <c r="U19">
        <v>-6.3480000000000003E-3</v>
      </c>
      <c r="V19">
        <v>6.8900000000000005E-4</v>
      </c>
      <c r="W19">
        <v>0.25142300000000001</v>
      </c>
      <c r="X19">
        <v>0.55625800000000003</v>
      </c>
      <c r="Y19">
        <v>0.13763300000000001</v>
      </c>
      <c r="Z19">
        <v>-0.17743500000000001</v>
      </c>
      <c r="AA19">
        <v>2.4396999999999999E-2</v>
      </c>
      <c r="AB19">
        <v>3.1960000000000001E-3</v>
      </c>
      <c r="AC19">
        <v>0.197043</v>
      </c>
      <c r="AD19">
        <v>0.33571800000000002</v>
      </c>
      <c r="AE19">
        <v>-0.100963</v>
      </c>
      <c r="AF19">
        <v>-8.3000000000000001E-3</v>
      </c>
      <c r="AG19">
        <v>0.17994399999999999</v>
      </c>
    </row>
    <row r="20" spans="1:33" x14ac:dyDescent="0.25">
      <c r="A20" t="s">
        <v>109</v>
      </c>
      <c r="B20">
        <v>-3.9508000000000001E-2</v>
      </c>
      <c r="C20">
        <v>2.9492999999999998E-2</v>
      </c>
      <c r="D20">
        <v>0.203538</v>
      </c>
      <c r="E20">
        <v>0.15765399999999999</v>
      </c>
      <c r="F20">
        <v>0.50630900000000001</v>
      </c>
      <c r="G20">
        <v>-0.379801</v>
      </c>
      <c r="H20">
        <v>-0.30429</v>
      </c>
      <c r="I20">
        <v>8.4197999999999995E-2</v>
      </c>
      <c r="J20">
        <v>-0.144094</v>
      </c>
      <c r="K20">
        <v>-0.295684</v>
      </c>
      <c r="L20">
        <v>7.9118999999999995E-2</v>
      </c>
      <c r="M20">
        <v>6.1755999999999998E-2</v>
      </c>
      <c r="N20">
        <v>0.61033999999999999</v>
      </c>
      <c r="O20">
        <v>7.6990000000000003E-2</v>
      </c>
      <c r="P20">
        <v>-0.17564099999999999</v>
      </c>
      <c r="Q20">
        <v>-0.25285000000000002</v>
      </c>
      <c r="R20">
        <v>0.68451899999999999</v>
      </c>
      <c r="S20">
        <v>0.237565</v>
      </c>
      <c r="T20">
        <v>0.24365100000000001</v>
      </c>
      <c r="U20">
        <v>6.3281000000000004E-2</v>
      </c>
      <c r="V20">
        <v>-0.48376799999999998</v>
      </c>
      <c r="W20">
        <v>-0.13022400000000001</v>
      </c>
      <c r="X20">
        <v>0.38034499999999999</v>
      </c>
      <c r="Y20">
        <v>0.199825</v>
      </c>
      <c r="Z20">
        <v>-0.35285899999999998</v>
      </c>
      <c r="AA20">
        <v>-0.16860900000000001</v>
      </c>
      <c r="AB20">
        <v>-0.251998</v>
      </c>
      <c r="AC20">
        <v>0.15020500000000001</v>
      </c>
      <c r="AD20">
        <v>0.44812299999999999</v>
      </c>
      <c r="AE20">
        <v>-0.635633</v>
      </c>
      <c r="AF20">
        <v>-2.1826000000000002E-2</v>
      </c>
      <c r="AG20">
        <v>-0.22787199999999999</v>
      </c>
    </row>
    <row r="21" spans="1:33" x14ac:dyDescent="0.25">
      <c r="A21" t="s">
        <v>110</v>
      </c>
      <c r="B21">
        <v>0.47584700000000002</v>
      </c>
      <c r="C21">
        <v>0.225774</v>
      </c>
      <c r="D21">
        <v>-6.8304000000000004E-2</v>
      </c>
      <c r="E21">
        <v>-0.30511700000000003</v>
      </c>
      <c r="F21">
        <v>0.20596400000000001</v>
      </c>
      <c r="G21">
        <v>4.2625000000000003E-2</v>
      </c>
      <c r="H21">
        <v>-0.21911700000000001</v>
      </c>
      <c r="I21">
        <v>-0.433452</v>
      </c>
      <c r="J21">
        <v>0.115593</v>
      </c>
      <c r="K21">
        <v>-0.180864</v>
      </c>
      <c r="L21">
        <v>-0.16264999999999999</v>
      </c>
      <c r="M21">
        <v>-0.49022500000000002</v>
      </c>
      <c r="N21">
        <v>5.9423999999999998E-2</v>
      </c>
      <c r="O21">
        <v>-0.17733199999999999</v>
      </c>
      <c r="P21">
        <v>0.165295</v>
      </c>
      <c r="Q21">
        <v>0.754718</v>
      </c>
      <c r="R21">
        <v>3.3772999999999997E-2</v>
      </c>
      <c r="S21">
        <v>9.1346999999999998E-2</v>
      </c>
      <c r="T21">
        <v>-0.31320900000000002</v>
      </c>
      <c r="U21">
        <v>0.86459900000000001</v>
      </c>
      <c r="V21">
        <v>0.119571</v>
      </c>
      <c r="W21">
        <v>5.5930000000000001E-2</v>
      </c>
      <c r="X21">
        <v>-0.19644</v>
      </c>
      <c r="Y21">
        <v>-9.1578999999999994E-2</v>
      </c>
      <c r="Z21">
        <v>0.67018</v>
      </c>
      <c r="AA21">
        <v>-6.2979999999999994E-2</v>
      </c>
      <c r="AB21">
        <v>1.0204E-2</v>
      </c>
      <c r="AC21">
        <v>-0.35834500000000002</v>
      </c>
      <c r="AD21">
        <v>-0.26771099999999998</v>
      </c>
      <c r="AE21">
        <v>0.42139100000000002</v>
      </c>
      <c r="AF21">
        <v>-0.28615299999999999</v>
      </c>
      <c r="AG21">
        <v>-7.3785000000000003E-2</v>
      </c>
    </row>
    <row r="22" spans="1:33" x14ac:dyDescent="0.25">
      <c r="A22" t="s">
        <v>111</v>
      </c>
      <c r="B22">
        <v>-0.16236900000000001</v>
      </c>
      <c r="C22">
        <v>-0.24846499999999999</v>
      </c>
      <c r="D22">
        <v>-9.3921000000000004E-2</v>
      </c>
      <c r="E22">
        <v>-2.6286E-2</v>
      </c>
      <c r="F22">
        <v>-0.325123</v>
      </c>
      <c r="G22">
        <v>-0.158494</v>
      </c>
      <c r="H22">
        <v>0.381521</v>
      </c>
      <c r="I22">
        <v>-1.5598000000000001E-2</v>
      </c>
      <c r="J22">
        <v>-0.32692900000000003</v>
      </c>
      <c r="K22">
        <v>-0.19631100000000001</v>
      </c>
      <c r="L22">
        <v>-0.26584400000000002</v>
      </c>
      <c r="M22">
        <v>0.165322</v>
      </c>
      <c r="N22">
        <v>0.69847499999999996</v>
      </c>
      <c r="O22">
        <v>-0.25025700000000001</v>
      </c>
      <c r="P22">
        <v>-0.27728799999999998</v>
      </c>
      <c r="Q22">
        <v>0.136709</v>
      </c>
      <c r="R22">
        <v>0.70185200000000003</v>
      </c>
      <c r="S22">
        <v>-0.150949</v>
      </c>
      <c r="T22">
        <v>-0.26156299999999999</v>
      </c>
      <c r="U22">
        <v>-0.41292800000000002</v>
      </c>
      <c r="V22">
        <v>2.8323000000000001E-2</v>
      </c>
      <c r="W22">
        <v>-4.7343999999999997E-2</v>
      </c>
      <c r="X22">
        <v>0.784134</v>
      </c>
      <c r="Y22">
        <v>0.62217900000000004</v>
      </c>
      <c r="Z22">
        <v>3.6158999999999997E-2</v>
      </c>
      <c r="AA22">
        <v>-0.20058599999999999</v>
      </c>
      <c r="AB22">
        <v>-0.35068700000000003</v>
      </c>
      <c r="AC22">
        <v>-8.4482000000000002E-2</v>
      </c>
      <c r="AD22">
        <v>0.722078</v>
      </c>
      <c r="AE22">
        <v>0.255133</v>
      </c>
      <c r="AF22">
        <v>-0.16447800000000001</v>
      </c>
      <c r="AG22">
        <v>-0.32232699999999997</v>
      </c>
    </row>
    <row r="23" spans="1:33" x14ac:dyDescent="0.25">
      <c r="A23" t="s">
        <v>112</v>
      </c>
      <c r="B23">
        <v>-0.141544</v>
      </c>
      <c r="C23">
        <v>4.2231999999999999E-2</v>
      </c>
      <c r="D23">
        <v>-0.129354</v>
      </c>
      <c r="E23">
        <v>5.7037999999999998E-2</v>
      </c>
      <c r="F23">
        <v>0.12933500000000001</v>
      </c>
      <c r="G23">
        <v>-4.3826999999999998E-2</v>
      </c>
      <c r="H23">
        <v>-0.17762800000000001</v>
      </c>
      <c r="I23">
        <v>-0.16083900000000001</v>
      </c>
      <c r="J23">
        <v>4.0177999999999998E-2</v>
      </c>
      <c r="K23">
        <v>6.2523999999999996E-2</v>
      </c>
      <c r="L23">
        <v>1.7440000000000001E-2</v>
      </c>
      <c r="M23">
        <v>0.307176</v>
      </c>
      <c r="N23">
        <v>0.182725</v>
      </c>
      <c r="O23">
        <v>0.55511699999999997</v>
      </c>
      <c r="P23">
        <v>-0.138629</v>
      </c>
      <c r="Q23">
        <v>9.2534000000000005E-2</v>
      </c>
      <c r="R23">
        <v>-0.17987700000000001</v>
      </c>
      <c r="S23">
        <v>0.19855</v>
      </c>
      <c r="T23">
        <v>0.24396999999999999</v>
      </c>
      <c r="U23">
        <v>9.3988000000000002E-2</v>
      </c>
      <c r="V23">
        <v>-0.30004900000000001</v>
      </c>
      <c r="W23">
        <v>0.23858399999999999</v>
      </c>
      <c r="X23">
        <v>0.10111100000000001</v>
      </c>
      <c r="Y23">
        <v>-4.6171999999999998E-2</v>
      </c>
      <c r="Z23">
        <v>0.10818899999999999</v>
      </c>
      <c r="AA23">
        <v>0.25225900000000001</v>
      </c>
      <c r="AB23">
        <v>1.0880000000000001E-2</v>
      </c>
      <c r="AC23">
        <v>-0.10746600000000001</v>
      </c>
      <c r="AD23">
        <v>9.7658999999999996E-2</v>
      </c>
      <c r="AE23">
        <v>-5.9709999999999999E-2</v>
      </c>
      <c r="AF23">
        <v>-4.3871E-2</v>
      </c>
      <c r="AG23">
        <v>-4.9813000000000003E-2</v>
      </c>
    </row>
    <row r="24" spans="1:33" x14ac:dyDescent="0.25">
      <c r="A24" t="s">
        <v>113</v>
      </c>
      <c r="B24">
        <v>0.44604199999999999</v>
      </c>
      <c r="C24">
        <v>-0.16048699999999999</v>
      </c>
      <c r="D24">
        <v>0.15404799999999999</v>
      </c>
      <c r="E24">
        <v>-0.25745000000000001</v>
      </c>
      <c r="F24">
        <v>3.1757000000000001E-2</v>
      </c>
      <c r="G24">
        <v>0.115227</v>
      </c>
      <c r="H24">
        <v>0.33125500000000002</v>
      </c>
      <c r="I24">
        <v>0.329764</v>
      </c>
      <c r="J24">
        <v>-7.5986999999999999E-2</v>
      </c>
      <c r="K24">
        <v>-9.2832999999999999E-2</v>
      </c>
      <c r="L24">
        <v>-8.6595000000000005E-2</v>
      </c>
      <c r="M24">
        <v>-0.55264599999999997</v>
      </c>
      <c r="N24">
        <v>-6.4541000000000001E-2</v>
      </c>
      <c r="O24">
        <v>-0.37832300000000002</v>
      </c>
      <c r="P24">
        <v>-0.38962200000000002</v>
      </c>
      <c r="Q24">
        <v>-0.33909400000000001</v>
      </c>
      <c r="R24">
        <v>0.75243599999999999</v>
      </c>
      <c r="S24">
        <v>0.193579</v>
      </c>
      <c r="T24">
        <v>-0.16639899999999999</v>
      </c>
      <c r="U24">
        <v>0.183701</v>
      </c>
      <c r="V24">
        <v>0.27366200000000002</v>
      </c>
      <c r="W24">
        <v>0.45038800000000001</v>
      </c>
      <c r="X24">
        <v>-2.4681999999999999E-2</v>
      </c>
      <c r="Y24">
        <v>-0.18151700000000001</v>
      </c>
      <c r="Z24">
        <v>-1.1168000000000001E-2</v>
      </c>
      <c r="AA24">
        <v>-5.5481000000000003E-2</v>
      </c>
      <c r="AB24">
        <v>-0.17472199999999999</v>
      </c>
      <c r="AC24">
        <v>7.2414999999999993E-2</v>
      </c>
      <c r="AD24">
        <v>-6.1700000000000001E-3</v>
      </c>
      <c r="AE24">
        <v>0.210116</v>
      </c>
      <c r="AF24">
        <v>-5.3428000000000003E-2</v>
      </c>
      <c r="AG24">
        <v>0.122324</v>
      </c>
    </row>
    <row r="25" spans="1:33" x14ac:dyDescent="0.25">
      <c r="A25" t="s">
        <v>114</v>
      </c>
      <c r="B25">
        <v>-5.5425000000000002E-2</v>
      </c>
      <c r="C25">
        <v>4.4318999999999997E-2</v>
      </c>
      <c r="D25">
        <v>1.8190000000000001E-2</v>
      </c>
      <c r="E25">
        <v>0.119294</v>
      </c>
      <c r="F25">
        <v>0.16866400000000001</v>
      </c>
      <c r="G25">
        <v>-0.162468</v>
      </c>
      <c r="H25">
        <v>0.12693599999999999</v>
      </c>
      <c r="I25">
        <v>-0.58815200000000001</v>
      </c>
      <c r="J25">
        <v>-4.2939999999999999E-2</v>
      </c>
      <c r="K25">
        <v>2.9217E-2</v>
      </c>
      <c r="L25">
        <v>0.100329</v>
      </c>
      <c r="M25">
        <v>-0.11816</v>
      </c>
      <c r="N25">
        <v>0.21631500000000001</v>
      </c>
      <c r="O25">
        <v>9.8233000000000001E-2</v>
      </c>
      <c r="P25">
        <v>6.0484000000000003E-2</v>
      </c>
      <c r="Q25">
        <v>0.125774</v>
      </c>
      <c r="R25">
        <v>-0.65824899999999997</v>
      </c>
      <c r="S25">
        <v>-0.32175700000000002</v>
      </c>
      <c r="T25">
        <v>0.11788999999999999</v>
      </c>
      <c r="U25">
        <v>-4.5955000000000003E-2</v>
      </c>
      <c r="V25">
        <v>0.109461</v>
      </c>
      <c r="W25">
        <v>-5.0299999999999997E-2</v>
      </c>
      <c r="X25">
        <v>0.25707600000000003</v>
      </c>
      <c r="Y25">
        <v>1.95E-2</v>
      </c>
      <c r="Z25">
        <v>-7.8290999999999999E-2</v>
      </c>
      <c r="AA25">
        <v>-2.5642000000000002E-2</v>
      </c>
      <c r="AB25">
        <v>0.29908000000000001</v>
      </c>
      <c r="AC25">
        <v>0.13656399999999999</v>
      </c>
      <c r="AD25">
        <v>0.292298</v>
      </c>
      <c r="AE25">
        <v>7.6248999999999997E-2</v>
      </c>
      <c r="AF25">
        <v>8.4736000000000006E-2</v>
      </c>
      <c r="AG25">
        <v>-0.22576199999999999</v>
      </c>
    </row>
    <row r="26" spans="1:33" x14ac:dyDescent="0.25">
      <c r="A26" t="s">
        <v>115</v>
      </c>
      <c r="B26">
        <v>0.237512</v>
      </c>
      <c r="C26">
        <v>-1.8262E-2</v>
      </c>
      <c r="D26">
        <v>-5.9959999999999996E-3</v>
      </c>
      <c r="E26">
        <v>6.9204000000000002E-2</v>
      </c>
      <c r="F26">
        <v>0.50053199999999998</v>
      </c>
      <c r="G26">
        <v>1.745E-2</v>
      </c>
      <c r="H26">
        <v>7.4893000000000001E-2</v>
      </c>
      <c r="I26">
        <v>-0.39960600000000002</v>
      </c>
      <c r="J26">
        <v>-0.22470300000000001</v>
      </c>
      <c r="K26">
        <v>-2.7680000000000001E-3</v>
      </c>
      <c r="L26">
        <v>9.5671999999999993E-2</v>
      </c>
      <c r="M26">
        <v>3.8254999999999997E-2</v>
      </c>
      <c r="N26">
        <v>-0.116199</v>
      </c>
      <c r="O26">
        <v>6.1727999999999998E-2</v>
      </c>
      <c r="P26">
        <v>-0.181397</v>
      </c>
      <c r="Q26">
        <v>1.611E-3</v>
      </c>
      <c r="R26">
        <v>0.22298799999999999</v>
      </c>
      <c r="S26">
        <v>0.26255800000000001</v>
      </c>
      <c r="T26">
        <v>2.7729E-2</v>
      </c>
      <c r="U26">
        <v>7.4470999999999996E-2</v>
      </c>
      <c r="V26">
        <v>-0.145012</v>
      </c>
      <c r="W26">
        <v>5.3760000000000002E-2</v>
      </c>
      <c r="X26">
        <v>-3.0287000000000001E-2</v>
      </c>
      <c r="Y26">
        <v>-1.7195999999999999E-2</v>
      </c>
      <c r="Z26">
        <v>-2.6488000000000001E-2</v>
      </c>
      <c r="AA26">
        <v>0.167382</v>
      </c>
      <c r="AB26">
        <v>-0.43943300000000002</v>
      </c>
      <c r="AC26">
        <v>-8.5680999999999993E-2</v>
      </c>
      <c r="AD26">
        <v>8.7222999999999995E-2</v>
      </c>
      <c r="AE26">
        <v>-0.21332200000000001</v>
      </c>
      <c r="AF26">
        <v>-3.9939000000000002E-2</v>
      </c>
      <c r="AG26">
        <v>0.183337</v>
      </c>
    </row>
    <row r="27" spans="1:33" x14ac:dyDescent="0.25">
      <c r="A27" t="s">
        <v>116</v>
      </c>
      <c r="B27">
        <v>0.14565</v>
      </c>
      <c r="C27">
        <v>7.5928999999999996E-2</v>
      </c>
      <c r="D27">
        <v>-2.5179999999999998E-3</v>
      </c>
      <c r="E27">
        <v>-0.22500999999999999</v>
      </c>
      <c r="F27">
        <v>-0.39613300000000001</v>
      </c>
      <c r="G27">
        <v>-3.8892999999999997E-2</v>
      </c>
      <c r="H27">
        <v>0.187752</v>
      </c>
      <c r="I27">
        <v>0.85324299999999997</v>
      </c>
      <c r="J27">
        <v>6.2684000000000004E-2</v>
      </c>
      <c r="K27">
        <v>-0.28918500000000003</v>
      </c>
      <c r="L27">
        <v>-0.44350400000000001</v>
      </c>
      <c r="M27">
        <v>0.281667</v>
      </c>
      <c r="N27">
        <v>0.49631999999999998</v>
      </c>
      <c r="O27">
        <v>-0.43469400000000002</v>
      </c>
      <c r="P27">
        <v>-0.10792499999999999</v>
      </c>
      <c r="Q27">
        <v>0.27547700000000003</v>
      </c>
      <c r="R27">
        <v>0.26966899999999999</v>
      </c>
      <c r="S27">
        <v>0.21615999999999999</v>
      </c>
      <c r="T27">
        <v>-0.37594499999999997</v>
      </c>
      <c r="U27">
        <v>0.18679599999999999</v>
      </c>
      <c r="V27">
        <v>-0.30047699999999999</v>
      </c>
      <c r="W27">
        <v>-2.6799E-2</v>
      </c>
      <c r="X27">
        <v>1.2463999999999999E-2</v>
      </c>
      <c r="Y27">
        <v>0.151724</v>
      </c>
      <c r="Z27">
        <v>-0.108713</v>
      </c>
      <c r="AA27">
        <v>-0.54489600000000005</v>
      </c>
      <c r="AB27">
        <v>-0.206149</v>
      </c>
      <c r="AC27">
        <v>-2.0236000000000001E-2</v>
      </c>
      <c r="AD27">
        <v>0.22678300000000001</v>
      </c>
      <c r="AE27">
        <v>0.32525900000000002</v>
      </c>
      <c r="AF27">
        <v>-9.4021999999999994E-2</v>
      </c>
      <c r="AG27">
        <v>8.4021999999999999E-2</v>
      </c>
    </row>
    <row r="28" spans="1:33" x14ac:dyDescent="0.25">
      <c r="A28" t="s">
        <v>117</v>
      </c>
      <c r="B28">
        <v>-0.214587</v>
      </c>
      <c r="C28">
        <v>3.6650000000000002E-2</v>
      </c>
      <c r="D28">
        <v>-0.118867</v>
      </c>
      <c r="E28">
        <v>0.13499700000000001</v>
      </c>
      <c r="F28">
        <v>-0.34499200000000002</v>
      </c>
      <c r="G28">
        <v>2.6634999999999999E-2</v>
      </c>
      <c r="H28">
        <v>-0.20873</v>
      </c>
      <c r="I28">
        <v>0.155228</v>
      </c>
      <c r="J28">
        <v>-3.4039E-2</v>
      </c>
      <c r="K28">
        <v>5.0226E-2</v>
      </c>
      <c r="L28">
        <v>0.17774300000000001</v>
      </c>
      <c r="M28">
        <v>-0.163909</v>
      </c>
      <c r="N28">
        <v>0.17892</v>
      </c>
      <c r="O28">
        <v>0.191797</v>
      </c>
      <c r="P28">
        <v>0.22090599999999999</v>
      </c>
      <c r="Q28">
        <v>0.16061800000000001</v>
      </c>
      <c r="R28">
        <v>0.29338599999999998</v>
      </c>
      <c r="S28">
        <v>-0.214971</v>
      </c>
      <c r="T28">
        <v>0.27681600000000001</v>
      </c>
      <c r="U28">
        <v>-0.24742700000000001</v>
      </c>
      <c r="V28">
        <v>3.274E-3</v>
      </c>
      <c r="W28">
        <v>-0.22748099999999999</v>
      </c>
      <c r="X28">
        <v>0.119841</v>
      </c>
      <c r="Y28">
        <v>0.14217099999999999</v>
      </c>
      <c r="Z28">
        <v>-0.14342099999999999</v>
      </c>
      <c r="AA28">
        <v>0.177228</v>
      </c>
      <c r="AB28">
        <v>-0.12263499999999999</v>
      </c>
      <c r="AC28">
        <v>4.3102000000000001E-2</v>
      </c>
      <c r="AD28">
        <v>-7.4119000000000004E-2</v>
      </c>
      <c r="AE28">
        <v>8.1040000000000001E-3</v>
      </c>
      <c r="AF28">
        <v>0.16964499999999999</v>
      </c>
      <c r="AG28">
        <v>-4.9526000000000001E-2</v>
      </c>
    </row>
    <row r="29" spans="1:33" x14ac:dyDescent="0.25">
      <c r="A29" t="s">
        <v>118</v>
      </c>
      <c r="B29">
        <v>-2.1028000000000002E-2</v>
      </c>
      <c r="C29">
        <v>-3.0834E-2</v>
      </c>
      <c r="D29">
        <v>-0.28953499999999999</v>
      </c>
      <c r="E29">
        <v>0.20657700000000001</v>
      </c>
      <c r="F29">
        <v>8.4788000000000002E-2</v>
      </c>
      <c r="G29">
        <v>0.12504000000000001</v>
      </c>
      <c r="H29">
        <v>5.4848000000000001E-2</v>
      </c>
      <c r="I29">
        <v>-0.41428799999999999</v>
      </c>
      <c r="J29">
        <v>0.29403000000000001</v>
      </c>
      <c r="K29">
        <v>-3.3138000000000001E-2</v>
      </c>
      <c r="L29">
        <v>2.2661000000000001E-2</v>
      </c>
      <c r="M29">
        <v>0.24404000000000001</v>
      </c>
      <c r="N29">
        <v>5.0784000000000003E-2</v>
      </c>
      <c r="O29">
        <v>1.4034E-2</v>
      </c>
      <c r="P29">
        <v>3.8001E-2</v>
      </c>
      <c r="Q29">
        <v>-3.7243999999999999E-2</v>
      </c>
      <c r="R29">
        <v>-0.31292799999999998</v>
      </c>
      <c r="S29">
        <v>0.243921</v>
      </c>
      <c r="T29">
        <v>-9.2534000000000005E-2</v>
      </c>
      <c r="U29">
        <v>0.12451</v>
      </c>
      <c r="V29">
        <v>9.6337000000000006E-2</v>
      </c>
      <c r="W29">
        <v>-0.14546700000000001</v>
      </c>
      <c r="X29">
        <v>-0.224943</v>
      </c>
      <c r="Y29">
        <v>-0.17604500000000001</v>
      </c>
      <c r="Z29">
        <v>0.183755</v>
      </c>
      <c r="AA29">
        <v>-0.113036</v>
      </c>
      <c r="AB29">
        <v>0.31081500000000001</v>
      </c>
      <c r="AC29">
        <v>-0.14449899999999999</v>
      </c>
      <c r="AD29">
        <v>1.6025000000000001E-2</v>
      </c>
      <c r="AE29">
        <v>0.18470800000000001</v>
      </c>
      <c r="AF29">
        <v>-0.12547800000000001</v>
      </c>
      <c r="AG29">
        <v>0.11480600000000001</v>
      </c>
    </row>
    <row r="30" spans="1:33" x14ac:dyDescent="0.25">
      <c r="A30" t="s">
        <v>119</v>
      </c>
      <c r="B30">
        <v>3.2077000000000001E-2</v>
      </c>
      <c r="C30">
        <v>-0.19695799999999999</v>
      </c>
      <c r="D30">
        <v>0.35108200000000001</v>
      </c>
      <c r="E30">
        <v>8.7870000000000004E-2</v>
      </c>
      <c r="F30">
        <v>-0.19183900000000001</v>
      </c>
      <c r="G30">
        <v>0.16131899999999999</v>
      </c>
      <c r="H30">
        <v>-5.9421000000000002E-2</v>
      </c>
      <c r="I30">
        <v>0.203153</v>
      </c>
      <c r="J30">
        <v>1.9848000000000001E-2</v>
      </c>
      <c r="K30">
        <v>0.11849899999999999</v>
      </c>
      <c r="L30">
        <v>5.7319000000000002E-2</v>
      </c>
      <c r="M30">
        <v>0.20020199999999999</v>
      </c>
      <c r="N30">
        <v>-0.35414899999999999</v>
      </c>
      <c r="O30">
        <v>0.187611</v>
      </c>
      <c r="P30">
        <v>7.8058000000000002E-2</v>
      </c>
      <c r="Q30">
        <v>-2.2957999999999999E-2</v>
      </c>
      <c r="R30">
        <v>-0.20660300000000001</v>
      </c>
      <c r="S30">
        <v>-4.3388999999999997E-2</v>
      </c>
      <c r="T30">
        <v>5.9679999999999997E-2</v>
      </c>
      <c r="U30">
        <v>7.2390999999999997E-2</v>
      </c>
      <c r="V30">
        <v>-7.7780000000000002E-2</v>
      </c>
      <c r="W30">
        <v>2.4039000000000001E-2</v>
      </c>
      <c r="X30">
        <v>-0.16874900000000001</v>
      </c>
      <c r="Y30">
        <v>-9.1074000000000002E-2</v>
      </c>
      <c r="Z30">
        <v>-1.4711E-2</v>
      </c>
      <c r="AA30">
        <v>-0.181728</v>
      </c>
      <c r="AB30">
        <v>-5.8411999999999999E-2</v>
      </c>
      <c r="AC30">
        <v>-7.9783000000000007E-2</v>
      </c>
      <c r="AD30">
        <v>5.2581000000000003E-2</v>
      </c>
      <c r="AE30">
        <v>-5.3470000000000002E-3</v>
      </c>
      <c r="AF30">
        <v>-4.6606000000000002E-2</v>
      </c>
      <c r="AG30">
        <v>0.104738</v>
      </c>
    </row>
    <row r="31" spans="1:33" x14ac:dyDescent="0.25">
      <c r="A31" t="s">
        <v>120</v>
      </c>
      <c r="B31">
        <v>0.19031200000000001</v>
      </c>
      <c r="C31">
        <v>0.20659</v>
      </c>
      <c r="D31">
        <v>-0.69797699999999996</v>
      </c>
      <c r="E31">
        <v>-0.60735899999999998</v>
      </c>
      <c r="F31">
        <v>0.16262499999999999</v>
      </c>
      <c r="G31">
        <v>0.209706</v>
      </c>
      <c r="H31">
        <v>-0.21917800000000001</v>
      </c>
      <c r="I31">
        <v>-0.50310200000000005</v>
      </c>
      <c r="J31">
        <v>0.29210799999999998</v>
      </c>
      <c r="K31">
        <v>5.3790000000000001E-3</v>
      </c>
      <c r="L31">
        <v>-8.6067000000000005E-2</v>
      </c>
      <c r="M31">
        <v>0.40948800000000002</v>
      </c>
      <c r="N31">
        <v>0.21806600000000001</v>
      </c>
      <c r="O31">
        <v>-2.5801999999999999E-2</v>
      </c>
      <c r="P31">
        <v>7.5891E-2</v>
      </c>
      <c r="Q31">
        <v>0.139264</v>
      </c>
      <c r="R31">
        <v>0.152699</v>
      </c>
      <c r="S31">
        <v>0.23640700000000001</v>
      </c>
      <c r="T31">
        <v>-0.278947</v>
      </c>
      <c r="U31">
        <v>0.193382</v>
      </c>
      <c r="V31">
        <v>-0.118419</v>
      </c>
      <c r="W31">
        <v>-0.135101</v>
      </c>
      <c r="X31">
        <v>3.14E-3</v>
      </c>
      <c r="Y31">
        <v>6.0000999999999999E-2</v>
      </c>
      <c r="Z31">
        <v>0.29589799999999999</v>
      </c>
      <c r="AA31">
        <v>0.20297200000000001</v>
      </c>
      <c r="AB31">
        <v>0.20640900000000001</v>
      </c>
      <c r="AC31">
        <v>-0.458206</v>
      </c>
      <c r="AD31">
        <v>-9.0307999999999999E-2</v>
      </c>
      <c r="AE31">
        <v>-0.32788</v>
      </c>
      <c r="AF31">
        <v>-7.2470000000000007E-2</v>
      </c>
      <c r="AG31">
        <v>0.148151</v>
      </c>
    </row>
    <row r="32" spans="1:33" x14ac:dyDescent="0.25">
      <c r="A32" t="s">
        <v>121</v>
      </c>
      <c r="B32">
        <v>-0.41726400000000002</v>
      </c>
      <c r="C32">
        <v>-0.182337</v>
      </c>
      <c r="D32">
        <v>0.27998899999999999</v>
      </c>
      <c r="E32">
        <v>-0.125419</v>
      </c>
      <c r="F32">
        <v>-6.7415000000000003E-2</v>
      </c>
      <c r="G32">
        <v>0.12972800000000001</v>
      </c>
      <c r="H32">
        <v>-0.33600999999999998</v>
      </c>
      <c r="I32">
        <v>-0.13411500000000001</v>
      </c>
      <c r="J32">
        <v>0.30893300000000001</v>
      </c>
      <c r="K32">
        <v>9.247E-3</v>
      </c>
      <c r="L32">
        <v>-3.6770000000000001E-3</v>
      </c>
      <c r="M32">
        <v>0.22359499999999999</v>
      </c>
      <c r="N32">
        <v>0.24451999999999999</v>
      </c>
      <c r="O32">
        <v>-0.208985</v>
      </c>
      <c r="P32">
        <v>1.5089999999999999E-3</v>
      </c>
      <c r="Q32">
        <v>0.25761299999999998</v>
      </c>
      <c r="R32">
        <v>0.29138199999999997</v>
      </c>
      <c r="S32">
        <v>0.14174900000000001</v>
      </c>
      <c r="T32">
        <v>-0.23860400000000001</v>
      </c>
      <c r="U32">
        <v>0.114485</v>
      </c>
      <c r="V32">
        <v>-0.17099500000000001</v>
      </c>
      <c r="W32">
        <v>0.30968600000000002</v>
      </c>
      <c r="X32">
        <v>-0.21443799999999999</v>
      </c>
      <c r="Y32">
        <v>-4.7752000000000003E-2</v>
      </c>
      <c r="Z32">
        <v>-0.365757</v>
      </c>
      <c r="AA32">
        <v>0.13744300000000001</v>
      </c>
      <c r="AB32">
        <v>0.15190400000000001</v>
      </c>
      <c r="AC32">
        <v>-0.109976</v>
      </c>
      <c r="AD32">
        <v>0.20122699999999999</v>
      </c>
      <c r="AE32">
        <v>0.30576999999999999</v>
      </c>
      <c r="AF32">
        <v>-6.3352000000000006E-2</v>
      </c>
      <c r="AG32">
        <v>-3.4233E-2</v>
      </c>
    </row>
    <row r="33" spans="1:33" x14ac:dyDescent="0.25">
      <c r="A33" t="s">
        <v>122</v>
      </c>
      <c r="B33">
        <v>-0.17076</v>
      </c>
      <c r="C33">
        <v>-0.18701999999999999</v>
      </c>
      <c r="D33">
        <v>4.8368000000000001E-2</v>
      </c>
      <c r="E33">
        <v>-0.23752000000000001</v>
      </c>
      <c r="F33">
        <v>-0.15348200000000001</v>
      </c>
      <c r="G33">
        <v>0.29398400000000002</v>
      </c>
      <c r="H33">
        <v>3.2309999999999999E-3</v>
      </c>
      <c r="I33">
        <v>-0.302786</v>
      </c>
      <c r="J33">
        <v>-1.3277000000000001E-2</v>
      </c>
      <c r="K33">
        <v>3.3869999999999997E-2</v>
      </c>
      <c r="L33">
        <v>7.1117E-2</v>
      </c>
      <c r="M33">
        <v>-9.4619999999999999E-3</v>
      </c>
      <c r="N33">
        <v>-0.35231899999999999</v>
      </c>
      <c r="O33">
        <v>-1.7715999999999999E-2</v>
      </c>
      <c r="P33">
        <v>-0.17719799999999999</v>
      </c>
      <c r="Q33">
        <v>-4.3387000000000002E-2</v>
      </c>
      <c r="R33">
        <v>-0.174396</v>
      </c>
      <c r="S33">
        <v>-4.6977999999999999E-2</v>
      </c>
      <c r="T33">
        <v>9.1562000000000004E-2</v>
      </c>
      <c r="U33">
        <v>4.6503999999999997E-2</v>
      </c>
      <c r="V33">
        <v>0.24904100000000001</v>
      </c>
      <c r="W33">
        <v>-0.63483999999999996</v>
      </c>
      <c r="X33">
        <v>0.48934</v>
      </c>
      <c r="Y33">
        <v>0.242143</v>
      </c>
      <c r="Z33">
        <v>0.256054</v>
      </c>
      <c r="AA33">
        <v>0.225496</v>
      </c>
      <c r="AB33">
        <v>6.5865999999999994E-2</v>
      </c>
      <c r="AC33">
        <v>-8.3596000000000004E-2</v>
      </c>
      <c r="AD33">
        <v>-0.246554</v>
      </c>
      <c r="AE33">
        <v>0.47365699999999999</v>
      </c>
      <c r="AF33">
        <v>-2.0018000000000001E-2</v>
      </c>
      <c r="AG33">
        <v>0.24710599999999999</v>
      </c>
    </row>
    <row r="34" spans="1:33" x14ac:dyDescent="0.25">
      <c r="A34" t="s">
        <v>123</v>
      </c>
      <c r="B34">
        <v>-3.9732000000000003E-2</v>
      </c>
      <c r="C34">
        <v>-0.27931800000000001</v>
      </c>
      <c r="D34">
        <v>-0.14347699999999999</v>
      </c>
      <c r="E34">
        <v>0.20249600000000001</v>
      </c>
      <c r="F34">
        <v>-9.9238999999999994E-2</v>
      </c>
      <c r="G34">
        <v>-7.4642E-2</v>
      </c>
      <c r="H34">
        <v>-0.41803899999999999</v>
      </c>
      <c r="I34">
        <v>-2.2197000000000001E-2</v>
      </c>
      <c r="J34">
        <v>0.14729200000000001</v>
      </c>
      <c r="K34">
        <v>-1.2108000000000001E-2</v>
      </c>
      <c r="L34">
        <v>-8.2290000000000002E-3</v>
      </c>
      <c r="M34">
        <v>0.38481300000000002</v>
      </c>
      <c r="N34">
        <v>0.19727500000000001</v>
      </c>
      <c r="O34">
        <v>-1.5461000000000001E-2</v>
      </c>
      <c r="P34">
        <v>0.10574699999999999</v>
      </c>
      <c r="Q34">
        <v>-0.119464</v>
      </c>
      <c r="R34">
        <v>-0.31310700000000002</v>
      </c>
      <c r="S34">
        <v>-0.189605</v>
      </c>
      <c r="T34">
        <v>-3.8885999999999997E-2</v>
      </c>
      <c r="U34">
        <v>7.8038999999999997E-2</v>
      </c>
      <c r="V34">
        <v>-0.19614999999999999</v>
      </c>
      <c r="W34">
        <v>-0.27258399999999999</v>
      </c>
      <c r="X34">
        <v>0.36964000000000002</v>
      </c>
      <c r="Y34">
        <v>-8.7998999999999994E-2</v>
      </c>
      <c r="Z34">
        <v>-0.20800299999999999</v>
      </c>
      <c r="AA34">
        <v>-0.14380599999999999</v>
      </c>
      <c r="AB34">
        <v>0.27481800000000001</v>
      </c>
      <c r="AC34">
        <v>0.118543</v>
      </c>
      <c r="AD34">
        <v>0.235314</v>
      </c>
      <c r="AE34">
        <v>0.262104</v>
      </c>
      <c r="AF34">
        <v>9.0359999999999996E-2</v>
      </c>
      <c r="AG34">
        <v>4.4221000000000003E-2</v>
      </c>
    </row>
    <row r="35" spans="1:33" x14ac:dyDescent="0.25">
      <c r="A35" t="s">
        <v>124</v>
      </c>
      <c r="B35">
        <v>-0.31188900000000003</v>
      </c>
      <c r="C35">
        <v>-2.0913000000000001E-2</v>
      </c>
      <c r="D35">
        <v>1.5790000000000001E-3</v>
      </c>
      <c r="E35">
        <v>-5.1476000000000001E-2</v>
      </c>
      <c r="F35">
        <v>0.180898</v>
      </c>
      <c r="G35">
        <v>-8.0751000000000003E-2</v>
      </c>
      <c r="H35">
        <v>-1.7552000000000002E-2</v>
      </c>
      <c r="I35">
        <v>-0.53460700000000005</v>
      </c>
      <c r="J35">
        <v>0.18745000000000001</v>
      </c>
      <c r="K35">
        <v>5.4448999999999997E-2</v>
      </c>
      <c r="L35">
        <v>2.0927000000000001E-2</v>
      </c>
      <c r="M35">
        <v>0.133463</v>
      </c>
      <c r="N35">
        <v>3.8070000000000001E-3</v>
      </c>
      <c r="O35">
        <v>-0.21423700000000001</v>
      </c>
      <c r="P35">
        <v>-7.1647000000000002E-2</v>
      </c>
      <c r="Q35">
        <v>1.7044E-2</v>
      </c>
      <c r="R35">
        <v>0.80746399999999996</v>
      </c>
      <c r="S35">
        <v>2.3043999999999999E-2</v>
      </c>
      <c r="T35">
        <v>9.5134999999999997E-2</v>
      </c>
      <c r="U35">
        <v>-2.0278000000000001E-2</v>
      </c>
      <c r="V35">
        <v>-4.2202999999999997E-2</v>
      </c>
      <c r="W35">
        <v>0.31795400000000001</v>
      </c>
      <c r="X35">
        <v>-0.309556</v>
      </c>
      <c r="Y35">
        <v>9.6045000000000005E-2</v>
      </c>
      <c r="Z35">
        <v>-1.3891000000000001E-2</v>
      </c>
      <c r="AA35">
        <v>-4.4530000000000004E-3</v>
      </c>
      <c r="AB35">
        <v>6.5740000000000007E-2</v>
      </c>
      <c r="AC35">
        <v>-4.6828000000000002E-2</v>
      </c>
      <c r="AD35">
        <v>-0.16862099999999999</v>
      </c>
      <c r="AE35">
        <v>3.9587999999999998E-2</v>
      </c>
      <c r="AF35">
        <v>3.8294000000000002E-2</v>
      </c>
      <c r="AG35">
        <v>0.13803499999999999</v>
      </c>
    </row>
    <row r="36" spans="1:33" x14ac:dyDescent="0.25">
      <c r="A36" t="s">
        <v>125</v>
      </c>
      <c r="B36">
        <v>2.3099999999999999E-2</v>
      </c>
      <c r="C36">
        <v>0.25678699999999999</v>
      </c>
      <c r="D36">
        <v>-0.40771200000000002</v>
      </c>
      <c r="E36">
        <v>0.21607000000000001</v>
      </c>
      <c r="F36">
        <v>-0.26152300000000001</v>
      </c>
      <c r="G36">
        <v>-0.22456799999999999</v>
      </c>
      <c r="H36">
        <v>-1.0012E-2</v>
      </c>
      <c r="I36">
        <v>0.454428</v>
      </c>
      <c r="J36">
        <v>-0.27524700000000002</v>
      </c>
      <c r="K36">
        <v>9.9267999999999995E-2</v>
      </c>
      <c r="L36">
        <v>0.167238</v>
      </c>
      <c r="M36">
        <v>-8.4746000000000002E-2</v>
      </c>
      <c r="N36">
        <v>-0.157223</v>
      </c>
      <c r="O36">
        <v>0.35610999999999998</v>
      </c>
      <c r="P36">
        <v>5.6257000000000001E-2</v>
      </c>
      <c r="Q36">
        <v>5.3225000000000001E-2</v>
      </c>
      <c r="R36">
        <v>7.8315999999999997E-2</v>
      </c>
      <c r="S36">
        <v>-0.20508899999999999</v>
      </c>
      <c r="T36">
        <v>0.25177899999999998</v>
      </c>
      <c r="U36">
        <v>0.10033499999999999</v>
      </c>
      <c r="V36">
        <v>-3.1315999999999997E-2</v>
      </c>
      <c r="W36">
        <v>-0.45921899999999999</v>
      </c>
      <c r="X36">
        <v>-0.224381</v>
      </c>
      <c r="Y36">
        <v>5.5779999999999996E-3</v>
      </c>
      <c r="Z36">
        <v>-6.4158000000000007E-2</v>
      </c>
      <c r="AA36">
        <v>2.7189999999999999E-2</v>
      </c>
      <c r="AB36">
        <v>-9.6258999999999997E-2</v>
      </c>
      <c r="AC36">
        <v>0.35921199999999998</v>
      </c>
      <c r="AD36">
        <v>0.223297</v>
      </c>
      <c r="AE36">
        <v>-0.14304700000000001</v>
      </c>
      <c r="AF36">
        <v>0.10076300000000001</v>
      </c>
      <c r="AG36">
        <v>-0.23880399999999999</v>
      </c>
    </row>
    <row r="37" spans="1:33" x14ac:dyDescent="0.25">
      <c r="A37" t="s">
        <v>126</v>
      </c>
      <c r="B37">
        <v>0.13284199999999999</v>
      </c>
      <c r="C37">
        <v>-0.19111900000000001</v>
      </c>
      <c r="D37">
        <v>0.14899299999999999</v>
      </c>
      <c r="E37">
        <v>-0.136549</v>
      </c>
      <c r="F37">
        <v>-1.7011999999999999E-2</v>
      </c>
      <c r="G37">
        <v>-0.10238899999999999</v>
      </c>
      <c r="H37">
        <v>4.5430000000000002E-3</v>
      </c>
      <c r="I37">
        <v>0.27493299999999998</v>
      </c>
      <c r="J37">
        <v>0.16622600000000001</v>
      </c>
      <c r="K37">
        <v>0.13350699999999999</v>
      </c>
      <c r="L37">
        <v>3.9641999999999997E-2</v>
      </c>
      <c r="M37">
        <v>-0.18035699999999999</v>
      </c>
      <c r="N37">
        <v>-0.144236</v>
      </c>
      <c r="O37">
        <v>-2.7959999999999999E-3</v>
      </c>
      <c r="P37">
        <v>0.108512</v>
      </c>
      <c r="Q37">
        <v>0.124774</v>
      </c>
      <c r="R37">
        <v>-0.45111899999999999</v>
      </c>
      <c r="S37">
        <v>-0.124099</v>
      </c>
      <c r="T37">
        <v>0.140324</v>
      </c>
      <c r="U37">
        <v>-4.8333000000000001E-2</v>
      </c>
      <c r="V37">
        <v>-4.2608E-2</v>
      </c>
      <c r="W37">
        <v>-0.31944899999999998</v>
      </c>
      <c r="X37">
        <v>0.20080799999999999</v>
      </c>
      <c r="Y37">
        <v>9.5064999999999997E-2</v>
      </c>
      <c r="Z37">
        <v>-0.114705</v>
      </c>
      <c r="AA37">
        <v>0.222305</v>
      </c>
      <c r="AB37">
        <v>0.13486300000000001</v>
      </c>
      <c r="AC37">
        <v>-9.1759999999999994E-2</v>
      </c>
      <c r="AD37">
        <v>-0.22201499999999999</v>
      </c>
      <c r="AE37">
        <v>0.114052</v>
      </c>
      <c r="AF37">
        <v>-6.9820000000000004E-3</v>
      </c>
      <c r="AG37">
        <v>-9.7122E-2</v>
      </c>
    </row>
    <row r="38" spans="1:33" x14ac:dyDescent="0.25">
      <c r="A38" t="s">
        <v>127</v>
      </c>
      <c r="B38">
        <v>0.45843800000000001</v>
      </c>
      <c r="C38">
        <v>-0.14379800000000001</v>
      </c>
      <c r="D38">
        <v>-0.26170599999999999</v>
      </c>
      <c r="E38">
        <v>2.7820000000000002E-3</v>
      </c>
      <c r="F38">
        <v>-6.8221000000000004E-2</v>
      </c>
      <c r="G38">
        <v>-1.695E-2</v>
      </c>
      <c r="H38">
        <v>-0.187087</v>
      </c>
      <c r="I38">
        <v>8.0282000000000006E-2</v>
      </c>
      <c r="J38">
        <v>1.4142E-2</v>
      </c>
      <c r="K38">
        <v>-0.22694300000000001</v>
      </c>
      <c r="L38">
        <v>-0.131248</v>
      </c>
      <c r="M38">
        <v>7.1235999999999994E-2</v>
      </c>
      <c r="N38">
        <v>0.23779900000000001</v>
      </c>
      <c r="O38">
        <v>-0.27195599999999998</v>
      </c>
      <c r="P38">
        <v>0.27527600000000002</v>
      </c>
      <c r="Q38">
        <v>0.10331600000000001</v>
      </c>
      <c r="R38">
        <v>0.125058</v>
      </c>
      <c r="S38">
        <v>0.176284</v>
      </c>
      <c r="T38">
        <v>-0.30753200000000003</v>
      </c>
      <c r="U38">
        <v>-0.33994200000000002</v>
      </c>
      <c r="V38">
        <v>-0.20480400000000001</v>
      </c>
      <c r="W38">
        <v>0.216531</v>
      </c>
      <c r="X38">
        <v>0.131885</v>
      </c>
      <c r="Y38">
        <v>0.154664</v>
      </c>
      <c r="Z38">
        <v>-9.5685999999999993E-2</v>
      </c>
      <c r="AA38">
        <v>-0.11870799999999999</v>
      </c>
      <c r="AB38">
        <v>-1.0486000000000001E-2</v>
      </c>
      <c r="AC38">
        <v>-0.13134899999999999</v>
      </c>
      <c r="AD38">
        <v>0.26455400000000001</v>
      </c>
      <c r="AE38">
        <v>4.5267000000000002E-2</v>
      </c>
      <c r="AF38">
        <v>-0.22900000000000001</v>
      </c>
      <c r="AG38">
        <v>0.138852</v>
      </c>
    </row>
    <row r="39" spans="1:33" x14ac:dyDescent="0.25">
      <c r="A39" t="s">
        <v>128</v>
      </c>
      <c r="B39">
        <v>-0.38530399999999998</v>
      </c>
      <c r="C39">
        <v>-0.14274999999999999</v>
      </c>
      <c r="D39">
        <v>-0.220607</v>
      </c>
      <c r="E39">
        <v>0.32312099999999999</v>
      </c>
      <c r="F39">
        <v>-4.3699000000000002E-2</v>
      </c>
      <c r="G39">
        <v>-1.8268E-2</v>
      </c>
      <c r="H39">
        <v>-0.43266199999999999</v>
      </c>
      <c r="I39">
        <v>-0.165518</v>
      </c>
      <c r="J39">
        <v>4.2136E-2</v>
      </c>
      <c r="K39">
        <v>0.278306</v>
      </c>
      <c r="L39">
        <v>0.156057</v>
      </c>
      <c r="M39">
        <v>-8.3598000000000006E-2</v>
      </c>
      <c r="N39">
        <v>4.9700000000000005E-4</v>
      </c>
      <c r="O39">
        <v>0.13433500000000001</v>
      </c>
      <c r="P39">
        <v>-4.2063999999999997E-2</v>
      </c>
      <c r="Q39">
        <v>0.22770399999999999</v>
      </c>
      <c r="R39">
        <v>-6.4681000000000002E-2</v>
      </c>
      <c r="S39">
        <v>-3.4222000000000002E-2</v>
      </c>
      <c r="T39">
        <v>0.31270100000000001</v>
      </c>
      <c r="U39">
        <v>-6.3353999999999994E-2</v>
      </c>
      <c r="V39">
        <v>0.34512199999999998</v>
      </c>
      <c r="W39">
        <v>-1.1839999999999999E-3</v>
      </c>
      <c r="X39">
        <v>-0.34900799999999998</v>
      </c>
      <c r="Y39">
        <v>-0.190301</v>
      </c>
      <c r="Z39">
        <v>4.0555000000000001E-2</v>
      </c>
      <c r="AA39">
        <v>-6.7980000000000002E-3</v>
      </c>
      <c r="AB39">
        <v>9.4024999999999997E-2</v>
      </c>
      <c r="AC39">
        <v>0.34896199999999999</v>
      </c>
      <c r="AD39">
        <v>-0.139131</v>
      </c>
      <c r="AE39">
        <v>-6.7998000000000003E-2</v>
      </c>
      <c r="AF39">
        <v>0.16844100000000001</v>
      </c>
      <c r="AG39">
        <v>0.184284</v>
      </c>
    </row>
    <row r="40" spans="1:33" x14ac:dyDescent="0.25">
      <c r="A40" t="s">
        <v>129</v>
      </c>
      <c r="B40">
        <v>-0.35763899999999998</v>
      </c>
      <c r="C40">
        <v>9.9433999999999995E-2</v>
      </c>
      <c r="D40">
        <v>0.19639999999999999</v>
      </c>
      <c r="E40">
        <v>0.46313399999999999</v>
      </c>
      <c r="F40">
        <v>-0.198655</v>
      </c>
      <c r="G40">
        <v>9.3909000000000006E-2</v>
      </c>
      <c r="H40">
        <v>-3.6970000000000002E-3</v>
      </c>
      <c r="I40">
        <v>-0.77642500000000003</v>
      </c>
      <c r="J40">
        <v>-5.7199E-2</v>
      </c>
      <c r="K40">
        <v>0.38433</v>
      </c>
      <c r="L40">
        <v>0.27478000000000002</v>
      </c>
      <c r="M40">
        <v>-0.50771200000000005</v>
      </c>
      <c r="N40">
        <v>-0.253473</v>
      </c>
      <c r="O40">
        <v>0.20582</v>
      </c>
      <c r="P40">
        <v>-9.3826999999999994E-2</v>
      </c>
      <c r="Q40">
        <v>-0.30168699999999998</v>
      </c>
      <c r="R40">
        <v>-0.32808599999999999</v>
      </c>
      <c r="S40">
        <v>2.5284000000000001E-2</v>
      </c>
      <c r="T40">
        <v>0.48120400000000002</v>
      </c>
      <c r="U40">
        <v>-2.1732000000000001E-2</v>
      </c>
      <c r="V40">
        <v>-1.2362E-2</v>
      </c>
      <c r="W40">
        <v>-0.31357600000000002</v>
      </c>
      <c r="X40">
        <v>-0.28446199999999999</v>
      </c>
      <c r="Y40">
        <v>-4.2384999999999999E-2</v>
      </c>
      <c r="Z40">
        <v>-0.226858</v>
      </c>
      <c r="AA40">
        <v>0.32952500000000001</v>
      </c>
      <c r="AB40">
        <v>0.27667999999999998</v>
      </c>
      <c r="AC40">
        <v>0.471167</v>
      </c>
      <c r="AD40">
        <v>-0.388262</v>
      </c>
      <c r="AE40">
        <v>-0.15776499999999999</v>
      </c>
      <c r="AF40">
        <v>0.53840500000000002</v>
      </c>
      <c r="AG40">
        <v>0.29412300000000002</v>
      </c>
    </row>
    <row r="41" spans="1:33" x14ac:dyDescent="0.25">
      <c r="A41" t="s">
        <v>130</v>
      </c>
      <c r="B41">
        <v>6.3561999999999994E-2</v>
      </c>
      <c r="C41">
        <v>-2.6453000000000001E-2</v>
      </c>
      <c r="D41">
        <v>-9.6420000000000006E-2</v>
      </c>
      <c r="E41">
        <v>-0.10925700000000001</v>
      </c>
      <c r="F41">
        <v>-7.2508000000000003E-2</v>
      </c>
      <c r="G41">
        <v>0.102716</v>
      </c>
      <c r="H41">
        <v>-0.17166600000000001</v>
      </c>
      <c r="I41">
        <v>4.5315000000000001E-2</v>
      </c>
      <c r="J41">
        <v>9.9191000000000001E-2</v>
      </c>
      <c r="K41">
        <v>3.6426E-2</v>
      </c>
      <c r="L41">
        <v>0.17293600000000001</v>
      </c>
      <c r="M41">
        <v>-0.26486500000000002</v>
      </c>
      <c r="N41">
        <v>0.34961799999999998</v>
      </c>
      <c r="O41">
        <v>3.4951000000000003E-2</v>
      </c>
      <c r="P41">
        <v>5.3733000000000003E-2</v>
      </c>
      <c r="Q41">
        <v>0.17041700000000001</v>
      </c>
      <c r="R41">
        <v>1.5139999999999999E-3</v>
      </c>
      <c r="S41">
        <v>-0.27333000000000002</v>
      </c>
      <c r="T41">
        <v>-2.3199999999999998E-2</v>
      </c>
      <c r="U41">
        <v>-0.100962</v>
      </c>
      <c r="V41">
        <v>-0.169546</v>
      </c>
      <c r="W41">
        <v>-0.469032</v>
      </c>
      <c r="X41">
        <v>-0.209177</v>
      </c>
      <c r="Y41">
        <v>-0.14228499999999999</v>
      </c>
      <c r="Z41">
        <v>-1.5435000000000001E-2</v>
      </c>
      <c r="AA41">
        <v>-6.9781999999999997E-2</v>
      </c>
      <c r="AB41">
        <v>9.5586000000000004E-2</v>
      </c>
      <c r="AC41">
        <v>0.10775800000000001</v>
      </c>
      <c r="AD41">
        <v>-0.26799800000000001</v>
      </c>
      <c r="AE41">
        <v>0.419101</v>
      </c>
      <c r="AF41">
        <v>-0.115964</v>
      </c>
      <c r="AG41">
        <v>8.7041999999999994E-2</v>
      </c>
    </row>
    <row r="42" spans="1:33" x14ac:dyDescent="0.25">
      <c r="A42" t="s">
        <v>131</v>
      </c>
      <c r="B42">
        <v>-6.5752000000000005E-2</v>
      </c>
      <c r="C42">
        <v>0.102641</v>
      </c>
      <c r="D42">
        <v>-0.19143299999999999</v>
      </c>
      <c r="E42">
        <v>0.34897699999999998</v>
      </c>
      <c r="F42">
        <v>-0.18132200000000001</v>
      </c>
      <c r="G42">
        <v>-0.352161</v>
      </c>
      <c r="H42">
        <v>-0.44727699999999998</v>
      </c>
      <c r="I42">
        <v>0.1469</v>
      </c>
      <c r="J42">
        <v>-8.7484000000000006E-2</v>
      </c>
      <c r="K42">
        <v>0.17008100000000001</v>
      </c>
      <c r="L42">
        <v>0.12654299999999999</v>
      </c>
      <c r="M42">
        <v>-0.25606200000000001</v>
      </c>
      <c r="N42">
        <v>-0.22290399999999999</v>
      </c>
      <c r="O42">
        <v>5.9414000000000002E-2</v>
      </c>
      <c r="P42">
        <v>-7.4055999999999997E-2</v>
      </c>
      <c r="Q42">
        <v>6.1290999999999998E-2</v>
      </c>
      <c r="R42">
        <v>-1.5316E-2</v>
      </c>
      <c r="S42">
        <v>-0.36784499999999998</v>
      </c>
      <c r="T42">
        <v>0.29354799999999998</v>
      </c>
      <c r="U42">
        <v>2.1292999999999999E-2</v>
      </c>
      <c r="V42">
        <v>-0.14416200000000001</v>
      </c>
      <c r="W42">
        <v>0.159909</v>
      </c>
      <c r="X42">
        <v>-0.33205800000000002</v>
      </c>
      <c r="Y42">
        <v>4.7098000000000001E-2</v>
      </c>
      <c r="Z42">
        <v>-9.7325999999999996E-2</v>
      </c>
      <c r="AA42">
        <v>0.128527</v>
      </c>
      <c r="AB42">
        <v>-5.4064000000000001E-2</v>
      </c>
      <c r="AC42">
        <v>0.415327</v>
      </c>
      <c r="AD42">
        <v>-5.1758999999999999E-2</v>
      </c>
      <c r="AE42">
        <v>0.15621099999999999</v>
      </c>
      <c r="AF42">
        <v>0.200179</v>
      </c>
      <c r="AG42">
        <v>1.2186000000000001E-2</v>
      </c>
    </row>
    <row r="43" spans="1:33" x14ac:dyDescent="0.25">
      <c r="A43" t="s">
        <v>132</v>
      </c>
      <c r="B43">
        <v>0.230097</v>
      </c>
      <c r="C43">
        <v>-0.27231100000000003</v>
      </c>
      <c r="D43">
        <v>0.31784000000000001</v>
      </c>
      <c r="E43">
        <v>-0.22117400000000001</v>
      </c>
      <c r="F43">
        <v>-0.243258</v>
      </c>
      <c r="G43">
        <v>-0.26237899999999997</v>
      </c>
      <c r="H43">
        <v>0.37468400000000002</v>
      </c>
      <c r="I43">
        <v>-7.0980000000000001E-3</v>
      </c>
      <c r="J43">
        <v>6.1404E-2</v>
      </c>
      <c r="K43">
        <v>-0.164821</v>
      </c>
      <c r="L43">
        <v>-4.8316999999999999E-2</v>
      </c>
      <c r="M43">
        <v>3.4986999999999997E-2</v>
      </c>
      <c r="N43">
        <v>0.267984</v>
      </c>
      <c r="O43">
        <v>-0.324741</v>
      </c>
      <c r="P43">
        <v>-7.5239E-2</v>
      </c>
      <c r="Q43">
        <v>4.8207E-2</v>
      </c>
      <c r="R43">
        <v>-5.3631999999999999E-2</v>
      </c>
      <c r="S43">
        <v>0.12884799999999999</v>
      </c>
      <c r="T43">
        <v>-6.3295000000000004E-2</v>
      </c>
      <c r="U43">
        <v>0.103036</v>
      </c>
      <c r="V43">
        <v>0.10491300000000001</v>
      </c>
      <c r="W43">
        <v>-6.3551999999999997E-2</v>
      </c>
      <c r="X43">
        <v>0.381075</v>
      </c>
      <c r="Y43">
        <v>0.199541</v>
      </c>
      <c r="Z43">
        <v>0.10789700000000001</v>
      </c>
      <c r="AA43">
        <v>-0.17632400000000001</v>
      </c>
      <c r="AB43">
        <v>-8.7538000000000005E-2</v>
      </c>
      <c r="AC43">
        <v>4.1042000000000002E-2</v>
      </c>
      <c r="AD43">
        <v>-0.128938</v>
      </c>
      <c r="AE43">
        <v>-0.41022599999999998</v>
      </c>
      <c r="AF43">
        <v>-0.17701500000000001</v>
      </c>
      <c r="AG43">
        <v>-8.3930000000000005E-2</v>
      </c>
    </row>
    <row r="44" spans="1:33" x14ac:dyDescent="0.25">
      <c r="A44" t="s">
        <v>133</v>
      </c>
      <c r="B44">
        <v>-7.3593000000000006E-2</v>
      </c>
      <c r="C44">
        <v>-0.26589299999999999</v>
      </c>
      <c r="D44">
        <v>-0.33387</v>
      </c>
      <c r="E44">
        <v>-0.231404</v>
      </c>
      <c r="F44">
        <v>0.193773</v>
      </c>
      <c r="G44">
        <v>-9.1125999999999999E-2</v>
      </c>
      <c r="H44">
        <v>0.12992100000000001</v>
      </c>
      <c r="I44">
        <v>-0.54513100000000003</v>
      </c>
      <c r="J44">
        <v>0.180395</v>
      </c>
      <c r="K44">
        <v>3.3436E-2</v>
      </c>
      <c r="L44">
        <v>8.5737999999999995E-2</v>
      </c>
      <c r="M44">
        <v>0.42553299999999999</v>
      </c>
      <c r="N44">
        <v>0.14850099999999999</v>
      </c>
      <c r="O44">
        <v>-0.12439600000000001</v>
      </c>
      <c r="P44">
        <v>0.26134600000000002</v>
      </c>
      <c r="Q44">
        <v>-6.9700999999999999E-2</v>
      </c>
      <c r="R44">
        <v>0.14385200000000001</v>
      </c>
      <c r="S44">
        <v>-0.16517799999999999</v>
      </c>
      <c r="T44">
        <v>-5.4460000000000001E-2</v>
      </c>
      <c r="U44">
        <v>-0.13576199999999999</v>
      </c>
      <c r="V44">
        <v>3.7365000000000002E-2</v>
      </c>
      <c r="W44">
        <v>-7.3702000000000004E-2</v>
      </c>
      <c r="X44">
        <v>0.12049700000000001</v>
      </c>
      <c r="Y44">
        <v>8.9348999999999998E-2</v>
      </c>
      <c r="Z44">
        <v>9.4657000000000005E-2</v>
      </c>
      <c r="AA44">
        <v>-0.10569000000000001</v>
      </c>
      <c r="AB44">
        <v>9.8910000000000005E-3</v>
      </c>
      <c r="AC44">
        <v>4.6573000000000003E-2</v>
      </c>
      <c r="AD44">
        <v>0.28978199999999998</v>
      </c>
      <c r="AE44">
        <v>-3.1940999999999997E-2</v>
      </c>
      <c r="AF44">
        <v>-0.140287</v>
      </c>
      <c r="AG44">
        <v>8.8679999999999995E-2</v>
      </c>
    </row>
    <row r="45" spans="1:33" x14ac:dyDescent="0.25">
      <c r="A45" t="s">
        <v>134</v>
      </c>
      <c r="B45">
        <v>-5.2878000000000001E-2</v>
      </c>
      <c r="C45">
        <v>4.2619999999999998E-2</v>
      </c>
      <c r="D45">
        <v>2.0926E-2</v>
      </c>
      <c r="E45">
        <v>-0.33767799999999998</v>
      </c>
      <c r="F45">
        <v>-0.16438</v>
      </c>
      <c r="G45">
        <v>1.7382000000000002E-2</v>
      </c>
      <c r="H45">
        <v>0.33774500000000002</v>
      </c>
      <c r="I45">
        <v>0.13328899999999999</v>
      </c>
      <c r="J45">
        <v>-0.29841299999999998</v>
      </c>
      <c r="K45">
        <v>-0.136292</v>
      </c>
      <c r="L45">
        <v>-3.3404999999999997E-2</v>
      </c>
      <c r="M45">
        <v>-3.5899999999999999E-3</v>
      </c>
      <c r="N45">
        <v>-0.12997800000000001</v>
      </c>
      <c r="O45">
        <v>-0.13394400000000001</v>
      </c>
      <c r="P45">
        <v>0.40314699999999998</v>
      </c>
      <c r="Q45">
        <v>0.17474700000000001</v>
      </c>
      <c r="R45">
        <v>0.23674000000000001</v>
      </c>
      <c r="S45">
        <v>0.17755000000000001</v>
      </c>
      <c r="T45">
        <v>-7.2711999999999999E-2</v>
      </c>
      <c r="U45">
        <v>-0.25826900000000003</v>
      </c>
      <c r="V45">
        <v>-0.14794299999999999</v>
      </c>
      <c r="W45">
        <v>0.349325</v>
      </c>
      <c r="X45">
        <v>-0.114139</v>
      </c>
      <c r="Y45">
        <v>0.30687799999999998</v>
      </c>
      <c r="Z45">
        <v>-0.17981800000000001</v>
      </c>
      <c r="AA45">
        <v>-0.33324500000000001</v>
      </c>
      <c r="AB45">
        <v>-2.2172999999999998E-2</v>
      </c>
      <c r="AC45">
        <v>-4.6999999999999997E-5</v>
      </c>
      <c r="AD45">
        <v>0.21365000000000001</v>
      </c>
      <c r="AE45">
        <v>0.53093000000000001</v>
      </c>
      <c r="AF45">
        <v>-6.3701999999999995E-2</v>
      </c>
      <c r="AG45">
        <v>-6.9404999999999994E-2</v>
      </c>
    </row>
    <row r="46" spans="1:33" x14ac:dyDescent="0.25">
      <c r="A46" t="s">
        <v>135</v>
      </c>
      <c r="B46">
        <v>0.50681399999999999</v>
      </c>
      <c r="C46">
        <v>-0.34137699999999999</v>
      </c>
      <c r="D46">
        <v>0.19617599999999999</v>
      </c>
      <c r="E46">
        <v>0.162019</v>
      </c>
      <c r="F46">
        <v>0.40099200000000002</v>
      </c>
      <c r="G46">
        <v>0.13311100000000001</v>
      </c>
      <c r="H46">
        <v>-0.184498</v>
      </c>
      <c r="I46">
        <v>2.1381000000000001E-2</v>
      </c>
      <c r="J46">
        <v>5.8110000000000002E-2</v>
      </c>
      <c r="K46">
        <v>-0.116172</v>
      </c>
      <c r="L46">
        <v>-0.11064300000000001</v>
      </c>
      <c r="M46">
        <v>0.35497299999999998</v>
      </c>
      <c r="N46">
        <v>0.17149900000000001</v>
      </c>
      <c r="O46">
        <v>-0.13758400000000001</v>
      </c>
      <c r="P46">
        <v>-0.358713</v>
      </c>
      <c r="Q46">
        <v>-0.30866700000000002</v>
      </c>
      <c r="R46">
        <v>-0.161411</v>
      </c>
      <c r="S46">
        <v>-0.140013</v>
      </c>
      <c r="T46">
        <v>-8.6189000000000002E-2</v>
      </c>
      <c r="U46">
        <v>2.8187E-2</v>
      </c>
      <c r="V46">
        <v>0.13122800000000001</v>
      </c>
      <c r="W46">
        <v>0.64195899999999995</v>
      </c>
      <c r="X46">
        <v>4.6922999999999999E-2</v>
      </c>
      <c r="Y46">
        <v>-0.230022</v>
      </c>
      <c r="Z46">
        <v>-0.28081400000000001</v>
      </c>
      <c r="AA46">
        <v>0.21199499999999999</v>
      </c>
      <c r="AB46">
        <v>-4.5385000000000002E-2</v>
      </c>
      <c r="AC46">
        <v>-3.8856000000000002E-2</v>
      </c>
      <c r="AD46">
        <v>0.21377199999999999</v>
      </c>
      <c r="AE46">
        <v>-0.25257299999999999</v>
      </c>
      <c r="AF46">
        <v>-0.118743</v>
      </c>
      <c r="AG46">
        <v>-7.1258000000000002E-2</v>
      </c>
    </row>
    <row r="47" spans="1:33" x14ac:dyDescent="0.25">
      <c r="A47" t="s">
        <v>136</v>
      </c>
      <c r="B47">
        <v>0.24124799999999999</v>
      </c>
      <c r="C47">
        <v>-0.14318</v>
      </c>
      <c r="D47">
        <v>9.1407000000000002E-2</v>
      </c>
      <c r="E47">
        <v>-0.16456499999999999</v>
      </c>
      <c r="F47">
        <v>-0.11952500000000001</v>
      </c>
      <c r="G47">
        <v>0.101144</v>
      </c>
      <c r="H47">
        <v>-0.15867400000000001</v>
      </c>
      <c r="I47">
        <v>-0.26327800000000001</v>
      </c>
      <c r="J47">
        <v>0.228489</v>
      </c>
      <c r="K47">
        <v>-9.3218999999999996E-2</v>
      </c>
      <c r="L47">
        <v>-7.3657E-2</v>
      </c>
      <c r="M47">
        <v>0.69980699999999996</v>
      </c>
      <c r="N47">
        <v>0.32198199999999999</v>
      </c>
      <c r="O47">
        <v>-0.17915400000000001</v>
      </c>
      <c r="P47">
        <v>0.30468600000000001</v>
      </c>
      <c r="Q47">
        <v>0.57857700000000001</v>
      </c>
      <c r="R47">
        <v>4.6649000000000003E-2</v>
      </c>
      <c r="S47">
        <v>0.10372000000000001</v>
      </c>
      <c r="T47">
        <v>-0.14821400000000001</v>
      </c>
      <c r="U47">
        <v>-0.29401899999999997</v>
      </c>
      <c r="V47">
        <v>2.0560999999999999E-2</v>
      </c>
      <c r="W47">
        <v>-0.303116</v>
      </c>
      <c r="X47">
        <v>-0.10992200000000001</v>
      </c>
      <c r="Y47">
        <v>8.5791999999999993E-2</v>
      </c>
      <c r="Z47">
        <v>0.19158500000000001</v>
      </c>
      <c r="AA47">
        <v>-0.17613799999999999</v>
      </c>
      <c r="AB47">
        <v>2.1895000000000001E-2</v>
      </c>
      <c r="AC47">
        <v>-9.9448999999999996E-2</v>
      </c>
      <c r="AD47">
        <v>0.10105500000000001</v>
      </c>
      <c r="AE47">
        <v>-7.0369000000000001E-2</v>
      </c>
      <c r="AF47">
        <v>-0.14257400000000001</v>
      </c>
      <c r="AG47">
        <v>-0.19003900000000001</v>
      </c>
    </row>
    <row r="48" spans="1:33" x14ac:dyDescent="0.25">
      <c r="A48" t="s">
        <v>137</v>
      </c>
      <c r="B48">
        <v>-0.32923400000000003</v>
      </c>
      <c r="C48">
        <v>1.0082000000000001E-2</v>
      </c>
      <c r="D48">
        <v>0.103716</v>
      </c>
      <c r="E48">
        <v>4.8953000000000003E-2</v>
      </c>
      <c r="F48">
        <v>-8.7418999999999997E-2</v>
      </c>
      <c r="G48">
        <v>3.8845999999999999E-2</v>
      </c>
      <c r="H48">
        <v>-9.7692000000000001E-2</v>
      </c>
      <c r="I48">
        <v>0.21351800000000001</v>
      </c>
      <c r="J48">
        <v>-4.3568000000000003E-2</v>
      </c>
      <c r="K48">
        <v>0.144265</v>
      </c>
      <c r="L48">
        <v>0.135823</v>
      </c>
      <c r="M48">
        <v>-0.31448199999999998</v>
      </c>
      <c r="N48">
        <v>-0.127387</v>
      </c>
      <c r="O48">
        <v>-3.8795999999999997E-2</v>
      </c>
      <c r="P48">
        <v>-1.7670999999999999E-2</v>
      </c>
      <c r="Q48">
        <v>-0.180339</v>
      </c>
      <c r="R48">
        <v>2.4892000000000001E-2</v>
      </c>
      <c r="S48">
        <v>-9.6359E-2</v>
      </c>
      <c r="T48">
        <v>0.27889199999999997</v>
      </c>
      <c r="U48">
        <v>9.0900000000000009E-3</v>
      </c>
      <c r="V48">
        <v>2.0433E-2</v>
      </c>
      <c r="W48">
        <v>4.2832000000000002E-2</v>
      </c>
      <c r="X48">
        <v>0.14041500000000001</v>
      </c>
      <c r="Y48">
        <v>-0.103211</v>
      </c>
      <c r="Z48">
        <v>9.1971999999999998E-2</v>
      </c>
      <c r="AA48">
        <v>-7.5630000000000003E-2</v>
      </c>
      <c r="AB48">
        <v>0.160193</v>
      </c>
      <c r="AC48">
        <v>0.16713800000000001</v>
      </c>
      <c r="AD48">
        <v>-0.139462</v>
      </c>
      <c r="AE48">
        <v>-4.4010000000000004E-3</v>
      </c>
      <c r="AF48">
        <v>0.23863799999999999</v>
      </c>
      <c r="AG48">
        <v>0.25392399999999998</v>
      </c>
    </row>
    <row r="49" spans="1:33" x14ac:dyDescent="0.25">
      <c r="A49" t="s">
        <v>138</v>
      </c>
      <c r="B49">
        <v>0.17027900000000001</v>
      </c>
      <c r="C49">
        <v>9.1214000000000003E-2</v>
      </c>
      <c r="D49">
        <v>-6.4949999999999994E-2</v>
      </c>
      <c r="E49">
        <v>-7.8575000000000006E-2</v>
      </c>
      <c r="F49">
        <v>-0.18667500000000001</v>
      </c>
      <c r="G49">
        <v>-0.184249</v>
      </c>
      <c r="H49">
        <v>4.0003999999999998E-2</v>
      </c>
      <c r="I49">
        <v>-0.31318400000000002</v>
      </c>
      <c r="J49">
        <v>-0.125359</v>
      </c>
      <c r="K49">
        <v>1.1313999999999999E-2</v>
      </c>
      <c r="L49">
        <v>-0.13473599999999999</v>
      </c>
      <c r="M49">
        <v>-0.13303400000000001</v>
      </c>
      <c r="N49">
        <v>0.27892299999999998</v>
      </c>
      <c r="O49">
        <v>-0.25801299999999999</v>
      </c>
      <c r="P49">
        <v>-5.1570000000000001E-3</v>
      </c>
      <c r="Q49">
        <v>0.27043499999999998</v>
      </c>
      <c r="R49">
        <v>9.5098000000000002E-2</v>
      </c>
      <c r="S49">
        <v>-7.9030000000000003E-3</v>
      </c>
      <c r="T49">
        <v>-0.10750800000000001</v>
      </c>
      <c r="U49">
        <v>6.7681000000000005E-2</v>
      </c>
      <c r="V49">
        <v>0.226073</v>
      </c>
      <c r="W49">
        <v>-2.0306000000000001E-2</v>
      </c>
      <c r="X49">
        <v>0.19570299999999999</v>
      </c>
      <c r="Y49">
        <v>0.15989800000000001</v>
      </c>
      <c r="Z49">
        <v>-0.18836700000000001</v>
      </c>
      <c r="AA49">
        <v>-6.3979999999999995E-2</v>
      </c>
      <c r="AB49">
        <v>-6.3699000000000006E-2</v>
      </c>
      <c r="AC49">
        <v>6.4572000000000004E-2</v>
      </c>
      <c r="AD49">
        <v>0.30458800000000003</v>
      </c>
      <c r="AE49">
        <v>1.1631000000000001E-2</v>
      </c>
      <c r="AF49">
        <v>-4.5967000000000001E-2</v>
      </c>
      <c r="AG49">
        <v>5.9429000000000003E-2</v>
      </c>
    </row>
    <row r="50" spans="1:33" x14ac:dyDescent="0.25">
      <c r="A50" t="s">
        <v>139</v>
      </c>
      <c r="B50">
        <v>0.26130799999999998</v>
      </c>
      <c r="C50">
        <v>9.5289999999999993E-3</v>
      </c>
      <c r="D50">
        <v>0.14289299999999999</v>
      </c>
      <c r="E50">
        <v>8.4179000000000004E-2</v>
      </c>
      <c r="F50">
        <v>0.262766</v>
      </c>
      <c r="G50">
        <v>0.26143499999999997</v>
      </c>
      <c r="H50">
        <v>0.15213199999999999</v>
      </c>
      <c r="I50">
        <v>5.9725E-2</v>
      </c>
      <c r="J50">
        <v>-0.13211000000000001</v>
      </c>
      <c r="K50">
        <v>-0.25100299999999998</v>
      </c>
      <c r="L50">
        <v>-0.209537</v>
      </c>
      <c r="M50">
        <v>0.377272</v>
      </c>
      <c r="N50">
        <v>5.1275000000000001E-2</v>
      </c>
      <c r="O50">
        <v>-9.6513000000000002E-2</v>
      </c>
      <c r="P50">
        <v>-0.444268</v>
      </c>
      <c r="Q50">
        <v>-0.12306300000000001</v>
      </c>
      <c r="R50">
        <v>-7.3011000000000006E-2</v>
      </c>
      <c r="S50">
        <v>0.35788300000000001</v>
      </c>
      <c r="T50">
        <v>-0.19287399999999999</v>
      </c>
      <c r="U50">
        <v>0.26605200000000001</v>
      </c>
      <c r="V50">
        <v>-6.9828000000000001E-2</v>
      </c>
      <c r="W50">
        <v>-0.26491199999999998</v>
      </c>
      <c r="X50">
        <v>0.24243999999999999</v>
      </c>
      <c r="Y50">
        <v>-4.6622999999999998E-2</v>
      </c>
      <c r="Z50">
        <v>2.6623000000000001E-2</v>
      </c>
      <c r="AA50">
        <v>-8.4769999999999998E-2</v>
      </c>
      <c r="AB50">
        <v>5.0097000000000003E-2</v>
      </c>
      <c r="AC50">
        <v>-0.35183700000000001</v>
      </c>
      <c r="AD50">
        <v>-6.4753000000000005E-2</v>
      </c>
      <c r="AE50">
        <v>0.26475500000000002</v>
      </c>
      <c r="AF50">
        <v>-0.158661</v>
      </c>
      <c r="AG50">
        <v>4.9064999999999998E-2</v>
      </c>
    </row>
    <row r="51" spans="1:33" x14ac:dyDescent="0.25">
      <c r="A51" t="s">
        <v>140</v>
      </c>
      <c r="B51">
        <v>-0.20451800000000001</v>
      </c>
      <c r="C51">
        <v>0.14865900000000001</v>
      </c>
      <c r="D51">
        <v>1.8910000000000001E-3</v>
      </c>
      <c r="E51">
        <v>-1.0014E-2</v>
      </c>
      <c r="F51">
        <v>-2.4702999999999999E-2</v>
      </c>
      <c r="G51">
        <v>1.4970000000000001E-3</v>
      </c>
      <c r="H51">
        <v>-0.28199999999999997</v>
      </c>
      <c r="I51">
        <v>0.16439799999999999</v>
      </c>
      <c r="J51">
        <v>6.9209999999999994E-2</v>
      </c>
      <c r="K51">
        <v>4.9718999999999999E-2</v>
      </c>
      <c r="L51">
        <v>5.2215999999999999E-2</v>
      </c>
      <c r="M51">
        <v>-0.23011799999999999</v>
      </c>
      <c r="N51">
        <v>8.4486000000000006E-2</v>
      </c>
      <c r="O51">
        <v>5.1755000000000002E-2</v>
      </c>
      <c r="P51">
        <v>4.9286999999999997E-2</v>
      </c>
      <c r="Q51">
        <v>-8.3412E-2</v>
      </c>
      <c r="R51">
        <v>-1.2470000000000001E-3</v>
      </c>
      <c r="S51">
        <v>0.131745</v>
      </c>
      <c r="T51">
        <v>8.7049000000000001E-2</v>
      </c>
      <c r="U51">
        <v>0.16389400000000001</v>
      </c>
      <c r="V51">
        <v>0.19361500000000001</v>
      </c>
      <c r="W51">
        <v>-0.16381799999999999</v>
      </c>
      <c r="X51">
        <v>0.122041</v>
      </c>
      <c r="Y51">
        <v>-2.1004999999999999E-2</v>
      </c>
      <c r="Z51">
        <v>1.2777999999999999E-2</v>
      </c>
      <c r="AA51">
        <v>-7.6118000000000005E-2</v>
      </c>
      <c r="AB51">
        <v>-3.8488000000000001E-2</v>
      </c>
      <c r="AC51">
        <v>-4.8385999999999998E-2</v>
      </c>
      <c r="AD51">
        <v>-1.6416E-2</v>
      </c>
      <c r="AE51">
        <v>-0.19522100000000001</v>
      </c>
      <c r="AF51">
        <v>2.5125000000000001E-2</v>
      </c>
      <c r="AG51">
        <v>7.6122999999999996E-2</v>
      </c>
    </row>
    <row r="52" spans="1:33" x14ac:dyDescent="0.25">
      <c r="A52" t="s">
        <v>141</v>
      </c>
      <c r="B52">
        <v>-0.26701900000000001</v>
      </c>
      <c r="C52">
        <v>-0.15556900000000001</v>
      </c>
      <c r="D52">
        <v>0.118772</v>
      </c>
      <c r="E52">
        <v>-0.20730799999999999</v>
      </c>
      <c r="F52">
        <v>-0.101285</v>
      </c>
      <c r="G52">
        <v>0.139764</v>
      </c>
      <c r="H52">
        <v>7.7966999999999995E-2</v>
      </c>
      <c r="I52">
        <v>-0.209402</v>
      </c>
      <c r="J52">
        <v>0.14404900000000001</v>
      </c>
      <c r="K52">
        <v>5.2162E-2</v>
      </c>
      <c r="L52">
        <v>9.8643999999999996E-2</v>
      </c>
      <c r="M52">
        <v>0.15168200000000001</v>
      </c>
      <c r="N52">
        <v>0.50429100000000004</v>
      </c>
      <c r="O52">
        <v>-0.15525700000000001</v>
      </c>
      <c r="P52">
        <v>-0.118994</v>
      </c>
      <c r="Q52">
        <v>0.17265900000000001</v>
      </c>
      <c r="R52">
        <v>-1.9446999999999999E-2</v>
      </c>
      <c r="S52">
        <v>-0.12538299999999999</v>
      </c>
      <c r="T52">
        <v>-4.9343999999999999E-2</v>
      </c>
      <c r="U52">
        <v>-0.1764</v>
      </c>
      <c r="V52">
        <v>0.106006</v>
      </c>
      <c r="W52">
        <v>0.26026700000000003</v>
      </c>
      <c r="X52">
        <v>7.4740000000000001E-2</v>
      </c>
      <c r="Y52">
        <v>0.163769</v>
      </c>
      <c r="Z52">
        <v>6.7169999999999999E-3</v>
      </c>
      <c r="AA52">
        <v>-8.0738000000000004E-2</v>
      </c>
      <c r="AB52">
        <v>-7.4177999999999994E-2</v>
      </c>
      <c r="AC52">
        <v>-7.4607999999999994E-2</v>
      </c>
      <c r="AD52">
        <v>-2.7215E-2</v>
      </c>
      <c r="AE52">
        <v>-0.113438</v>
      </c>
      <c r="AF52">
        <v>-1.3897E-2</v>
      </c>
      <c r="AG52">
        <v>-0.13275500000000001</v>
      </c>
    </row>
    <row r="53" spans="1:33" x14ac:dyDescent="0.25">
      <c r="A53" t="s">
        <v>142</v>
      </c>
      <c r="B53">
        <v>-2.5146999999999999E-2</v>
      </c>
      <c r="C53">
        <v>0.213142</v>
      </c>
      <c r="D53">
        <v>-0.197268</v>
      </c>
      <c r="E53">
        <v>-0.13402</v>
      </c>
      <c r="F53">
        <v>0.11462600000000001</v>
      </c>
      <c r="G53">
        <v>0.27615899999999999</v>
      </c>
      <c r="H53">
        <v>0.17064099999999999</v>
      </c>
      <c r="I53">
        <v>-0.54754999999999998</v>
      </c>
      <c r="J53">
        <v>-0.11261699999999999</v>
      </c>
      <c r="K53">
        <v>-9.2785000000000006E-2</v>
      </c>
      <c r="L53">
        <v>-0.20796500000000001</v>
      </c>
      <c r="M53">
        <v>0.155754</v>
      </c>
      <c r="N53">
        <v>-0.30299199999999998</v>
      </c>
      <c r="O53">
        <v>-9.3511999999999998E-2</v>
      </c>
      <c r="P53">
        <v>6.7402000000000004E-2</v>
      </c>
      <c r="Q53">
        <v>9.8427000000000001E-2</v>
      </c>
      <c r="R53">
        <v>-0.50668599999999997</v>
      </c>
      <c r="S53">
        <v>0.108539</v>
      </c>
      <c r="T53">
        <v>-5.3136000000000003E-2</v>
      </c>
      <c r="U53">
        <v>0.234594</v>
      </c>
      <c r="V53">
        <v>0.42009299999999999</v>
      </c>
      <c r="W53">
        <v>0.54496999999999995</v>
      </c>
      <c r="X53">
        <v>-0.23075899999999999</v>
      </c>
      <c r="Y53">
        <v>0.11650099999999999</v>
      </c>
      <c r="Z53">
        <v>0.39724100000000001</v>
      </c>
      <c r="AA53">
        <v>-0.202295</v>
      </c>
      <c r="AB53">
        <v>-0.10736900000000001</v>
      </c>
      <c r="AC53">
        <v>5.0612999999999998E-2</v>
      </c>
      <c r="AD53">
        <v>-0.23261999999999999</v>
      </c>
      <c r="AE53">
        <v>0.160584</v>
      </c>
      <c r="AF53">
        <v>0.13247400000000001</v>
      </c>
      <c r="AG53">
        <v>4.1484E-2</v>
      </c>
    </row>
    <row r="54" spans="1:33" x14ac:dyDescent="0.25">
      <c r="A54" t="s">
        <v>143</v>
      </c>
      <c r="B54">
        <v>-0.37179200000000001</v>
      </c>
      <c r="C54">
        <v>-7.7281000000000002E-2</v>
      </c>
      <c r="D54">
        <v>0.145314</v>
      </c>
      <c r="E54">
        <v>-2.313E-3</v>
      </c>
      <c r="F54">
        <v>0.12064</v>
      </c>
      <c r="G54">
        <v>6.3540000000000003E-3</v>
      </c>
      <c r="H54">
        <v>-0.106295</v>
      </c>
      <c r="I54">
        <v>-0.198795</v>
      </c>
      <c r="J54">
        <v>-8.8761000000000007E-2</v>
      </c>
      <c r="K54">
        <v>-3.0161E-2</v>
      </c>
      <c r="L54">
        <v>0.152976</v>
      </c>
      <c r="M54">
        <v>-0.21069399999999999</v>
      </c>
      <c r="N54">
        <v>0.2044</v>
      </c>
      <c r="O54">
        <v>-3.0467000000000001E-2</v>
      </c>
      <c r="P54">
        <v>0.42737199999999997</v>
      </c>
      <c r="Q54">
        <v>0.12127300000000001</v>
      </c>
      <c r="R54">
        <v>5.3108000000000002E-2</v>
      </c>
      <c r="S54">
        <v>0.204098</v>
      </c>
      <c r="T54">
        <v>5.0498000000000001E-2</v>
      </c>
      <c r="U54">
        <v>-4.0772000000000003E-2</v>
      </c>
      <c r="V54">
        <v>-0.15093300000000001</v>
      </c>
      <c r="W54">
        <v>4.6417E-2</v>
      </c>
      <c r="X54">
        <v>-0.16855100000000001</v>
      </c>
      <c r="Y54">
        <v>-0.21876300000000001</v>
      </c>
      <c r="Z54">
        <v>0.39594299999999999</v>
      </c>
      <c r="AA54">
        <v>-9.9302000000000001E-2</v>
      </c>
      <c r="AB54">
        <v>-1.5736E-2</v>
      </c>
      <c r="AC54">
        <v>-0.18654999999999999</v>
      </c>
      <c r="AD54">
        <v>0.14161699999999999</v>
      </c>
      <c r="AE54">
        <v>0.12720600000000001</v>
      </c>
      <c r="AF54">
        <v>-1.7524000000000001E-2</v>
      </c>
      <c r="AG54">
        <v>-0.10920199999999999</v>
      </c>
    </row>
    <row r="55" spans="1:33" x14ac:dyDescent="0.25">
      <c r="A55" t="s">
        <v>144</v>
      </c>
      <c r="B55">
        <v>-0.132356</v>
      </c>
      <c r="C55">
        <v>-8.3252000000000007E-2</v>
      </c>
      <c r="D55">
        <v>0.16059599999999999</v>
      </c>
      <c r="E55">
        <v>0.21728800000000001</v>
      </c>
      <c r="F55">
        <v>-0.13425300000000001</v>
      </c>
      <c r="G55">
        <v>-0.17141300000000001</v>
      </c>
      <c r="H55">
        <v>-0.23161000000000001</v>
      </c>
      <c r="I55">
        <v>0.23619200000000001</v>
      </c>
      <c r="J55">
        <v>0.17275499999999999</v>
      </c>
      <c r="K55">
        <v>4.2736000000000003E-2</v>
      </c>
      <c r="L55">
        <v>-2.5148E-2</v>
      </c>
      <c r="M55">
        <v>0.70170200000000005</v>
      </c>
      <c r="N55">
        <v>0.14336399999999999</v>
      </c>
      <c r="O55">
        <v>-9.8004999999999995E-2</v>
      </c>
      <c r="P55">
        <v>-0.16020400000000001</v>
      </c>
      <c r="Q55">
        <v>-0.25266699999999997</v>
      </c>
      <c r="R55">
        <v>-0.40471600000000002</v>
      </c>
      <c r="S55">
        <v>-5.2610000000000001E-3</v>
      </c>
      <c r="T55">
        <v>1.9949999999999998E-3</v>
      </c>
      <c r="U55">
        <v>-0.12464600000000001</v>
      </c>
      <c r="V55">
        <v>0.29122300000000001</v>
      </c>
      <c r="W55">
        <v>-0.59111800000000003</v>
      </c>
      <c r="X55">
        <v>0.13733400000000001</v>
      </c>
      <c r="Y55">
        <v>0.147202</v>
      </c>
      <c r="Z55">
        <v>2.6065000000000001E-2</v>
      </c>
      <c r="AA55">
        <v>-3.1815000000000003E-2</v>
      </c>
      <c r="AB55">
        <v>0.36402600000000002</v>
      </c>
      <c r="AC55">
        <v>6.4489999999999999E-3</v>
      </c>
      <c r="AD55">
        <v>-0.15745400000000001</v>
      </c>
      <c r="AE55">
        <v>-5.6979999999999999E-3</v>
      </c>
      <c r="AF55">
        <v>3.8698000000000003E-2</v>
      </c>
      <c r="AG55">
        <v>-0.24743100000000001</v>
      </c>
    </row>
    <row r="56" spans="1:33" x14ac:dyDescent="0.25">
      <c r="A56" t="s">
        <v>145</v>
      </c>
      <c r="B56">
        <v>-3.0206E-2</v>
      </c>
      <c r="C56">
        <v>0.191972</v>
      </c>
      <c r="D56">
        <v>-0.222272</v>
      </c>
      <c r="E56">
        <v>1.0102999999999999E-2</v>
      </c>
      <c r="F56">
        <v>9.5829999999999999E-2</v>
      </c>
      <c r="G56">
        <v>0.13065399999999999</v>
      </c>
      <c r="H56">
        <v>-0.13165299999999999</v>
      </c>
      <c r="I56">
        <v>-0.14633499999999999</v>
      </c>
      <c r="J56">
        <v>-8.8872000000000007E-2</v>
      </c>
      <c r="K56">
        <v>2.7649E-2</v>
      </c>
      <c r="L56">
        <v>3.3943000000000001E-2</v>
      </c>
      <c r="M56">
        <v>-7.5330999999999995E-2</v>
      </c>
      <c r="N56">
        <v>-0.237174</v>
      </c>
      <c r="O56">
        <v>-0.100991</v>
      </c>
      <c r="P56">
        <v>0.23441200000000001</v>
      </c>
      <c r="Q56">
        <v>-5.2615000000000002E-2</v>
      </c>
      <c r="R56">
        <v>9.7819000000000003E-2</v>
      </c>
      <c r="S56">
        <v>0.29681000000000002</v>
      </c>
      <c r="T56">
        <v>0.11884500000000001</v>
      </c>
      <c r="U56">
        <v>6.1650000000000003E-2</v>
      </c>
      <c r="V56">
        <v>9.1757000000000005E-2</v>
      </c>
      <c r="W56">
        <v>-0.46102199999999999</v>
      </c>
      <c r="X56">
        <v>0.122809</v>
      </c>
      <c r="Y56">
        <v>-6.9721000000000005E-2</v>
      </c>
      <c r="Z56">
        <v>0.19380800000000001</v>
      </c>
      <c r="AA56">
        <v>9.7726999999999994E-2</v>
      </c>
      <c r="AB56">
        <v>-3.9692999999999999E-2</v>
      </c>
      <c r="AC56">
        <v>7.9140000000000002E-2</v>
      </c>
      <c r="AD56">
        <v>-5.6995999999999998E-2</v>
      </c>
      <c r="AE56">
        <v>-0.11604200000000001</v>
      </c>
      <c r="AF56">
        <v>4.4121E-2</v>
      </c>
      <c r="AG56">
        <v>6.0056999999999999E-2</v>
      </c>
    </row>
    <row r="57" spans="1:33" x14ac:dyDescent="0.25">
      <c r="A57" t="s">
        <v>146</v>
      </c>
      <c r="B57">
        <v>-0.284306</v>
      </c>
      <c r="C57">
        <v>-6.3206999999999999E-2</v>
      </c>
      <c r="D57">
        <v>0.178675</v>
      </c>
      <c r="E57">
        <v>-0.119949</v>
      </c>
      <c r="F57">
        <v>-0.16250500000000001</v>
      </c>
      <c r="G57">
        <v>0.24019299999999999</v>
      </c>
      <c r="H57">
        <v>0.15895999999999999</v>
      </c>
      <c r="I57">
        <v>4.2859000000000001E-2</v>
      </c>
      <c r="J57">
        <v>-0.134718</v>
      </c>
      <c r="K57">
        <v>-0.175375</v>
      </c>
      <c r="L57">
        <v>-0.18021999999999999</v>
      </c>
      <c r="M57">
        <v>-2.8209000000000001E-2</v>
      </c>
      <c r="N57">
        <v>1.6974E-2</v>
      </c>
      <c r="O57">
        <v>-0.190887</v>
      </c>
      <c r="P57">
        <v>-2.1479000000000002E-2</v>
      </c>
      <c r="Q57">
        <v>-0.18457100000000001</v>
      </c>
      <c r="R57">
        <v>0.50819999999999999</v>
      </c>
      <c r="S57">
        <v>-0.13744799999999999</v>
      </c>
      <c r="T57">
        <v>-0.12451</v>
      </c>
      <c r="U57">
        <v>-0.17349800000000001</v>
      </c>
      <c r="V57">
        <v>7.1165999999999993E-2</v>
      </c>
      <c r="W57">
        <v>-0.120169</v>
      </c>
      <c r="X57">
        <v>-3.8043E-2</v>
      </c>
      <c r="Y57">
        <v>0.20408299999999999</v>
      </c>
      <c r="Z57">
        <v>-1.5129999999999999E-2</v>
      </c>
      <c r="AA57">
        <v>-5.7700000000000004E-4</v>
      </c>
      <c r="AB57">
        <v>3.9281000000000003E-2</v>
      </c>
      <c r="AC57">
        <v>-5.8380000000000001E-2</v>
      </c>
      <c r="AD57">
        <v>1.0597000000000001</v>
      </c>
      <c r="AE57">
        <v>-6.3617999999999994E-2</v>
      </c>
      <c r="AF57">
        <v>-0.19797200000000001</v>
      </c>
      <c r="AG57">
        <v>-0.212451</v>
      </c>
    </row>
    <row r="58" spans="1:33" x14ac:dyDescent="0.25">
      <c r="A58" t="s">
        <v>147</v>
      </c>
      <c r="B58">
        <v>0.17222599999999999</v>
      </c>
      <c r="C58">
        <v>9.0749999999999997E-3</v>
      </c>
      <c r="D58">
        <v>5.0521999999999997E-2</v>
      </c>
      <c r="E58">
        <v>8.1404000000000004E-2</v>
      </c>
      <c r="F58">
        <v>0.138769</v>
      </c>
      <c r="G58">
        <v>-0.25434800000000002</v>
      </c>
      <c r="H58">
        <v>0.29213600000000001</v>
      </c>
      <c r="I58">
        <v>0.28214600000000001</v>
      </c>
      <c r="J58">
        <v>-3.7440000000000001E-2</v>
      </c>
      <c r="K58">
        <v>-4.7822000000000003E-2</v>
      </c>
      <c r="L58">
        <v>5.8466999999999998E-2</v>
      </c>
      <c r="M58">
        <v>0.15057300000000001</v>
      </c>
      <c r="N58">
        <v>-4.2147999999999998E-2</v>
      </c>
      <c r="O58">
        <v>2.5434999999999999E-2</v>
      </c>
      <c r="P58">
        <v>-9.6402000000000002E-2</v>
      </c>
      <c r="Q58">
        <v>-4.2892E-2</v>
      </c>
      <c r="R58">
        <v>0.27121800000000001</v>
      </c>
      <c r="S58">
        <v>-5.5536000000000002E-2</v>
      </c>
      <c r="T58">
        <v>-7.9920000000000008E-3</v>
      </c>
      <c r="U58">
        <v>-4.1334000000000003E-2</v>
      </c>
      <c r="V58">
        <v>-0.12583900000000001</v>
      </c>
      <c r="W58">
        <v>-0.32644600000000001</v>
      </c>
      <c r="X58">
        <v>0.390125</v>
      </c>
      <c r="Y58">
        <v>0.244337</v>
      </c>
      <c r="Z58">
        <v>-4.0400000000000002E-3</v>
      </c>
      <c r="AA58">
        <v>-7.2432999999999997E-2</v>
      </c>
      <c r="AB58">
        <v>-4.4416999999999998E-2</v>
      </c>
      <c r="AC58">
        <v>1.3172E-2</v>
      </c>
      <c r="AD58">
        <v>-0.75316700000000003</v>
      </c>
      <c r="AE58">
        <v>-0.177371</v>
      </c>
      <c r="AF58">
        <v>0.103573</v>
      </c>
      <c r="AG58">
        <v>-2.9801999999999999E-2</v>
      </c>
    </row>
    <row r="59" spans="1:33" x14ac:dyDescent="0.25">
      <c r="A59" t="s">
        <v>148</v>
      </c>
      <c r="B59">
        <v>-0.45017600000000002</v>
      </c>
      <c r="C59">
        <v>0.17347000000000001</v>
      </c>
      <c r="D59">
        <v>-0.165154</v>
      </c>
      <c r="E59">
        <v>-2.6796E-2</v>
      </c>
      <c r="F59">
        <v>-0.138325</v>
      </c>
      <c r="G59">
        <v>0.14078399999999999</v>
      </c>
      <c r="H59">
        <v>0.10548299999999999</v>
      </c>
      <c r="I59">
        <v>8.2733000000000001E-2</v>
      </c>
      <c r="J59">
        <v>-9.6424999999999997E-2</v>
      </c>
      <c r="K59">
        <v>-9.3088000000000004E-2</v>
      </c>
      <c r="L59">
        <v>8.4539000000000003E-2</v>
      </c>
      <c r="M59">
        <v>-5.3477999999999998E-2</v>
      </c>
      <c r="N59">
        <v>-9.8558000000000007E-2</v>
      </c>
      <c r="O59">
        <v>-9.7521999999999998E-2</v>
      </c>
      <c r="P59">
        <v>-0.145237</v>
      </c>
      <c r="Q59">
        <v>-0.12521299999999999</v>
      </c>
      <c r="R59">
        <v>-0.21759300000000001</v>
      </c>
      <c r="S59">
        <v>-7.5403999999999999E-2</v>
      </c>
      <c r="T59">
        <v>-9.2555999999999999E-2</v>
      </c>
      <c r="U59">
        <v>0.14821899999999999</v>
      </c>
      <c r="V59">
        <v>1.3353E-2</v>
      </c>
      <c r="W59">
        <v>1.1423490000000001</v>
      </c>
      <c r="X59">
        <v>-5.6367E-2</v>
      </c>
      <c r="Y59">
        <v>5.0991000000000002E-2</v>
      </c>
      <c r="Z59">
        <v>-1.3245E-2</v>
      </c>
      <c r="AA59">
        <v>9.8934999999999995E-2</v>
      </c>
      <c r="AB59">
        <v>0.105892</v>
      </c>
      <c r="AC59">
        <v>-7.6959E-2</v>
      </c>
      <c r="AD59">
        <v>-3.8983999999999998E-2</v>
      </c>
      <c r="AE59">
        <v>-5.475E-2</v>
      </c>
      <c r="AF59">
        <v>-9.6758999999999998E-2</v>
      </c>
      <c r="AG59">
        <v>-3.8450999999999999E-2</v>
      </c>
    </row>
    <row r="60" spans="1:33" x14ac:dyDescent="0.25">
      <c r="A60" t="s">
        <v>149</v>
      </c>
      <c r="B60">
        <v>0.200854</v>
      </c>
      <c r="C60">
        <v>6.1013999999999999E-2</v>
      </c>
      <c r="D60">
        <v>0.176396</v>
      </c>
      <c r="E60">
        <v>9.5680000000000001E-3</v>
      </c>
      <c r="F60">
        <v>-6.2094000000000003E-2</v>
      </c>
      <c r="G60">
        <v>-0.18585199999999999</v>
      </c>
      <c r="H60">
        <v>-0.16831099999999999</v>
      </c>
      <c r="I60">
        <v>-0.16736100000000001</v>
      </c>
      <c r="J60">
        <v>6.1260000000000002E-2</v>
      </c>
      <c r="K60">
        <v>3.6909999999999998E-2</v>
      </c>
      <c r="L60">
        <v>-0.20690600000000001</v>
      </c>
      <c r="M60">
        <v>-4.3297000000000002E-2</v>
      </c>
      <c r="N60">
        <v>0.16528899999999999</v>
      </c>
      <c r="O60">
        <v>-9.4158000000000006E-2</v>
      </c>
      <c r="P60">
        <v>3.2497999999999999E-2</v>
      </c>
      <c r="Q60">
        <v>0.316332</v>
      </c>
      <c r="R60">
        <v>-2.3328999999999999E-2</v>
      </c>
      <c r="S60">
        <v>-0.134738</v>
      </c>
      <c r="T60">
        <v>2.7227999999999999E-2</v>
      </c>
      <c r="U60">
        <v>-0.124935</v>
      </c>
      <c r="V60">
        <v>-0.103685</v>
      </c>
      <c r="W60">
        <v>-5.9045E-2</v>
      </c>
      <c r="X60">
        <v>0.23275699999999999</v>
      </c>
      <c r="Y60">
        <v>0.17749000000000001</v>
      </c>
      <c r="Z60">
        <v>-5.1401000000000002E-2</v>
      </c>
      <c r="AA60">
        <v>-0.20152100000000001</v>
      </c>
      <c r="AB60">
        <v>-9.3844999999999998E-2</v>
      </c>
      <c r="AC60">
        <v>-8.4751999999999994E-2</v>
      </c>
      <c r="AD60">
        <v>1.7824E-2</v>
      </c>
      <c r="AE60">
        <v>6.3611000000000001E-2</v>
      </c>
      <c r="AF60">
        <v>0.253521</v>
      </c>
      <c r="AG60">
        <v>-4.0210000000000003E-3</v>
      </c>
    </row>
    <row r="61" spans="1:33" x14ac:dyDescent="0.25">
      <c r="A61" t="s">
        <v>150</v>
      </c>
      <c r="B61">
        <v>-0.35445399999999999</v>
      </c>
      <c r="C61">
        <v>1.7788000000000002E-2</v>
      </c>
      <c r="D61">
        <v>3.2619000000000002E-2</v>
      </c>
      <c r="E61">
        <v>0.232705</v>
      </c>
      <c r="F61">
        <v>0.111012</v>
      </c>
      <c r="G61">
        <v>9.6915000000000001E-2</v>
      </c>
      <c r="H61">
        <v>0.249941</v>
      </c>
      <c r="I61">
        <v>0.106228</v>
      </c>
      <c r="J61">
        <v>-5.5237000000000001E-2</v>
      </c>
      <c r="K61">
        <v>-0.190523</v>
      </c>
      <c r="L61">
        <v>-0.14886199999999999</v>
      </c>
      <c r="M61">
        <v>0.313772</v>
      </c>
      <c r="N61">
        <v>-0.105686</v>
      </c>
      <c r="O61">
        <v>-8.3560999999999996E-2</v>
      </c>
      <c r="P61">
        <v>0.134044</v>
      </c>
      <c r="Q61">
        <v>-8.822E-3</v>
      </c>
      <c r="R61">
        <v>-0.302255</v>
      </c>
      <c r="S61">
        <v>0.211336</v>
      </c>
      <c r="T61">
        <v>3.3293000000000003E-2</v>
      </c>
      <c r="U61">
        <v>-4.8937000000000001E-2</v>
      </c>
      <c r="V61">
        <v>0.181454</v>
      </c>
      <c r="W61">
        <v>0.117155</v>
      </c>
      <c r="X61">
        <v>-1.9732E-2</v>
      </c>
      <c r="Y61">
        <v>3.6533999999999997E-2</v>
      </c>
      <c r="Z61">
        <v>4.4630000000000003E-2</v>
      </c>
      <c r="AA61">
        <v>-0.28876000000000002</v>
      </c>
      <c r="AB61">
        <v>-5.5620000000000001E-3</v>
      </c>
      <c r="AC61">
        <v>5.6749000000000001E-2</v>
      </c>
      <c r="AD61">
        <v>-5.3036E-2</v>
      </c>
      <c r="AE61">
        <v>-0.34259000000000001</v>
      </c>
      <c r="AF61">
        <v>3.7259E-2</v>
      </c>
      <c r="AG61">
        <v>0.18052099999999999</v>
      </c>
    </row>
    <row r="62" spans="1:33" x14ac:dyDescent="0.25">
      <c r="A62" t="s">
        <v>151</v>
      </c>
      <c r="B62">
        <v>-0.19661000000000001</v>
      </c>
      <c r="C62">
        <v>0.25860699999999998</v>
      </c>
      <c r="D62">
        <v>-3.4786999999999998E-2</v>
      </c>
      <c r="E62">
        <v>1.9889E-2</v>
      </c>
      <c r="F62">
        <v>-0.21108099999999999</v>
      </c>
      <c r="G62">
        <v>-4.7968999999999998E-2</v>
      </c>
      <c r="H62">
        <v>2.7937E-2</v>
      </c>
      <c r="I62">
        <v>0.16381399999999999</v>
      </c>
      <c r="J62">
        <v>6.7252999999999993E-2</v>
      </c>
      <c r="K62">
        <v>0.109361</v>
      </c>
      <c r="L62">
        <v>0.150093</v>
      </c>
      <c r="M62">
        <v>0.28396500000000002</v>
      </c>
      <c r="N62">
        <v>-2.2671E-2</v>
      </c>
      <c r="O62">
        <v>4.5194999999999999E-2</v>
      </c>
      <c r="P62">
        <v>0.20382</v>
      </c>
      <c r="Q62">
        <v>-0.35436000000000001</v>
      </c>
      <c r="R62">
        <v>0.32367699999999999</v>
      </c>
      <c r="S62">
        <v>-0.23677200000000001</v>
      </c>
      <c r="T62">
        <v>0.10202899999999999</v>
      </c>
      <c r="U62">
        <v>-2.6276000000000001E-2</v>
      </c>
      <c r="V62">
        <v>-3.1809999999999998E-2</v>
      </c>
      <c r="W62">
        <v>-0.22145400000000001</v>
      </c>
      <c r="X62">
        <v>-0.18171300000000001</v>
      </c>
      <c r="Y62">
        <v>-9.9288000000000001E-2</v>
      </c>
      <c r="Z62">
        <v>1.9469E-2</v>
      </c>
      <c r="AA62">
        <v>0.282001</v>
      </c>
      <c r="AB62">
        <v>-9.1771000000000005E-2</v>
      </c>
      <c r="AC62">
        <v>0.100115</v>
      </c>
      <c r="AD62">
        <v>-0.32435799999999998</v>
      </c>
      <c r="AE62">
        <v>6.7847000000000005E-2</v>
      </c>
      <c r="AF62">
        <v>-8.4615999999999997E-2</v>
      </c>
      <c r="AG62">
        <v>-0.25433</v>
      </c>
    </row>
    <row r="63" spans="1:33" x14ac:dyDescent="0.25">
      <c r="A63" t="s">
        <v>152</v>
      </c>
      <c r="B63">
        <v>-0.13703499999999999</v>
      </c>
      <c r="C63">
        <v>-2.4600000000000002E-4</v>
      </c>
      <c r="D63">
        <v>0.181506</v>
      </c>
      <c r="E63">
        <v>0.197158</v>
      </c>
      <c r="F63">
        <v>0.15563199999999999</v>
      </c>
      <c r="G63">
        <v>4.7927999999999998E-2</v>
      </c>
      <c r="H63">
        <v>-0.18837999999999999</v>
      </c>
      <c r="I63">
        <v>0.51100599999999996</v>
      </c>
      <c r="J63">
        <v>5.9610999999999997E-2</v>
      </c>
      <c r="K63">
        <v>-2.2696000000000001E-2</v>
      </c>
      <c r="L63">
        <v>-0.12529299999999999</v>
      </c>
      <c r="M63">
        <v>-4.5844999999999997E-2</v>
      </c>
      <c r="N63">
        <v>-9.3548000000000006E-2</v>
      </c>
      <c r="O63">
        <v>-3.6829000000000001E-2</v>
      </c>
      <c r="P63">
        <v>0.15625500000000001</v>
      </c>
      <c r="Q63">
        <v>-0.174512</v>
      </c>
      <c r="R63">
        <v>-0.21271499999999999</v>
      </c>
      <c r="S63">
        <v>-0.23933199999999999</v>
      </c>
      <c r="T63">
        <v>3.4157E-2</v>
      </c>
      <c r="U63">
        <v>0.32488499999999998</v>
      </c>
      <c r="V63">
        <v>8.5761000000000004E-2</v>
      </c>
      <c r="W63">
        <v>-0.37040200000000001</v>
      </c>
      <c r="X63">
        <v>1.6145E-2</v>
      </c>
      <c r="Y63">
        <v>-0.17114199999999999</v>
      </c>
      <c r="Z63">
        <v>-0.104975</v>
      </c>
      <c r="AA63">
        <v>1.3296000000000001E-2</v>
      </c>
      <c r="AB63">
        <v>6.5024999999999999E-2</v>
      </c>
      <c r="AC63">
        <v>0.193547</v>
      </c>
      <c r="AD63">
        <v>-7.8007000000000007E-2</v>
      </c>
      <c r="AE63">
        <v>-0.26091599999999998</v>
      </c>
      <c r="AF63">
        <v>4.2853000000000002E-2</v>
      </c>
      <c r="AG63">
        <v>5.9746E-2</v>
      </c>
    </row>
    <row r="64" spans="1:33" x14ac:dyDescent="0.25">
      <c r="A64" t="s">
        <v>153</v>
      </c>
      <c r="B64">
        <v>-0.52446099999999996</v>
      </c>
      <c r="C64">
        <v>1.2744E-2</v>
      </c>
      <c r="D64">
        <v>0.23441400000000001</v>
      </c>
      <c r="E64">
        <v>0.157522</v>
      </c>
      <c r="F64">
        <v>0.163161</v>
      </c>
      <c r="G64">
        <v>0.21252799999999999</v>
      </c>
      <c r="H64">
        <v>9.8153000000000004E-2</v>
      </c>
      <c r="I64">
        <v>-1.294E-3</v>
      </c>
      <c r="J64">
        <v>-0.220771</v>
      </c>
      <c r="K64">
        <v>8.2299999999999995E-3</v>
      </c>
      <c r="L64">
        <v>-0.241395</v>
      </c>
      <c r="M64">
        <v>0.16987099999999999</v>
      </c>
      <c r="N64">
        <v>-0.15765299999999999</v>
      </c>
      <c r="O64">
        <v>-8.7413000000000005E-2</v>
      </c>
      <c r="P64">
        <v>-0.17331199999999999</v>
      </c>
      <c r="Q64">
        <v>1.1231E-2</v>
      </c>
      <c r="R64">
        <v>-0.30669099999999999</v>
      </c>
      <c r="S64">
        <v>3.7617999999999999E-2</v>
      </c>
      <c r="T64">
        <v>6.2239000000000003E-2</v>
      </c>
      <c r="U64">
        <v>1.7073999999999999E-2</v>
      </c>
      <c r="V64">
        <v>0.109787</v>
      </c>
      <c r="W64">
        <v>0.33191599999999999</v>
      </c>
      <c r="X64">
        <v>-0.13625000000000001</v>
      </c>
      <c r="Y64">
        <v>-0.18936500000000001</v>
      </c>
      <c r="Z64">
        <v>0.200626</v>
      </c>
      <c r="AA64">
        <v>-5.7640999999999998E-2</v>
      </c>
      <c r="AB64">
        <v>-1.3821E-2</v>
      </c>
      <c r="AC64">
        <v>-0.26286900000000002</v>
      </c>
      <c r="AD64">
        <v>-3.9920999999999998E-2</v>
      </c>
      <c r="AE64">
        <v>0.17067099999999999</v>
      </c>
      <c r="AF64">
        <v>5.8408000000000002E-2</v>
      </c>
      <c r="AG64">
        <v>0.159779</v>
      </c>
    </row>
    <row r="65" spans="1:33" x14ac:dyDescent="0.25">
      <c r="A65" t="s">
        <v>154</v>
      </c>
      <c r="B65">
        <v>-0.21875900000000001</v>
      </c>
      <c r="C65">
        <v>5.1663000000000001E-2</v>
      </c>
      <c r="D65">
        <v>-4.3784999999999998E-2</v>
      </c>
      <c r="E65">
        <v>-0.27945999999999999</v>
      </c>
      <c r="F65">
        <v>-7.4403999999999998E-2</v>
      </c>
      <c r="G65">
        <v>6.7627000000000007E-2</v>
      </c>
      <c r="H65">
        <v>-1.222E-2</v>
      </c>
      <c r="I65">
        <v>0.27156999999999998</v>
      </c>
      <c r="J65">
        <v>-8.3548999999999998E-2</v>
      </c>
      <c r="K65">
        <v>-6.8817000000000003E-2</v>
      </c>
      <c r="L65">
        <v>0.15254400000000001</v>
      </c>
      <c r="M65">
        <v>0.19062200000000001</v>
      </c>
      <c r="N65">
        <v>-2.562E-3</v>
      </c>
      <c r="O65">
        <v>-0.17167299999999999</v>
      </c>
      <c r="P65">
        <v>0.209843</v>
      </c>
      <c r="Q65">
        <v>7.3543999999999998E-2</v>
      </c>
      <c r="R65">
        <v>-0.32976100000000003</v>
      </c>
      <c r="S65">
        <v>-4.35E-4</v>
      </c>
      <c r="T65">
        <v>-0.18986900000000001</v>
      </c>
      <c r="U65">
        <v>8.1307000000000004E-2</v>
      </c>
      <c r="V65">
        <v>-1.6841999999999999E-2</v>
      </c>
      <c r="W65">
        <v>0.53599200000000002</v>
      </c>
      <c r="X65">
        <v>0.10413600000000001</v>
      </c>
      <c r="Y65">
        <v>-3.1988000000000003E-2</v>
      </c>
      <c r="Z65">
        <v>-0.155393</v>
      </c>
      <c r="AA65">
        <v>-0.16139899999999999</v>
      </c>
      <c r="AB65">
        <v>-0.162129</v>
      </c>
      <c r="AC65">
        <v>-3.6216999999999999E-2</v>
      </c>
      <c r="AD65">
        <v>0.225634</v>
      </c>
      <c r="AE65">
        <v>-9.8626000000000005E-2</v>
      </c>
      <c r="AF65">
        <v>-0.15964600000000001</v>
      </c>
      <c r="AG65">
        <v>-1.6796999999999999E-2</v>
      </c>
    </row>
    <row r="66" spans="1:33" x14ac:dyDescent="0.25">
      <c r="A66" t="s">
        <v>155</v>
      </c>
      <c r="B66">
        <v>0.34052900000000003</v>
      </c>
      <c r="C66">
        <v>-0.114023</v>
      </c>
      <c r="D66">
        <v>5.8602000000000001E-2</v>
      </c>
      <c r="E66">
        <v>0.1472</v>
      </c>
      <c r="F66">
        <v>1.4586E-2</v>
      </c>
      <c r="G66">
        <v>3.3465000000000002E-2</v>
      </c>
      <c r="H66">
        <v>-5.1418999999999999E-2</v>
      </c>
      <c r="I66">
        <v>0.20871300000000001</v>
      </c>
      <c r="J66">
        <v>4.8375000000000001E-2</v>
      </c>
      <c r="K66">
        <v>-2.0073000000000001E-2</v>
      </c>
      <c r="L66">
        <v>-0.10817599999999999</v>
      </c>
      <c r="M66">
        <v>-6.7130000000000002E-3</v>
      </c>
      <c r="N66">
        <v>-0.31275199999999997</v>
      </c>
      <c r="O66">
        <v>-1.2527999999999999E-2</v>
      </c>
      <c r="P66">
        <v>-5.4738000000000002E-2</v>
      </c>
      <c r="Q66">
        <v>-0.124018</v>
      </c>
      <c r="R66">
        <v>0.178041</v>
      </c>
      <c r="S66">
        <v>0.199544</v>
      </c>
      <c r="T66">
        <v>2.6950999999999999E-2</v>
      </c>
      <c r="U66">
        <v>-0.153948</v>
      </c>
      <c r="V66">
        <v>5.6582E-2</v>
      </c>
      <c r="W66">
        <v>-2.0809999999999999E-2</v>
      </c>
      <c r="X66">
        <v>-9.1760999999999995E-2</v>
      </c>
      <c r="Y66">
        <v>5.9698000000000001E-2</v>
      </c>
      <c r="Z66">
        <v>0.149204</v>
      </c>
      <c r="AA66">
        <v>-0.131411</v>
      </c>
      <c r="AB66">
        <v>9.1187000000000004E-2</v>
      </c>
      <c r="AC66">
        <v>-1.4630000000000001E-3</v>
      </c>
      <c r="AD66">
        <v>-0.14278399999999999</v>
      </c>
      <c r="AE66">
        <v>-0.1278</v>
      </c>
      <c r="AF66">
        <v>7.8960000000000002E-2</v>
      </c>
      <c r="AG66">
        <v>3.7941000000000003E-2</v>
      </c>
    </row>
    <row r="67" spans="1:33" x14ac:dyDescent="0.25">
      <c r="A67" t="s">
        <v>156</v>
      </c>
      <c r="B67">
        <v>-0.40063700000000002</v>
      </c>
      <c r="C67">
        <v>0.21575800000000001</v>
      </c>
      <c r="D67">
        <v>4.7226999999999998E-2</v>
      </c>
      <c r="E67">
        <v>-0.200709</v>
      </c>
      <c r="F67">
        <v>-2.3824999999999999E-2</v>
      </c>
      <c r="G67">
        <v>0.116289</v>
      </c>
      <c r="H67">
        <v>0.42815399999999998</v>
      </c>
      <c r="I67">
        <v>-0.29601699999999997</v>
      </c>
      <c r="J67">
        <v>-7.4359999999999999E-3</v>
      </c>
      <c r="K67">
        <v>-0.12936500000000001</v>
      </c>
      <c r="L67">
        <v>-4.9095E-2</v>
      </c>
      <c r="M67">
        <v>0.329347</v>
      </c>
      <c r="N67">
        <v>0.32809500000000003</v>
      </c>
      <c r="O67">
        <v>-0.119667</v>
      </c>
      <c r="P67">
        <v>0.13187499999999999</v>
      </c>
      <c r="Q67">
        <v>-2.6897000000000001E-2</v>
      </c>
      <c r="R67">
        <v>0.12341299999999999</v>
      </c>
      <c r="S67">
        <v>9.6699999999999994E-2</v>
      </c>
      <c r="T67">
        <v>-0.11907</v>
      </c>
      <c r="U67">
        <v>-0.163824</v>
      </c>
      <c r="V67">
        <v>0.12942300000000001</v>
      </c>
      <c r="W67">
        <v>0.110499</v>
      </c>
      <c r="X67">
        <v>-6.6966999999999999E-2</v>
      </c>
      <c r="Y67">
        <v>0.23134099999999999</v>
      </c>
      <c r="Z67">
        <v>-0.133826</v>
      </c>
      <c r="AA67">
        <v>-0.19403100000000001</v>
      </c>
      <c r="AB67">
        <v>-1.5886000000000001E-2</v>
      </c>
      <c r="AC67">
        <v>-0.21904100000000001</v>
      </c>
      <c r="AD67">
        <v>8.5347999999999993E-2</v>
      </c>
      <c r="AE67">
        <v>-0.21154899999999999</v>
      </c>
      <c r="AF67">
        <v>-8.796E-3</v>
      </c>
      <c r="AG67">
        <v>-0.113467</v>
      </c>
    </row>
    <row r="68" spans="1:33" x14ac:dyDescent="0.25">
      <c r="A68" t="s">
        <v>157</v>
      </c>
      <c r="B68">
        <v>-9.4900000000000002E-3</v>
      </c>
      <c r="C68">
        <v>7.4681999999999998E-2</v>
      </c>
      <c r="D68">
        <v>7.8026999999999999E-2</v>
      </c>
      <c r="E68">
        <v>7.6590000000000005E-2</v>
      </c>
      <c r="F68">
        <v>-0.21492800000000001</v>
      </c>
      <c r="G68">
        <v>5.8230999999999998E-2</v>
      </c>
      <c r="H68">
        <v>-0.14538400000000001</v>
      </c>
      <c r="I68">
        <v>0.35749199999999998</v>
      </c>
      <c r="J68">
        <v>-7.3540999999999995E-2</v>
      </c>
      <c r="K68">
        <v>2.9117000000000001E-2</v>
      </c>
      <c r="L68">
        <v>0.14457700000000001</v>
      </c>
      <c r="M68">
        <v>-0.21451500000000001</v>
      </c>
      <c r="N68">
        <v>-0.10689899999999999</v>
      </c>
      <c r="O68">
        <v>8.9233999999999994E-2</v>
      </c>
      <c r="P68">
        <v>3.8019999999999998E-2</v>
      </c>
      <c r="Q68">
        <v>-0.106755</v>
      </c>
      <c r="R68">
        <v>-0.250969</v>
      </c>
      <c r="S68">
        <v>-8.0716999999999997E-2</v>
      </c>
      <c r="T68">
        <v>3.3440999999999999E-2</v>
      </c>
      <c r="U68">
        <v>-5.2873999999999997E-2</v>
      </c>
      <c r="V68">
        <v>3.3570000000000002E-3</v>
      </c>
      <c r="W68">
        <v>-0.276173</v>
      </c>
      <c r="X68">
        <v>0.106014</v>
      </c>
      <c r="Y68">
        <v>2.0043999999999999E-2</v>
      </c>
      <c r="Z68">
        <v>-1.0987E-2</v>
      </c>
      <c r="AA68">
        <v>-5.4066999999999997E-2</v>
      </c>
      <c r="AB68">
        <v>-3.738E-3</v>
      </c>
      <c r="AC68">
        <v>-1.1114000000000001E-2</v>
      </c>
      <c r="AD68">
        <v>-9.4541E-2</v>
      </c>
      <c r="AE68">
        <v>-0.15576200000000001</v>
      </c>
      <c r="AF68">
        <v>3.4924999999999998E-2</v>
      </c>
      <c r="AG68">
        <v>-5.3806E-2</v>
      </c>
    </row>
    <row r="69" spans="1:33" x14ac:dyDescent="0.25">
      <c r="A69" t="s">
        <v>158</v>
      </c>
      <c r="B69">
        <v>-0.14724899999999999</v>
      </c>
      <c r="C69">
        <v>7.5139999999999998E-2</v>
      </c>
      <c r="D69">
        <v>0.276424</v>
      </c>
      <c r="E69">
        <v>0.33845799999999998</v>
      </c>
      <c r="F69">
        <v>0.25460100000000002</v>
      </c>
      <c r="G69">
        <v>-3.9071000000000002E-2</v>
      </c>
      <c r="H69">
        <v>5.6589E-2</v>
      </c>
      <c r="I69">
        <v>-0.31864500000000001</v>
      </c>
      <c r="J69">
        <v>-0.182336</v>
      </c>
      <c r="K69">
        <v>0.106156</v>
      </c>
      <c r="L69">
        <v>8.3946999999999994E-2</v>
      </c>
      <c r="M69">
        <v>-0.18995000000000001</v>
      </c>
      <c r="N69">
        <v>-0.26769100000000001</v>
      </c>
      <c r="O69">
        <v>0.16187399999999999</v>
      </c>
      <c r="P69">
        <v>2.5590999999999999E-2</v>
      </c>
      <c r="Q69">
        <v>2.3369999999999998E-2</v>
      </c>
      <c r="R69">
        <v>-0.44343700000000003</v>
      </c>
      <c r="S69">
        <v>-3.8939999999999999E-3</v>
      </c>
      <c r="T69">
        <v>0.21493300000000001</v>
      </c>
      <c r="U69">
        <v>-0.12013699999999999</v>
      </c>
      <c r="V69">
        <v>0.108446</v>
      </c>
      <c r="W69">
        <v>0.13225000000000001</v>
      </c>
      <c r="X69">
        <v>-0.34256700000000001</v>
      </c>
      <c r="Y69">
        <v>-0.34937099999999999</v>
      </c>
      <c r="Z69">
        <v>-0.156143</v>
      </c>
      <c r="AA69">
        <v>5.8055000000000002E-2</v>
      </c>
      <c r="AB69">
        <v>-6.9488999999999995E-2</v>
      </c>
      <c r="AC69">
        <v>5.5231000000000002E-2</v>
      </c>
      <c r="AD69">
        <v>0.121888</v>
      </c>
      <c r="AE69">
        <v>-4.9473999999999997E-2</v>
      </c>
      <c r="AF69">
        <v>0.19250700000000001</v>
      </c>
      <c r="AG69">
        <v>7.9369999999999996E-3</v>
      </c>
    </row>
    <row r="70" spans="1:33" x14ac:dyDescent="0.25">
      <c r="A70" t="s">
        <v>159</v>
      </c>
      <c r="B70">
        <v>8.8317000000000007E-2</v>
      </c>
      <c r="C70">
        <v>1.6424000000000001E-2</v>
      </c>
      <c r="D70">
        <v>-2.7244000000000001E-2</v>
      </c>
      <c r="E70">
        <v>-6.3971E-2</v>
      </c>
      <c r="F70">
        <v>-0.122015</v>
      </c>
      <c r="G70">
        <v>9.4999999999999998E-3</v>
      </c>
      <c r="H70">
        <v>6.4424999999999996E-2</v>
      </c>
      <c r="I70">
        <v>-0.29324699999999998</v>
      </c>
      <c r="J70">
        <v>-3.7199000000000003E-2</v>
      </c>
      <c r="K70">
        <v>1.4932000000000001E-2</v>
      </c>
      <c r="L70">
        <v>1.114E-3</v>
      </c>
      <c r="M70">
        <v>-9.4447000000000003E-2</v>
      </c>
      <c r="N70">
        <v>-3.2232999999999998E-2</v>
      </c>
      <c r="O70">
        <v>6.3436999999999993E-2</v>
      </c>
      <c r="P70">
        <v>1.2166E-2</v>
      </c>
      <c r="Q70">
        <v>-2.81E-4</v>
      </c>
      <c r="R70">
        <v>0.22295999999999999</v>
      </c>
      <c r="S70">
        <v>-0.17802399999999999</v>
      </c>
      <c r="T70">
        <v>1.3051999999999999E-2</v>
      </c>
      <c r="U70">
        <v>-0.16447300000000001</v>
      </c>
      <c r="V70">
        <v>4.9759999999999999E-2</v>
      </c>
      <c r="W70">
        <v>-0.22789799999999999</v>
      </c>
      <c r="X70">
        <v>6.7523E-2</v>
      </c>
      <c r="Y70">
        <v>0.11258600000000001</v>
      </c>
      <c r="Z70">
        <v>6.6857E-2</v>
      </c>
      <c r="AA70">
        <v>0.33835700000000002</v>
      </c>
      <c r="AB70">
        <v>-0.144674</v>
      </c>
      <c r="AC70">
        <v>5.0260000000000001E-3</v>
      </c>
      <c r="AD70">
        <v>-0.290744</v>
      </c>
      <c r="AE70">
        <v>1.1649E-2</v>
      </c>
      <c r="AF70">
        <v>-7.7925999999999995E-2</v>
      </c>
      <c r="AG70">
        <v>0.106507</v>
      </c>
    </row>
    <row r="71" spans="1:33" x14ac:dyDescent="0.25">
      <c r="A71" t="s">
        <v>160</v>
      </c>
      <c r="B71">
        <v>-0.122268</v>
      </c>
      <c r="C71">
        <v>-3.4654999999999998E-2</v>
      </c>
      <c r="D71">
        <v>0.13964199999999999</v>
      </c>
      <c r="E71">
        <v>0.27614499999999997</v>
      </c>
      <c r="F71">
        <v>-0.17552699999999999</v>
      </c>
      <c r="G71">
        <v>-9.7777000000000003E-2</v>
      </c>
      <c r="H71">
        <v>-0.399617</v>
      </c>
      <c r="I71">
        <v>8.1689999999999992E-3</v>
      </c>
      <c r="J71">
        <v>0.168401</v>
      </c>
      <c r="K71">
        <v>0.218832</v>
      </c>
      <c r="L71">
        <v>1.8010999999999999E-2</v>
      </c>
      <c r="M71">
        <v>-0.34934500000000002</v>
      </c>
      <c r="N71">
        <v>6.6786999999999999E-2</v>
      </c>
      <c r="O71">
        <v>0.37030200000000002</v>
      </c>
      <c r="P71">
        <v>-0.143454</v>
      </c>
      <c r="Q71">
        <v>-0.378803</v>
      </c>
      <c r="R71">
        <v>-0.41123599999999999</v>
      </c>
      <c r="S71">
        <v>-0.12670300000000001</v>
      </c>
      <c r="T71">
        <v>0.16392200000000001</v>
      </c>
      <c r="U71">
        <v>-7.3891999999999999E-2</v>
      </c>
      <c r="V71">
        <v>0.11898400000000001</v>
      </c>
      <c r="W71">
        <v>-0.26271099999999997</v>
      </c>
      <c r="X71">
        <v>-0.24462900000000001</v>
      </c>
      <c r="Y71">
        <v>-0.15157899999999999</v>
      </c>
      <c r="Z71">
        <v>0.115105</v>
      </c>
      <c r="AA71">
        <v>0.32222400000000001</v>
      </c>
      <c r="AB71">
        <v>0.224437</v>
      </c>
      <c r="AC71">
        <v>5.7536999999999998E-2</v>
      </c>
      <c r="AD71">
        <v>5.9525000000000002E-2</v>
      </c>
      <c r="AE71">
        <v>-0.15492600000000001</v>
      </c>
      <c r="AF71">
        <v>0.125056</v>
      </c>
      <c r="AG71">
        <v>0.148089</v>
      </c>
    </row>
    <row r="72" spans="1:33" x14ac:dyDescent="0.25">
      <c r="A72" t="s">
        <v>161</v>
      </c>
      <c r="B72">
        <v>-6.2239999999999997E-2</v>
      </c>
      <c r="C72">
        <v>0.19376199999999999</v>
      </c>
      <c r="D72">
        <v>-2.0678999999999999E-2</v>
      </c>
      <c r="E72">
        <v>8.8749999999999996E-2</v>
      </c>
      <c r="F72">
        <v>-1.0434000000000001E-2</v>
      </c>
      <c r="G72">
        <v>0.105241</v>
      </c>
      <c r="H72">
        <v>0.20577500000000001</v>
      </c>
      <c r="I72">
        <v>-0.10352</v>
      </c>
      <c r="J72">
        <v>-0.15779499999999999</v>
      </c>
      <c r="K72">
        <v>0.109059</v>
      </c>
      <c r="L72">
        <v>3.4465000000000003E-2</v>
      </c>
      <c r="M72">
        <v>-0.42623299999999997</v>
      </c>
      <c r="N72">
        <v>-0.26014700000000002</v>
      </c>
      <c r="O72">
        <v>-8.4790000000000004E-3</v>
      </c>
      <c r="P72">
        <v>0.226411</v>
      </c>
      <c r="Q72">
        <v>-0.11889</v>
      </c>
      <c r="R72">
        <v>2.6511E-2</v>
      </c>
      <c r="S72">
        <v>-4.4767000000000001E-2</v>
      </c>
      <c r="T72">
        <v>0.13793900000000001</v>
      </c>
      <c r="U72">
        <v>8.2100000000000001E-4</v>
      </c>
      <c r="V72">
        <v>9.7742999999999997E-2</v>
      </c>
      <c r="W72">
        <v>-0.245611</v>
      </c>
      <c r="X72">
        <v>1.9354E-2</v>
      </c>
      <c r="Y72">
        <v>-0.25392399999999998</v>
      </c>
      <c r="Z72">
        <v>8.4415000000000004E-2</v>
      </c>
      <c r="AA72">
        <v>1.6834999999999999E-2</v>
      </c>
      <c r="AB72">
        <v>0.160855</v>
      </c>
      <c r="AC72">
        <v>0.19849800000000001</v>
      </c>
      <c r="AD72">
        <v>-0.457617</v>
      </c>
      <c r="AE72">
        <v>-0.50777499999999998</v>
      </c>
      <c r="AF72">
        <v>0.22591600000000001</v>
      </c>
      <c r="AG72">
        <v>0.26145600000000002</v>
      </c>
    </row>
    <row r="73" spans="1:33" x14ac:dyDescent="0.25">
      <c r="A73" t="s">
        <v>162</v>
      </c>
      <c r="B73">
        <v>0.22211600000000001</v>
      </c>
      <c r="C73">
        <v>-0.19914699999999999</v>
      </c>
      <c r="D73">
        <v>2.6415999999999999E-2</v>
      </c>
      <c r="E73">
        <v>-0.109378</v>
      </c>
      <c r="F73">
        <v>-5.3452E-2</v>
      </c>
      <c r="G73">
        <v>-4.3049999999999998E-2</v>
      </c>
      <c r="H73">
        <v>3.1524000000000003E-2</v>
      </c>
      <c r="I73">
        <v>0.120522</v>
      </c>
      <c r="J73">
        <v>2.5558000000000001E-2</v>
      </c>
      <c r="K73">
        <v>-0.114345</v>
      </c>
      <c r="L73">
        <v>-2.9471000000000001E-2</v>
      </c>
      <c r="M73">
        <v>0.248754</v>
      </c>
      <c r="N73">
        <v>0.101978</v>
      </c>
      <c r="O73">
        <v>-6.3670000000000003E-3</v>
      </c>
      <c r="P73">
        <v>-0.21029700000000001</v>
      </c>
      <c r="Q73">
        <v>4.1156999999999999E-2</v>
      </c>
      <c r="R73">
        <v>-2.4114E-2</v>
      </c>
      <c r="S73">
        <v>-0.23227</v>
      </c>
      <c r="T73">
        <v>-0.210729</v>
      </c>
      <c r="U73">
        <v>-0.24455099999999999</v>
      </c>
      <c r="V73">
        <v>-0.19192500000000001</v>
      </c>
      <c r="W73">
        <v>0.48383199999999998</v>
      </c>
      <c r="X73">
        <v>0.15929699999999999</v>
      </c>
      <c r="Y73">
        <v>-6.6215999999999997E-2</v>
      </c>
      <c r="Z73">
        <v>-0.181923</v>
      </c>
      <c r="AA73">
        <v>5.7521000000000003E-2</v>
      </c>
      <c r="AB73">
        <v>-0.23047400000000001</v>
      </c>
      <c r="AC73">
        <v>-0.12543199999999999</v>
      </c>
      <c r="AD73">
        <v>0.138493</v>
      </c>
      <c r="AE73">
        <v>0.24281800000000001</v>
      </c>
      <c r="AF73">
        <v>-5.0318000000000002E-2</v>
      </c>
      <c r="AG73">
        <v>-0.20081299999999999</v>
      </c>
    </row>
    <row r="74" spans="1:33" x14ac:dyDescent="0.25">
      <c r="A74" t="s">
        <v>163</v>
      </c>
      <c r="B74">
        <v>-0.113522</v>
      </c>
      <c r="C74">
        <v>-0.11659</v>
      </c>
      <c r="D74">
        <v>-6.0291999999999998E-2</v>
      </c>
      <c r="E74">
        <v>-0.12515699999999999</v>
      </c>
      <c r="F74">
        <v>-0.124877</v>
      </c>
      <c r="G74">
        <v>1.2525E-2</v>
      </c>
      <c r="H74">
        <v>0.25530000000000003</v>
      </c>
      <c r="I74">
        <v>-0.28914699999999999</v>
      </c>
      <c r="J74">
        <v>-0.17135</v>
      </c>
      <c r="K74">
        <v>-7.6177999999999996E-2</v>
      </c>
      <c r="L74">
        <v>0.12034300000000001</v>
      </c>
      <c r="M74">
        <v>2.4667000000000001E-2</v>
      </c>
      <c r="N74">
        <v>9.4973000000000002E-2</v>
      </c>
      <c r="O74">
        <v>-0.112041</v>
      </c>
      <c r="P74">
        <v>0.73761200000000005</v>
      </c>
      <c r="Q74">
        <v>3.8404000000000001E-2</v>
      </c>
      <c r="R74">
        <v>0.12500900000000001</v>
      </c>
      <c r="S74">
        <v>-9.4135999999999997E-2</v>
      </c>
      <c r="T74">
        <v>-0.11472599999999999</v>
      </c>
      <c r="U74">
        <v>-0.39327099999999998</v>
      </c>
      <c r="V74">
        <v>-7.4477000000000002E-2</v>
      </c>
      <c r="W74">
        <v>0.21388299999999999</v>
      </c>
      <c r="X74">
        <v>0.211233</v>
      </c>
      <c r="Y74">
        <v>0.149477</v>
      </c>
      <c r="Z74">
        <v>0.18126100000000001</v>
      </c>
      <c r="AA74">
        <v>-9.1495999999999994E-2</v>
      </c>
      <c r="AB74">
        <v>2.8077999999999999E-2</v>
      </c>
      <c r="AC74">
        <v>-3.4107999999999999E-2</v>
      </c>
      <c r="AD74">
        <v>1.6787E-2</v>
      </c>
      <c r="AE74">
        <v>-7.3460999999999999E-2</v>
      </c>
      <c r="AF74">
        <v>-0.12095</v>
      </c>
      <c r="AG74">
        <v>-2.1971000000000001E-2</v>
      </c>
    </row>
    <row r="75" spans="1:33" x14ac:dyDescent="0.25">
      <c r="A75" t="s">
        <v>164</v>
      </c>
      <c r="B75">
        <v>-0.173539</v>
      </c>
      <c r="C75">
        <v>0.19547500000000001</v>
      </c>
      <c r="D75">
        <v>0.11662500000000001</v>
      </c>
      <c r="E75">
        <v>2.4877E-2</v>
      </c>
      <c r="F75">
        <v>-0.20929900000000001</v>
      </c>
      <c r="G75">
        <v>0.18587699999999999</v>
      </c>
      <c r="H75">
        <v>-0.161139</v>
      </c>
      <c r="I75">
        <v>-0.21540100000000001</v>
      </c>
      <c r="J75">
        <v>0.24721000000000001</v>
      </c>
      <c r="K75">
        <v>0.14036999999999999</v>
      </c>
      <c r="L75">
        <v>2.1884000000000001E-2</v>
      </c>
      <c r="M75">
        <v>-0.156998</v>
      </c>
      <c r="N75">
        <v>-0.42431999999999997</v>
      </c>
      <c r="O75">
        <v>0.141484</v>
      </c>
      <c r="P75">
        <v>-0.265042</v>
      </c>
      <c r="Q75">
        <v>0.14824799999999999</v>
      </c>
      <c r="R75">
        <v>-0.29133199999999998</v>
      </c>
      <c r="S75">
        <v>2.8462000000000001E-2</v>
      </c>
      <c r="T75">
        <v>2.7255000000000001E-2</v>
      </c>
      <c r="U75">
        <v>-5.8800999999999999E-2</v>
      </c>
      <c r="V75">
        <v>0.19723599999999999</v>
      </c>
      <c r="W75">
        <v>0.84766699999999995</v>
      </c>
      <c r="X75">
        <v>-0.27880199999999999</v>
      </c>
      <c r="Y75">
        <v>-0.118487</v>
      </c>
      <c r="Z75">
        <v>4.7885999999999998E-2</v>
      </c>
      <c r="AA75">
        <v>3.3896999999999997E-2</v>
      </c>
      <c r="AB75">
        <v>0.20053799999999999</v>
      </c>
      <c r="AC75">
        <v>9.5966999999999997E-2</v>
      </c>
      <c r="AD75">
        <v>-5.0268E-2</v>
      </c>
      <c r="AE75">
        <v>-0.13475400000000001</v>
      </c>
      <c r="AF75">
        <v>0.17749599999999999</v>
      </c>
      <c r="AG75">
        <v>6.5499999999999998E-4</v>
      </c>
    </row>
    <row r="76" spans="1:33" x14ac:dyDescent="0.25">
      <c r="A76" t="s">
        <v>231</v>
      </c>
      <c r="B76">
        <v>6.1650000000000003E-3</v>
      </c>
      <c r="C76">
        <v>3.1434999999999998E-2</v>
      </c>
      <c r="D76">
        <v>0.122541</v>
      </c>
      <c r="E76">
        <v>0.139734</v>
      </c>
      <c r="F76">
        <v>9.1619000000000006E-2</v>
      </c>
      <c r="G76">
        <v>-8.2719000000000001E-2</v>
      </c>
      <c r="H76">
        <v>0.27211800000000003</v>
      </c>
      <c r="I76">
        <v>-0.13327900000000001</v>
      </c>
      <c r="J76">
        <v>8.3691000000000002E-2</v>
      </c>
      <c r="K76">
        <v>7.4630000000000002E-2</v>
      </c>
      <c r="L76">
        <v>0.22383</v>
      </c>
      <c r="M76">
        <v>-0.26444800000000002</v>
      </c>
      <c r="N76">
        <v>0.179204</v>
      </c>
      <c r="O76">
        <v>0.10385900000000001</v>
      </c>
      <c r="P76">
        <v>-0.362431</v>
      </c>
      <c r="Q76">
        <v>0.144563</v>
      </c>
      <c r="R76">
        <v>-9.8581000000000002E-2</v>
      </c>
      <c r="S76">
        <v>9.6361000000000002E-2</v>
      </c>
      <c r="T76">
        <v>9.8371E-2</v>
      </c>
      <c r="U76">
        <v>-0.14497599999999999</v>
      </c>
      <c r="V76">
        <v>-7.9240000000000005E-2</v>
      </c>
      <c r="W76">
        <v>-0.51343399999999995</v>
      </c>
      <c r="X76">
        <v>-0.26488600000000001</v>
      </c>
      <c r="Y76">
        <v>-0.119463</v>
      </c>
      <c r="Z76">
        <v>-0.33488800000000002</v>
      </c>
      <c r="AA76">
        <v>3.3986000000000002E-2</v>
      </c>
      <c r="AB76">
        <v>0.12673400000000001</v>
      </c>
      <c r="AC76">
        <v>0.13845199999999999</v>
      </c>
      <c r="AD76">
        <v>-6.3825000000000007E-2</v>
      </c>
      <c r="AE76">
        <v>-3.9438000000000001E-2</v>
      </c>
      <c r="AF76">
        <v>-9.6329999999999992E-3</v>
      </c>
      <c r="AG76">
        <v>0.28835699999999997</v>
      </c>
    </row>
    <row r="77" spans="1:33" x14ac:dyDescent="0.25">
      <c r="A77" t="s">
        <v>232</v>
      </c>
      <c r="B77">
        <v>0.188638</v>
      </c>
      <c r="C77">
        <v>0.16009300000000001</v>
      </c>
      <c r="D77">
        <v>0.16634699999999999</v>
      </c>
      <c r="E77">
        <v>-0.13083</v>
      </c>
      <c r="F77">
        <v>-0.21823300000000001</v>
      </c>
      <c r="G77">
        <v>0.189722</v>
      </c>
      <c r="H77">
        <v>0.11436399999999999</v>
      </c>
      <c r="I77">
        <v>-2.5153999999999999E-2</v>
      </c>
      <c r="J77">
        <v>7.4053999999999995E-2</v>
      </c>
      <c r="K77">
        <v>0.158583</v>
      </c>
      <c r="L77">
        <v>0.103101</v>
      </c>
      <c r="M77">
        <v>1.6611999999999998E-2</v>
      </c>
      <c r="N77">
        <v>-0.145235</v>
      </c>
      <c r="O77">
        <v>0.20945900000000001</v>
      </c>
      <c r="P77">
        <v>-0.225463</v>
      </c>
      <c r="Q77">
        <v>-0.13305700000000001</v>
      </c>
      <c r="R77">
        <v>-4.7883000000000002E-2</v>
      </c>
      <c r="S77">
        <v>-0.125642</v>
      </c>
      <c r="T77">
        <v>0.108775</v>
      </c>
      <c r="U77">
        <v>-0.27383299999999999</v>
      </c>
      <c r="V77">
        <v>0.214976</v>
      </c>
      <c r="W77">
        <v>-0.18990899999999999</v>
      </c>
      <c r="X77">
        <v>-0.35685899999999998</v>
      </c>
      <c r="Y77">
        <v>-8.1137000000000001E-2</v>
      </c>
      <c r="Z77">
        <v>-3.4500999999999997E-2</v>
      </c>
      <c r="AA77">
        <v>5.5051000000000003E-2</v>
      </c>
      <c r="AB77">
        <v>5.8750999999999998E-2</v>
      </c>
      <c r="AC77">
        <v>-0.25688499999999997</v>
      </c>
      <c r="AD77">
        <v>6.0239999999999998E-3</v>
      </c>
      <c r="AE77">
        <v>-0.16276299999999999</v>
      </c>
      <c r="AF77">
        <v>-8.2850000000000007E-3</v>
      </c>
      <c r="AG77">
        <v>5.8923000000000003E-2</v>
      </c>
    </row>
    <row r="78" spans="1:33" x14ac:dyDescent="0.25">
      <c r="A78" t="s">
        <v>233</v>
      </c>
      <c r="B78">
        <v>0.49094100000000002</v>
      </c>
      <c r="C78">
        <v>-3.1730000000000001E-2</v>
      </c>
      <c r="D78">
        <v>0.228829</v>
      </c>
      <c r="E78">
        <v>0.16947300000000001</v>
      </c>
      <c r="F78">
        <v>6.0127E-2</v>
      </c>
      <c r="G78">
        <v>-0.11659700000000001</v>
      </c>
      <c r="H78">
        <v>-0.28781800000000002</v>
      </c>
      <c r="I78">
        <v>8.4679999999999998E-3</v>
      </c>
      <c r="J78">
        <v>-4.4882999999999999E-2</v>
      </c>
      <c r="K78">
        <v>-1.2352E-2</v>
      </c>
      <c r="L78">
        <v>2.0268000000000001E-2</v>
      </c>
      <c r="M78">
        <v>9.6480999999999997E-2</v>
      </c>
      <c r="N78">
        <v>-0.21709300000000001</v>
      </c>
      <c r="O78">
        <v>9.2258999999999994E-2</v>
      </c>
      <c r="P78">
        <v>-3.0339999999999998E-3</v>
      </c>
      <c r="Q78">
        <v>-0.191306</v>
      </c>
      <c r="R78">
        <v>-0.16370899999999999</v>
      </c>
      <c r="S78">
        <v>-0.132106</v>
      </c>
      <c r="T78">
        <v>2.7229E-2</v>
      </c>
      <c r="U78">
        <v>1.1913E-2</v>
      </c>
      <c r="V78">
        <v>-0.12523699999999999</v>
      </c>
      <c r="W78">
        <v>-0.217588</v>
      </c>
      <c r="X78">
        <v>0.180872</v>
      </c>
      <c r="Y78">
        <v>5.2782999999999997E-2</v>
      </c>
      <c r="Z78">
        <v>-4.6564000000000001E-2</v>
      </c>
      <c r="AA78">
        <v>0.107797</v>
      </c>
      <c r="AB78">
        <v>1.1852E-2</v>
      </c>
      <c r="AC78">
        <v>0.127747</v>
      </c>
      <c r="AD78">
        <v>-0.31458999999999998</v>
      </c>
      <c r="AE78">
        <v>-4.9012E-2</v>
      </c>
      <c r="AF78">
        <v>7.1734999999999993E-2</v>
      </c>
      <c r="AG78">
        <v>-0.29270200000000002</v>
      </c>
    </row>
    <row r="79" spans="1:33" x14ac:dyDescent="0.25">
      <c r="A79" t="s">
        <v>234</v>
      </c>
      <c r="B79">
        <v>0.12823200000000001</v>
      </c>
      <c r="C79">
        <v>-2.6250000000000002E-3</v>
      </c>
      <c r="D79">
        <v>-0.11980200000000001</v>
      </c>
      <c r="E79">
        <v>7.6161999999999994E-2</v>
      </c>
      <c r="F79">
        <v>3.1888E-2</v>
      </c>
      <c r="G79">
        <v>0.118142</v>
      </c>
      <c r="H79">
        <v>-0.115577</v>
      </c>
      <c r="I79">
        <v>-0.18634000000000001</v>
      </c>
      <c r="J79">
        <v>0.116725</v>
      </c>
      <c r="K79">
        <v>0.112178</v>
      </c>
      <c r="L79">
        <v>5.2988E-2</v>
      </c>
      <c r="M79">
        <v>-0.30710700000000002</v>
      </c>
      <c r="N79">
        <v>-1.7145000000000001E-2</v>
      </c>
      <c r="O79">
        <v>0.20805999999999999</v>
      </c>
      <c r="P79">
        <v>-9.6656000000000006E-2</v>
      </c>
      <c r="Q79">
        <v>1.4120000000000001E-3</v>
      </c>
      <c r="R79">
        <v>-0.13233200000000001</v>
      </c>
      <c r="S79">
        <v>-0.195218</v>
      </c>
      <c r="T79">
        <v>1.4003E-2</v>
      </c>
      <c r="U79">
        <v>6.7613000000000006E-2</v>
      </c>
      <c r="V79">
        <v>0.24204700000000001</v>
      </c>
      <c r="W79">
        <v>-0.17092099999999999</v>
      </c>
      <c r="X79">
        <v>-8.6284E-2</v>
      </c>
      <c r="Y79">
        <v>-0.21199100000000001</v>
      </c>
      <c r="Z79">
        <v>-9.1201000000000004E-2</v>
      </c>
      <c r="AA79">
        <v>0.29159800000000002</v>
      </c>
      <c r="AB79">
        <v>0.25450200000000001</v>
      </c>
      <c r="AC79">
        <v>-0.12992300000000001</v>
      </c>
      <c r="AD79">
        <v>2.0553999999999999E-2</v>
      </c>
      <c r="AE79">
        <v>-0.48294900000000002</v>
      </c>
      <c r="AF79">
        <v>9.7751000000000005E-2</v>
      </c>
      <c r="AG79">
        <v>0.240485</v>
      </c>
    </row>
    <row r="80" spans="1:33" x14ac:dyDescent="0.25">
      <c r="A80" t="s">
        <v>235</v>
      </c>
      <c r="B80">
        <v>-0.44631700000000002</v>
      </c>
      <c r="C80">
        <v>-7.2678999999999994E-2</v>
      </c>
      <c r="D80">
        <v>0.119327</v>
      </c>
      <c r="E80">
        <v>0.14533099999999999</v>
      </c>
      <c r="F80">
        <v>6.6669999999999993E-2</v>
      </c>
      <c r="G80">
        <v>2.4074000000000002E-2</v>
      </c>
      <c r="H80">
        <v>-6.1060000000000003E-2</v>
      </c>
      <c r="I80">
        <v>4.9694000000000002E-2</v>
      </c>
      <c r="J80">
        <v>0.102591</v>
      </c>
      <c r="K80">
        <v>0.20924499999999999</v>
      </c>
      <c r="L80">
        <v>0.110135</v>
      </c>
      <c r="M80">
        <v>-0.197883</v>
      </c>
      <c r="N80">
        <v>-0.12900800000000001</v>
      </c>
      <c r="O80">
        <v>0.229297</v>
      </c>
      <c r="P80">
        <v>-3.4019000000000001E-2</v>
      </c>
      <c r="Q80">
        <v>0.16492999999999999</v>
      </c>
      <c r="R80">
        <v>1.2533000000000001E-2</v>
      </c>
      <c r="S80">
        <v>-5.4384000000000002E-2</v>
      </c>
      <c r="T80">
        <v>4.8870999999999998E-2</v>
      </c>
      <c r="U80">
        <v>-1.9776999999999999E-2</v>
      </c>
      <c r="V80">
        <v>2.1714000000000001E-2</v>
      </c>
      <c r="W80">
        <v>-5.9306999999999999E-2</v>
      </c>
      <c r="X80">
        <v>-0.36801099999999998</v>
      </c>
      <c r="Y80">
        <v>-0.199768</v>
      </c>
      <c r="Z80">
        <v>2.9784999999999999E-2</v>
      </c>
      <c r="AA80">
        <v>0.48585699999999998</v>
      </c>
      <c r="AB80">
        <v>-0.126781</v>
      </c>
      <c r="AC80">
        <v>-6.7590999999999998E-2</v>
      </c>
      <c r="AD80">
        <v>-0.25465300000000002</v>
      </c>
      <c r="AE80">
        <v>-2.6994000000000001E-2</v>
      </c>
      <c r="AF80">
        <v>4.4477999999999997E-2</v>
      </c>
      <c r="AG80">
        <v>-7.8286999999999995E-2</v>
      </c>
    </row>
    <row r="81" spans="1:33" x14ac:dyDescent="0.25">
      <c r="A81" t="s">
        <v>236</v>
      </c>
      <c r="B81">
        <v>0.278109</v>
      </c>
      <c r="C81">
        <v>5.4440000000000001E-3</v>
      </c>
      <c r="D81">
        <v>-0.13767699999999999</v>
      </c>
      <c r="E81">
        <v>-8.8669999999999999E-3</v>
      </c>
      <c r="F81">
        <v>-8.6012000000000005E-2</v>
      </c>
      <c r="G81">
        <v>0.108136</v>
      </c>
      <c r="H81">
        <v>-0.110009</v>
      </c>
      <c r="I81">
        <v>1.4128E-2</v>
      </c>
      <c r="J81">
        <v>-8.8368000000000002E-2</v>
      </c>
      <c r="K81">
        <v>-2.1590999999999999E-2</v>
      </c>
      <c r="L81">
        <v>-0.16237099999999999</v>
      </c>
      <c r="M81">
        <v>-0.15957299999999999</v>
      </c>
      <c r="N81">
        <v>-0.32903900000000003</v>
      </c>
      <c r="O81">
        <v>-6.6458000000000003E-2</v>
      </c>
      <c r="P81">
        <v>0.10792300000000001</v>
      </c>
      <c r="Q81">
        <v>-0.15925900000000001</v>
      </c>
      <c r="R81">
        <v>3.3049000000000002E-2</v>
      </c>
      <c r="S81">
        <v>0.104981</v>
      </c>
      <c r="T81">
        <v>-6.1752000000000001E-2</v>
      </c>
      <c r="U81">
        <v>0.105782</v>
      </c>
      <c r="V81">
        <v>-4.9532E-2</v>
      </c>
      <c r="W81">
        <v>0.138323</v>
      </c>
      <c r="X81">
        <v>-0.104282</v>
      </c>
      <c r="Y81">
        <v>7.5832999999999998E-2</v>
      </c>
      <c r="Z81">
        <v>-9.8955000000000001E-2</v>
      </c>
      <c r="AA81">
        <v>-0.229237</v>
      </c>
      <c r="AB81">
        <v>8.2299999999999995E-3</v>
      </c>
      <c r="AC81">
        <v>0.108626</v>
      </c>
      <c r="AD81">
        <v>-0.20158699999999999</v>
      </c>
      <c r="AE81">
        <v>-0.14094200000000001</v>
      </c>
      <c r="AF81">
        <v>8.4279999999999994E-2</v>
      </c>
      <c r="AG81">
        <v>0.36075000000000002</v>
      </c>
    </row>
    <row r="82" spans="1:33" x14ac:dyDescent="0.25">
      <c r="A82" t="s">
        <v>237</v>
      </c>
      <c r="B82">
        <v>-0.121808</v>
      </c>
      <c r="C82">
        <v>0.195045</v>
      </c>
      <c r="D82">
        <v>-5.8840000000000003E-2</v>
      </c>
      <c r="E82">
        <v>0.23349200000000001</v>
      </c>
      <c r="F82">
        <v>-0.17491100000000001</v>
      </c>
      <c r="G82">
        <v>-0.35539500000000002</v>
      </c>
      <c r="H82">
        <v>-0.131659</v>
      </c>
      <c r="I82">
        <v>8.7300000000000003E-2</v>
      </c>
      <c r="J82">
        <v>-2.2880999999999999E-2</v>
      </c>
      <c r="K82">
        <v>2.4008999999999999E-2</v>
      </c>
      <c r="L82">
        <v>-1.0348E-2</v>
      </c>
      <c r="M82">
        <v>7.724E-3</v>
      </c>
      <c r="N82">
        <v>4.0031999999999998E-2</v>
      </c>
      <c r="O82">
        <v>0.121279</v>
      </c>
      <c r="P82">
        <v>0.20160500000000001</v>
      </c>
      <c r="Q82">
        <v>-9.2297000000000004E-2</v>
      </c>
      <c r="R82">
        <v>0.184671</v>
      </c>
      <c r="S82">
        <v>-4.1664E-2</v>
      </c>
      <c r="T82">
        <v>-0.103001</v>
      </c>
      <c r="U82">
        <v>0.17335200000000001</v>
      </c>
      <c r="V82">
        <v>-0.449544</v>
      </c>
      <c r="W82">
        <v>-0.127278</v>
      </c>
      <c r="X82">
        <v>3.3082E-2</v>
      </c>
      <c r="Y82">
        <v>-8.1851999999999994E-2</v>
      </c>
      <c r="Z82">
        <v>-8.3635000000000001E-2</v>
      </c>
      <c r="AA82">
        <v>0.120031</v>
      </c>
      <c r="AB82">
        <v>-0.15673400000000001</v>
      </c>
      <c r="AC82">
        <v>4.8783E-2</v>
      </c>
      <c r="AD82">
        <v>0.23333799999999999</v>
      </c>
      <c r="AE82">
        <v>0.24904699999999999</v>
      </c>
      <c r="AF82">
        <v>-9.5130000000000006E-2</v>
      </c>
      <c r="AG82">
        <v>-0.24056</v>
      </c>
    </row>
    <row r="83" spans="1:33" x14ac:dyDescent="0.25">
      <c r="A83" t="s">
        <v>238</v>
      </c>
      <c r="B83">
        <v>-8.7731000000000003E-2</v>
      </c>
      <c r="C83">
        <v>-0.16738900000000001</v>
      </c>
      <c r="D83">
        <v>-0.105105</v>
      </c>
      <c r="E83">
        <v>-0.24659500000000001</v>
      </c>
      <c r="F83">
        <v>-9.2685000000000003E-2</v>
      </c>
      <c r="G83">
        <v>0.23766200000000001</v>
      </c>
      <c r="H83">
        <v>0.111428</v>
      </c>
      <c r="I83">
        <v>-0.148562</v>
      </c>
      <c r="J83">
        <v>-0.16258800000000001</v>
      </c>
      <c r="K83">
        <v>-0.18232499999999999</v>
      </c>
      <c r="L83">
        <v>-0.107282</v>
      </c>
      <c r="M83">
        <v>-0.112929</v>
      </c>
      <c r="N83">
        <v>0.30128300000000002</v>
      </c>
      <c r="O83">
        <v>-0.46004400000000001</v>
      </c>
      <c r="P83">
        <v>0.39148899999999998</v>
      </c>
      <c r="Q83">
        <v>-4.7129999999999998E-2</v>
      </c>
      <c r="R83">
        <v>-9.0215000000000004E-2</v>
      </c>
      <c r="S83">
        <v>0.14333099999999999</v>
      </c>
      <c r="T83">
        <v>-0.22401599999999999</v>
      </c>
      <c r="U83">
        <v>-0.18145700000000001</v>
      </c>
      <c r="V83">
        <v>-0.119133</v>
      </c>
      <c r="W83">
        <v>0.336177</v>
      </c>
      <c r="X83">
        <v>0.49053799999999997</v>
      </c>
      <c r="Y83">
        <v>-5.9618999999999998E-2</v>
      </c>
      <c r="Z83">
        <v>0.17099900000000001</v>
      </c>
      <c r="AA83">
        <v>-6.5647999999999998E-2</v>
      </c>
      <c r="AB83">
        <v>-4.2296E-2</v>
      </c>
      <c r="AC83">
        <v>7.4134000000000005E-2</v>
      </c>
      <c r="AD83">
        <v>0.16425999999999999</v>
      </c>
      <c r="AE83">
        <v>0.32680100000000001</v>
      </c>
      <c r="AF83">
        <v>-3.2608999999999999E-2</v>
      </c>
      <c r="AG83">
        <v>-7.6397000000000007E-2</v>
      </c>
    </row>
    <row r="84" spans="1:33" x14ac:dyDescent="0.25">
      <c r="A84" t="s">
        <v>239</v>
      </c>
      <c r="B84">
        <v>6.5675999999999998E-2</v>
      </c>
      <c r="C84">
        <v>6.4063999999999996E-2</v>
      </c>
      <c r="D84">
        <v>-8.4393999999999997E-2</v>
      </c>
      <c r="E84">
        <v>0.134966</v>
      </c>
      <c r="F84">
        <v>6.8876999999999994E-2</v>
      </c>
      <c r="G84">
        <v>-0.25633600000000001</v>
      </c>
      <c r="H84">
        <v>0.450318</v>
      </c>
      <c r="I84">
        <v>7.5649999999999997E-3</v>
      </c>
      <c r="J84">
        <v>-3.9191999999999998E-2</v>
      </c>
      <c r="K84">
        <v>-0.11781</v>
      </c>
      <c r="L84">
        <v>-0.06</v>
      </c>
      <c r="M84">
        <v>0.34437800000000002</v>
      </c>
      <c r="N84">
        <v>0.45817400000000003</v>
      </c>
      <c r="O84">
        <v>8.1379000000000007E-2</v>
      </c>
      <c r="P84">
        <v>9.1520000000000004E-2</v>
      </c>
      <c r="Q84">
        <v>-8.2748000000000002E-2</v>
      </c>
      <c r="R84">
        <v>9.2720000000000007E-3</v>
      </c>
      <c r="S84">
        <v>0.15648100000000001</v>
      </c>
      <c r="T84">
        <v>-8.3852999999999997E-2</v>
      </c>
      <c r="U84">
        <v>-0.17954300000000001</v>
      </c>
      <c r="V84">
        <v>-0.16004699999999999</v>
      </c>
      <c r="W84">
        <v>-0.19490299999999999</v>
      </c>
      <c r="X84">
        <v>0.278005</v>
      </c>
      <c r="Y84">
        <v>0.124069</v>
      </c>
      <c r="Z84">
        <v>5.5605000000000002E-2</v>
      </c>
      <c r="AA84">
        <v>-0.18257399999999999</v>
      </c>
      <c r="AB84">
        <v>-0.20938499999999999</v>
      </c>
      <c r="AC84">
        <v>-0.26480999999999999</v>
      </c>
      <c r="AD84">
        <v>0.27074399999999998</v>
      </c>
      <c r="AE84">
        <v>-5.9186000000000002E-2</v>
      </c>
      <c r="AF84">
        <v>7.9979999999999999E-3</v>
      </c>
      <c r="AG84">
        <v>-0.31140499999999999</v>
      </c>
    </row>
    <row r="85" spans="1:33" x14ac:dyDescent="0.25">
      <c r="A85" t="s">
        <v>240</v>
      </c>
      <c r="B85">
        <v>0.54456499999999997</v>
      </c>
      <c r="C85">
        <v>1.1048000000000001E-2</v>
      </c>
      <c r="D85">
        <v>8.0734E-2</v>
      </c>
      <c r="E85">
        <v>-3.1729E-2</v>
      </c>
      <c r="F85">
        <v>-7.2224999999999998E-2</v>
      </c>
      <c r="G85">
        <v>6.8349999999999999E-3</v>
      </c>
      <c r="H85">
        <v>-2.7105000000000001E-2</v>
      </c>
      <c r="I85">
        <v>-0.13856099999999999</v>
      </c>
      <c r="J85">
        <v>4.8503999999999999E-2</v>
      </c>
      <c r="K85">
        <v>8.2182000000000005E-2</v>
      </c>
      <c r="L85">
        <v>-1.0054E-2</v>
      </c>
      <c r="M85">
        <v>-0.21123800000000001</v>
      </c>
      <c r="N85">
        <v>-8.5389999999999994E-2</v>
      </c>
      <c r="O85">
        <v>0.164109</v>
      </c>
      <c r="P85">
        <v>-5.9547000000000003E-2</v>
      </c>
      <c r="Q85">
        <v>-1.09E-2</v>
      </c>
      <c r="R85">
        <v>-0.354321</v>
      </c>
      <c r="S85">
        <v>-3.2976999999999999E-2</v>
      </c>
      <c r="T85">
        <v>6.5176999999999999E-2</v>
      </c>
      <c r="U85">
        <v>0.17854</v>
      </c>
      <c r="V85">
        <v>0.118641</v>
      </c>
      <c r="W85">
        <v>2.0056999999999998E-2</v>
      </c>
      <c r="X85">
        <v>-9.6831E-2</v>
      </c>
      <c r="Y85">
        <v>-0.28044999999999998</v>
      </c>
      <c r="Z85">
        <v>0.150312</v>
      </c>
      <c r="AA85">
        <v>7.0738999999999996E-2</v>
      </c>
      <c r="AB85">
        <v>6.4864000000000005E-2</v>
      </c>
      <c r="AC85">
        <v>0.101689</v>
      </c>
      <c r="AD85">
        <v>-8.0546999999999994E-2</v>
      </c>
      <c r="AE85">
        <v>0.117462</v>
      </c>
      <c r="AF85">
        <v>-3.4835999999999999E-2</v>
      </c>
      <c r="AG85">
        <v>0.26693800000000001</v>
      </c>
    </row>
    <row r="86" spans="1:33" x14ac:dyDescent="0.25">
      <c r="A86" t="s">
        <v>241</v>
      </c>
      <c r="B86">
        <v>-0.118864</v>
      </c>
      <c r="C86">
        <v>-7.7687999999999993E-2</v>
      </c>
      <c r="D86">
        <v>0.29785099999999998</v>
      </c>
      <c r="E86">
        <v>2.0802000000000001E-2</v>
      </c>
      <c r="F86">
        <v>0.17308899999999999</v>
      </c>
      <c r="G86">
        <v>-5.2825999999999998E-2</v>
      </c>
      <c r="H86">
        <v>0.123207</v>
      </c>
      <c r="I86">
        <v>-0.108668</v>
      </c>
      <c r="J86">
        <v>0.128051</v>
      </c>
      <c r="K86">
        <v>1.3518000000000001E-2</v>
      </c>
      <c r="L86">
        <v>0.31281399999999998</v>
      </c>
      <c r="M86">
        <v>-0.241649</v>
      </c>
      <c r="N86">
        <v>0.104313</v>
      </c>
      <c r="O86">
        <v>-0.12715399999999999</v>
      </c>
      <c r="P86">
        <v>0.33917199999999997</v>
      </c>
      <c r="Q86">
        <v>2.1462999999999999E-2</v>
      </c>
      <c r="R86">
        <v>5.5357000000000003E-2</v>
      </c>
      <c r="S86">
        <v>-3.4428E-2</v>
      </c>
      <c r="T86">
        <v>5.1012000000000002E-2</v>
      </c>
      <c r="U86">
        <v>-4.4287E-2</v>
      </c>
      <c r="V86">
        <v>-0.180289</v>
      </c>
      <c r="W86">
        <v>-0.36941800000000002</v>
      </c>
      <c r="X86">
        <v>-0.172095</v>
      </c>
      <c r="Y86">
        <v>9.6202999999999997E-2</v>
      </c>
      <c r="Z86">
        <v>-0.113874</v>
      </c>
      <c r="AA86">
        <v>4.1082E-2</v>
      </c>
      <c r="AB86">
        <v>4.9273999999999998E-2</v>
      </c>
      <c r="AC86">
        <v>1.7068E-2</v>
      </c>
      <c r="AD86">
        <v>0.103199</v>
      </c>
      <c r="AE86">
        <v>-0.123198</v>
      </c>
      <c r="AF86">
        <v>1.2792E-2</v>
      </c>
      <c r="AG86">
        <v>5.6128999999999998E-2</v>
      </c>
    </row>
    <row r="87" spans="1:33" x14ac:dyDescent="0.25">
      <c r="A87" t="s">
        <v>242</v>
      </c>
      <c r="B87">
        <v>0.40149200000000002</v>
      </c>
      <c r="C87">
        <v>0.115536</v>
      </c>
      <c r="D87">
        <v>-7.2305999999999995E-2</v>
      </c>
      <c r="E87">
        <v>-9.8864999999999995E-2</v>
      </c>
      <c r="F87">
        <v>0.18623999999999999</v>
      </c>
      <c r="G87">
        <v>5.143E-3</v>
      </c>
      <c r="H87">
        <v>-8.4959999999999994E-2</v>
      </c>
      <c r="I87">
        <v>-0.20714099999999999</v>
      </c>
      <c r="J87">
        <v>2.0438999999999999E-2</v>
      </c>
      <c r="K87">
        <v>-8.1948999999999994E-2</v>
      </c>
      <c r="L87">
        <v>-7.7530000000000003E-3</v>
      </c>
      <c r="M87">
        <v>0.32976100000000003</v>
      </c>
      <c r="N87">
        <v>0.17935799999999999</v>
      </c>
      <c r="O87">
        <v>0.36271500000000001</v>
      </c>
      <c r="P87">
        <v>7.8180000000000003E-3</v>
      </c>
      <c r="Q87">
        <v>-9.8447000000000007E-2</v>
      </c>
      <c r="R87">
        <v>-0.20460300000000001</v>
      </c>
      <c r="S87">
        <v>-0.17685699999999999</v>
      </c>
      <c r="T87">
        <v>-0.21116199999999999</v>
      </c>
      <c r="U87">
        <v>0.24271999999999999</v>
      </c>
      <c r="V87">
        <v>0.31926300000000002</v>
      </c>
      <c r="W87">
        <v>-0.18610099999999999</v>
      </c>
      <c r="X87">
        <v>-1.2619999999999999E-2</v>
      </c>
      <c r="Y87">
        <v>-7.1001999999999996E-2</v>
      </c>
      <c r="Z87">
        <v>-2.1977E-2</v>
      </c>
      <c r="AA87">
        <v>-7.5960000000000003E-3</v>
      </c>
      <c r="AB87">
        <v>-3.4937999999999997E-2</v>
      </c>
      <c r="AC87">
        <v>-0.233846</v>
      </c>
      <c r="AD87">
        <v>-0.25754300000000002</v>
      </c>
      <c r="AE87">
        <v>-0.14374100000000001</v>
      </c>
      <c r="AF87">
        <v>-7.0289999999999997E-3</v>
      </c>
      <c r="AG87">
        <v>7.0751999999999995E-2</v>
      </c>
    </row>
    <row r="88" spans="1:33" x14ac:dyDescent="0.25">
      <c r="A88" t="s">
        <v>243</v>
      </c>
      <c r="B88">
        <v>0.192136</v>
      </c>
      <c r="C88">
        <v>1.8350000000000002E-2</v>
      </c>
      <c r="D88">
        <v>2.2752000000000001E-2</v>
      </c>
      <c r="E88">
        <v>5.7571999999999998E-2</v>
      </c>
      <c r="F88">
        <v>0.22447900000000001</v>
      </c>
      <c r="G88">
        <v>0.13264500000000001</v>
      </c>
      <c r="H88">
        <v>-0.16105</v>
      </c>
      <c r="I88">
        <v>-0.108012</v>
      </c>
      <c r="J88">
        <v>4.8396000000000002E-2</v>
      </c>
      <c r="K88">
        <v>0.34732200000000002</v>
      </c>
      <c r="L88">
        <v>0.20310300000000001</v>
      </c>
      <c r="M88">
        <v>-2.0516E-2</v>
      </c>
      <c r="N88">
        <v>-0.145644</v>
      </c>
      <c r="O88">
        <v>0.106332</v>
      </c>
      <c r="P88">
        <v>-0.21063299999999999</v>
      </c>
      <c r="Q88">
        <v>-3.6449999999999998E-3</v>
      </c>
      <c r="R88">
        <v>7.1869999999999998E-3</v>
      </c>
      <c r="S88">
        <v>-0.18044099999999999</v>
      </c>
      <c r="T88">
        <v>0.27539000000000002</v>
      </c>
      <c r="U88">
        <v>-6.3075999999999993E-2</v>
      </c>
      <c r="V88">
        <v>-7.5294E-2</v>
      </c>
      <c r="W88">
        <v>-0.26419799999999999</v>
      </c>
      <c r="X88">
        <v>-0.24526999999999999</v>
      </c>
      <c r="Y88">
        <v>-5.4366999999999999E-2</v>
      </c>
      <c r="Z88">
        <v>7.8373999999999999E-2</v>
      </c>
      <c r="AA88">
        <v>0.17072399999999999</v>
      </c>
      <c r="AB88">
        <v>0.19952700000000001</v>
      </c>
      <c r="AC88">
        <v>1.4303E-2</v>
      </c>
      <c r="AD88">
        <v>-0.28329300000000002</v>
      </c>
      <c r="AE88">
        <v>-9.5297999999999994E-2</v>
      </c>
      <c r="AF88">
        <v>9.9245E-2</v>
      </c>
      <c r="AG88">
        <v>4.3790999999999997E-2</v>
      </c>
    </row>
    <row r="89" spans="1:33" x14ac:dyDescent="0.25">
      <c r="A89" t="s">
        <v>244</v>
      </c>
      <c r="B89">
        <v>0.175209</v>
      </c>
      <c r="C89">
        <v>-1.6152E-2</v>
      </c>
      <c r="D89">
        <v>-0.243668</v>
      </c>
      <c r="E89">
        <v>7.8774999999999998E-2</v>
      </c>
      <c r="F89">
        <v>0.223195</v>
      </c>
      <c r="G89">
        <v>0.258969</v>
      </c>
      <c r="H89">
        <v>-0.211142</v>
      </c>
      <c r="I89">
        <v>0.42679299999999998</v>
      </c>
      <c r="J89">
        <v>0.104908</v>
      </c>
      <c r="K89">
        <v>2.1839999999999998E-2</v>
      </c>
      <c r="L89">
        <v>-0.100635</v>
      </c>
      <c r="M89">
        <v>-0.40024199999999999</v>
      </c>
      <c r="N89">
        <v>-0.27072499999999999</v>
      </c>
      <c r="O89">
        <v>-5.8895999999999997E-2</v>
      </c>
      <c r="P89">
        <v>0.199571</v>
      </c>
      <c r="Q89">
        <v>-0.104605</v>
      </c>
      <c r="R89">
        <v>0.32270100000000002</v>
      </c>
      <c r="S89">
        <v>0.106179</v>
      </c>
      <c r="T89">
        <v>2.4837000000000001E-2</v>
      </c>
      <c r="U89">
        <v>-0.35979899999999998</v>
      </c>
      <c r="V89">
        <v>0.27745999999999998</v>
      </c>
      <c r="W89">
        <v>-0.46410499999999999</v>
      </c>
      <c r="X89">
        <v>-0.247331</v>
      </c>
      <c r="Y89">
        <v>-9.0399999999999994E-2</v>
      </c>
      <c r="Z89">
        <v>0.14849999999999999</v>
      </c>
      <c r="AA89">
        <v>7.7219999999999997E-2</v>
      </c>
      <c r="AB89">
        <v>-2.4108000000000001E-2</v>
      </c>
      <c r="AC89">
        <v>-1.3422999999999999E-2</v>
      </c>
      <c r="AD89">
        <v>-7.2352E-2</v>
      </c>
      <c r="AE89">
        <v>-0.13828099999999999</v>
      </c>
      <c r="AF89">
        <v>0.104585</v>
      </c>
      <c r="AG89">
        <v>2.2315000000000002E-2</v>
      </c>
    </row>
    <row r="90" spans="1:33" x14ac:dyDescent="0.25">
      <c r="A90" t="s">
        <v>245</v>
      </c>
      <c r="B90">
        <v>-8.7943999999999994E-2</v>
      </c>
      <c r="C90">
        <v>-2.97E-3</v>
      </c>
      <c r="D90">
        <v>6.1133E-2</v>
      </c>
      <c r="E90">
        <v>7.5234999999999996E-2</v>
      </c>
      <c r="F90">
        <v>-0.115832</v>
      </c>
      <c r="G90">
        <v>-4.1520000000000003E-3</v>
      </c>
      <c r="H90">
        <v>-7.3588000000000001E-2</v>
      </c>
      <c r="I90">
        <v>0.28725899999999999</v>
      </c>
      <c r="J90">
        <v>-7.2702000000000003E-2</v>
      </c>
      <c r="K90">
        <v>-4.2264999999999997E-2</v>
      </c>
      <c r="L90">
        <v>8.1708000000000003E-2</v>
      </c>
      <c r="M90">
        <v>3.2446999999999997E-2</v>
      </c>
      <c r="N90">
        <v>-0.29945699999999997</v>
      </c>
      <c r="O90">
        <v>-5.9304999999999997E-2</v>
      </c>
      <c r="P90">
        <v>-0.26159399999999999</v>
      </c>
      <c r="Q90">
        <v>-0.190027</v>
      </c>
      <c r="R90">
        <v>-0.25875900000000002</v>
      </c>
      <c r="S90">
        <v>0.139796</v>
      </c>
      <c r="T90">
        <v>3.4146999999999997E-2</v>
      </c>
      <c r="U90">
        <v>0.119272</v>
      </c>
      <c r="V90">
        <v>-0.11688800000000001</v>
      </c>
      <c r="W90">
        <v>0.18466199999999999</v>
      </c>
      <c r="X90">
        <v>-0.430423</v>
      </c>
      <c r="Y90">
        <v>-0.17605399999999999</v>
      </c>
      <c r="Z90">
        <v>1.4199E-2</v>
      </c>
      <c r="AA90">
        <v>2.4327000000000001E-2</v>
      </c>
      <c r="AB90">
        <v>1.9585000000000002E-2</v>
      </c>
      <c r="AC90">
        <v>0.77777499999999999</v>
      </c>
      <c r="AD90">
        <v>-3.4452000000000003E-2</v>
      </c>
      <c r="AE90">
        <v>3.1836000000000003E-2</v>
      </c>
      <c r="AF90">
        <v>2.4161999999999999E-2</v>
      </c>
      <c r="AG90">
        <v>0.120339</v>
      </c>
    </row>
    <row r="91" spans="1:33" x14ac:dyDescent="0.25">
      <c r="A91" t="s">
        <v>246</v>
      </c>
      <c r="B91">
        <v>-1.4710000000000001E-2</v>
      </c>
      <c r="C91">
        <v>0.19029799999999999</v>
      </c>
      <c r="D91">
        <v>0.110349</v>
      </c>
      <c r="E91">
        <v>8.5512000000000005E-2</v>
      </c>
      <c r="F91">
        <v>-0.17830399999999999</v>
      </c>
      <c r="G91">
        <v>-0.18412000000000001</v>
      </c>
      <c r="H91">
        <v>-9.5986000000000002E-2</v>
      </c>
      <c r="I91">
        <v>0.47061500000000001</v>
      </c>
      <c r="J91">
        <v>0.23738200000000001</v>
      </c>
      <c r="K91">
        <v>0.25277100000000002</v>
      </c>
      <c r="L91">
        <v>0.32267600000000002</v>
      </c>
      <c r="M91">
        <v>5.8000000000000003E-2</v>
      </c>
      <c r="N91">
        <v>0.13562099999999999</v>
      </c>
      <c r="O91">
        <v>0.132439</v>
      </c>
      <c r="P91">
        <v>-0.20441400000000001</v>
      </c>
      <c r="Q91">
        <v>-4.1469999999999996E-3</v>
      </c>
      <c r="R91">
        <v>-0.112036</v>
      </c>
      <c r="S91">
        <v>-0.53229899999999997</v>
      </c>
      <c r="T91">
        <v>0.25040200000000001</v>
      </c>
      <c r="U91">
        <v>-0.14369499999999999</v>
      </c>
      <c r="V91">
        <v>-6.1434999999999997E-2</v>
      </c>
      <c r="W91">
        <v>-0.19393299999999999</v>
      </c>
      <c r="X91">
        <v>6.9342000000000001E-2</v>
      </c>
      <c r="Y91">
        <v>-0.14208100000000001</v>
      </c>
      <c r="Z91">
        <v>-0.159417</v>
      </c>
      <c r="AA91">
        <v>9.0579999999999994E-2</v>
      </c>
      <c r="AB91">
        <v>0.17354800000000001</v>
      </c>
      <c r="AC91">
        <v>-0.28323100000000001</v>
      </c>
      <c r="AD91">
        <v>-0.25697700000000001</v>
      </c>
      <c r="AE91">
        <v>-2.0205000000000001E-2</v>
      </c>
      <c r="AF91">
        <v>-1.2408000000000001E-2</v>
      </c>
      <c r="AG91">
        <v>-0.22989999999999999</v>
      </c>
    </row>
    <row r="92" spans="1:33" x14ac:dyDescent="0.25">
      <c r="A92" t="s">
        <v>247</v>
      </c>
      <c r="B92">
        <v>5.1597999999999998E-2</v>
      </c>
      <c r="C92">
        <v>5.5834000000000002E-2</v>
      </c>
      <c r="D92">
        <v>-0.13042200000000001</v>
      </c>
      <c r="E92">
        <v>6.0299999999999999E-2</v>
      </c>
      <c r="F92">
        <v>-0.19973199999999999</v>
      </c>
      <c r="G92">
        <v>0.122709</v>
      </c>
      <c r="H92">
        <v>-8.6480000000000001E-2</v>
      </c>
      <c r="I92">
        <v>0.32766200000000001</v>
      </c>
      <c r="J92">
        <v>-5.0516999999999999E-2</v>
      </c>
      <c r="K92">
        <v>-5.6327000000000002E-2</v>
      </c>
      <c r="L92">
        <v>-0.21690300000000001</v>
      </c>
      <c r="M92">
        <v>-0.11816</v>
      </c>
      <c r="N92">
        <v>-8.9420000000000003E-3</v>
      </c>
      <c r="O92">
        <v>-8.9519999999999999E-3</v>
      </c>
      <c r="P92">
        <v>0.28583599999999998</v>
      </c>
      <c r="Q92">
        <v>-7.4548000000000003E-2</v>
      </c>
      <c r="R92">
        <v>0.104314</v>
      </c>
      <c r="S92">
        <v>-0.16141800000000001</v>
      </c>
      <c r="T92">
        <v>-2.8049999999999999E-2</v>
      </c>
      <c r="U92">
        <v>-9.2669999999999992E-3</v>
      </c>
      <c r="V92">
        <v>-9.1469999999999996E-2</v>
      </c>
      <c r="W92">
        <v>0.22496099999999999</v>
      </c>
      <c r="X92">
        <v>-0.13014500000000001</v>
      </c>
      <c r="Y92">
        <v>-1.8336000000000002E-2</v>
      </c>
      <c r="Z92">
        <v>8.7614999999999998E-2</v>
      </c>
      <c r="AA92">
        <v>-0.100922</v>
      </c>
      <c r="AB92">
        <v>-5.8796000000000001E-2</v>
      </c>
      <c r="AC92">
        <v>7.0892999999999998E-2</v>
      </c>
      <c r="AD92">
        <v>-0.127551</v>
      </c>
      <c r="AE92">
        <v>-0.39086900000000002</v>
      </c>
      <c r="AF92">
        <v>9.7212000000000007E-2</v>
      </c>
      <c r="AG92">
        <v>0.178894</v>
      </c>
    </row>
    <row r="93" spans="1:33" x14ac:dyDescent="0.25">
      <c r="A93" t="s">
        <v>248</v>
      </c>
      <c r="B93">
        <v>0.42713000000000001</v>
      </c>
      <c r="C93">
        <v>6.1024000000000002E-2</v>
      </c>
      <c r="D93">
        <v>4.4256999999999998E-2</v>
      </c>
      <c r="E93">
        <v>-6.5596000000000002E-2</v>
      </c>
      <c r="F93">
        <v>0.36610399999999998</v>
      </c>
      <c r="G93">
        <v>0.15538299999999999</v>
      </c>
      <c r="H93">
        <v>-5.8922000000000002E-2</v>
      </c>
      <c r="I93">
        <v>-0.29010000000000002</v>
      </c>
      <c r="J93">
        <v>-0.127273</v>
      </c>
      <c r="K93">
        <v>2.6128999999999999E-2</v>
      </c>
      <c r="L93">
        <v>0.147899</v>
      </c>
      <c r="M93">
        <v>-0.51271100000000003</v>
      </c>
      <c r="N93">
        <v>8.4842000000000001E-2</v>
      </c>
      <c r="O93">
        <v>-0.112706</v>
      </c>
      <c r="P93">
        <v>-9.0186000000000002E-2</v>
      </c>
      <c r="Q93">
        <v>-0.16314400000000001</v>
      </c>
      <c r="R93">
        <v>-0.17136999999999999</v>
      </c>
      <c r="S93">
        <v>-1.1519E-2</v>
      </c>
      <c r="T93">
        <v>6.8280999999999994E-2</v>
      </c>
      <c r="U93">
        <v>-0.223023</v>
      </c>
      <c r="V93">
        <v>0.22784199999999999</v>
      </c>
      <c r="W93">
        <v>-0.34653899999999999</v>
      </c>
      <c r="X93">
        <v>-8.2140000000000005E-2</v>
      </c>
      <c r="Y93">
        <v>-5.8550999999999999E-2</v>
      </c>
      <c r="Z93">
        <v>0.40784100000000001</v>
      </c>
      <c r="AA93">
        <v>0.14582800000000001</v>
      </c>
      <c r="AB93">
        <v>-1.4043999999999999E-2</v>
      </c>
      <c r="AC93">
        <v>6.8601999999999996E-2</v>
      </c>
      <c r="AD93">
        <v>-0.104654</v>
      </c>
      <c r="AE93">
        <v>0.21814500000000001</v>
      </c>
      <c r="AF93">
        <v>-3.5242999999999997E-2</v>
      </c>
      <c r="AG93">
        <v>2.3747999999999998E-2</v>
      </c>
    </row>
    <row r="94" spans="1:33" x14ac:dyDescent="0.25">
      <c r="A94" t="s">
        <v>249</v>
      </c>
      <c r="B94">
        <v>-0.27133200000000002</v>
      </c>
      <c r="C94">
        <v>-0.122658</v>
      </c>
      <c r="D94">
        <v>0.14858199999999999</v>
      </c>
      <c r="E94">
        <v>5.3949999999999998E-2</v>
      </c>
      <c r="F94">
        <v>4.9569000000000002E-2</v>
      </c>
      <c r="G94">
        <v>-3.7023E-2</v>
      </c>
      <c r="H94">
        <v>-9.4952999999999996E-2</v>
      </c>
      <c r="I94">
        <v>0.407717</v>
      </c>
      <c r="J94">
        <v>2.6734999999999998E-2</v>
      </c>
      <c r="K94">
        <v>4.0920000000000002E-3</v>
      </c>
      <c r="L94">
        <v>7.4343999999999993E-2</v>
      </c>
      <c r="M94">
        <v>9.9801000000000001E-2</v>
      </c>
      <c r="N94">
        <v>-0.42896099999999998</v>
      </c>
      <c r="O94">
        <v>0.283495</v>
      </c>
      <c r="P94">
        <v>0.44779200000000002</v>
      </c>
      <c r="Q94">
        <v>-0.16267499999999999</v>
      </c>
      <c r="R94">
        <v>-0.25431700000000002</v>
      </c>
      <c r="S94">
        <v>-0.25189800000000001</v>
      </c>
      <c r="T94">
        <v>-5.8140999999999998E-2</v>
      </c>
      <c r="U94">
        <v>-0.12806200000000001</v>
      </c>
      <c r="V94">
        <v>0.111469</v>
      </c>
      <c r="W94">
        <v>0.15042800000000001</v>
      </c>
      <c r="X94">
        <v>0.10616399999999999</v>
      </c>
      <c r="Y94">
        <v>-5.1894999999999997E-2</v>
      </c>
      <c r="Z94">
        <v>-2.7466999999999998E-2</v>
      </c>
      <c r="AA94">
        <v>0.104336</v>
      </c>
      <c r="AB94">
        <v>0.102977</v>
      </c>
      <c r="AC94">
        <v>6.3405000000000003E-2</v>
      </c>
      <c r="AD94">
        <v>-9.0908000000000003E-2</v>
      </c>
      <c r="AE94">
        <v>-0.51448199999999999</v>
      </c>
      <c r="AF94">
        <v>8.1841999999999998E-2</v>
      </c>
      <c r="AG94">
        <v>-7.1217000000000003E-2</v>
      </c>
    </row>
    <row r="95" spans="1:33" x14ac:dyDescent="0.25">
      <c r="A95" t="s">
        <v>250</v>
      </c>
      <c r="B95">
        <v>-8.6230000000000001E-2</v>
      </c>
      <c r="C95">
        <v>5.5194E-2</v>
      </c>
      <c r="D95">
        <v>9.1613E-2</v>
      </c>
      <c r="E95">
        <v>9.0241000000000002E-2</v>
      </c>
      <c r="F95">
        <v>1.3775000000000001E-2</v>
      </c>
      <c r="G95">
        <v>-0.26471299999999998</v>
      </c>
      <c r="H95">
        <v>-0.39258199999999999</v>
      </c>
      <c r="I95">
        <v>-0.60376600000000002</v>
      </c>
      <c r="J95">
        <v>0.11898499999999999</v>
      </c>
      <c r="K95">
        <v>0.26387300000000002</v>
      </c>
      <c r="L95">
        <v>9.3632000000000007E-2</v>
      </c>
      <c r="M95">
        <v>-0.47999700000000001</v>
      </c>
      <c r="N95">
        <v>-0.37946099999999999</v>
      </c>
      <c r="O95">
        <v>0.38291500000000001</v>
      </c>
      <c r="P95">
        <v>0.30399799999999999</v>
      </c>
      <c r="Q95">
        <v>-0.17492099999999999</v>
      </c>
      <c r="R95">
        <v>-0.1527</v>
      </c>
      <c r="S95">
        <v>1.5440000000000001E-2</v>
      </c>
      <c r="T95">
        <v>0.215812</v>
      </c>
      <c r="U95">
        <v>0.18403900000000001</v>
      </c>
      <c r="V95">
        <v>-7.0957999999999993E-2</v>
      </c>
      <c r="W95">
        <v>0.31629699999999999</v>
      </c>
      <c r="X95">
        <v>-3.0759999999999999E-2</v>
      </c>
      <c r="Y95">
        <v>-0.211224</v>
      </c>
      <c r="Z95">
        <v>-8.0739999999999996E-3</v>
      </c>
      <c r="AA95">
        <v>0.44468400000000002</v>
      </c>
      <c r="AB95">
        <v>0.214945</v>
      </c>
      <c r="AC95">
        <v>0.134099</v>
      </c>
      <c r="AD95">
        <v>-0.34162300000000001</v>
      </c>
      <c r="AE95">
        <v>5.3144999999999998E-2</v>
      </c>
      <c r="AF95">
        <v>0.23496300000000001</v>
      </c>
      <c r="AG95">
        <v>-4.2819999999999997E-2</v>
      </c>
    </row>
    <row r="96" spans="1:33" x14ac:dyDescent="0.25">
      <c r="A96" t="s">
        <v>251</v>
      </c>
      <c r="B96">
        <v>-0.319386</v>
      </c>
      <c r="C96">
        <v>1.3372E-2</v>
      </c>
      <c r="D96">
        <v>-4.9436000000000001E-2</v>
      </c>
      <c r="E96">
        <v>1.9616999999999999E-2</v>
      </c>
      <c r="F96">
        <v>4.6882E-2</v>
      </c>
      <c r="G96">
        <v>0.10360800000000001</v>
      </c>
      <c r="H96">
        <v>-0.13764999999999999</v>
      </c>
      <c r="I96">
        <v>-0.22869300000000001</v>
      </c>
      <c r="J96">
        <v>-0.15305099999999999</v>
      </c>
      <c r="K96">
        <v>-0.12599199999999999</v>
      </c>
      <c r="L96">
        <v>-1.9768999999999998E-2</v>
      </c>
      <c r="M96">
        <v>-5.5308000000000003E-2</v>
      </c>
      <c r="N96">
        <v>0.25903100000000001</v>
      </c>
      <c r="O96">
        <v>-9.3207999999999999E-2</v>
      </c>
      <c r="P96">
        <v>4.3836E-2</v>
      </c>
      <c r="Q96">
        <v>0.12632399999999999</v>
      </c>
      <c r="R96">
        <v>6.9380999999999998E-2</v>
      </c>
      <c r="S96">
        <v>0.15581999999999999</v>
      </c>
      <c r="T96">
        <v>-3.1911000000000002E-2</v>
      </c>
      <c r="U96">
        <v>0.18145800000000001</v>
      </c>
      <c r="V96">
        <v>0.10654</v>
      </c>
      <c r="W96">
        <v>-0.30184299999999997</v>
      </c>
      <c r="X96">
        <v>3.9756E-2</v>
      </c>
      <c r="Y96">
        <v>-7.2801000000000005E-2</v>
      </c>
      <c r="Z96">
        <v>0.22311300000000001</v>
      </c>
      <c r="AA96">
        <v>-0.12793199999999999</v>
      </c>
      <c r="AB96">
        <v>-0.20399900000000001</v>
      </c>
      <c r="AC96">
        <v>-1.8086999999999999E-2</v>
      </c>
      <c r="AD96">
        <v>0.10389</v>
      </c>
      <c r="AE96">
        <v>0.34294599999999997</v>
      </c>
      <c r="AF96">
        <v>-0.174598</v>
      </c>
      <c r="AG96">
        <v>-3.5219E-2</v>
      </c>
    </row>
    <row r="97" spans="1:33" x14ac:dyDescent="0.25">
      <c r="A97" t="s">
        <v>252</v>
      </c>
      <c r="B97">
        <v>4.9445000000000003E-2</v>
      </c>
      <c r="C97">
        <v>0.121528</v>
      </c>
      <c r="D97">
        <v>-0.14085300000000001</v>
      </c>
      <c r="E97">
        <v>-9.3539999999999995E-3</v>
      </c>
      <c r="F97">
        <v>0.30726599999999998</v>
      </c>
      <c r="G97">
        <v>-5.9732E-2</v>
      </c>
      <c r="H97">
        <v>0.41828500000000002</v>
      </c>
      <c r="I97">
        <v>-0.33405400000000002</v>
      </c>
      <c r="J97">
        <v>-0.127667</v>
      </c>
      <c r="K97">
        <v>-0.269596</v>
      </c>
      <c r="L97">
        <v>-0.227521</v>
      </c>
      <c r="M97">
        <v>0.18371399999999999</v>
      </c>
      <c r="N97">
        <v>0.27700799999999998</v>
      </c>
      <c r="O97">
        <v>-0.119106</v>
      </c>
      <c r="P97">
        <v>8.0681000000000003E-2</v>
      </c>
      <c r="Q97">
        <v>2.8095999999999999E-2</v>
      </c>
      <c r="R97">
        <v>-7.3279999999999998E-2</v>
      </c>
      <c r="S97">
        <v>0.366313</v>
      </c>
      <c r="T97">
        <v>-0.181871</v>
      </c>
      <c r="U97">
        <v>0.31345200000000001</v>
      </c>
      <c r="V97">
        <v>-0.140262</v>
      </c>
      <c r="W97">
        <v>-0.33638099999999999</v>
      </c>
      <c r="X97">
        <v>0.28841800000000001</v>
      </c>
      <c r="Y97">
        <v>2.7397999999999999E-2</v>
      </c>
      <c r="Z97">
        <v>0.25041200000000002</v>
      </c>
      <c r="AA97">
        <v>-0.15992999999999999</v>
      </c>
      <c r="AB97">
        <v>-0.122902</v>
      </c>
      <c r="AC97">
        <v>-1.06E-2</v>
      </c>
      <c r="AD97">
        <v>1.7002E-2</v>
      </c>
      <c r="AE97">
        <v>-0.51247799999999999</v>
      </c>
      <c r="AF97">
        <v>-1.735E-3</v>
      </c>
      <c r="AG97">
        <v>-0.12413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2060"/>
  </sheetPr>
  <dimension ref="A1:AG97"/>
  <sheetViews>
    <sheetView zoomScale="70" zoomScaleNormal="70"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</row>
    <row r="3" spans="1:33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</row>
    <row r="4" spans="1:33" x14ac:dyDescent="0.25">
      <c r="A4" t="s">
        <v>93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</row>
    <row r="5" spans="1:33" x14ac:dyDescent="0.25">
      <c r="A5" t="s">
        <v>94</v>
      </c>
      <c r="B5">
        <v>-0.41899999999999998</v>
      </c>
      <c r="C5">
        <v>1.059958</v>
      </c>
      <c r="D5">
        <v>-1.0762069999999999</v>
      </c>
      <c r="E5">
        <v>0.58406899999999995</v>
      </c>
      <c r="F5">
        <v>-0.14554900000000001</v>
      </c>
      <c r="G5">
        <v>5.6592999999999997E-2</v>
      </c>
      <c r="H5">
        <v>-1.5224409999999999</v>
      </c>
      <c r="I5">
        <v>0.434865</v>
      </c>
      <c r="J5">
        <v>-0.23581199999999999</v>
      </c>
      <c r="K5">
        <v>-0.338918</v>
      </c>
      <c r="L5">
        <v>-0.59695299999999996</v>
      </c>
      <c r="M5">
        <v>0.52955300000000005</v>
      </c>
      <c r="N5">
        <v>1.67072</v>
      </c>
      <c r="O5">
        <v>0.58062599999999998</v>
      </c>
      <c r="P5">
        <v>-0.43002000000000001</v>
      </c>
      <c r="Q5">
        <v>0.66001900000000002</v>
      </c>
      <c r="R5">
        <v>-1.159896</v>
      </c>
      <c r="S5">
        <v>-0.792902</v>
      </c>
      <c r="T5">
        <v>-0.27909099999999998</v>
      </c>
      <c r="U5">
        <v>7.0907999999999999E-2</v>
      </c>
      <c r="V5">
        <v>2.619329</v>
      </c>
      <c r="W5">
        <v>-0.53310299999999999</v>
      </c>
      <c r="X5">
        <v>-0.112346</v>
      </c>
      <c r="Y5">
        <v>2.1241469999999998</v>
      </c>
      <c r="Z5">
        <v>-0.45241500000000001</v>
      </c>
      <c r="AA5">
        <v>0.27331699999999998</v>
      </c>
      <c r="AB5">
        <v>-3.0048370000000002</v>
      </c>
      <c r="AC5">
        <v>6.0410999999999999E-2</v>
      </c>
      <c r="AD5">
        <v>-3.1458E-2</v>
      </c>
      <c r="AE5">
        <v>-0.127635</v>
      </c>
      <c r="AF5">
        <v>-7.467E-2</v>
      </c>
      <c r="AG5">
        <v>0.43567499999999998</v>
      </c>
    </row>
    <row r="6" spans="1:33" x14ac:dyDescent="0.25">
      <c r="A6" t="s">
        <v>95</v>
      </c>
      <c r="B6">
        <v>0.487985</v>
      </c>
      <c r="C6">
        <v>1.1253629999999999</v>
      </c>
      <c r="D6">
        <v>1.0075860000000001</v>
      </c>
      <c r="E6">
        <v>-0.43524099999999999</v>
      </c>
      <c r="F6">
        <v>-0.58781099999999997</v>
      </c>
      <c r="G6">
        <v>0.41985</v>
      </c>
      <c r="H6">
        <v>0.79479699999999998</v>
      </c>
      <c r="I6">
        <v>0.408468</v>
      </c>
      <c r="J6">
        <v>8.7675000000000003E-2</v>
      </c>
      <c r="K6">
        <v>-0.17666699999999999</v>
      </c>
      <c r="L6">
        <v>0.68588000000000005</v>
      </c>
      <c r="M6">
        <v>-1.65734</v>
      </c>
      <c r="N6">
        <v>-3.0208349999999999</v>
      </c>
      <c r="O6">
        <v>-0.33393099999999998</v>
      </c>
      <c r="P6">
        <v>-1.1526689999999999</v>
      </c>
      <c r="Q6">
        <v>1.0121450000000001</v>
      </c>
      <c r="R6">
        <v>0.18323400000000001</v>
      </c>
      <c r="S6">
        <v>0.55013199999999995</v>
      </c>
      <c r="T6">
        <v>-0.56205799999999995</v>
      </c>
      <c r="U6">
        <v>0.63084499999999999</v>
      </c>
      <c r="V6">
        <v>0.79341600000000001</v>
      </c>
      <c r="W6">
        <v>1.192088</v>
      </c>
      <c r="X6">
        <v>0.19586700000000001</v>
      </c>
      <c r="Y6">
        <v>0.30671900000000002</v>
      </c>
      <c r="Z6">
        <v>-1.0653859999999999</v>
      </c>
      <c r="AA6">
        <v>0.13022600000000001</v>
      </c>
      <c r="AB6">
        <v>0.76630699999999996</v>
      </c>
      <c r="AC6">
        <v>-0.69019799999999998</v>
      </c>
      <c r="AD6">
        <v>1.599572</v>
      </c>
      <c r="AE6">
        <v>-2.99838</v>
      </c>
      <c r="AF6">
        <v>0.14127000000000001</v>
      </c>
      <c r="AG6">
        <v>-0.10595400000000001</v>
      </c>
    </row>
    <row r="7" spans="1:33" x14ac:dyDescent="0.25">
      <c r="A7" t="s">
        <v>96</v>
      </c>
      <c r="B7">
        <v>0.70310700000000004</v>
      </c>
      <c r="C7">
        <v>0.37332900000000002</v>
      </c>
      <c r="D7">
        <v>-1.001906</v>
      </c>
      <c r="E7">
        <v>0.461225</v>
      </c>
      <c r="F7">
        <v>-0.49562800000000001</v>
      </c>
      <c r="G7">
        <v>0.33052900000000002</v>
      </c>
      <c r="H7">
        <v>0.115728</v>
      </c>
      <c r="I7">
        <v>-0.289964</v>
      </c>
      <c r="J7">
        <v>1.0696619999999999</v>
      </c>
      <c r="K7">
        <v>0.116178</v>
      </c>
      <c r="L7">
        <v>-0.488286</v>
      </c>
      <c r="M7">
        <v>-0.95349399999999995</v>
      </c>
      <c r="N7">
        <v>1.619688</v>
      </c>
      <c r="O7">
        <v>0.71669300000000002</v>
      </c>
      <c r="P7">
        <v>-0.216359</v>
      </c>
      <c r="Q7">
        <v>0.40135999999999999</v>
      </c>
      <c r="R7">
        <v>2.0815260000000002</v>
      </c>
      <c r="S7">
        <v>2.210772</v>
      </c>
      <c r="T7">
        <v>0.63466</v>
      </c>
      <c r="U7">
        <v>0.71193899999999999</v>
      </c>
      <c r="V7">
        <v>-0.16874800000000001</v>
      </c>
      <c r="W7">
        <v>2.3263250000000002</v>
      </c>
      <c r="X7">
        <v>0.23371800000000001</v>
      </c>
      <c r="Y7">
        <v>0.46420299999999998</v>
      </c>
      <c r="Z7">
        <v>0.53323500000000001</v>
      </c>
      <c r="AA7">
        <v>5.0789000000000001E-2</v>
      </c>
      <c r="AB7">
        <v>1.4545600000000001</v>
      </c>
      <c r="AC7">
        <v>-0.96005200000000002</v>
      </c>
      <c r="AD7">
        <v>-4.8254999999999999E-2</v>
      </c>
      <c r="AE7">
        <v>-11.693363</v>
      </c>
      <c r="AF7">
        <v>0.50243899999999997</v>
      </c>
      <c r="AG7">
        <v>0.32599400000000001</v>
      </c>
    </row>
    <row r="8" spans="1:33" x14ac:dyDescent="0.25">
      <c r="A8" t="s">
        <v>97</v>
      </c>
      <c r="B8">
        <v>-1.1254150000000001</v>
      </c>
      <c r="C8">
        <v>0.205123</v>
      </c>
      <c r="D8">
        <v>-0.62846400000000002</v>
      </c>
      <c r="E8">
        <v>-0.681037</v>
      </c>
      <c r="F8">
        <v>3.706474</v>
      </c>
      <c r="G8">
        <v>0.20411299999999999</v>
      </c>
      <c r="H8">
        <v>-0.40621299999999999</v>
      </c>
      <c r="I8">
        <v>-2.8947859999999999</v>
      </c>
      <c r="J8">
        <v>-0.28871599999999997</v>
      </c>
      <c r="K8">
        <v>3.7565000000000001E-2</v>
      </c>
      <c r="L8">
        <v>-2.2773000000000002E-2</v>
      </c>
      <c r="M8">
        <v>-0.33019900000000002</v>
      </c>
      <c r="N8">
        <v>-2.1355360000000001</v>
      </c>
      <c r="O8">
        <v>-5.0181000000000003E-2</v>
      </c>
      <c r="P8">
        <v>2.5855E-2</v>
      </c>
      <c r="Q8">
        <v>-0.71075600000000005</v>
      </c>
      <c r="R8">
        <v>1.5130760000000001</v>
      </c>
      <c r="S8">
        <v>-1.469274</v>
      </c>
      <c r="T8">
        <v>-0.50866599999999995</v>
      </c>
      <c r="U8">
        <v>-2.4066000000000001E-2</v>
      </c>
      <c r="V8">
        <v>-0.56013299999999999</v>
      </c>
      <c r="W8">
        <v>0.66239000000000003</v>
      </c>
      <c r="X8">
        <v>-0.94479800000000003</v>
      </c>
      <c r="Y8">
        <v>0.45221299999999998</v>
      </c>
      <c r="Z8">
        <v>-1.5291000000000001E-2</v>
      </c>
      <c r="AA8">
        <v>-9.7103999999999996E-2</v>
      </c>
      <c r="AB8">
        <v>-0.170375</v>
      </c>
      <c r="AC8">
        <v>-3.5714000000000003E-2</v>
      </c>
      <c r="AD8">
        <v>-0.73065899999999995</v>
      </c>
      <c r="AE8">
        <v>1.506005</v>
      </c>
      <c r="AF8">
        <v>0.12703800000000001</v>
      </c>
      <c r="AG8">
        <v>-0.51644199999999996</v>
      </c>
    </row>
    <row r="9" spans="1:33" x14ac:dyDescent="0.25">
      <c r="A9" t="s">
        <v>98</v>
      </c>
      <c r="B9">
        <v>0.63107999999999997</v>
      </c>
      <c r="C9">
        <v>-0.59896499999999997</v>
      </c>
      <c r="D9">
        <v>0.76216200000000001</v>
      </c>
      <c r="E9">
        <v>1.1503300000000001</v>
      </c>
      <c r="F9">
        <v>3.0533160000000001</v>
      </c>
      <c r="G9">
        <v>-0.41093099999999999</v>
      </c>
      <c r="H9">
        <v>-1.1123080000000001</v>
      </c>
      <c r="I9">
        <v>-3.7525059999999999</v>
      </c>
      <c r="J9">
        <v>-2.895788</v>
      </c>
      <c r="K9">
        <v>0.100041</v>
      </c>
      <c r="L9">
        <v>-0.26236799999999999</v>
      </c>
      <c r="M9">
        <v>1.061955</v>
      </c>
      <c r="N9">
        <v>-1.104141</v>
      </c>
      <c r="O9">
        <v>-0.229876</v>
      </c>
      <c r="P9">
        <v>-1.563644</v>
      </c>
      <c r="Q9">
        <v>1.4467129999999999</v>
      </c>
      <c r="R9">
        <v>-0.27087</v>
      </c>
      <c r="S9">
        <v>-0.468109</v>
      </c>
      <c r="T9">
        <v>-0.22331899999999999</v>
      </c>
      <c r="U9">
        <v>0.19678399999999999</v>
      </c>
      <c r="V9">
        <v>0.749749</v>
      </c>
      <c r="W9">
        <v>1.589021</v>
      </c>
      <c r="X9">
        <v>-0.257384</v>
      </c>
      <c r="Y9">
        <v>-1.2838259999999999</v>
      </c>
      <c r="Z9">
        <v>0.48191099999999998</v>
      </c>
      <c r="AA9">
        <v>-5.3596999999999999E-2</v>
      </c>
      <c r="AB9">
        <v>-1.2687630000000001</v>
      </c>
      <c r="AC9">
        <v>-0.54226700000000005</v>
      </c>
      <c r="AD9">
        <v>3.0436730000000001</v>
      </c>
      <c r="AE9">
        <v>2.0728279999999999</v>
      </c>
      <c r="AF9">
        <v>-0.40895799999999999</v>
      </c>
      <c r="AG9">
        <v>0.141431</v>
      </c>
    </row>
    <row r="10" spans="1:33" x14ac:dyDescent="0.25">
      <c r="A10" t="s">
        <v>99</v>
      </c>
      <c r="B10">
        <v>-2.7517200000000002</v>
      </c>
      <c r="C10">
        <v>-0.17779</v>
      </c>
      <c r="D10">
        <v>-0.62377499999999997</v>
      </c>
      <c r="E10">
        <v>-0.57818700000000001</v>
      </c>
      <c r="F10">
        <v>-0.81208000000000002</v>
      </c>
      <c r="G10">
        <v>-0.14947199999999999</v>
      </c>
      <c r="H10">
        <v>4.1673099999999996</v>
      </c>
      <c r="I10">
        <v>1.558484</v>
      </c>
      <c r="J10">
        <v>2.8712399999999998</v>
      </c>
      <c r="K10">
        <v>-0.25187100000000001</v>
      </c>
      <c r="L10">
        <v>-0.38616699999999998</v>
      </c>
      <c r="M10">
        <v>-0.99965700000000002</v>
      </c>
      <c r="N10">
        <v>2.5594980000000001</v>
      </c>
      <c r="O10">
        <v>1.3172360000000001</v>
      </c>
      <c r="P10">
        <v>-0.126198</v>
      </c>
      <c r="Q10">
        <v>0.87494099999999997</v>
      </c>
      <c r="R10">
        <v>-0.91409600000000002</v>
      </c>
      <c r="S10">
        <v>-4.6983189999999997</v>
      </c>
      <c r="T10">
        <v>-0.19958400000000001</v>
      </c>
      <c r="U10">
        <v>1.5736E-2</v>
      </c>
      <c r="V10">
        <v>-0.36582900000000002</v>
      </c>
      <c r="W10">
        <v>0.93151099999999998</v>
      </c>
      <c r="X10">
        <v>0.11337700000000001</v>
      </c>
      <c r="Y10">
        <v>-1.7242789999999999</v>
      </c>
      <c r="Z10">
        <v>-0.87588600000000005</v>
      </c>
      <c r="AA10">
        <v>2.4550000000000002E-3</v>
      </c>
      <c r="AB10">
        <v>1.0320750000000001</v>
      </c>
      <c r="AC10">
        <v>-1.003679</v>
      </c>
      <c r="AD10">
        <v>1.791204</v>
      </c>
      <c r="AE10">
        <v>0.44189699999999998</v>
      </c>
      <c r="AF10">
        <v>-0.40522200000000003</v>
      </c>
      <c r="AG10">
        <v>-0.65989200000000003</v>
      </c>
    </row>
    <row r="11" spans="1:33" x14ac:dyDescent="0.25">
      <c r="A11" t="s">
        <v>100</v>
      </c>
      <c r="B11">
        <v>-3.0970589999999998</v>
      </c>
      <c r="C11">
        <v>9.5938999999999997E-2</v>
      </c>
      <c r="D11">
        <v>-0.34988000000000002</v>
      </c>
      <c r="E11">
        <v>-0.73597800000000002</v>
      </c>
      <c r="F11">
        <v>-1.3281430000000001</v>
      </c>
      <c r="G11">
        <v>-0.93351099999999998</v>
      </c>
      <c r="H11">
        <v>0.54675600000000002</v>
      </c>
      <c r="I11">
        <v>0.400142</v>
      </c>
      <c r="J11">
        <v>-0.17662700000000001</v>
      </c>
      <c r="K11">
        <v>0.17364499999999999</v>
      </c>
      <c r="L11">
        <v>0.26483499999999999</v>
      </c>
      <c r="M11">
        <v>3.6452040000000001</v>
      </c>
      <c r="N11">
        <v>0.16291800000000001</v>
      </c>
      <c r="O11">
        <v>-0.394895</v>
      </c>
      <c r="P11">
        <v>0.97450599999999998</v>
      </c>
      <c r="Q11">
        <v>0.99263699999999999</v>
      </c>
      <c r="R11">
        <v>3.7856230000000002</v>
      </c>
      <c r="S11">
        <v>-4.5796840000000003</v>
      </c>
      <c r="T11">
        <v>-0.398227</v>
      </c>
      <c r="U11">
        <v>0.790377</v>
      </c>
      <c r="V11">
        <v>-0.480985</v>
      </c>
      <c r="W11">
        <v>-1.3326789999999999</v>
      </c>
      <c r="X11">
        <v>-0.341752</v>
      </c>
      <c r="Y11">
        <v>2.0803639999999999</v>
      </c>
      <c r="Z11">
        <v>-0.15552099999999999</v>
      </c>
      <c r="AA11">
        <v>-3.3225999999999999E-2</v>
      </c>
      <c r="AB11">
        <v>-0.30426399999999998</v>
      </c>
      <c r="AC11">
        <v>-0.26168599999999997</v>
      </c>
      <c r="AD11">
        <v>2.0533049999999999</v>
      </c>
      <c r="AE11">
        <v>1.557712</v>
      </c>
      <c r="AF11">
        <v>0.101436</v>
      </c>
      <c r="AG11">
        <v>-0.64140799999999998</v>
      </c>
    </row>
    <row r="12" spans="1:33" x14ac:dyDescent="0.25">
      <c r="A12" t="s">
        <v>101</v>
      </c>
      <c r="B12">
        <v>0.82472599999999996</v>
      </c>
      <c r="C12">
        <v>0.61479799999999996</v>
      </c>
      <c r="D12">
        <v>-0.31750499999999998</v>
      </c>
      <c r="E12">
        <v>-0.356906</v>
      </c>
      <c r="F12">
        <v>-2.1424210000000001</v>
      </c>
      <c r="G12">
        <v>-0.53425599999999995</v>
      </c>
      <c r="H12">
        <v>0.97208700000000003</v>
      </c>
      <c r="I12">
        <v>1.042505</v>
      </c>
      <c r="J12">
        <v>-0.72463900000000003</v>
      </c>
      <c r="K12">
        <v>-0.51977600000000002</v>
      </c>
      <c r="L12">
        <v>-0.43659300000000001</v>
      </c>
      <c r="M12">
        <v>1.5848100000000001</v>
      </c>
      <c r="N12">
        <v>-0.97276200000000002</v>
      </c>
      <c r="O12">
        <v>-0.14604500000000001</v>
      </c>
      <c r="P12">
        <v>0.35530099999999998</v>
      </c>
      <c r="Q12">
        <v>0.82100200000000001</v>
      </c>
      <c r="R12">
        <v>-0.87242500000000001</v>
      </c>
      <c r="S12">
        <v>2.4747979999999998</v>
      </c>
      <c r="T12">
        <v>0.39333299999999999</v>
      </c>
      <c r="U12">
        <v>-0.44964399999999999</v>
      </c>
      <c r="V12">
        <v>1.278986</v>
      </c>
      <c r="W12">
        <v>-0.68865399999999999</v>
      </c>
      <c r="X12">
        <v>0.49800899999999998</v>
      </c>
      <c r="Y12">
        <v>2.7020770000000001</v>
      </c>
      <c r="Z12">
        <v>-0.163685</v>
      </c>
      <c r="AA12">
        <v>-0.31591599999999997</v>
      </c>
      <c r="AB12">
        <v>-0.63991200000000004</v>
      </c>
      <c r="AC12">
        <v>-0.144292</v>
      </c>
      <c r="AD12">
        <v>-1.319302</v>
      </c>
      <c r="AE12">
        <v>1.635883</v>
      </c>
      <c r="AF12">
        <v>4.3513000000000003E-2</v>
      </c>
      <c r="AG12">
        <v>0.147568</v>
      </c>
    </row>
    <row r="13" spans="1:33" x14ac:dyDescent="0.25">
      <c r="A13" t="s">
        <v>102</v>
      </c>
      <c r="B13">
        <v>1.0992710000000001</v>
      </c>
      <c r="C13">
        <v>2.8289999999999999E-2</v>
      </c>
      <c r="D13">
        <v>0.66583300000000001</v>
      </c>
      <c r="E13">
        <v>9.3472E-2</v>
      </c>
      <c r="F13">
        <v>1.1778489999999999</v>
      </c>
      <c r="G13">
        <v>-4.8377999999999997E-2</v>
      </c>
      <c r="H13">
        <v>-0.69052199999999997</v>
      </c>
      <c r="I13">
        <v>-1.372879</v>
      </c>
      <c r="J13">
        <v>-0.55783199999999999</v>
      </c>
      <c r="K13">
        <v>-0.20347699999999999</v>
      </c>
      <c r="L13">
        <v>-0.22873099999999999</v>
      </c>
      <c r="M13">
        <v>0.799091</v>
      </c>
      <c r="N13">
        <v>0.47547899999999998</v>
      </c>
      <c r="O13">
        <v>0.28606399999999998</v>
      </c>
      <c r="P13">
        <v>-0.29367799999999999</v>
      </c>
      <c r="Q13">
        <v>0.511652</v>
      </c>
      <c r="R13">
        <v>1.8915569999999999</v>
      </c>
      <c r="S13">
        <v>1.6020779999999999</v>
      </c>
      <c r="T13">
        <v>-5.3083999999999999E-2</v>
      </c>
      <c r="U13">
        <v>8.5934999999999997E-2</v>
      </c>
      <c r="V13">
        <v>0.20127400000000001</v>
      </c>
      <c r="W13">
        <v>-1.535976</v>
      </c>
      <c r="X13">
        <v>-1.329987</v>
      </c>
      <c r="Y13">
        <v>-0.51456199999999996</v>
      </c>
      <c r="Z13">
        <v>-7.1004999999999999E-2</v>
      </c>
      <c r="AA13">
        <v>-0.16009000000000001</v>
      </c>
      <c r="AB13">
        <v>0.10246</v>
      </c>
      <c r="AC13">
        <v>-0.75224999999999997</v>
      </c>
      <c r="AD13">
        <v>0.56012600000000001</v>
      </c>
      <c r="AE13">
        <v>0.11214300000000001</v>
      </c>
      <c r="AF13">
        <v>-0.39618700000000001</v>
      </c>
      <c r="AG13">
        <v>6.8704000000000001E-2</v>
      </c>
    </row>
    <row r="14" spans="1:33" x14ac:dyDescent="0.25">
      <c r="A14" t="s">
        <v>103</v>
      </c>
      <c r="B14">
        <v>1.552708</v>
      </c>
      <c r="C14">
        <v>0.55926100000000001</v>
      </c>
      <c r="D14">
        <v>0.58582699999999999</v>
      </c>
      <c r="E14">
        <v>-1.931648</v>
      </c>
      <c r="F14">
        <v>-0.76894300000000004</v>
      </c>
      <c r="G14">
        <v>-0.62503500000000001</v>
      </c>
      <c r="H14">
        <v>-0.10441499999999999</v>
      </c>
      <c r="I14">
        <v>-0.74892999999999998</v>
      </c>
      <c r="J14">
        <v>0.88213699999999995</v>
      </c>
      <c r="K14">
        <v>3.9634999999999997E-2</v>
      </c>
      <c r="L14">
        <v>-1.387324</v>
      </c>
      <c r="M14">
        <v>0.73109199999999996</v>
      </c>
      <c r="N14">
        <v>-1.341664</v>
      </c>
      <c r="O14">
        <v>0.43376500000000001</v>
      </c>
      <c r="P14">
        <v>-0.49268800000000001</v>
      </c>
      <c r="Q14">
        <v>-0.282024</v>
      </c>
      <c r="R14">
        <v>0.85971799999999998</v>
      </c>
      <c r="S14">
        <v>2.0355449999999999</v>
      </c>
      <c r="T14">
        <v>-0.96433800000000003</v>
      </c>
      <c r="U14">
        <v>6.8245E-2</v>
      </c>
      <c r="V14">
        <v>0.53253499999999998</v>
      </c>
      <c r="W14">
        <v>-1.024724</v>
      </c>
      <c r="X14">
        <v>0.96696099999999996</v>
      </c>
      <c r="Y14">
        <v>0.190913</v>
      </c>
      <c r="Z14">
        <v>0.61476799999999998</v>
      </c>
      <c r="AA14">
        <v>-4.6131999999999999E-2</v>
      </c>
      <c r="AB14">
        <v>-0.44889499999999999</v>
      </c>
      <c r="AC14">
        <v>-4.4273E-2</v>
      </c>
      <c r="AD14">
        <v>-1.2697700000000001</v>
      </c>
      <c r="AE14">
        <v>1.0559289999999999</v>
      </c>
      <c r="AF14">
        <v>2.3335000000000002E-2</v>
      </c>
      <c r="AG14">
        <v>-0.23417399999999999</v>
      </c>
    </row>
    <row r="15" spans="1:33" x14ac:dyDescent="0.25">
      <c r="A15" t="s">
        <v>104</v>
      </c>
      <c r="B15">
        <v>-0.152029</v>
      </c>
      <c r="C15">
        <v>-0.22514200000000001</v>
      </c>
      <c r="D15">
        <v>-0.15824099999999999</v>
      </c>
      <c r="E15">
        <v>0.79031700000000005</v>
      </c>
      <c r="F15">
        <v>-0.30767899999999998</v>
      </c>
      <c r="G15">
        <v>-0.400891</v>
      </c>
      <c r="H15">
        <v>2.052943</v>
      </c>
      <c r="I15">
        <v>-1.476505</v>
      </c>
      <c r="J15">
        <v>-0.94692399999999999</v>
      </c>
      <c r="K15">
        <v>-0.46243099999999998</v>
      </c>
      <c r="L15">
        <v>0.46330500000000002</v>
      </c>
      <c r="M15">
        <v>0.66181999999999996</v>
      </c>
      <c r="N15">
        <v>2.1251820000000001</v>
      </c>
      <c r="O15">
        <v>-1.44042</v>
      </c>
      <c r="P15">
        <v>0.28802800000000001</v>
      </c>
      <c r="Q15">
        <v>0.33191700000000002</v>
      </c>
      <c r="R15">
        <v>-0.227797</v>
      </c>
      <c r="S15">
        <v>-1.0977129999999999</v>
      </c>
      <c r="T15">
        <v>0.936029</v>
      </c>
      <c r="U15">
        <v>-6.3491000000000006E-2</v>
      </c>
      <c r="V15">
        <v>-0.50134100000000004</v>
      </c>
      <c r="W15">
        <v>1.1651E-2</v>
      </c>
      <c r="X15">
        <v>0.39190799999999998</v>
      </c>
      <c r="Y15">
        <v>-1.2705109999999999</v>
      </c>
      <c r="Z15">
        <v>0.68126299999999995</v>
      </c>
      <c r="AA15">
        <v>6.2914999999999999E-2</v>
      </c>
      <c r="AB15">
        <v>-2.1477020000000002</v>
      </c>
      <c r="AC15">
        <v>-0.90622899999999995</v>
      </c>
      <c r="AD15">
        <v>2.2781359999999999</v>
      </c>
      <c r="AE15">
        <v>0.59529699999999997</v>
      </c>
      <c r="AF15">
        <v>-0.44741500000000001</v>
      </c>
      <c r="AG15">
        <v>0.85349900000000001</v>
      </c>
    </row>
    <row r="16" spans="1:33" x14ac:dyDescent="0.25">
      <c r="A16" t="s">
        <v>105</v>
      </c>
      <c r="B16">
        <v>0.40485199999999999</v>
      </c>
      <c r="C16">
        <v>0.14264199999999999</v>
      </c>
      <c r="D16">
        <v>-0.481742</v>
      </c>
      <c r="E16">
        <v>-0.36617899999999998</v>
      </c>
      <c r="F16">
        <v>2.7014339999999999</v>
      </c>
      <c r="G16">
        <v>0.44272699999999998</v>
      </c>
      <c r="H16">
        <v>-0.87850799999999996</v>
      </c>
      <c r="I16">
        <v>-0.17555499999999999</v>
      </c>
      <c r="J16">
        <v>1.080608</v>
      </c>
      <c r="K16">
        <v>-0.20760100000000001</v>
      </c>
      <c r="L16">
        <v>-0.16237399999999999</v>
      </c>
      <c r="M16">
        <v>-2.7780610000000001</v>
      </c>
      <c r="N16">
        <v>0.28861900000000001</v>
      </c>
      <c r="O16">
        <v>0.49508099999999999</v>
      </c>
      <c r="P16">
        <v>-0.28164699999999998</v>
      </c>
      <c r="Q16">
        <v>0.51888000000000001</v>
      </c>
      <c r="R16">
        <v>0.51568400000000003</v>
      </c>
      <c r="S16">
        <v>0.76960700000000004</v>
      </c>
      <c r="T16">
        <v>8.0118999999999996E-2</v>
      </c>
      <c r="U16">
        <v>6.9294999999999995E-2</v>
      </c>
      <c r="V16">
        <v>1.60951</v>
      </c>
      <c r="W16">
        <v>-0.77603299999999997</v>
      </c>
      <c r="X16">
        <v>-0.39816400000000002</v>
      </c>
      <c r="Y16">
        <v>-1.4455290000000001</v>
      </c>
      <c r="Z16">
        <v>-8.1551999999999999E-2</v>
      </c>
      <c r="AA16">
        <v>-8.4542999999999993E-2</v>
      </c>
      <c r="AB16">
        <v>6.9430000000000004E-3</v>
      </c>
      <c r="AC16">
        <v>-0.92279100000000003</v>
      </c>
      <c r="AD16">
        <v>-6.5543000000000004E-2</v>
      </c>
      <c r="AE16">
        <v>-0.25569999999999998</v>
      </c>
      <c r="AF16">
        <v>8.1064999999999998E-2</v>
      </c>
      <c r="AG16">
        <v>4.1277000000000001E-2</v>
      </c>
    </row>
    <row r="17" spans="1:33" x14ac:dyDescent="0.25">
      <c r="A17" t="s">
        <v>106</v>
      </c>
      <c r="B17">
        <v>0.30316900000000002</v>
      </c>
      <c r="C17">
        <v>0.39718599999999998</v>
      </c>
      <c r="D17">
        <v>-0.61214999999999997</v>
      </c>
      <c r="E17">
        <v>-1.2048E-2</v>
      </c>
      <c r="F17">
        <v>-3.1309420000000001</v>
      </c>
      <c r="G17">
        <v>3.4688999999999998E-2</v>
      </c>
      <c r="H17">
        <v>0.802234</v>
      </c>
      <c r="I17">
        <v>0.76293</v>
      </c>
      <c r="J17">
        <v>0.91669299999999998</v>
      </c>
      <c r="K17">
        <v>-0.475103</v>
      </c>
      <c r="L17">
        <v>-0.26295499999999999</v>
      </c>
      <c r="M17">
        <v>2.002427</v>
      </c>
      <c r="N17">
        <v>2.319045</v>
      </c>
      <c r="O17">
        <v>-0.50968599999999997</v>
      </c>
      <c r="P17">
        <v>0.77939499999999995</v>
      </c>
      <c r="Q17">
        <v>0.64210800000000001</v>
      </c>
      <c r="R17">
        <v>0.74256999999999995</v>
      </c>
      <c r="S17">
        <v>1.0717669999999999</v>
      </c>
      <c r="T17">
        <v>-0.33950000000000002</v>
      </c>
      <c r="U17">
        <v>-0.29412199999999999</v>
      </c>
      <c r="V17">
        <v>-1.840031</v>
      </c>
      <c r="W17">
        <v>-0.14211599999999999</v>
      </c>
      <c r="X17">
        <v>-1.244888</v>
      </c>
      <c r="Y17">
        <v>0.55557000000000001</v>
      </c>
      <c r="Z17">
        <v>-2.7878E-2</v>
      </c>
      <c r="AA17">
        <v>-3.7067999999999997E-2</v>
      </c>
      <c r="AB17">
        <v>-1.1960789999999999</v>
      </c>
      <c r="AC17">
        <v>-0.107762</v>
      </c>
      <c r="AD17">
        <v>-2.491914</v>
      </c>
      <c r="AE17">
        <v>0.57092100000000001</v>
      </c>
      <c r="AF17">
        <v>-4.9399999999999999E-2</v>
      </c>
      <c r="AG17">
        <v>0.48812499999999998</v>
      </c>
    </row>
    <row r="18" spans="1:33" x14ac:dyDescent="0.25">
      <c r="A18" t="s">
        <v>107</v>
      </c>
      <c r="B18">
        <v>0.59809800000000002</v>
      </c>
      <c r="C18">
        <v>-0.54764500000000005</v>
      </c>
      <c r="D18">
        <v>-0.15109</v>
      </c>
      <c r="E18">
        <v>0.32513199999999998</v>
      </c>
      <c r="F18">
        <v>1.2801959999999999</v>
      </c>
      <c r="G18">
        <v>0.28653200000000001</v>
      </c>
      <c r="H18">
        <v>-2.080851</v>
      </c>
      <c r="I18">
        <v>-0.75480400000000003</v>
      </c>
      <c r="J18">
        <v>0.113511</v>
      </c>
      <c r="K18">
        <v>0.32954600000000001</v>
      </c>
      <c r="L18">
        <v>-0.54961899999999997</v>
      </c>
      <c r="M18">
        <v>-0.50427</v>
      </c>
      <c r="N18">
        <v>-3.7198899999999999</v>
      </c>
      <c r="O18">
        <v>0.194024</v>
      </c>
      <c r="P18">
        <v>0.26377099999999998</v>
      </c>
      <c r="Q18">
        <v>-0.65113100000000002</v>
      </c>
      <c r="R18">
        <v>0.99754900000000002</v>
      </c>
      <c r="S18">
        <v>1.1434E-2</v>
      </c>
      <c r="T18">
        <v>0.23721400000000001</v>
      </c>
      <c r="U18">
        <v>-0.74276399999999998</v>
      </c>
      <c r="V18">
        <v>1.0144629999999999</v>
      </c>
      <c r="W18">
        <v>1.3224959999999999</v>
      </c>
      <c r="X18">
        <v>0.99373500000000003</v>
      </c>
      <c r="Y18">
        <v>1.7459229999999999</v>
      </c>
      <c r="Z18">
        <v>-0.45290200000000003</v>
      </c>
      <c r="AA18">
        <v>8.8808999999999999E-2</v>
      </c>
      <c r="AB18">
        <v>-0.90305899999999995</v>
      </c>
      <c r="AC18">
        <v>0.12514700000000001</v>
      </c>
      <c r="AD18">
        <v>-2.021096</v>
      </c>
      <c r="AE18">
        <v>1.9166749999999999</v>
      </c>
      <c r="AF18">
        <v>-4.9535999999999997E-2</v>
      </c>
      <c r="AG18">
        <v>0.114996</v>
      </c>
    </row>
    <row r="19" spans="1:33" x14ac:dyDescent="0.25">
      <c r="A19" t="s">
        <v>108</v>
      </c>
      <c r="B19">
        <v>-0.96651500000000001</v>
      </c>
      <c r="C19">
        <v>1.142374</v>
      </c>
      <c r="D19">
        <v>-0.64662200000000003</v>
      </c>
      <c r="E19">
        <v>0.68969499999999995</v>
      </c>
      <c r="F19">
        <v>-0.71698399999999995</v>
      </c>
      <c r="G19">
        <v>6.0553999999999997E-2</v>
      </c>
      <c r="H19">
        <v>2.1958769999999999</v>
      </c>
      <c r="I19">
        <v>-0.88385199999999997</v>
      </c>
      <c r="J19">
        <v>0.90920999999999996</v>
      </c>
      <c r="K19">
        <v>-0.103732</v>
      </c>
      <c r="L19">
        <v>-0.217084</v>
      </c>
      <c r="M19">
        <v>-2.9239449999999998</v>
      </c>
      <c r="N19">
        <v>-0.17275699999999999</v>
      </c>
      <c r="O19">
        <v>0.854105</v>
      </c>
      <c r="P19">
        <v>-2.2915649999999999</v>
      </c>
      <c r="Q19">
        <v>-8.3649999999999992E-3</v>
      </c>
      <c r="R19">
        <v>-1.847297</v>
      </c>
      <c r="S19">
        <v>1.6439250000000001</v>
      </c>
      <c r="T19">
        <v>0.35682599999999998</v>
      </c>
      <c r="U19">
        <v>0.665628</v>
      </c>
      <c r="V19">
        <v>1.3555539999999999</v>
      </c>
      <c r="W19">
        <v>0.89244699999999999</v>
      </c>
      <c r="X19">
        <v>-0.47084100000000001</v>
      </c>
      <c r="Y19">
        <v>-2.9142999999999999E-2</v>
      </c>
      <c r="Z19">
        <v>-0.261432</v>
      </c>
      <c r="AA19">
        <v>-6.9046999999999997E-2</v>
      </c>
      <c r="AB19">
        <v>0.73262099999999997</v>
      </c>
      <c r="AC19">
        <v>7.3895000000000002E-2</v>
      </c>
      <c r="AD19">
        <v>-0.167322</v>
      </c>
      <c r="AE19">
        <v>0.433919</v>
      </c>
      <c r="AF19">
        <v>-0.28025699999999998</v>
      </c>
      <c r="AG19">
        <v>0.53309200000000001</v>
      </c>
    </row>
    <row r="20" spans="1:33" x14ac:dyDescent="0.25">
      <c r="A20" t="s">
        <v>109</v>
      </c>
      <c r="B20">
        <v>1.1284350000000001</v>
      </c>
      <c r="C20">
        <v>-0.139603</v>
      </c>
      <c r="D20">
        <v>0.59082800000000002</v>
      </c>
      <c r="E20">
        <v>-0.30776599999999998</v>
      </c>
      <c r="F20">
        <v>0.36614200000000002</v>
      </c>
      <c r="G20">
        <v>0.37447200000000003</v>
      </c>
      <c r="H20">
        <v>0.54770799999999997</v>
      </c>
      <c r="I20">
        <v>-2.442993</v>
      </c>
      <c r="J20">
        <v>1.0941719999999999</v>
      </c>
      <c r="K20">
        <v>0.54337800000000003</v>
      </c>
      <c r="L20">
        <v>-0.18159</v>
      </c>
      <c r="M20">
        <v>-1.524481</v>
      </c>
      <c r="N20">
        <v>0.18206600000000001</v>
      </c>
      <c r="O20">
        <v>-3.2492E-2</v>
      </c>
      <c r="P20">
        <v>-0.25322499999999998</v>
      </c>
      <c r="Q20">
        <v>0.40629100000000001</v>
      </c>
      <c r="R20">
        <v>1.300753</v>
      </c>
      <c r="S20">
        <v>-1.155017</v>
      </c>
      <c r="T20">
        <v>0.33327899999999999</v>
      </c>
      <c r="U20">
        <v>-0.25486300000000001</v>
      </c>
      <c r="V20">
        <v>0.31274400000000002</v>
      </c>
      <c r="W20">
        <v>-2.4426950000000001</v>
      </c>
      <c r="X20">
        <v>-0.56246399999999996</v>
      </c>
      <c r="Y20">
        <v>1.2000219999999999</v>
      </c>
      <c r="Z20">
        <v>-0.51576</v>
      </c>
      <c r="AA20">
        <v>0.23477999999999999</v>
      </c>
      <c r="AB20">
        <v>-0.26637499999999997</v>
      </c>
      <c r="AC20">
        <v>0.39605099999999999</v>
      </c>
      <c r="AD20">
        <v>0.60673999999999995</v>
      </c>
      <c r="AE20">
        <v>1.24359</v>
      </c>
      <c r="AF20">
        <v>0.17224300000000001</v>
      </c>
      <c r="AG20">
        <v>0.52856199999999998</v>
      </c>
    </row>
    <row r="21" spans="1:33" x14ac:dyDescent="0.25">
      <c r="A21" t="s">
        <v>110</v>
      </c>
      <c r="B21">
        <v>-0.42589100000000002</v>
      </c>
      <c r="C21">
        <v>0.16059000000000001</v>
      </c>
      <c r="D21">
        <v>0.80269599999999997</v>
      </c>
      <c r="E21">
        <v>0.56587399999999999</v>
      </c>
      <c r="F21">
        <v>-0.60258299999999998</v>
      </c>
      <c r="G21">
        <v>-0.18293899999999999</v>
      </c>
      <c r="H21">
        <v>1.527533</v>
      </c>
      <c r="I21">
        <v>1.9742919999999999</v>
      </c>
      <c r="J21">
        <v>0.897204</v>
      </c>
      <c r="K21">
        <v>0.222772</v>
      </c>
      <c r="L21">
        <v>0.25836999999999999</v>
      </c>
      <c r="M21">
        <v>1.011784</v>
      </c>
      <c r="N21">
        <v>-0.45711099999999999</v>
      </c>
      <c r="O21">
        <v>0.39369100000000001</v>
      </c>
      <c r="P21">
        <v>0.39865299999999998</v>
      </c>
      <c r="Q21">
        <v>-1.485215</v>
      </c>
      <c r="R21">
        <v>-1.018265</v>
      </c>
      <c r="S21">
        <v>1.0996079999999999</v>
      </c>
      <c r="T21">
        <v>0.53251199999999999</v>
      </c>
      <c r="U21">
        <v>-0.453235</v>
      </c>
      <c r="V21">
        <v>0.72088200000000002</v>
      </c>
      <c r="W21">
        <v>-0.116671</v>
      </c>
      <c r="X21">
        <v>-0.13700499999999999</v>
      </c>
      <c r="Y21">
        <v>-2.7913299999999999</v>
      </c>
      <c r="Z21">
        <v>-0.32984400000000003</v>
      </c>
      <c r="AA21">
        <v>5.5488999999999997E-2</v>
      </c>
      <c r="AB21">
        <v>0.25071599999999999</v>
      </c>
      <c r="AC21">
        <v>0.19008800000000001</v>
      </c>
      <c r="AD21">
        <v>-4.42469</v>
      </c>
      <c r="AE21">
        <v>0.49263099999999999</v>
      </c>
      <c r="AF21">
        <v>0.13991700000000001</v>
      </c>
      <c r="AG21">
        <v>-5.3601000000000003E-2</v>
      </c>
    </row>
    <row r="22" spans="1:33" x14ac:dyDescent="0.25">
      <c r="A22" t="s">
        <v>111</v>
      </c>
      <c r="B22">
        <v>1.3814900000000001</v>
      </c>
      <c r="C22">
        <v>1.0259469999999999</v>
      </c>
      <c r="D22">
        <v>1.452969</v>
      </c>
      <c r="E22">
        <v>1.0839730000000001</v>
      </c>
      <c r="F22">
        <v>-0.29400999999999999</v>
      </c>
      <c r="G22">
        <v>0.88008699999999995</v>
      </c>
      <c r="H22">
        <v>-1.0763389999999999</v>
      </c>
      <c r="I22">
        <v>-1.0671310000000001</v>
      </c>
      <c r="J22">
        <v>1.782081</v>
      </c>
      <c r="K22">
        <v>5.1336E-2</v>
      </c>
      <c r="L22">
        <v>1.705255</v>
      </c>
      <c r="M22">
        <v>1.15822</v>
      </c>
      <c r="N22">
        <v>-7.3879590000000004</v>
      </c>
      <c r="O22">
        <v>0.825878</v>
      </c>
      <c r="P22">
        <v>-0.486211</v>
      </c>
      <c r="Q22">
        <v>-7.0976530000000002</v>
      </c>
      <c r="R22">
        <v>-5.3790750000000003</v>
      </c>
      <c r="S22">
        <v>2.6489199999999999</v>
      </c>
      <c r="T22">
        <v>1.4488160000000001</v>
      </c>
      <c r="U22">
        <v>-0.68546499999999999</v>
      </c>
      <c r="V22">
        <v>1.018859</v>
      </c>
      <c r="W22">
        <v>-0.55297700000000005</v>
      </c>
      <c r="X22">
        <v>-1.5196430000000001</v>
      </c>
      <c r="Y22">
        <v>0.44397399999999998</v>
      </c>
      <c r="Z22">
        <v>9.5010999999999998E-2</v>
      </c>
      <c r="AA22">
        <v>0.56094299999999997</v>
      </c>
      <c r="AB22">
        <v>0.97907699999999998</v>
      </c>
      <c r="AC22">
        <v>1.5021409999999999</v>
      </c>
      <c r="AD22">
        <v>-3.484219</v>
      </c>
      <c r="AE22">
        <v>7.3512449999999996</v>
      </c>
      <c r="AF22">
        <v>0.56137199999999998</v>
      </c>
      <c r="AG22">
        <v>0.91965799999999998</v>
      </c>
    </row>
    <row r="23" spans="1:33" x14ac:dyDescent="0.25">
      <c r="A23" t="s">
        <v>112</v>
      </c>
      <c r="B23">
        <v>1.711076</v>
      </c>
      <c r="C23">
        <v>4.9159000000000001E-2</v>
      </c>
      <c r="D23">
        <v>1.764289</v>
      </c>
      <c r="E23">
        <v>1.1697340000000001</v>
      </c>
      <c r="F23">
        <v>2.3624079999999998</v>
      </c>
      <c r="G23">
        <v>-0.12715099999999999</v>
      </c>
      <c r="H23">
        <v>2.5363869999999999</v>
      </c>
      <c r="I23">
        <v>9.3396000000000007E-2</v>
      </c>
      <c r="J23">
        <v>2.0591529999999998</v>
      </c>
      <c r="K23">
        <v>0.88908500000000001</v>
      </c>
      <c r="L23">
        <v>0.16144800000000001</v>
      </c>
      <c r="M23">
        <v>-0.50604499999999997</v>
      </c>
      <c r="N23">
        <v>-5.3125479999999996</v>
      </c>
      <c r="O23">
        <v>0.775285</v>
      </c>
      <c r="P23">
        <v>8.0575999999999995E-2</v>
      </c>
      <c r="Q23">
        <v>0.39407399999999998</v>
      </c>
      <c r="R23">
        <v>3.2009999999999999E-3</v>
      </c>
      <c r="S23">
        <v>0.44035600000000003</v>
      </c>
      <c r="T23">
        <v>0.119326</v>
      </c>
      <c r="U23">
        <v>-0.747861</v>
      </c>
      <c r="V23">
        <v>0.50139500000000004</v>
      </c>
      <c r="W23">
        <v>-1.974342</v>
      </c>
      <c r="X23">
        <v>-1.0310140000000001</v>
      </c>
      <c r="Y23">
        <v>-7.3330000000000006E-2</v>
      </c>
      <c r="Z23">
        <v>0.204564</v>
      </c>
      <c r="AA23">
        <v>0.12797</v>
      </c>
      <c r="AB23">
        <v>1.632593</v>
      </c>
      <c r="AC23">
        <v>0.58203899999999997</v>
      </c>
      <c r="AD23">
        <v>-3.0910540000000002</v>
      </c>
      <c r="AE23">
        <v>-1.566071</v>
      </c>
      <c r="AF23">
        <v>-0.27305099999999999</v>
      </c>
      <c r="AG23">
        <v>0.29308400000000001</v>
      </c>
    </row>
    <row r="24" spans="1:33" x14ac:dyDescent="0.25">
      <c r="A24" t="s">
        <v>113</v>
      </c>
      <c r="B24">
        <v>-1.3930359999999999</v>
      </c>
      <c r="C24">
        <v>0.76678999999999997</v>
      </c>
      <c r="D24">
        <v>-8.2589999999999997E-2</v>
      </c>
      <c r="E24">
        <v>-0.60561600000000004</v>
      </c>
      <c r="F24">
        <v>-0.50620699999999996</v>
      </c>
      <c r="G24">
        <v>0.78603000000000001</v>
      </c>
      <c r="H24">
        <v>-0.82962199999999997</v>
      </c>
      <c r="I24">
        <v>-0.63324499999999995</v>
      </c>
      <c r="J24">
        <v>1.640892</v>
      </c>
      <c r="K24">
        <v>0.15379799999999999</v>
      </c>
      <c r="L24">
        <v>0.40894799999999998</v>
      </c>
      <c r="M24">
        <v>-0.350383</v>
      </c>
      <c r="N24">
        <v>0.43114000000000002</v>
      </c>
      <c r="O24">
        <v>0.81992399999999999</v>
      </c>
      <c r="P24">
        <v>0.59432600000000002</v>
      </c>
      <c r="Q24">
        <v>5.7931000000000003E-2</v>
      </c>
      <c r="R24">
        <v>-3.8945919999999998</v>
      </c>
      <c r="S24">
        <v>0.87386900000000001</v>
      </c>
      <c r="T24">
        <v>0.47907300000000003</v>
      </c>
      <c r="U24">
        <v>7.4150999999999995E-2</v>
      </c>
      <c r="V24">
        <v>-1.554384</v>
      </c>
      <c r="W24">
        <v>2.5242179999999999</v>
      </c>
      <c r="X24">
        <v>-0.198069</v>
      </c>
      <c r="Y24">
        <v>-1.2696719999999999</v>
      </c>
      <c r="Z24">
        <v>-0.43456600000000001</v>
      </c>
      <c r="AA24">
        <v>0.27761200000000003</v>
      </c>
      <c r="AB24">
        <v>0.87904400000000005</v>
      </c>
      <c r="AC24">
        <v>0.40534300000000001</v>
      </c>
      <c r="AD24">
        <v>-0.67033200000000004</v>
      </c>
      <c r="AE24">
        <v>1.326789</v>
      </c>
      <c r="AF24">
        <v>0.41661700000000002</v>
      </c>
      <c r="AG24">
        <v>0.66877299999999995</v>
      </c>
    </row>
    <row r="25" spans="1:33" x14ac:dyDescent="0.25">
      <c r="A25" t="s">
        <v>114</v>
      </c>
      <c r="B25">
        <v>-1.227225</v>
      </c>
      <c r="C25">
        <v>0.83989499999999995</v>
      </c>
      <c r="D25">
        <v>1.0704739999999999</v>
      </c>
      <c r="E25">
        <v>-0.66263700000000003</v>
      </c>
      <c r="F25">
        <v>-1.8703019999999999</v>
      </c>
      <c r="G25">
        <v>0.93542800000000004</v>
      </c>
      <c r="H25">
        <v>-3.9286970000000001</v>
      </c>
      <c r="I25">
        <v>2.7620439999999999</v>
      </c>
      <c r="J25">
        <v>1.5571079999999999</v>
      </c>
      <c r="K25">
        <v>0.16129299999999999</v>
      </c>
      <c r="L25">
        <v>-5.2572000000000001E-2</v>
      </c>
      <c r="M25">
        <v>-0.33391799999999999</v>
      </c>
      <c r="N25">
        <v>-2.3325610000000001</v>
      </c>
      <c r="O25">
        <v>-0.40698499999999999</v>
      </c>
      <c r="P25">
        <v>0.20635000000000001</v>
      </c>
      <c r="Q25">
        <v>1.646075</v>
      </c>
      <c r="R25">
        <v>0.71453299999999997</v>
      </c>
      <c r="S25">
        <v>-1.9167E-2</v>
      </c>
      <c r="T25">
        <v>0.52464100000000002</v>
      </c>
      <c r="U25">
        <v>-2.0382000000000001E-2</v>
      </c>
      <c r="V25">
        <v>0.174098</v>
      </c>
      <c r="W25">
        <v>-3.4591769999999999</v>
      </c>
      <c r="X25">
        <v>-0.84838599999999997</v>
      </c>
      <c r="Y25">
        <v>0.71614999999999995</v>
      </c>
      <c r="Z25">
        <v>-0.14893799999999999</v>
      </c>
      <c r="AA25">
        <v>0.28825000000000001</v>
      </c>
      <c r="AB25">
        <v>0.17580200000000001</v>
      </c>
      <c r="AC25">
        <v>-0.119938</v>
      </c>
      <c r="AD25">
        <v>2.5644469999999999</v>
      </c>
      <c r="AE25">
        <v>-0.66568700000000003</v>
      </c>
      <c r="AF25">
        <v>-2.3414999999999998E-2</v>
      </c>
      <c r="AG25">
        <v>0.90287200000000001</v>
      </c>
    </row>
    <row r="26" spans="1:33" x14ac:dyDescent="0.25">
      <c r="A26" t="s">
        <v>115</v>
      </c>
      <c r="B26">
        <v>0.13528699999999999</v>
      </c>
      <c r="C26">
        <v>-0.44001499999999999</v>
      </c>
      <c r="D26">
        <v>-0.346327</v>
      </c>
      <c r="E26">
        <v>0.589978</v>
      </c>
      <c r="F26">
        <v>-0.71525399999999995</v>
      </c>
      <c r="G26">
        <v>0.46930500000000003</v>
      </c>
      <c r="H26">
        <v>-1.9191119999999999</v>
      </c>
      <c r="I26">
        <v>-2.8738229999999998</v>
      </c>
      <c r="J26">
        <v>-0.120239</v>
      </c>
      <c r="K26">
        <v>1.05111</v>
      </c>
      <c r="L26">
        <v>0.90556800000000004</v>
      </c>
      <c r="M26">
        <v>-0.301402</v>
      </c>
      <c r="N26">
        <v>5.2289890000000003</v>
      </c>
      <c r="O26">
        <v>0.249359</v>
      </c>
      <c r="P26">
        <v>-1.0069140000000001</v>
      </c>
      <c r="Q26">
        <v>0.36168600000000001</v>
      </c>
      <c r="R26">
        <v>1.116368</v>
      </c>
      <c r="S26">
        <v>1.044E-2</v>
      </c>
      <c r="T26">
        <v>1.0305869999999999</v>
      </c>
      <c r="U26">
        <v>0.280416</v>
      </c>
      <c r="V26">
        <v>-0.478966</v>
      </c>
      <c r="W26">
        <v>0.69972100000000004</v>
      </c>
      <c r="X26">
        <v>1.643022</v>
      </c>
      <c r="Y26">
        <v>0.91187399999999996</v>
      </c>
      <c r="Z26">
        <v>0.380803</v>
      </c>
      <c r="AA26">
        <v>0.123089</v>
      </c>
      <c r="AB26">
        <v>0.26733699999999999</v>
      </c>
      <c r="AC26">
        <v>-1.3310120000000001</v>
      </c>
      <c r="AD26">
        <v>1.889032</v>
      </c>
      <c r="AE26">
        <v>-4.7632250000000003</v>
      </c>
      <c r="AF26">
        <v>-0.32869700000000002</v>
      </c>
      <c r="AG26">
        <v>-6.5727999999999995E-2</v>
      </c>
    </row>
    <row r="27" spans="1:33" x14ac:dyDescent="0.25">
      <c r="A27" t="s">
        <v>116</v>
      </c>
      <c r="B27">
        <v>-0.91879299999999997</v>
      </c>
      <c r="C27">
        <v>-7.2537000000000004E-2</v>
      </c>
      <c r="D27">
        <v>0.248975</v>
      </c>
      <c r="E27">
        <v>0.384988</v>
      </c>
      <c r="F27">
        <v>-0.18936900000000001</v>
      </c>
      <c r="G27">
        <v>-1.1976000000000001E-2</v>
      </c>
      <c r="H27">
        <v>-0.67488700000000001</v>
      </c>
      <c r="I27">
        <v>-1.4688110000000001</v>
      </c>
      <c r="J27">
        <v>-0.15412899999999999</v>
      </c>
      <c r="K27">
        <v>7.4640999999999999E-2</v>
      </c>
      <c r="L27">
        <v>-0.86426800000000004</v>
      </c>
      <c r="M27">
        <v>0.42980699999999999</v>
      </c>
      <c r="N27">
        <v>-1.8903369999999999</v>
      </c>
      <c r="O27">
        <v>0.24637000000000001</v>
      </c>
      <c r="P27">
        <v>-5.2094000000000001E-2</v>
      </c>
      <c r="Q27">
        <v>1.9490229999999999</v>
      </c>
      <c r="R27">
        <v>2.4192800000000001</v>
      </c>
      <c r="S27">
        <v>0.65193500000000004</v>
      </c>
      <c r="T27">
        <v>-0.240401</v>
      </c>
      <c r="U27">
        <v>-1.0017750000000001</v>
      </c>
      <c r="V27">
        <v>0.53342100000000003</v>
      </c>
      <c r="W27">
        <v>-2.2905030000000002</v>
      </c>
      <c r="X27">
        <v>-0.26349699999999998</v>
      </c>
      <c r="Y27">
        <v>1.6861550000000001</v>
      </c>
      <c r="Z27">
        <v>-0.183444</v>
      </c>
      <c r="AA27">
        <v>0.35434300000000002</v>
      </c>
      <c r="AB27">
        <v>-0.368176</v>
      </c>
      <c r="AC27">
        <v>6.2039999999999998E-2</v>
      </c>
      <c r="AD27">
        <v>-0.91088100000000005</v>
      </c>
      <c r="AE27">
        <v>0.79042599999999996</v>
      </c>
      <c r="AF27">
        <v>0.12620700000000001</v>
      </c>
      <c r="AG27">
        <v>-2.2398000000000001E-2</v>
      </c>
    </row>
    <row r="28" spans="1:33" x14ac:dyDescent="0.25">
      <c r="A28" t="s">
        <v>117</v>
      </c>
      <c r="B28">
        <v>-0.21304600000000001</v>
      </c>
      <c r="C28">
        <v>-0.639598</v>
      </c>
      <c r="D28">
        <v>1.2950079999999999</v>
      </c>
      <c r="E28">
        <v>1.436947</v>
      </c>
      <c r="F28">
        <v>-1.072843</v>
      </c>
      <c r="G28">
        <v>0.30386200000000002</v>
      </c>
      <c r="H28">
        <v>0.91251400000000005</v>
      </c>
      <c r="I28">
        <v>-0.62754299999999996</v>
      </c>
      <c r="J28">
        <v>-0.88024800000000003</v>
      </c>
      <c r="K28">
        <v>0.21226900000000001</v>
      </c>
      <c r="L28">
        <v>0.68495899999999998</v>
      </c>
      <c r="M28">
        <v>-1.0866739999999999</v>
      </c>
      <c r="N28">
        <v>-0.484126</v>
      </c>
      <c r="O28">
        <v>0.228047</v>
      </c>
      <c r="P28">
        <v>-0.64339400000000002</v>
      </c>
      <c r="Q28">
        <v>0.16917199999999999</v>
      </c>
      <c r="R28">
        <v>-0.707229</v>
      </c>
      <c r="S28">
        <v>0.43295899999999998</v>
      </c>
      <c r="T28">
        <v>0.28484799999999999</v>
      </c>
      <c r="U28">
        <v>1.921408</v>
      </c>
      <c r="V28">
        <v>1.056886</v>
      </c>
      <c r="W28">
        <v>-0.69701100000000005</v>
      </c>
      <c r="X28">
        <v>-0.72100500000000001</v>
      </c>
      <c r="Y28">
        <v>-0.666296</v>
      </c>
      <c r="Z28">
        <v>0.109874</v>
      </c>
      <c r="AA28">
        <v>3.7185000000000003E-2</v>
      </c>
      <c r="AB28">
        <v>0.348412</v>
      </c>
      <c r="AC28">
        <v>0.82093700000000003</v>
      </c>
      <c r="AD28">
        <v>2.8367900000000001</v>
      </c>
      <c r="AE28">
        <v>-2.7236289999999999</v>
      </c>
      <c r="AF28">
        <v>0.57104100000000002</v>
      </c>
      <c r="AG28">
        <v>0.311892</v>
      </c>
    </row>
    <row r="29" spans="1:33" x14ac:dyDescent="0.25">
      <c r="A29" t="s">
        <v>118</v>
      </c>
      <c r="B29">
        <v>1.208183</v>
      </c>
      <c r="C29">
        <v>0.43180099999999999</v>
      </c>
      <c r="D29">
        <v>-0.49649599999999999</v>
      </c>
      <c r="E29">
        <v>0.45316699999999999</v>
      </c>
      <c r="F29">
        <v>-0.22809199999999999</v>
      </c>
      <c r="G29">
        <v>0.35417999999999999</v>
      </c>
      <c r="H29">
        <v>0.71302299999999996</v>
      </c>
      <c r="I29">
        <v>0.15210899999999999</v>
      </c>
      <c r="J29">
        <v>-0.60711999999999999</v>
      </c>
      <c r="K29">
        <v>0.32802199999999998</v>
      </c>
      <c r="L29">
        <v>0.202239</v>
      </c>
      <c r="M29">
        <v>-1.1166579999999999</v>
      </c>
      <c r="N29">
        <v>-0.15354000000000001</v>
      </c>
      <c r="O29">
        <v>0.20936299999999999</v>
      </c>
      <c r="P29">
        <v>-0.22401799999999999</v>
      </c>
      <c r="Q29">
        <v>0.57525999999999999</v>
      </c>
      <c r="R29">
        <v>-0.38328699999999999</v>
      </c>
      <c r="S29">
        <v>-0.30232199999999998</v>
      </c>
      <c r="T29">
        <v>0.37868000000000002</v>
      </c>
      <c r="U29">
        <v>0.78035500000000002</v>
      </c>
      <c r="V29">
        <v>0.25457299999999999</v>
      </c>
      <c r="W29">
        <v>1.172283</v>
      </c>
      <c r="X29">
        <v>-0.57578200000000002</v>
      </c>
      <c r="Y29">
        <v>-1.8360810000000001</v>
      </c>
      <c r="Z29">
        <v>-0.115951</v>
      </c>
      <c r="AA29">
        <v>-0.158029</v>
      </c>
      <c r="AB29">
        <v>0.20582</v>
      </c>
      <c r="AC29">
        <v>1.0666899999999999</v>
      </c>
      <c r="AD29">
        <v>-1.2034629999999999</v>
      </c>
      <c r="AE29">
        <v>-0.67249300000000001</v>
      </c>
      <c r="AF29">
        <v>5.0162999999999999E-2</v>
      </c>
      <c r="AG29">
        <v>0.72081099999999998</v>
      </c>
    </row>
    <row r="30" spans="1:33" x14ac:dyDescent="0.25">
      <c r="A30" t="s">
        <v>119</v>
      </c>
      <c r="B30">
        <v>-1.918237</v>
      </c>
      <c r="C30">
        <v>-0.19200200000000001</v>
      </c>
      <c r="D30">
        <v>-0.59792699999999999</v>
      </c>
      <c r="E30">
        <v>-0.861622</v>
      </c>
      <c r="F30">
        <v>9.7546999999999995E-2</v>
      </c>
      <c r="G30">
        <v>-5.0430999999999997E-2</v>
      </c>
      <c r="H30">
        <v>-1.6711229999999999</v>
      </c>
      <c r="I30">
        <v>-1.2254039999999999</v>
      </c>
      <c r="J30">
        <v>1.361021</v>
      </c>
      <c r="K30">
        <v>0.14168</v>
      </c>
      <c r="L30">
        <v>-0.35208699999999998</v>
      </c>
      <c r="M30">
        <v>0.52905899999999995</v>
      </c>
      <c r="N30">
        <v>1.9384889999999999</v>
      </c>
      <c r="O30">
        <v>-6.6155000000000005E-2</v>
      </c>
      <c r="P30">
        <v>0.62755799999999995</v>
      </c>
      <c r="Q30">
        <v>1.3723019999999999</v>
      </c>
      <c r="R30">
        <v>0.99366200000000005</v>
      </c>
      <c r="S30">
        <v>1.026718</v>
      </c>
      <c r="T30">
        <v>-0.45041100000000001</v>
      </c>
      <c r="U30">
        <v>-0.56879900000000005</v>
      </c>
      <c r="V30">
        <v>0.87857399999999997</v>
      </c>
      <c r="W30">
        <v>1.1467E-2</v>
      </c>
      <c r="X30">
        <v>-0.153196</v>
      </c>
      <c r="Y30">
        <v>0.276814</v>
      </c>
      <c r="Z30">
        <v>-0.246472</v>
      </c>
      <c r="AA30">
        <v>1.4649380000000001</v>
      </c>
      <c r="AB30">
        <v>-0.87417699999999998</v>
      </c>
      <c r="AC30">
        <v>-1.3940680000000001</v>
      </c>
      <c r="AD30">
        <v>-0.71482299999999999</v>
      </c>
      <c r="AE30">
        <v>0.822465</v>
      </c>
      <c r="AF30">
        <v>7.5315999999999994E-2</v>
      </c>
      <c r="AG30">
        <v>-0.92176899999999995</v>
      </c>
    </row>
    <row r="31" spans="1:33" x14ac:dyDescent="0.25">
      <c r="A31" t="s">
        <v>120</v>
      </c>
      <c r="B31">
        <v>-2.3012130000000002</v>
      </c>
      <c r="C31">
        <v>0.147865</v>
      </c>
      <c r="D31">
        <v>7.803E-3</v>
      </c>
      <c r="E31">
        <v>6.2674999999999995E-2</v>
      </c>
      <c r="F31">
        <v>-0.64961800000000003</v>
      </c>
      <c r="G31">
        <v>4.0606999999999997E-2</v>
      </c>
      <c r="H31">
        <v>-1.116333</v>
      </c>
      <c r="I31">
        <v>0.73890500000000003</v>
      </c>
      <c r="J31">
        <v>-0.98224100000000003</v>
      </c>
      <c r="K31">
        <v>0.33746599999999999</v>
      </c>
      <c r="L31">
        <v>0.40887400000000002</v>
      </c>
      <c r="M31">
        <v>-1.258194</v>
      </c>
      <c r="N31">
        <v>-1.467231</v>
      </c>
      <c r="O31">
        <v>3.7103999999999998E-2</v>
      </c>
      <c r="P31">
        <v>0.51364299999999996</v>
      </c>
      <c r="Q31">
        <v>-0.23865800000000001</v>
      </c>
      <c r="R31">
        <v>0.22086700000000001</v>
      </c>
      <c r="S31">
        <v>0.390791</v>
      </c>
      <c r="T31">
        <v>-0.22606899999999999</v>
      </c>
      <c r="U31">
        <v>-0.94156200000000001</v>
      </c>
      <c r="V31">
        <v>-0.63025799999999998</v>
      </c>
      <c r="W31">
        <v>-2.4603579999999998</v>
      </c>
      <c r="X31">
        <v>0.19869500000000001</v>
      </c>
      <c r="Y31">
        <v>2.1863730000000001</v>
      </c>
      <c r="Z31">
        <v>-0.18427399999999999</v>
      </c>
      <c r="AA31">
        <v>-0.81001000000000001</v>
      </c>
      <c r="AB31">
        <v>0.62049100000000001</v>
      </c>
      <c r="AC31">
        <v>1.051096</v>
      </c>
      <c r="AD31">
        <v>-0.39639099999999999</v>
      </c>
      <c r="AE31">
        <v>4.4721830000000002</v>
      </c>
      <c r="AF31">
        <v>2.1881000000000001E-2</v>
      </c>
      <c r="AG31">
        <v>0.86918899999999999</v>
      </c>
    </row>
    <row r="32" spans="1:33" x14ac:dyDescent="0.25">
      <c r="A32" t="s">
        <v>121</v>
      </c>
      <c r="B32">
        <v>0.70043599999999995</v>
      </c>
      <c r="C32">
        <v>-0.68187799999999998</v>
      </c>
      <c r="D32">
        <v>-0.30649799999999999</v>
      </c>
      <c r="E32">
        <v>0.32934099999999999</v>
      </c>
      <c r="F32">
        <v>0.33674199999999999</v>
      </c>
      <c r="G32">
        <v>0.50018899999999999</v>
      </c>
      <c r="H32">
        <v>0.75009999999999999</v>
      </c>
      <c r="I32">
        <v>-0.708955</v>
      </c>
      <c r="J32">
        <v>0.149038</v>
      </c>
      <c r="K32">
        <v>-9.1041999999999998E-2</v>
      </c>
      <c r="L32">
        <v>-0.34462900000000002</v>
      </c>
      <c r="M32">
        <v>-0.390741</v>
      </c>
      <c r="N32">
        <v>0.83331500000000003</v>
      </c>
      <c r="O32">
        <v>0.37371900000000002</v>
      </c>
      <c r="P32">
        <v>0.115939</v>
      </c>
      <c r="Q32">
        <v>0.25795000000000001</v>
      </c>
      <c r="R32">
        <v>-0.41427700000000001</v>
      </c>
      <c r="S32">
        <v>0.763459</v>
      </c>
      <c r="T32">
        <v>-0.113334</v>
      </c>
      <c r="U32">
        <v>0.57905899999999999</v>
      </c>
      <c r="V32">
        <v>-0.50403799999999999</v>
      </c>
      <c r="W32">
        <v>-2.0448629999999999</v>
      </c>
      <c r="X32">
        <v>-4.4387000000000003E-2</v>
      </c>
      <c r="Y32">
        <v>2.0738949999999998</v>
      </c>
      <c r="Z32">
        <v>0.12855800000000001</v>
      </c>
      <c r="AA32">
        <v>-0.38830199999999998</v>
      </c>
      <c r="AB32">
        <v>0.75193100000000002</v>
      </c>
      <c r="AC32">
        <v>-4.6314000000000001E-2</v>
      </c>
      <c r="AD32">
        <v>-0.320162</v>
      </c>
      <c r="AE32">
        <v>-0.11606</v>
      </c>
      <c r="AF32">
        <v>-3.0309999999999998E-3</v>
      </c>
      <c r="AG32">
        <v>-0.80591599999999997</v>
      </c>
    </row>
    <row r="33" spans="1:33" x14ac:dyDescent="0.25">
      <c r="A33" t="s">
        <v>122</v>
      </c>
      <c r="B33">
        <v>-0.107933</v>
      </c>
      <c r="C33">
        <v>-1.8910400000000001</v>
      </c>
      <c r="D33">
        <v>0.76249900000000004</v>
      </c>
      <c r="E33">
        <v>0.68650500000000003</v>
      </c>
      <c r="F33">
        <v>1.259719</v>
      </c>
      <c r="G33">
        <v>-0.32789000000000001</v>
      </c>
      <c r="H33">
        <v>0.57234200000000002</v>
      </c>
      <c r="I33">
        <v>4.6526999999999999E-2</v>
      </c>
      <c r="J33">
        <v>0.31750299999999998</v>
      </c>
      <c r="K33">
        <v>0.89849299999999999</v>
      </c>
      <c r="L33">
        <v>-0.121558</v>
      </c>
      <c r="M33">
        <v>-1.6310340000000001</v>
      </c>
      <c r="N33">
        <v>2.704142</v>
      </c>
      <c r="O33">
        <v>0.44779400000000003</v>
      </c>
      <c r="P33">
        <v>0.96716100000000005</v>
      </c>
      <c r="Q33">
        <v>-1.269855</v>
      </c>
      <c r="R33">
        <v>-8.9046E-2</v>
      </c>
      <c r="S33">
        <v>-0.502077</v>
      </c>
      <c r="T33">
        <v>3.3748E-2</v>
      </c>
      <c r="U33">
        <v>-0.122192</v>
      </c>
      <c r="V33">
        <v>-0.75275599999999998</v>
      </c>
      <c r="W33">
        <v>-2.0694750000000002</v>
      </c>
      <c r="X33">
        <v>-1.768759</v>
      </c>
      <c r="Y33">
        <v>-0.62335300000000005</v>
      </c>
      <c r="Z33">
        <v>0.215672</v>
      </c>
      <c r="AA33">
        <v>0.202487</v>
      </c>
      <c r="AB33">
        <v>7.5059000000000001E-2</v>
      </c>
      <c r="AC33">
        <v>0.12994900000000001</v>
      </c>
      <c r="AD33">
        <v>1.6036490000000001</v>
      </c>
      <c r="AE33">
        <v>1.894582</v>
      </c>
      <c r="AF33">
        <v>2.0784E-2</v>
      </c>
      <c r="AG33">
        <v>0.15728500000000001</v>
      </c>
    </row>
    <row r="34" spans="1:33" x14ac:dyDescent="0.25">
      <c r="A34" t="s">
        <v>123</v>
      </c>
      <c r="B34">
        <v>-0.21621899999999999</v>
      </c>
      <c r="C34">
        <v>4.8536000000000003E-2</v>
      </c>
      <c r="D34">
        <v>0.66691400000000001</v>
      </c>
      <c r="E34">
        <v>-0.25024000000000002</v>
      </c>
      <c r="F34">
        <v>0.19139100000000001</v>
      </c>
      <c r="G34">
        <v>0.246365</v>
      </c>
      <c r="H34">
        <v>0.43820100000000001</v>
      </c>
      <c r="I34">
        <v>0.95477299999999998</v>
      </c>
      <c r="J34">
        <v>1.9034469999999999</v>
      </c>
      <c r="K34">
        <v>0.16433</v>
      </c>
      <c r="L34">
        <v>0.90488900000000005</v>
      </c>
      <c r="M34">
        <v>-0.99828899999999998</v>
      </c>
      <c r="N34">
        <v>-1.56799</v>
      </c>
      <c r="O34">
        <v>1.129726</v>
      </c>
      <c r="P34">
        <v>0.709507</v>
      </c>
      <c r="Q34">
        <v>2.07951</v>
      </c>
      <c r="R34">
        <v>-0.26586799999999999</v>
      </c>
      <c r="S34">
        <v>0.404781</v>
      </c>
      <c r="T34">
        <v>-0.267621</v>
      </c>
      <c r="U34">
        <v>-0.15528500000000001</v>
      </c>
      <c r="V34">
        <v>1.0465629999999999</v>
      </c>
      <c r="W34">
        <v>-0.85799599999999998</v>
      </c>
      <c r="X34">
        <v>1.1687529999999999</v>
      </c>
      <c r="Y34">
        <v>-1.9453510000000001</v>
      </c>
      <c r="Z34">
        <v>7.8220999999999999E-2</v>
      </c>
      <c r="AA34">
        <v>0.34050399999999997</v>
      </c>
      <c r="AB34">
        <v>0.14230000000000001</v>
      </c>
      <c r="AC34">
        <v>0.33193499999999998</v>
      </c>
      <c r="AD34">
        <v>-0.34526600000000002</v>
      </c>
      <c r="AE34">
        <v>-5.457586</v>
      </c>
      <c r="AF34">
        <v>0.44420399999999999</v>
      </c>
      <c r="AG34">
        <v>-0.42991699999999999</v>
      </c>
    </row>
    <row r="35" spans="1:33" x14ac:dyDescent="0.25">
      <c r="A35" t="s">
        <v>124</v>
      </c>
      <c r="B35">
        <v>-0.58969000000000005</v>
      </c>
      <c r="C35">
        <v>8.7031999999999998E-2</v>
      </c>
      <c r="D35">
        <v>-0.90995099999999995</v>
      </c>
      <c r="E35">
        <v>-0.346576</v>
      </c>
      <c r="F35">
        <v>-0.43304199999999998</v>
      </c>
      <c r="G35">
        <v>1.5689000000000002E-2</v>
      </c>
      <c r="H35">
        <v>0.96900299999999995</v>
      </c>
      <c r="I35">
        <v>-0.115934</v>
      </c>
      <c r="J35">
        <v>-1.874905</v>
      </c>
      <c r="K35">
        <v>-4.6482999999999997E-2</v>
      </c>
      <c r="L35">
        <v>0.28607300000000002</v>
      </c>
      <c r="M35">
        <v>1.0955630000000001</v>
      </c>
      <c r="N35">
        <v>1.4974879999999999</v>
      </c>
      <c r="O35">
        <v>5.5377000000000003E-2</v>
      </c>
      <c r="P35">
        <v>-0.31698199999999999</v>
      </c>
      <c r="Q35">
        <v>1.2407589999999999</v>
      </c>
      <c r="R35">
        <v>-1.1356059999999999</v>
      </c>
      <c r="S35">
        <v>-2.3725E-2</v>
      </c>
      <c r="T35">
        <v>0.36128100000000002</v>
      </c>
      <c r="U35">
        <v>1.41798</v>
      </c>
      <c r="V35">
        <v>-0.38327499999999998</v>
      </c>
      <c r="W35">
        <v>1.6494489999999999</v>
      </c>
      <c r="X35">
        <v>1.48604</v>
      </c>
      <c r="Y35">
        <v>-1.3281719999999999</v>
      </c>
      <c r="Z35">
        <v>0.25067299999999998</v>
      </c>
      <c r="AA35">
        <v>-4.1062000000000001E-2</v>
      </c>
      <c r="AB35">
        <v>-3.8949999999999999E-2</v>
      </c>
      <c r="AC35">
        <v>-9.1637999999999997E-2</v>
      </c>
      <c r="AD35">
        <v>1.977071</v>
      </c>
      <c r="AE35">
        <v>-3.2519200000000001</v>
      </c>
      <c r="AF35">
        <v>-0.36223100000000003</v>
      </c>
      <c r="AG35">
        <v>0.24104200000000001</v>
      </c>
    </row>
    <row r="36" spans="1:33" x14ac:dyDescent="0.25">
      <c r="A36" t="s">
        <v>125</v>
      </c>
      <c r="B36">
        <v>-4.7294809999999998</v>
      </c>
      <c r="C36">
        <v>0.33776899999999999</v>
      </c>
      <c r="D36">
        <v>7.3528999999999997E-2</v>
      </c>
      <c r="E36">
        <v>-0.17330499999999999</v>
      </c>
      <c r="F36">
        <v>-5.8965999999999998E-2</v>
      </c>
      <c r="G36">
        <v>-0.16442899999999999</v>
      </c>
      <c r="H36">
        <v>-0.50207500000000005</v>
      </c>
      <c r="I36">
        <v>5.5979000000000001E-2</v>
      </c>
      <c r="J36">
        <v>1.072557</v>
      </c>
      <c r="K36">
        <v>0.25895699999999999</v>
      </c>
      <c r="L36">
        <v>0.229738</v>
      </c>
      <c r="M36">
        <v>9.9754999999999996E-2</v>
      </c>
      <c r="N36">
        <v>-0.85110200000000003</v>
      </c>
      <c r="O36">
        <v>0.28760599999999997</v>
      </c>
      <c r="P36">
        <v>-0.45348500000000003</v>
      </c>
      <c r="Q36">
        <v>1.0023249999999999</v>
      </c>
      <c r="R36">
        <v>0.45944200000000002</v>
      </c>
      <c r="S36">
        <v>3.0338E-2</v>
      </c>
      <c r="T36">
        <v>-0.111386</v>
      </c>
      <c r="U36">
        <v>-0.67905599999999999</v>
      </c>
      <c r="V36">
        <v>0.290155</v>
      </c>
      <c r="W36">
        <v>0.544983</v>
      </c>
      <c r="X36">
        <v>0.57452000000000003</v>
      </c>
      <c r="Y36">
        <v>-2.635348</v>
      </c>
      <c r="Z36">
        <v>0.12016</v>
      </c>
      <c r="AA36">
        <v>0.68840800000000002</v>
      </c>
      <c r="AB36">
        <v>0.31644499999999998</v>
      </c>
      <c r="AC36">
        <v>-0.65939099999999995</v>
      </c>
      <c r="AD36">
        <v>1.1530009999999999</v>
      </c>
      <c r="AE36">
        <v>3.2242220000000001</v>
      </c>
      <c r="AF36">
        <v>0.43384099999999998</v>
      </c>
      <c r="AG36">
        <v>-0.42835099999999998</v>
      </c>
    </row>
    <row r="37" spans="1:33" x14ac:dyDescent="0.25">
      <c r="A37" t="s">
        <v>126</v>
      </c>
      <c r="B37">
        <v>-3.1647159999999999</v>
      </c>
      <c r="C37">
        <v>0.349082</v>
      </c>
      <c r="D37">
        <v>0.30814000000000002</v>
      </c>
      <c r="E37">
        <v>-1.035431</v>
      </c>
      <c r="F37">
        <v>4.1968999999999999E-2</v>
      </c>
      <c r="G37">
        <v>0.66949599999999998</v>
      </c>
      <c r="H37">
        <v>0.44895099999999999</v>
      </c>
      <c r="I37">
        <v>0.34637000000000001</v>
      </c>
      <c r="J37">
        <v>0.55360100000000001</v>
      </c>
      <c r="K37">
        <v>-0.59310200000000002</v>
      </c>
      <c r="L37">
        <v>3.2577000000000002E-2</v>
      </c>
      <c r="M37">
        <v>0.76936400000000005</v>
      </c>
      <c r="N37">
        <v>-7.5512999999999997E-2</v>
      </c>
      <c r="O37">
        <v>0.273453</v>
      </c>
      <c r="P37">
        <v>-1.634E-2</v>
      </c>
      <c r="Q37">
        <v>-0.59662999999999999</v>
      </c>
      <c r="R37">
        <v>0.63263100000000005</v>
      </c>
      <c r="S37">
        <v>-0.25631100000000001</v>
      </c>
      <c r="T37">
        <v>0.143703</v>
      </c>
      <c r="U37">
        <v>0.618197</v>
      </c>
      <c r="V37">
        <v>0.416435</v>
      </c>
      <c r="W37">
        <v>0.920871</v>
      </c>
      <c r="X37">
        <v>-0.36812</v>
      </c>
      <c r="Y37">
        <v>9.4965999999999995E-2</v>
      </c>
      <c r="Z37">
        <v>0.52440200000000003</v>
      </c>
      <c r="AA37">
        <v>-0.66228200000000004</v>
      </c>
      <c r="AB37">
        <v>1.062951</v>
      </c>
      <c r="AC37">
        <v>0.151972</v>
      </c>
      <c r="AD37">
        <v>1.77593</v>
      </c>
      <c r="AE37">
        <v>-1.2149999999999999E-3</v>
      </c>
      <c r="AF37">
        <v>3.7374999999999999E-2</v>
      </c>
      <c r="AG37">
        <v>0.147124</v>
      </c>
    </row>
    <row r="38" spans="1:33" x14ac:dyDescent="0.25">
      <c r="A38" t="s">
        <v>127</v>
      </c>
      <c r="B38">
        <v>-3.727001</v>
      </c>
      <c r="C38">
        <v>0.118502</v>
      </c>
      <c r="D38">
        <v>0.76751999999999998</v>
      </c>
      <c r="E38">
        <v>0.33766099999999999</v>
      </c>
      <c r="F38">
        <v>0.19221299999999999</v>
      </c>
      <c r="G38">
        <v>0.55258300000000005</v>
      </c>
      <c r="H38">
        <v>-0.45335399999999998</v>
      </c>
      <c r="I38">
        <v>0.19388</v>
      </c>
      <c r="J38">
        <v>0.61435200000000001</v>
      </c>
      <c r="K38">
        <v>0.64678999999999998</v>
      </c>
      <c r="L38">
        <v>8.5759000000000002E-2</v>
      </c>
      <c r="M38">
        <v>-1.1574880000000001</v>
      </c>
      <c r="N38">
        <v>0.113652</v>
      </c>
      <c r="O38">
        <v>-3.3049000000000002E-2</v>
      </c>
      <c r="P38">
        <v>-7.4037000000000006E-2</v>
      </c>
      <c r="Q38">
        <v>2.594935</v>
      </c>
      <c r="R38">
        <v>0.11792999999999999</v>
      </c>
      <c r="S38">
        <v>-1.3658999999999999</v>
      </c>
      <c r="T38">
        <v>-0.12338399999999999</v>
      </c>
      <c r="U38">
        <v>5.6453999999999997E-2</v>
      </c>
      <c r="V38">
        <v>-0.45502300000000001</v>
      </c>
      <c r="W38">
        <v>-2.0730659999999999</v>
      </c>
      <c r="X38">
        <v>-1.575207</v>
      </c>
      <c r="Y38">
        <v>2.22146</v>
      </c>
      <c r="Z38">
        <v>0.46492899999999998</v>
      </c>
      <c r="AA38">
        <v>0.29450399999999999</v>
      </c>
      <c r="AB38">
        <v>8.5550000000000001E-2</v>
      </c>
      <c r="AC38">
        <v>-7.6810000000000003E-3</v>
      </c>
      <c r="AD38">
        <v>0.66540299999999997</v>
      </c>
      <c r="AE38">
        <v>3.890326</v>
      </c>
      <c r="AF38">
        <v>0.12700700000000001</v>
      </c>
      <c r="AG38">
        <v>0.17699599999999999</v>
      </c>
    </row>
    <row r="39" spans="1:33" x14ac:dyDescent="0.25">
      <c r="A39" t="s">
        <v>128</v>
      </c>
      <c r="B39">
        <v>4.8592769999999996</v>
      </c>
      <c r="C39">
        <v>4.8166E-2</v>
      </c>
      <c r="D39">
        <v>-0.56406500000000004</v>
      </c>
      <c r="E39">
        <v>-0.113347</v>
      </c>
      <c r="F39">
        <v>-0.44487700000000002</v>
      </c>
      <c r="G39">
        <v>-0.423821</v>
      </c>
      <c r="H39">
        <v>-0.64349800000000001</v>
      </c>
      <c r="I39">
        <v>0.16445199999999999</v>
      </c>
      <c r="J39">
        <v>0.35279899999999997</v>
      </c>
      <c r="K39">
        <v>-0.18127499999999999</v>
      </c>
      <c r="L39">
        <v>-0.49225999999999998</v>
      </c>
      <c r="M39">
        <v>-1.5646</v>
      </c>
      <c r="N39">
        <v>0.66786500000000004</v>
      </c>
      <c r="O39">
        <v>-0.410889</v>
      </c>
      <c r="P39">
        <v>1.6927999999999999E-2</v>
      </c>
      <c r="Q39">
        <v>-0.60922100000000001</v>
      </c>
      <c r="R39">
        <v>-0.83039700000000005</v>
      </c>
      <c r="S39">
        <v>2.2357629999999999</v>
      </c>
      <c r="T39">
        <v>3.9614999999999997E-2</v>
      </c>
      <c r="U39">
        <v>0.66705199999999998</v>
      </c>
      <c r="V39">
        <v>-0.46452700000000002</v>
      </c>
      <c r="W39">
        <v>2.6092610000000001</v>
      </c>
      <c r="X39">
        <v>-0.106674</v>
      </c>
      <c r="Y39">
        <v>0.38995600000000002</v>
      </c>
      <c r="Z39">
        <v>0.28399400000000002</v>
      </c>
      <c r="AA39">
        <v>7.6284000000000005E-2</v>
      </c>
      <c r="AB39">
        <v>-2.366E-3</v>
      </c>
      <c r="AC39">
        <v>-0.39867399999999997</v>
      </c>
      <c r="AD39">
        <v>-0.35664800000000002</v>
      </c>
      <c r="AE39">
        <v>1.143343</v>
      </c>
      <c r="AF39">
        <v>-0.248697</v>
      </c>
      <c r="AG39">
        <v>-0.25787300000000002</v>
      </c>
    </row>
    <row r="40" spans="1:33" x14ac:dyDescent="0.25">
      <c r="A40" t="s">
        <v>129</v>
      </c>
      <c r="B40">
        <v>-1.477975</v>
      </c>
      <c r="C40">
        <v>5.8873000000000002E-2</v>
      </c>
      <c r="D40">
        <v>-0.73196300000000003</v>
      </c>
      <c r="E40">
        <v>0.13128500000000001</v>
      </c>
      <c r="F40">
        <v>1.294578</v>
      </c>
      <c r="G40">
        <v>0.20508899999999999</v>
      </c>
      <c r="H40">
        <v>-0.13986499999999999</v>
      </c>
      <c r="I40">
        <v>0.59605699999999995</v>
      </c>
      <c r="J40">
        <v>-0.45472299999999999</v>
      </c>
      <c r="K40">
        <v>0.10821600000000001</v>
      </c>
      <c r="L40">
        <v>-0.267982</v>
      </c>
      <c r="M40">
        <v>-1.133829</v>
      </c>
      <c r="N40">
        <v>0.390708</v>
      </c>
      <c r="O40">
        <v>0.32325799999999999</v>
      </c>
      <c r="P40">
        <v>0.84714800000000001</v>
      </c>
      <c r="Q40">
        <v>0.91670600000000002</v>
      </c>
      <c r="R40">
        <v>0.92540100000000003</v>
      </c>
      <c r="S40">
        <v>-1.7912600000000001</v>
      </c>
      <c r="T40">
        <v>-0.28090900000000002</v>
      </c>
      <c r="U40">
        <v>0.330982</v>
      </c>
      <c r="V40">
        <v>-0.76519800000000004</v>
      </c>
      <c r="W40">
        <v>-0.74107400000000001</v>
      </c>
      <c r="X40">
        <v>-0.42894599999999999</v>
      </c>
      <c r="Y40">
        <v>-1.625899</v>
      </c>
      <c r="Z40">
        <v>0.18529899999999999</v>
      </c>
      <c r="AA40">
        <v>4.2007999999999997E-2</v>
      </c>
      <c r="AB40">
        <v>-0.70819200000000004</v>
      </c>
      <c r="AC40">
        <v>-5.1423999999999997E-2</v>
      </c>
      <c r="AD40">
        <v>0.99733799999999995</v>
      </c>
      <c r="AE40">
        <v>2.4656400000000001</v>
      </c>
      <c r="AF40">
        <v>0.36168</v>
      </c>
      <c r="AG40">
        <v>8.0256999999999995E-2</v>
      </c>
    </row>
    <row r="41" spans="1:33" x14ac:dyDescent="0.25">
      <c r="A41" t="s">
        <v>130</v>
      </c>
      <c r="B41">
        <v>0.96815399999999996</v>
      </c>
      <c r="C41">
        <v>-0.79791299999999998</v>
      </c>
      <c r="D41">
        <v>-0.568222</v>
      </c>
      <c r="E41">
        <v>5.2463000000000003E-2</v>
      </c>
      <c r="F41">
        <v>0.55105099999999996</v>
      </c>
      <c r="G41">
        <v>-3.7106E-2</v>
      </c>
      <c r="H41">
        <v>1.0380769999999999</v>
      </c>
      <c r="I41">
        <v>-2.8600000000000001E-3</v>
      </c>
      <c r="J41">
        <v>0.488597</v>
      </c>
      <c r="K41">
        <v>-0.17582200000000001</v>
      </c>
      <c r="L41">
        <v>-0.22684199999999999</v>
      </c>
      <c r="M41">
        <v>-1.8101309999999999</v>
      </c>
      <c r="N41">
        <v>-1.090454</v>
      </c>
      <c r="O41">
        <v>0.174649</v>
      </c>
      <c r="P41">
        <v>0.34946700000000003</v>
      </c>
      <c r="Q41">
        <v>-0.352217</v>
      </c>
      <c r="R41">
        <v>-0.52219499999999996</v>
      </c>
      <c r="S41">
        <v>-5.2433E-2</v>
      </c>
      <c r="T41">
        <v>-0.35245300000000002</v>
      </c>
      <c r="U41">
        <v>0.54634000000000005</v>
      </c>
      <c r="V41">
        <v>-0.21131</v>
      </c>
      <c r="W41">
        <v>-0.36512</v>
      </c>
      <c r="X41">
        <v>0.89902899999999997</v>
      </c>
      <c r="Y41">
        <v>-1.3493010000000001</v>
      </c>
      <c r="Z41">
        <v>5.5421999999999999E-2</v>
      </c>
      <c r="AA41">
        <v>4.5032000000000003E-2</v>
      </c>
      <c r="AB41">
        <v>-0.34892400000000001</v>
      </c>
      <c r="AC41">
        <v>-0.33345999999999998</v>
      </c>
      <c r="AD41">
        <v>0.20588999999999999</v>
      </c>
      <c r="AE41">
        <v>1.852336</v>
      </c>
      <c r="AF41">
        <v>0.288852</v>
      </c>
      <c r="AG41">
        <v>-0.35112900000000002</v>
      </c>
    </row>
    <row r="42" spans="1:33" x14ac:dyDescent="0.25">
      <c r="A42" t="s">
        <v>131</v>
      </c>
      <c r="B42">
        <v>2.0432839999999999</v>
      </c>
      <c r="C42">
        <v>-9.7623000000000001E-2</v>
      </c>
      <c r="D42">
        <v>1.199317</v>
      </c>
      <c r="E42">
        <v>-0.13609599999999999</v>
      </c>
      <c r="F42">
        <v>-2.1565439999999998</v>
      </c>
      <c r="G42">
        <v>4.0499999999999998E-3</v>
      </c>
      <c r="H42">
        <v>0.36121199999999998</v>
      </c>
      <c r="I42">
        <v>0.99739800000000001</v>
      </c>
      <c r="J42">
        <v>5.3281000000000002E-2</v>
      </c>
      <c r="K42">
        <v>0.342478</v>
      </c>
      <c r="L42">
        <v>-0.366282</v>
      </c>
      <c r="M42">
        <v>-0.67927199999999999</v>
      </c>
      <c r="N42">
        <v>1.5892539999999999</v>
      </c>
      <c r="O42">
        <v>-0.38737899999999997</v>
      </c>
      <c r="P42">
        <v>-0.104961</v>
      </c>
      <c r="Q42">
        <v>-0.71391700000000002</v>
      </c>
      <c r="R42">
        <v>-0.29307100000000003</v>
      </c>
      <c r="S42">
        <v>-0.66683499999999996</v>
      </c>
      <c r="T42">
        <v>-0.28945399999999999</v>
      </c>
      <c r="U42">
        <v>-0.120171</v>
      </c>
      <c r="V42">
        <v>-0.44156099999999998</v>
      </c>
      <c r="W42">
        <v>-0.34177099999999999</v>
      </c>
      <c r="X42">
        <v>-0.92571099999999995</v>
      </c>
      <c r="Y42">
        <v>-0.177791</v>
      </c>
      <c r="Z42">
        <v>1.4512000000000001E-2</v>
      </c>
      <c r="AA42">
        <v>0.178678</v>
      </c>
      <c r="AB42">
        <v>0.71073699999999995</v>
      </c>
      <c r="AC42">
        <v>-1.164317</v>
      </c>
      <c r="AD42">
        <v>1.071922</v>
      </c>
      <c r="AE42">
        <v>0.86665300000000001</v>
      </c>
      <c r="AF42">
        <v>0.234569</v>
      </c>
      <c r="AG42">
        <v>-1.2126E-2</v>
      </c>
    </row>
    <row r="43" spans="1:33" x14ac:dyDescent="0.25">
      <c r="A43" t="s">
        <v>132</v>
      </c>
      <c r="B43">
        <v>2.561836</v>
      </c>
      <c r="C43">
        <v>-0.73662399999999995</v>
      </c>
      <c r="D43">
        <v>-0.34375899999999998</v>
      </c>
      <c r="E43">
        <v>-0.13275600000000001</v>
      </c>
      <c r="F43">
        <v>-0.71473299999999995</v>
      </c>
      <c r="G43">
        <v>-0.90217599999999998</v>
      </c>
      <c r="H43">
        <v>0.29175200000000001</v>
      </c>
      <c r="I43">
        <v>-1.305577</v>
      </c>
      <c r="J43">
        <v>0.62222500000000003</v>
      </c>
      <c r="K43">
        <v>-0.23743300000000001</v>
      </c>
      <c r="L43">
        <v>-0.27036300000000002</v>
      </c>
      <c r="M43">
        <v>0.76950300000000005</v>
      </c>
      <c r="N43">
        <v>-4.5588999999999998E-2</v>
      </c>
      <c r="O43">
        <v>-3.8530000000000002E-2</v>
      </c>
      <c r="P43">
        <v>0.77118100000000001</v>
      </c>
      <c r="Q43">
        <v>-0.156199</v>
      </c>
      <c r="R43">
        <v>0.75444900000000004</v>
      </c>
      <c r="S43">
        <v>0.27479900000000002</v>
      </c>
      <c r="T43">
        <v>-0.19078800000000001</v>
      </c>
      <c r="U43">
        <v>-0.16383600000000001</v>
      </c>
      <c r="V43">
        <v>-0.51320900000000003</v>
      </c>
      <c r="W43">
        <v>0.89477300000000004</v>
      </c>
      <c r="X43">
        <v>-0.25360300000000002</v>
      </c>
      <c r="Y43">
        <v>-2.9811009999999998</v>
      </c>
      <c r="Z43">
        <v>2.0629000000000002E-2</v>
      </c>
      <c r="AA43">
        <v>0.32041500000000001</v>
      </c>
      <c r="AB43">
        <v>0.10498499999999999</v>
      </c>
      <c r="AC43">
        <v>0.26512200000000002</v>
      </c>
      <c r="AD43">
        <v>0.80593899999999996</v>
      </c>
      <c r="AE43">
        <v>-0.31092999999999998</v>
      </c>
      <c r="AF43">
        <v>0.38820199999999999</v>
      </c>
      <c r="AG43">
        <v>0.50146500000000005</v>
      </c>
    </row>
    <row r="44" spans="1:33" x14ac:dyDescent="0.25">
      <c r="A44" t="s">
        <v>133</v>
      </c>
      <c r="B44">
        <v>-0.63977499999999998</v>
      </c>
      <c r="C44">
        <v>0.39243299999999998</v>
      </c>
      <c r="D44">
        <v>-0.60356699999999996</v>
      </c>
      <c r="E44">
        <v>-0.246115</v>
      </c>
      <c r="F44">
        <v>-0.122061</v>
      </c>
      <c r="G44">
        <v>-0.223524</v>
      </c>
      <c r="H44">
        <v>-0.53864000000000001</v>
      </c>
      <c r="I44">
        <v>1.7966500000000001</v>
      </c>
      <c r="J44">
        <v>-0.336839</v>
      </c>
      <c r="K44">
        <v>0.40992499999999998</v>
      </c>
      <c r="L44">
        <v>-0.46967300000000001</v>
      </c>
      <c r="M44">
        <v>0.20108599999999999</v>
      </c>
      <c r="N44">
        <v>-0.58986000000000005</v>
      </c>
      <c r="O44">
        <v>9.7789000000000001E-2</v>
      </c>
      <c r="P44">
        <v>-0.31018099999999998</v>
      </c>
      <c r="Q44">
        <v>-0.97638000000000003</v>
      </c>
      <c r="R44">
        <v>-0.177428</v>
      </c>
      <c r="S44">
        <v>-1.3990180000000001</v>
      </c>
      <c r="T44">
        <v>-0.11432299999999999</v>
      </c>
      <c r="U44">
        <v>0.440166</v>
      </c>
      <c r="V44">
        <v>0.53543099999999999</v>
      </c>
      <c r="W44">
        <v>-1.3464579999999999</v>
      </c>
      <c r="X44">
        <v>-9.1092000000000006E-2</v>
      </c>
      <c r="Y44">
        <v>1.8562419999999999</v>
      </c>
      <c r="Z44">
        <v>-0.27049600000000001</v>
      </c>
      <c r="AA44">
        <v>-0.18069499999999999</v>
      </c>
      <c r="AB44">
        <v>-0.76924000000000003</v>
      </c>
      <c r="AC44">
        <v>-0.27238000000000001</v>
      </c>
      <c r="AD44">
        <v>-1.29349</v>
      </c>
      <c r="AE44">
        <v>1.6575230000000001</v>
      </c>
      <c r="AF44">
        <v>0.43086799999999997</v>
      </c>
      <c r="AG44">
        <v>0.99091300000000004</v>
      </c>
    </row>
    <row r="45" spans="1:33" x14ac:dyDescent="0.25">
      <c r="A45" t="s">
        <v>134</v>
      </c>
      <c r="B45">
        <v>0.45746399999999998</v>
      </c>
      <c r="C45">
        <v>0.68045699999999998</v>
      </c>
      <c r="D45">
        <v>-0.631185</v>
      </c>
      <c r="E45">
        <v>-9.7154000000000004E-2</v>
      </c>
      <c r="F45">
        <v>0.43529200000000001</v>
      </c>
      <c r="G45">
        <v>-6.6020000000000002E-3</v>
      </c>
      <c r="H45">
        <v>-1.157124</v>
      </c>
      <c r="I45">
        <v>-0.92743799999999998</v>
      </c>
      <c r="J45">
        <v>-0.863456</v>
      </c>
      <c r="K45">
        <v>-0.238791</v>
      </c>
      <c r="L45">
        <v>-0.48431099999999999</v>
      </c>
      <c r="M45">
        <v>2.9573879999999999</v>
      </c>
      <c r="N45">
        <v>-0.534887</v>
      </c>
      <c r="O45">
        <v>-0.68759400000000004</v>
      </c>
      <c r="P45">
        <v>1.200367</v>
      </c>
      <c r="Q45">
        <v>0.99792700000000001</v>
      </c>
      <c r="R45">
        <v>-0.213699</v>
      </c>
      <c r="S45">
        <v>-0.32860899999999998</v>
      </c>
      <c r="T45">
        <v>3.8757E-2</v>
      </c>
      <c r="U45">
        <v>-5.6479000000000001E-2</v>
      </c>
      <c r="V45">
        <v>-1.2138880000000001</v>
      </c>
      <c r="W45">
        <v>-1.3065340000000001</v>
      </c>
      <c r="X45">
        <v>0.261432</v>
      </c>
      <c r="Y45">
        <v>1.2499100000000001</v>
      </c>
      <c r="Z45">
        <v>-0.25720799999999999</v>
      </c>
      <c r="AA45">
        <v>-1.0177E-2</v>
      </c>
      <c r="AB45">
        <v>-0.55626500000000001</v>
      </c>
      <c r="AC45">
        <v>0.38259199999999999</v>
      </c>
      <c r="AD45">
        <v>1.368433</v>
      </c>
      <c r="AE45">
        <v>0.78693900000000006</v>
      </c>
      <c r="AF45">
        <v>0.19844000000000001</v>
      </c>
      <c r="AG45">
        <v>-0.23799699999999999</v>
      </c>
    </row>
    <row r="46" spans="1:33" x14ac:dyDescent="0.25">
      <c r="A46" t="s">
        <v>135</v>
      </c>
      <c r="B46">
        <v>-2.665E-2</v>
      </c>
      <c r="C46">
        <v>-0.32480799999999999</v>
      </c>
      <c r="D46">
        <v>0.19289100000000001</v>
      </c>
      <c r="E46">
        <v>0.34137899999999999</v>
      </c>
      <c r="F46">
        <v>0.93481400000000003</v>
      </c>
      <c r="G46">
        <v>-0.42810399999999998</v>
      </c>
      <c r="H46">
        <v>0.89764600000000005</v>
      </c>
      <c r="I46">
        <v>1.044527</v>
      </c>
      <c r="J46">
        <v>-0.64340299999999995</v>
      </c>
      <c r="K46">
        <v>-0.20858599999999999</v>
      </c>
      <c r="L46">
        <v>-0.94871300000000003</v>
      </c>
      <c r="M46">
        <v>-3.2866339999999998</v>
      </c>
      <c r="N46">
        <v>-0.20400099999999999</v>
      </c>
      <c r="O46">
        <v>-4.2287999999999999E-2</v>
      </c>
      <c r="P46">
        <v>0.121493</v>
      </c>
      <c r="Q46">
        <v>-1.126592</v>
      </c>
      <c r="R46">
        <v>-0.76085499999999995</v>
      </c>
      <c r="S46">
        <v>-0.28149200000000002</v>
      </c>
      <c r="T46">
        <v>0.215727</v>
      </c>
      <c r="U46">
        <v>0.74423899999999998</v>
      </c>
      <c r="V46">
        <v>1.6652210000000001</v>
      </c>
      <c r="W46">
        <v>0.816438</v>
      </c>
      <c r="X46">
        <v>0.44600499999999998</v>
      </c>
      <c r="Y46">
        <v>-0.230354</v>
      </c>
      <c r="Z46">
        <v>0.48066199999999998</v>
      </c>
      <c r="AA46">
        <v>-0.121645</v>
      </c>
      <c r="AB46">
        <v>0.56743500000000002</v>
      </c>
      <c r="AC46">
        <v>0.115415</v>
      </c>
      <c r="AD46">
        <v>-0.32233699999999998</v>
      </c>
      <c r="AE46">
        <v>1.7134259999999999</v>
      </c>
      <c r="AF46">
        <v>-0.30821999999999999</v>
      </c>
      <c r="AG46">
        <v>-0.33153500000000002</v>
      </c>
    </row>
    <row r="47" spans="1:33" x14ac:dyDescent="0.25">
      <c r="A47" t="s">
        <v>136</v>
      </c>
      <c r="B47">
        <v>-0.20715700000000001</v>
      </c>
      <c r="C47">
        <v>-0.36038399999999998</v>
      </c>
      <c r="D47">
        <v>-1.1547E-2</v>
      </c>
      <c r="E47">
        <v>0.19650300000000001</v>
      </c>
      <c r="F47">
        <v>0.93254899999999996</v>
      </c>
      <c r="G47">
        <v>0.30616399999999999</v>
      </c>
      <c r="H47">
        <v>0.63529599999999997</v>
      </c>
      <c r="I47">
        <v>0.42261599999999999</v>
      </c>
      <c r="J47">
        <v>9.8150000000000008E-3</v>
      </c>
      <c r="K47">
        <v>0.26742199999999999</v>
      </c>
      <c r="L47">
        <v>-0.43102800000000002</v>
      </c>
      <c r="M47">
        <v>0.71601800000000004</v>
      </c>
      <c r="N47">
        <v>0.34380699999999997</v>
      </c>
      <c r="O47">
        <v>-0.27596300000000001</v>
      </c>
      <c r="P47">
        <v>-0.73879399999999995</v>
      </c>
      <c r="Q47">
        <v>-0.102186</v>
      </c>
      <c r="R47">
        <v>0.18649499999999999</v>
      </c>
      <c r="S47">
        <v>-0.24767900000000001</v>
      </c>
      <c r="T47">
        <v>-0.36357200000000001</v>
      </c>
      <c r="U47">
        <v>-0.297342</v>
      </c>
      <c r="V47">
        <v>0.23100399999999999</v>
      </c>
      <c r="W47">
        <v>-0.22043299999999999</v>
      </c>
      <c r="X47">
        <v>-0.38568599999999997</v>
      </c>
      <c r="Y47">
        <v>-0.39399600000000001</v>
      </c>
      <c r="Z47">
        <v>0.209174</v>
      </c>
      <c r="AA47">
        <v>-0.35453800000000002</v>
      </c>
      <c r="AB47">
        <v>0.34590799999999999</v>
      </c>
      <c r="AC47">
        <v>7.7103000000000005E-2</v>
      </c>
      <c r="AD47">
        <v>0.53987099999999999</v>
      </c>
      <c r="AE47">
        <v>0.55688700000000002</v>
      </c>
      <c r="AF47">
        <v>-0.47548499999999999</v>
      </c>
      <c r="AG47">
        <v>-3.5864E-2</v>
      </c>
    </row>
    <row r="48" spans="1:33" x14ac:dyDescent="0.25">
      <c r="A48" t="s">
        <v>137</v>
      </c>
      <c r="B48">
        <v>2.2797990000000001</v>
      </c>
      <c r="C48">
        <v>-0.389206</v>
      </c>
      <c r="D48">
        <v>0.71045700000000001</v>
      </c>
      <c r="E48">
        <v>0.15440999999999999</v>
      </c>
      <c r="F48">
        <v>-0.202096</v>
      </c>
      <c r="G48">
        <v>0.29121399999999997</v>
      </c>
      <c r="H48">
        <v>1.058138</v>
      </c>
      <c r="I48">
        <v>1.2356100000000001</v>
      </c>
      <c r="J48">
        <v>0.117053</v>
      </c>
      <c r="K48">
        <v>-0.23258899999999999</v>
      </c>
      <c r="L48">
        <v>-0.72323000000000004</v>
      </c>
      <c r="M48">
        <v>1.48231</v>
      </c>
      <c r="N48">
        <v>0.40312599999999998</v>
      </c>
      <c r="O48">
        <v>-5.1505000000000002E-2</v>
      </c>
      <c r="P48">
        <v>0.38174000000000002</v>
      </c>
      <c r="Q48">
        <v>-0.706785</v>
      </c>
      <c r="R48">
        <v>-1.4182729999999999</v>
      </c>
      <c r="S48">
        <v>-0.18335299999999999</v>
      </c>
      <c r="T48">
        <v>-0.24817500000000001</v>
      </c>
      <c r="U48">
        <v>-0.117683</v>
      </c>
      <c r="V48">
        <v>-1.8275509999999999</v>
      </c>
      <c r="W48">
        <v>-0.48345300000000002</v>
      </c>
      <c r="X48">
        <v>0.39072499999999999</v>
      </c>
      <c r="Y48">
        <v>-0.92091900000000004</v>
      </c>
      <c r="Z48">
        <v>0.54208299999999998</v>
      </c>
      <c r="AA48">
        <v>0.731047</v>
      </c>
      <c r="AB48">
        <v>-0.17304700000000001</v>
      </c>
      <c r="AC48">
        <v>-0.35508600000000001</v>
      </c>
      <c r="AD48">
        <v>0.49482999999999999</v>
      </c>
      <c r="AE48">
        <v>-0.35312500000000002</v>
      </c>
      <c r="AF48">
        <v>-0.53406500000000001</v>
      </c>
      <c r="AG48">
        <v>7.7815999999999996E-2</v>
      </c>
    </row>
    <row r="49" spans="1:33" x14ac:dyDescent="0.25">
      <c r="A49" t="s">
        <v>138</v>
      </c>
      <c r="B49">
        <v>-0.159829</v>
      </c>
      <c r="C49">
        <v>-0.181561</v>
      </c>
      <c r="D49">
        <v>-0.43208999999999997</v>
      </c>
      <c r="E49">
        <v>-0.34008300000000002</v>
      </c>
      <c r="F49">
        <v>0.45047300000000001</v>
      </c>
      <c r="G49">
        <v>-0.198654</v>
      </c>
      <c r="H49">
        <v>0.26537500000000003</v>
      </c>
      <c r="I49">
        <v>0.16631199999999999</v>
      </c>
      <c r="J49">
        <v>0.93970900000000002</v>
      </c>
      <c r="K49">
        <v>0.39228600000000002</v>
      </c>
      <c r="L49">
        <v>-0.52188000000000001</v>
      </c>
      <c r="M49">
        <v>-0.45167800000000002</v>
      </c>
      <c r="N49">
        <v>1.083658</v>
      </c>
      <c r="O49">
        <v>-0.56726200000000004</v>
      </c>
      <c r="P49">
        <v>-0.95696499999999995</v>
      </c>
      <c r="Q49">
        <v>-0.37446000000000002</v>
      </c>
      <c r="R49">
        <v>-0.41955399999999998</v>
      </c>
      <c r="S49">
        <v>0.14366899999999999</v>
      </c>
      <c r="T49">
        <v>-0.223054</v>
      </c>
      <c r="U49">
        <v>-0.25064599999999998</v>
      </c>
      <c r="V49">
        <v>-0.14271700000000001</v>
      </c>
      <c r="W49">
        <v>0.32412000000000002</v>
      </c>
      <c r="X49">
        <v>-0.52815999999999996</v>
      </c>
      <c r="Y49">
        <v>0.710727</v>
      </c>
      <c r="Z49">
        <v>-3.3063000000000002E-2</v>
      </c>
      <c r="AA49">
        <v>-0.82810399999999995</v>
      </c>
      <c r="AB49">
        <v>0.35510000000000003</v>
      </c>
      <c r="AC49">
        <v>-0.62464699999999995</v>
      </c>
      <c r="AD49">
        <v>1.2979050000000001</v>
      </c>
      <c r="AE49">
        <v>-0.30629200000000001</v>
      </c>
      <c r="AF49">
        <v>0.285078</v>
      </c>
      <c r="AG49">
        <v>0.202901</v>
      </c>
    </row>
    <row r="50" spans="1:33" x14ac:dyDescent="0.25">
      <c r="A50" t="s">
        <v>139</v>
      </c>
      <c r="B50">
        <v>-0.18715399999999999</v>
      </c>
      <c r="C50">
        <v>-0.194021</v>
      </c>
      <c r="D50">
        <v>-1.0287120000000001</v>
      </c>
      <c r="E50">
        <v>-0.24942700000000001</v>
      </c>
      <c r="F50">
        <v>-4.3674999999999999E-2</v>
      </c>
      <c r="G50">
        <v>-0.26343299999999997</v>
      </c>
      <c r="H50">
        <v>-2.5589000000000001E-2</v>
      </c>
      <c r="I50">
        <v>0.811913</v>
      </c>
      <c r="J50">
        <v>-0.55087299999999995</v>
      </c>
      <c r="K50">
        <v>-0.38613999999999998</v>
      </c>
      <c r="L50">
        <v>-0.55882799999999999</v>
      </c>
      <c r="M50">
        <v>0.59619200000000006</v>
      </c>
      <c r="N50">
        <v>-0.35833599999999999</v>
      </c>
      <c r="O50">
        <v>-7.9321000000000003E-2</v>
      </c>
      <c r="P50">
        <v>-0.46213100000000001</v>
      </c>
      <c r="Q50">
        <v>0.40603800000000001</v>
      </c>
      <c r="R50">
        <v>1.2674339999999999</v>
      </c>
      <c r="S50">
        <v>-0.219441</v>
      </c>
      <c r="T50">
        <v>-0.18260699999999999</v>
      </c>
      <c r="U50">
        <v>-0.30022500000000002</v>
      </c>
      <c r="V50">
        <v>0.58684099999999995</v>
      </c>
      <c r="W50">
        <v>0.86341100000000004</v>
      </c>
      <c r="X50">
        <v>8.0624000000000001E-2</v>
      </c>
      <c r="Y50">
        <v>0.417852</v>
      </c>
      <c r="Z50">
        <v>0.22347</v>
      </c>
      <c r="AA50">
        <v>0.37740600000000002</v>
      </c>
      <c r="AB50">
        <v>-1.405162</v>
      </c>
      <c r="AC50">
        <v>0.38631700000000002</v>
      </c>
      <c r="AD50">
        <v>-0.55507700000000004</v>
      </c>
      <c r="AE50">
        <v>1.8588450000000001</v>
      </c>
      <c r="AF50">
        <v>-4.1257000000000002E-2</v>
      </c>
      <c r="AG50">
        <v>0.52490499999999995</v>
      </c>
    </row>
    <row r="51" spans="1:33" x14ac:dyDescent="0.25">
      <c r="A51" t="s">
        <v>140</v>
      </c>
      <c r="B51">
        <v>0.481101</v>
      </c>
      <c r="C51">
        <v>-0.28878599999999999</v>
      </c>
      <c r="D51">
        <v>1.2382550000000001</v>
      </c>
      <c r="E51">
        <v>-0.37621300000000002</v>
      </c>
      <c r="F51">
        <v>0.709646</v>
      </c>
      <c r="G51">
        <v>9.9330000000000002E-2</v>
      </c>
      <c r="H51">
        <v>-6.0791999999999999E-2</v>
      </c>
      <c r="I51">
        <v>0.39831100000000003</v>
      </c>
      <c r="J51">
        <v>-0.71104400000000001</v>
      </c>
      <c r="K51">
        <v>-0.34742299999999998</v>
      </c>
      <c r="L51">
        <v>-9.0966000000000005E-2</v>
      </c>
      <c r="M51">
        <v>0.94190600000000002</v>
      </c>
      <c r="N51">
        <v>-0.161213</v>
      </c>
      <c r="O51">
        <v>0.186361</v>
      </c>
      <c r="P51">
        <v>0.352215</v>
      </c>
      <c r="Q51">
        <v>-0.15279300000000001</v>
      </c>
      <c r="R51">
        <v>-1.9668920000000001</v>
      </c>
      <c r="S51">
        <v>-1.338873</v>
      </c>
      <c r="T51">
        <v>0.42518800000000001</v>
      </c>
      <c r="U51">
        <v>1.1493180000000001</v>
      </c>
      <c r="V51">
        <v>-0.21568599999999999</v>
      </c>
      <c r="W51">
        <v>-0.80633200000000005</v>
      </c>
      <c r="X51">
        <v>-0.66915899999999995</v>
      </c>
      <c r="Y51">
        <v>5.1497000000000001E-2</v>
      </c>
      <c r="Z51">
        <v>0.79350900000000002</v>
      </c>
      <c r="AA51">
        <v>-4.8828000000000003E-2</v>
      </c>
      <c r="AB51">
        <v>1.394665</v>
      </c>
      <c r="AC51">
        <v>0.73918099999999998</v>
      </c>
      <c r="AD51">
        <v>-9.1156000000000001E-2</v>
      </c>
      <c r="AE51">
        <v>-1.3184389999999999</v>
      </c>
      <c r="AF51">
        <v>0.34076299999999998</v>
      </c>
      <c r="AG51">
        <v>-0.248692</v>
      </c>
    </row>
    <row r="52" spans="1:33" x14ac:dyDescent="0.25">
      <c r="A52" t="s">
        <v>141</v>
      </c>
      <c r="B52">
        <v>0.18804499999999999</v>
      </c>
      <c r="C52">
        <v>0.51190999999999998</v>
      </c>
      <c r="D52">
        <v>4.1735000000000001E-2</v>
      </c>
      <c r="E52">
        <v>-0.38994400000000001</v>
      </c>
      <c r="F52">
        <v>-2.3928639999999999</v>
      </c>
      <c r="G52">
        <v>0.47466999999999998</v>
      </c>
      <c r="H52">
        <v>0.62267799999999995</v>
      </c>
      <c r="I52">
        <v>0.60661399999999999</v>
      </c>
      <c r="J52">
        <v>-0.37480599999999997</v>
      </c>
      <c r="K52">
        <v>1.4396000000000001E-2</v>
      </c>
      <c r="L52">
        <v>3.1768999999999999E-2</v>
      </c>
      <c r="M52">
        <v>-7.714E-2</v>
      </c>
      <c r="N52">
        <v>-0.34180700000000003</v>
      </c>
      <c r="O52">
        <v>-0.192883</v>
      </c>
      <c r="P52">
        <v>-0.27758899999999997</v>
      </c>
      <c r="Q52">
        <v>0.34465200000000001</v>
      </c>
      <c r="R52">
        <v>-0.30354300000000001</v>
      </c>
      <c r="S52">
        <v>1.1493660000000001</v>
      </c>
      <c r="T52">
        <v>-0.20130600000000001</v>
      </c>
      <c r="U52">
        <v>-0.194212</v>
      </c>
      <c r="V52">
        <v>2.7674000000000001E-2</v>
      </c>
      <c r="W52">
        <v>-0.23133699999999999</v>
      </c>
      <c r="X52">
        <v>-4.0527000000000001E-2</v>
      </c>
      <c r="Y52">
        <v>0.68020999999999998</v>
      </c>
      <c r="Z52">
        <v>7.4460999999999999E-2</v>
      </c>
      <c r="AA52">
        <v>-0.26425900000000002</v>
      </c>
      <c r="AB52">
        <v>-0.18309300000000001</v>
      </c>
      <c r="AC52">
        <v>0.56612700000000005</v>
      </c>
      <c r="AD52">
        <v>0.40622399999999997</v>
      </c>
      <c r="AE52">
        <v>-8.6759999999999997E-3</v>
      </c>
      <c r="AF52">
        <v>-0.23447299999999999</v>
      </c>
      <c r="AG52">
        <v>0.123913</v>
      </c>
    </row>
    <row r="53" spans="1:33" x14ac:dyDescent="0.25">
      <c r="A53" t="s">
        <v>142</v>
      </c>
      <c r="B53">
        <v>-0.15393899999999999</v>
      </c>
      <c r="C53">
        <v>-0.20943200000000001</v>
      </c>
      <c r="D53">
        <v>0.41905599999999998</v>
      </c>
      <c r="E53">
        <v>3.0995000000000002E-2</v>
      </c>
      <c r="F53">
        <v>0.57803400000000005</v>
      </c>
      <c r="G53">
        <v>2.5403999999999999E-2</v>
      </c>
      <c r="H53">
        <v>-0.54014899999999999</v>
      </c>
      <c r="I53">
        <v>1.44815</v>
      </c>
      <c r="J53">
        <v>-0.76881100000000002</v>
      </c>
      <c r="K53">
        <v>0.11862</v>
      </c>
      <c r="L53">
        <v>-0.392683</v>
      </c>
      <c r="M53">
        <v>0.42727300000000001</v>
      </c>
      <c r="N53">
        <v>0.66874199999999995</v>
      </c>
      <c r="O53">
        <v>-0.193857</v>
      </c>
      <c r="P53">
        <v>-0.48177399999999998</v>
      </c>
      <c r="Q53">
        <v>2.0822E-2</v>
      </c>
      <c r="R53">
        <v>-0.313392</v>
      </c>
      <c r="S53">
        <v>8.6414000000000005E-2</v>
      </c>
      <c r="T53">
        <v>-0.128856</v>
      </c>
      <c r="U53">
        <v>-0.9173</v>
      </c>
      <c r="V53">
        <v>-0.50828799999999996</v>
      </c>
      <c r="W53">
        <v>0.39432800000000001</v>
      </c>
      <c r="X53">
        <v>-0.54197200000000001</v>
      </c>
      <c r="Y53">
        <v>0.98805299999999996</v>
      </c>
      <c r="Z53">
        <v>-0.429228</v>
      </c>
      <c r="AA53">
        <v>0.26551200000000003</v>
      </c>
      <c r="AB53">
        <v>-0.293877</v>
      </c>
      <c r="AC53">
        <v>-0.46893800000000002</v>
      </c>
      <c r="AD53">
        <v>0.14458099999999999</v>
      </c>
      <c r="AE53">
        <v>0.38634099999999999</v>
      </c>
      <c r="AF53">
        <v>0.196607</v>
      </c>
      <c r="AG53">
        <v>-0.21173400000000001</v>
      </c>
    </row>
    <row r="54" spans="1:33" x14ac:dyDescent="0.25">
      <c r="A54" t="s">
        <v>143</v>
      </c>
      <c r="B54">
        <v>-0.28134900000000002</v>
      </c>
      <c r="C54">
        <v>-0.54536799999999996</v>
      </c>
      <c r="D54">
        <v>-5.6187000000000001E-2</v>
      </c>
      <c r="E54">
        <v>-5.0583999999999997E-2</v>
      </c>
      <c r="F54">
        <v>0.89071900000000004</v>
      </c>
      <c r="G54">
        <v>5.5900999999999999E-2</v>
      </c>
      <c r="H54">
        <v>-0.47835100000000003</v>
      </c>
      <c r="I54">
        <v>0.69873799999999997</v>
      </c>
      <c r="J54">
        <v>1.5171950000000001</v>
      </c>
      <c r="K54">
        <v>-2.9933000000000001E-2</v>
      </c>
      <c r="L54">
        <v>0.32122099999999998</v>
      </c>
      <c r="M54">
        <v>0.98148500000000005</v>
      </c>
      <c r="N54">
        <v>-0.65154500000000004</v>
      </c>
      <c r="O54">
        <v>-1.8224000000000001E-2</v>
      </c>
      <c r="P54">
        <v>-0.23324400000000001</v>
      </c>
      <c r="Q54">
        <v>2.3474999999999999E-2</v>
      </c>
      <c r="R54">
        <v>-0.232518</v>
      </c>
      <c r="S54">
        <v>0.68514299999999995</v>
      </c>
      <c r="T54">
        <v>1.0009999999999999E-3</v>
      </c>
      <c r="U54">
        <v>0.29072900000000002</v>
      </c>
      <c r="V54">
        <v>-5.1492999999999997E-2</v>
      </c>
      <c r="W54">
        <v>-0.1086</v>
      </c>
      <c r="X54">
        <v>-0.17497399999999999</v>
      </c>
      <c r="Y54">
        <v>-0.75745399999999996</v>
      </c>
      <c r="Z54">
        <v>0.49634</v>
      </c>
      <c r="AA54">
        <v>-0.26211499999999999</v>
      </c>
      <c r="AB54">
        <v>3.5562999999999997E-2</v>
      </c>
      <c r="AC54">
        <v>0.94552999999999998</v>
      </c>
      <c r="AD54">
        <v>-1.6177859999999999</v>
      </c>
      <c r="AE54">
        <v>-2.661899</v>
      </c>
      <c r="AF54">
        <v>-0.43351400000000001</v>
      </c>
      <c r="AG54">
        <v>0.41844900000000002</v>
      </c>
    </row>
    <row r="55" spans="1:33" x14ac:dyDescent="0.25">
      <c r="A55" t="s">
        <v>144</v>
      </c>
      <c r="B55">
        <v>0.120281</v>
      </c>
      <c r="C55">
        <v>-0.51350700000000005</v>
      </c>
      <c r="D55">
        <v>-0.14751300000000001</v>
      </c>
      <c r="E55">
        <v>-0.25945099999999999</v>
      </c>
      <c r="F55">
        <v>-0.63297599999999998</v>
      </c>
      <c r="G55">
        <v>-0.67442599999999997</v>
      </c>
      <c r="H55">
        <v>-0.23461299999999999</v>
      </c>
      <c r="I55">
        <v>0.70458799999999999</v>
      </c>
      <c r="J55">
        <v>-0.59275599999999995</v>
      </c>
      <c r="K55">
        <v>0.50672600000000001</v>
      </c>
      <c r="L55">
        <v>0.84606300000000001</v>
      </c>
      <c r="M55">
        <v>-0.95476799999999995</v>
      </c>
      <c r="N55">
        <v>-6.8086999999999995E-2</v>
      </c>
      <c r="O55">
        <v>0.198825</v>
      </c>
      <c r="P55">
        <v>0.151559</v>
      </c>
      <c r="Q55">
        <v>-0.140153</v>
      </c>
      <c r="R55">
        <v>-0.93850500000000003</v>
      </c>
      <c r="S55">
        <v>0.48456700000000003</v>
      </c>
      <c r="T55">
        <v>0.77480499999999997</v>
      </c>
      <c r="U55">
        <v>-1.1893689999999999</v>
      </c>
      <c r="V55">
        <v>-0.11899</v>
      </c>
      <c r="W55">
        <v>0.27515099999999998</v>
      </c>
      <c r="X55">
        <v>-5.7914E-2</v>
      </c>
      <c r="Y55">
        <v>-0.49458099999999999</v>
      </c>
      <c r="Z55">
        <v>0.42177799999999999</v>
      </c>
      <c r="AA55">
        <v>0.13012299999999999</v>
      </c>
      <c r="AB55">
        <v>-0.22767699999999999</v>
      </c>
      <c r="AC55">
        <v>-7.8112000000000001E-2</v>
      </c>
      <c r="AD55">
        <v>-0.12386</v>
      </c>
      <c r="AE55">
        <v>2.5898599999999998</v>
      </c>
      <c r="AF55">
        <v>-0.24784100000000001</v>
      </c>
      <c r="AG55">
        <v>-0.46609899999999999</v>
      </c>
    </row>
    <row r="56" spans="1:33" x14ac:dyDescent="0.25">
      <c r="A56" t="s">
        <v>145</v>
      </c>
      <c r="B56">
        <v>0.47289100000000001</v>
      </c>
      <c r="C56">
        <v>-9.3619999999999995E-2</v>
      </c>
      <c r="D56">
        <v>0.32616099999999998</v>
      </c>
      <c r="E56">
        <v>9.1273000000000007E-2</v>
      </c>
      <c r="F56">
        <v>0.43803199999999998</v>
      </c>
      <c r="G56">
        <v>-0.44744600000000001</v>
      </c>
      <c r="H56">
        <v>8.5731000000000002E-2</v>
      </c>
      <c r="I56">
        <v>9.1980000000000006E-2</v>
      </c>
      <c r="J56">
        <v>-0.49241200000000002</v>
      </c>
      <c r="K56">
        <v>-0.65837299999999999</v>
      </c>
      <c r="L56">
        <v>0.31594299999999997</v>
      </c>
      <c r="M56">
        <v>1.853974</v>
      </c>
      <c r="N56">
        <v>0.67756700000000003</v>
      </c>
      <c r="O56">
        <v>8.4833000000000006E-2</v>
      </c>
      <c r="P56">
        <v>-0.51279600000000003</v>
      </c>
      <c r="Q56">
        <v>-0.33079700000000001</v>
      </c>
      <c r="R56">
        <v>-0.67564999999999997</v>
      </c>
      <c r="S56">
        <v>-0.76831799999999995</v>
      </c>
      <c r="T56">
        <v>-0.68923299999999998</v>
      </c>
      <c r="U56">
        <v>0.70513300000000001</v>
      </c>
      <c r="V56">
        <v>0.66023200000000004</v>
      </c>
      <c r="W56">
        <v>0.79319700000000004</v>
      </c>
      <c r="X56">
        <v>-0.53752999999999995</v>
      </c>
      <c r="Y56">
        <v>-0.35341499999999998</v>
      </c>
      <c r="Z56">
        <v>8.7920999999999999E-2</v>
      </c>
      <c r="AA56">
        <v>-0.12475799999999999</v>
      </c>
      <c r="AB56">
        <v>0.49852999999999997</v>
      </c>
      <c r="AC56">
        <v>0.571654</v>
      </c>
      <c r="AD56">
        <v>-0.86504400000000004</v>
      </c>
      <c r="AE56">
        <v>-1.0531680000000001</v>
      </c>
      <c r="AF56">
        <v>-0.22012399999999999</v>
      </c>
      <c r="AG56">
        <v>-0.75867799999999996</v>
      </c>
    </row>
    <row r="57" spans="1:33" x14ac:dyDescent="0.25">
      <c r="A57" t="s">
        <v>146</v>
      </c>
      <c r="B57">
        <v>-0.26670500000000003</v>
      </c>
      <c r="C57">
        <v>0.78290899999999997</v>
      </c>
      <c r="D57">
        <v>0.68393300000000001</v>
      </c>
      <c r="E57">
        <v>8.5261000000000003E-2</v>
      </c>
      <c r="F57">
        <v>-0.108698</v>
      </c>
      <c r="G57">
        <v>-0.29474</v>
      </c>
      <c r="H57">
        <v>0.51119499999999995</v>
      </c>
      <c r="I57">
        <v>1.038338</v>
      </c>
      <c r="J57">
        <v>-0.36817699999999998</v>
      </c>
      <c r="K57">
        <v>0.25924700000000001</v>
      </c>
      <c r="L57">
        <v>0.38553599999999999</v>
      </c>
      <c r="M57">
        <v>0.33803299999999997</v>
      </c>
      <c r="N57">
        <v>-0.206734</v>
      </c>
      <c r="O57">
        <v>0.396368</v>
      </c>
      <c r="P57">
        <v>0.50546899999999995</v>
      </c>
      <c r="Q57">
        <v>-0.91674</v>
      </c>
      <c r="R57">
        <v>-1.258553</v>
      </c>
      <c r="S57">
        <v>-0.52526799999999996</v>
      </c>
      <c r="T57">
        <v>2.7515999999999999E-2</v>
      </c>
      <c r="U57">
        <v>-0.51313799999999998</v>
      </c>
      <c r="V57">
        <v>0.95004</v>
      </c>
      <c r="W57">
        <v>1.147E-3</v>
      </c>
      <c r="X57">
        <v>0.46539000000000003</v>
      </c>
      <c r="Y57">
        <v>0.779864</v>
      </c>
      <c r="Z57">
        <v>0.21074799999999999</v>
      </c>
      <c r="AA57">
        <v>-3.9724000000000002E-2</v>
      </c>
      <c r="AB57">
        <v>-0.233155</v>
      </c>
      <c r="AC57">
        <v>-0.61209599999999997</v>
      </c>
      <c r="AD57">
        <v>-0.86858000000000002</v>
      </c>
      <c r="AE57">
        <v>-1.0936680000000001</v>
      </c>
      <c r="AF57">
        <v>0.421348</v>
      </c>
      <c r="AG57">
        <v>-3.8754999999999998E-2</v>
      </c>
    </row>
    <row r="58" spans="1:33" x14ac:dyDescent="0.25">
      <c r="A58" t="s">
        <v>147</v>
      </c>
      <c r="B58">
        <v>-0.79475499999999999</v>
      </c>
      <c r="C58">
        <v>0.86557600000000001</v>
      </c>
      <c r="D58">
        <v>0.20325199999999999</v>
      </c>
      <c r="E58">
        <v>-3.787E-3</v>
      </c>
      <c r="F58">
        <v>0.45849699999999999</v>
      </c>
      <c r="G58">
        <v>-0.18359500000000001</v>
      </c>
      <c r="H58">
        <v>-7.4301000000000006E-2</v>
      </c>
      <c r="I58">
        <v>3.0130439999999998</v>
      </c>
      <c r="J58">
        <v>1.4273020000000001</v>
      </c>
      <c r="K58">
        <v>-0.22089300000000001</v>
      </c>
      <c r="L58">
        <v>-0.37261</v>
      </c>
      <c r="M58">
        <v>0.81472999999999995</v>
      </c>
      <c r="N58">
        <v>-0.49901499999999999</v>
      </c>
      <c r="O58">
        <v>-0.78705400000000003</v>
      </c>
      <c r="P58">
        <v>4.1708000000000002E-2</v>
      </c>
      <c r="Q58">
        <v>-0.48505700000000002</v>
      </c>
      <c r="R58">
        <v>-0.43202000000000002</v>
      </c>
      <c r="S58">
        <v>-9.7299999999999998E-2</v>
      </c>
      <c r="T58">
        <v>0.41178399999999998</v>
      </c>
      <c r="U58">
        <v>-2.6533000000000001E-2</v>
      </c>
      <c r="V58">
        <v>-0.69915400000000005</v>
      </c>
      <c r="W58">
        <v>-6.7225999999999994E-2</v>
      </c>
      <c r="X58">
        <v>0.54554400000000003</v>
      </c>
      <c r="Y58">
        <v>-0.81914399999999998</v>
      </c>
      <c r="Z58">
        <v>0.19201199999999999</v>
      </c>
      <c r="AA58">
        <v>-0.18090400000000001</v>
      </c>
      <c r="AB58">
        <v>0.25248399999999999</v>
      </c>
      <c r="AC58">
        <v>1.1067400000000001</v>
      </c>
      <c r="AD58">
        <v>0.763934</v>
      </c>
      <c r="AE58">
        <v>-1.3997520000000001</v>
      </c>
      <c r="AF58">
        <v>0.13858000000000001</v>
      </c>
      <c r="AG58">
        <v>-0.89651499999999995</v>
      </c>
    </row>
    <row r="59" spans="1:33" x14ac:dyDescent="0.25">
      <c r="A59" t="s">
        <v>148</v>
      </c>
      <c r="B59">
        <v>1.168701</v>
      </c>
      <c r="C59">
        <v>2.0048E-2</v>
      </c>
      <c r="D59">
        <v>-8.6300000000000005E-3</v>
      </c>
      <c r="E59">
        <v>-0.424043</v>
      </c>
      <c r="F59">
        <v>0.86857899999999999</v>
      </c>
      <c r="G59">
        <v>1.2348E-2</v>
      </c>
      <c r="H59">
        <v>-1.190685</v>
      </c>
      <c r="I59">
        <v>0.32357399999999997</v>
      </c>
      <c r="J59">
        <v>1.3476999999999999E-2</v>
      </c>
      <c r="K59">
        <v>-1.4345999999999999E-2</v>
      </c>
      <c r="L59">
        <v>-0.176121</v>
      </c>
      <c r="M59">
        <v>2.7052E-2</v>
      </c>
      <c r="N59">
        <v>0.25238699999999997</v>
      </c>
      <c r="O59">
        <v>-0.23540900000000001</v>
      </c>
      <c r="P59">
        <v>-0.25467600000000001</v>
      </c>
      <c r="Q59">
        <v>8.0807000000000004E-2</v>
      </c>
      <c r="R59">
        <v>9.1231000000000007E-2</v>
      </c>
      <c r="S59">
        <v>0.45873000000000003</v>
      </c>
      <c r="T59">
        <v>-0.38436199999999998</v>
      </c>
      <c r="U59">
        <v>1.2445120000000001</v>
      </c>
      <c r="V59">
        <v>-0.52376100000000003</v>
      </c>
      <c r="W59">
        <v>0.30662499999999998</v>
      </c>
      <c r="X59">
        <v>0.23222999999999999</v>
      </c>
      <c r="Y59">
        <v>0.91022800000000004</v>
      </c>
      <c r="Z59">
        <v>-0.49096299999999998</v>
      </c>
      <c r="AA59">
        <v>-8.2362000000000005E-2</v>
      </c>
      <c r="AB59">
        <v>-1.3983140000000001</v>
      </c>
      <c r="AC59">
        <v>0.35589399999999999</v>
      </c>
      <c r="AD59">
        <v>-0.92362599999999995</v>
      </c>
      <c r="AE59">
        <v>-1.7446630000000001</v>
      </c>
      <c r="AF59">
        <v>0.40666799999999997</v>
      </c>
      <c r="AG59">
        <v>4.0154000000000002E-2</v>
      </c>
    </row>
    <row r="60" spans="1:33" x14ac:dyDescent="0.25">
      <c r="A60" t="s">
        <v>149</v>
      </c>
      <c r="B60">
        <v>-0.34265499999999999</v>
      </c>
      <c r="C60">
        <v>5.1380000000000002E-3</v>
      </c>
      <c r="D60">
        <v>-0.69329099999999999</v>
      </c>
      <c r="E60">
        <v>6.3159999999999994E-2</v>
      </c>
      <c r="F60">
        <v>0.43268800000000002</v>
      </c>
      <c r="G60">
        <v>-9.7689999999999999E-2</v>
      </c>
      <c r="H60">
        <v>-1.879143</v>
      </c>
      <c r="I60">
        <v>-0.22107399999999999</v>
      </c>
      <c r="J60">
        <v>-0.85633400000000004</v>
      </c>
      <c r="K60">
        <v>-0.14312800000000001</v>
      </c>
      <c r="L60">
        <v>0.293265</v>
      </c>
      <c r="M60">
        <v>0.27765800000000002</v>
      </c>
      <c r="N60">
        <v>9.1489999999999991E-3</v>
      </c>
      <c r="O60">
        <v>-2.0997999999999999E-2</v>
      </c>
      <c r="P60">
        <v>-0.83582599999999996</v>
      </c>
      <c r="Q60">
        <v>-0.20607800000000001</v>
      </c>
      <c r="R60">
        <v>6.4765000000000003E-2</v>
      </c>
      <c r="S60">
        <v>-0.66169900000000004</v>
      </c>
      <c r="T60">
        <v>0.61870599999999998</v>
      </c>
      <c r="U60">
        <v>-0.19541600000000001</v>
      </c>
      <c r="V60">
        <v>0.65893000000000002</v>
      </c>
      <c r="W60">
        <v>0.80055600000000005</v>
      </c>
      <c r="X60">
        <v>-0.34771400000000002</v>
      </c>
      <c r="Y60">
        <v>0.95974499999999996</v>
      </c>
      <c r="Z60">
        <v>0.39982299999999998</v>
      </c>
      <c r="AA60">
        <v>-9.7389999999999994E-3</v>
      </c>
      <c r="AB60">
        <v>-0.33665299999999998</v>
      </c>
      <c r="AC60">
        <v>0.41100799999999998</v>
      </c>
      <c r="AD60">
        <v>0.62615399999999999</v>
      </c>
      <c r="AE60">
        <v>-2.4229029999999998</v>
      </c>
      <c r="AF60">
        <v>0.16540199999999999</v>
      </c>
      <c r="AG60">
        <v>-4.6556E-2</v>
      </c>
    </row>
    <row r="61" spans="1:33" x14ac:dyDescent="0.25">
      <c r="A61" t="s">
        <v>150</v>
      </c>
      <c r="B61">
        <v>0.35914099999999999</v>
      </c>
      <c r="C61">
        <v>-0.37530799999999997</v>
      </c>
      <c r="D61">
        <v>-1.0744999999999999E-2</v>
      </c>
      <c r="E61">
        <v>-0.30032799999999998</v>
      </c>
      <c r="F61">
        <v>0.148342</v>
      </c>
      <c r="G61">
        <v>-0.68752999999999997</v>
      </c>
      <c r="H61">
        <v>0.124727</v>
      </c>
      <c r="I61">
        <v>0.85266699999999995</v>
      </c>
      <c r="J61">
        <v>5.0613999999999999E-2</v>
      </c>
      <c r="K61">
        <v>-0.36438999999999999</v>
      </c>
      <c r="L61">
        <v>-0.427983</v>
      </c>
      <c r="M61">
        <v>1.6307499999999999</v>
      </c>
      <c r="N61">
        <v>-0.27842699999999998</v>
      </c>
      <c r="O61">
        <v>-1.1263590000000001</v>
      </c>
      <c r="P61">
        <v>0.33667900000000001</v>
      </c>
      <c r="Q61">
        <v>6.9199999999999999E-3</v>
      </c>
      <c r="R61">
        <v>3.7335E-2</v>
      </c>
      <c r="S61">
        <v>-0.655335</v>
      </c>
      <c r="T61">
        <v>0.30051899999999998</v>
      </c>
      <c r="U61">
        <v>-0.40288200000000002</v>
      </c>
      <c r="V61">
        <v>0.83064800000000005</v>
      </c>
      <c r="W61">
        <v>0.92035800000000001</v>
      </c>
      <c r="X61">
        <v>0.68140500000000004</v>
      </c>
      <c r="Y61">
        <v>-1.854908</v>
      </c>
      <c r="Z61">
        <v>0.22964000000000001</v>
      </c>
      <c r="AA61">
        <v>-0.138073</v>
      </c>
      <c r="AB61">
        <v>0.56226500000000001</v>
      </c>
      <c r="AC61">
        <v>-1.2206999999999999</v>
      </c>
      <c r="AD61">
        <v>-0.34677599999999997</v>
      </c>
      <c r="AE61">
        <v>0.28110200000000002</v>
      </c>
      <c r="AF61">
        <v>-0.65295000000000003</v>
      </c>
      <c r="AG61">
        <v>-0.54999100000000001</v>
      </c>
    </row>
    <row r="62" spans="1:33" x14ac:dyDescent="0.25">
      <c r="A62" t="s">
        <v>151</v>
      </c>
      <c r="B62">
        <v>4.3145000000000003E-2</v>
      </c>
      <c r="C62">
        <v>0.33364899999999997</v>
      </c>
      <c r="D62">
        <v>0.96048500000000003</v>
      </c>
      <c r="E62">
        <v>5.5611000000000001E-2</v>
      </c>
      <c r="F62">
        <v>0.71624299999999996</v>
      </c>
      <c r="G62">
        <v>-0.69270299999999996</v>
      </c>
      <c r="H62">
        <v>-3.7099E-2</v>
      </c>
      <c r="I62">
        <v>7.7600000000000002E-2</v>
      </c>
      <c r="J62">
        <v>-0.58056300000000005</v>
      </c>
      <c r="K62">
        <v>-0.111583</v>
      </c>
      <c r="L62">
        <v>0.39610200000000001</v>
      </c>
      <c r="M62">
        <v>-0.344582</v>
      </c>
      <c r="N62">
        <v>0.57710300000000003</v>
      </c>
      <c r="O62">
        <v>0.283636</v>
      </c>
      <c r="P62">
        <v>0.38794800000000002</v>
      </c>
      <c r="Q62">
        <v>-0.18712599999999999</v>
      </c>
      <c r="R62">
        <v>0.40470499999999998</v>
      </c>
      <c r="S62">
        <v>-0.261046</v>
      </c>
      <c r="T62">
        <v>-0.35591099999999998</v>
      </c>
      <c r="U62">
        <v>-0.79718699999999998</v>
      </c>
      <c r="V62">
        <v>-1.7733939999999999</v>
      </c>
      <c r="W62">
        <v>1.8023439999999999</v>
      </c>
      <c r="X62">
        <v>-1.2291430000000001</v>
      </c>
      <c r="Y62">
        <v>1.049445</v>
      </c>
      <c r="Z62">
        <v>-0.44808500000000001</v>
      </c>
      <c r="AA62">
        <v>-0.21307400000000001</v>
      </c>
      <c r="AB62">
        <v>-1.757349</v>
      </c>
      <c r="AC62">
        <v>0.70739399999999997</v>
      </c>
      <c r="AD62">
        <v>3.1843999999999997E-2</v>
      </c>
      <c r="AE62">
        <v>2.5461149999999999</v>
      </c>
      <c r="AF62">
        <v>-0.13813800000000001</v>
      </c>
      <c r="AG62">
        <v>-1.324619</v>
      </c>
    </row>
    <row r="63" spans="1:33" x14ac:dyDescent="0.25">
      <c r="A63" t="s">
        <v>152</v>
      </c>
      <c r="B63">
        <v>0.58261700000000005</v>
      </c>
      <c r="C63">
        <v>-0.21962300000000001</v>
      </c>
      <c r="D63">
        <v>-0.15146999999999999</v>
      </c>
      <c r="E63">
        <v>0.15406800000000001</v>
      </c>
      <c r="F63">
        <v>1.817588</v>
      </c>
      <c r="G63">
        <v>0.12634000000000001</v>
      </c>
      <c r="H63">
        <v>0.79659199999999997</v>
      </c>
      <c r="I63">
        <v>1.6301380000000001</v>
      </c>
      <c r="J63">
        <v>-0.517961</v>
      </c>
      <c r="K63">
        <v>-0.63820900000000003</v>
      </c>
      <c r="L63">
        <v>-0.45844800000000002</v>
      </c>
      <c r="M63">
        <v>-0.44223699999999999</v>
      </c>
      <c r="N63">
        <v>1.159516</v>
      </c>
      <c r="O63">
        <v>-0.473916</v>
      </c>
      <c r="P63">
        <v>-0.67032800000000003</v>
      </c>
      <c r="Q63">
        <v>-0.35225000000000001</v>
      </c>
      <c r="R63">
        <v>0.45230999999999999</v>
      </c>
      <c r="S63">
        <v>0.38019900000000001</v>
      </c>
      <c r="T63">
        <v>-0.69996199999999997</v>
      </c>
      <c r="U63">
        <v>-1.607415</v>
      </c>
      <c r="V63">
        <v>6.0664000000000003E-2</v>
      </c>
      <c r="W63">
        <v>1.1442559999999999</v>
      </c>
      <c r="X63">
        <v>0.36163899999999999</v>
      </c>
      <c r="Y63">
        <v>-2.414345</v>
      </c>
      <c r="Z63">
        <v>0.53068300000000002</v>
      </c>
      <c r="AA63">
        <v>-0.31142399999999998</v>
      </c>
      <c r="AB63">
        <v>0.36157499999999998</v>
      </c>
      <c r="AC63">
        <v>1.543032</v>
      </c>
      <c r="AD63">
        <v>-0.42864400000000002</v>
      </c>
      <c r="AE63">
        <v>-2.8560449999999999</v>
      </c>
      <c r="AF63">
        <v>-0.87794899999999998</v>
      </c>
      <c r="AG63">
        <v>0.17677499999999999</v>
      </c>
    </row>
    <row r="64" spans="1:33" x14ac:dyDescent="0.25">
      <c r="A64" t="s">
        <v>153</v>
      </c>
      <c r="B64">
        <v>0.942527</v>
      </c>
      <c r="C64">
        <v>0.15667600000000001</v>
      </c>
      <c r="D64">
        <v>-1.052181</v>
      </c>
      <c r="E64">
        <v>-0.23563300000000001</v>
      </c>
      <c r="F64">
        <v>2.2771210000000002</v>
      </c>
      <c r="G64">
        <v>0.50519499999999995</v>
      </c>
      <c r="H64">
        <v>-0.43193599999999999</v>
      </c>
      <c r="I64">
        <v>0.99892700000000001</v>
      </c>
      <c r="J64">
        <v>-0.63103299999999996</v>
      </c>
      <c r="K64">
        <v>-0.34919099999999997</v>
      </c>
      <c r="L64">
        <v>-4.8791000000000001E-2</v>
      </c>
      <c r="M64">
        <v>-0.57118000000000002</v>
      </c>
      <c r="N64">
        <v>0.89377799999999996</v>
      </c>
      <c r="O64">
        <v>-0.85687000000000002</v>
      </c>
      <c r="P64">
        <v>-0.39152199999999998</v>
      </c>
      <c r="Q64">
        <v>2.8707E-2</v>
      </c>
      <c r="R64">
        <v>0.29694599999999999</v>
      </c>
      <c r="S64">
        <v>2.4923000000000001E-2</v>
      </c>
      <c r="T64">
        <v>0.218749</v>
      </c>
      <c r="U64">
        <v>-0.172843</v>
      </c>
      <c r="V64">
        <v>-0.53220500000000004</v>
      </c>
      <c r="W64">
        <v>1.144701</v>
      </c>
      <c r="X64">
        <v>1.347402</v>
      </c>
      <c r="Y64">
        <v>-0.32499099999999997</v>
      </c>
      <c r="Z64">
        <v>6.5187999999999996E-2</v>
      </c>
      <c r="AA64">
        <v>-0.78953099999999998</v>
      </c>
      <c r="AB64">
        <v>-0.84381300000000004</v>
      </c>
      <c r="AC64">
        <v>0.55293899999999996</v>
      </c>
      <c r="AD64">
        <v>0.57462100000000005</v>
      </c>
      <c r="AE64">
        <v>-1.929343</v>
      </c>
      <c r="AF64">
        <v>-1.3486830000000001</v>
      </c>
      <c r="AG64">
        <v>-0.68491100000000005</v>
      </c>
    </row>
    <row r="65" spans="1:33" x14ac:dyDescent="0.25">
      <c r="A65" t="s">
        <v>154</v>
      </c>
      <c r="B65">
        <v>8.1159999999999996E-2</v>
      </c>
      <c r="C65">
        <v>-0.67804699999999996</v>
      </c>
      <c r="D65">
        <v>-0.93808800000000003</v>
      </c>
      <c r="E65">
        <v>-0.75934500000000005</v>
      </c>
      <c r="F65">
        <v>-2.1625679999999998</v>
      </c>
      <c r="G65">
        <v>-0.61180000000000001</v>
      </c>
      <c r="H65">
        <v>-0.27527499999999999</v>
      </c>
      <c r="I65">
        <v>1.5837330000000001</v>
      </c>
      <c r="J65">
        <v>0.934979</v>
      </c>
      <c r="K65">
        <v>-0.36570200000000003</v>
      </c>
      <c r="L65">
        <v>-0.32899600000000001</v>
      </c>
      <c r="M65">
        <v>0.25018499999999999</v>
      </c>
      <c r="N65">
        <v>1.045777</v>
      </c>
      <c r="O65">
        <v>0.26944099999999999</v>
      </c>
      <c r="P65">
        <v>-0.68300099999999997</v>
      </c>
      <c r="Q65">
        <v>-0.78971199999999997</v>
      </c>
      <c r="R65">
        <v>0.90754299999999999</v>
      </c>
      <c r="S65">
        <v>1.3292889999999999</v>
      </c>
      <c r="T65">
        <v>-0.442882</v>
      </c>
      <c r="U65">
        <v>0.79622199999999999</v>
      </c>
      <c r="V65">
        <v>1.640833</v>
      </c>
      <c r="W65">
        <v>0.206904</v>
      </c>
      <c r="X65">
        <v>0.61867499999999997</v>
      </c>
      <c r="Y65">
        <v>3.3876659999999998</v>
      </c>
      <c r="Z65">
        <v>0.18467800000000001</v>
      </c>
      <c r="AA65">
        <v>-8.378E-3</v>
      </c>
      <c r="AB65">
        <v>-1.3846529999999999</v>
      </c>
      <c r="AC65">
        <v>-2.2431139999999998</v>
      </c>
      <c r="AD65">
        <v>-0.145702</v>
      </c>
      <c r="AE65">
        <v>-0.35537999999999997</v>
      </c>
      <c r="AF65">
        <v>-0.52893199999999996</v>
      </c>
      <c r="AG65">
        <v>-1.4477059999999999</v>
      </c>
    </row>
    <row r="66" spans="1:33" x14ac:dyDescent="0.25">
      <c r="A66" t="s">
        <v>155</v>
      </c>
      <c r="B66">
        <v>1.5825480000000001</v>
      </c>
      <c r="C66">
        <v>0.62087999999999999</v>
      </c>
      <c r="D66">
        <v>-0.54290499999999997</v>
      </c>
      <c r="E66">
        <v>-9.7781999999999994E-2</v>
      </c>
      <c r="F66">
        <v>2.463883</v>
      </c>
      <c r="G66">
        <v>-0.86125700000000005</v>
      </c>
      <c r="H66">
        <v>0.48747099999999999</v>
      </c>
      <c r="I66">
        <v>-1.3553660000000001</v>
      </c>
      <c r="J66">
        <v>-2.139859</v>
      </c>
      <c r="K66">
        <v>-0.30379899999999999</v>
      </c>
      <c r="L66">
        <v>-1.6883440000000001</v>
      </c>
      <c r="M66">
        <v>-0.92210599999999998</v>
      </c>
      <c r="N66">
        <v>2.7921960000000001</v>
      </c>
      <c r="O66">
        <v>-1.46011</v>
      </c>
      <c r="P66">
        <v>-1.186096</v>
      </c>
      <c r="Q66">
        <v>2.3430520000000001</v>
      </c>
      <c r="R66">
        <v>-0.47218900000000003</v>
      </c>
      <c r="S66">
        <v>-2.6657099999999998</v>
      </c>
      <c r="T66">
        <v>-0.36799399999999999</v>
      </c>
      <c r="U66">
        <v>-7.4733999999999995E-2</v>
      </c>
      <c r="V66">
        <v>0.73988900000000002</v>
      </c>
      <c r="W66">
        <v>1.2472049999999999</v>
      </c>
      <c r="X66">
        <v>-1.3612310000000001</v>
      </c>
      <c r="Y66">
        <v>0.94976300000000002</v>
      </c>
      <c r="Z66">
        <v>-0.29207300000000003</v>
      </c>
      <c r="AA66">
        <v>-0.18074699999999999</v>
      </c>
      <c r="AB66">
        <v>-0.76646499999999995</v>
      </c>
      <c r="AC66">
        <v>0.18471000000000001</v>
      </c>
      <c r="AD66">
        <v>1.954882</v>
      </c>
      <c r="AE66">
        <v>0.52688999999999997</v>
      </c>
      <c r="AF66">
        <v>9.7327999999999998E-2</v>
      </c>
      <c r="AG66">
        <v>-0.23193900000000001</v>
      </c>
    </row>
    <row r="67" spans="1:33" x14ac:dyDescent="0.25">
      <c r="A67" t="s">
        <v>156</v>
      </c>
      <c r="B67">
        <v>-0.324569</v>
      </c>
      <c r="C67">
        <v>-1.036354</v>
      </c>
      <c r="D67">
        <v>-0.88637299999999997</v>
      </c>
      <c r="E67">
        <v>0.13451299999999999</v>
      </c>
      <c r="F67">
        <v>3.5771999999999998E-2</v>
      </c>
      <c r="G67">
        <v>-2.4479999999999998E-2</v>
      </c>
      <c r="H67">
        <v>0.40279700000000002</v>
      </c>
      <c r="I67">
        <v>2.2037209999999998</v>
      </c>
      <c r="J67">
        <v>-1.4057219999999999</v>
      </c>
      <c r="K67">
        <v>-0.12453400000000001</v>
      </c>
      <c r="L67">
        <v>0.84587900000000005</v>
      </c>
      <c r="M67">
        <v>2.1290239999999998</v>
      </c>
      <c r="N67">
        <v>-8.0573000000000006E-2</v>
      </c>
      <c r="O67">
        <v>0.44718599999999997</v>
      </c>
      <c r="P67">
        <v>1.37842</v>
      </c>
      <c r="Q67">
        <v>-1.3540509999999999</v>
      </c>
      <c r="R67">
        <v>0.99757899999999999</v>
      </c>
      <c r="S67">
        <v>-2.0247999999999999E-2</v>
      </c>
      <c r="T67">
        <v>-0.22701299999999999</v>
      </c>
      <c r="U67">
        <v>-0.61367499999999997</v>
      </c>
      <c r="V67">
        <v>-1.9007449999999999</v>
      </c>
      <c r="W67">
        <v>-0.84990399999999999</v>
      </c>
      <c r="X67">
        <v>0.31469200000000003</v>
      </c>
      <c r="Y67">
        <v>0.92250799999999999</v>
      </c>
      <c r="Z67">
        <v>-0.119987</v>
      </c>
      <c r="AA67">
        <v>-0.114471</v>
      </c>
      <c r="AB67">
        <v>-1.657251</v>
      </c>
      <c r="AC67">
        <v>0.46069900000000003</v>
      </c>
      <c r="AD67">
        <v>-0.42539300000000002</v>
      </c>
      <c r="AE67">
        <v>1.372665</v>
      </c>
      <c r="AF67">
        <v>0.16148799999999999</v>
      </c>
      <c r="AG67">
        <v>-8.6669999999999997E-2</v>
      </c>
    </row>
    <row r="68" spans="1:33" x14ac:dyDescent="0.25">
      <c r="A68" t="s">
        <v>157</v>
      </c>
      <c r="B68">
        <v>2.0459320000000001</v>
      </c>
      <c r="C68">
        <v>-0.53269999999999995</v>
      </c>
      <c r="D68">
        <v>-0.59066600000000002</v>
      </c>
      <c r="E68">
        <v>6.7836999999999995E-2</v>
      </c>
      <c r="F68">
        <v>0.14897299999999999</v>
      </c>
      <c r="G68">
        <v>0.138881</v>
      </c>
      <c r="H68">
        <v>0.42235299999999998</v>
      </c>
      <c r="I68">
        <v>0.60630399999999995</v>
      </c>
      <c r="J68">
        <v>-0.98727799999999999</v>
      </c>
      <c r="K68">
        <v>-0.58646299999999996</v>
      </c>
      <c r="L68">
        <v>-8.0238000000000004E-2</v>
      </c>
      <c r="M68">
        <v>0.58190500000000001</v>
      </c>
      <c r="N68">
        <v>6.3527E-2</v>
      </c>
      <c r="O68">
        <v>-0.16003999999999999</v>
      </c>
      <c r="P68">
        <v>-1.0137689999999999</v>
      </c>
      <c r="Q68">
        <v>0.15584799999999999</v>
      </c>
      <c r="R68">
        <v>0.280223</v>
      </c>
      <c r="S68">
        <v>1.4035169999999999</v>
      </c>
      <c r="T68">
        <v>0.75750600000000001</v>
      </c>
      <c r="U68">
        <v>-0.52471800000000002</v>
      </c>
      <c r="V68">
        <v>-0.57007399999999997</v>
      </c>
      <c r="W68">
        <v>0.31370300000000001</v>
      </c>
      <c r="X68">
        <v>-1.8831000000000001E-2</v>
      </c>
      <c r="Y68">
        <v>0.31256400000000001</v>
      </c>
      <c r="Z68">
        <v>-0.15613299999999999</v>
      </c>
      <c r="AA68">
        <v>0.113192</v>
      </c>
      <c r="AB68">
        <v>-1.9883489999999999</v>
      </c>
      <c r="AC68">
        <v>1.017622</v>
      </c>
      <c r="AD68">
        <v>0.21881800000000001</v>
      </c>
      <c r="AE68">
        <v>1.943827</v>
      </c>
      <c r="AF68">
        <v>8.9346999999999996E-2</v>
      </c>
      <c r="AG68">
        <v>-0.50126400000000004</v>
      </c>
    </row>
    <row r="69" spans="1:33" x14ac:dyDescent="0.25">
      <c r="A69" t="s">
        <v>158</v>
      </c>
      <c r="B69">
        <v>1.086136</v>
      </c>
      <c r="C69">
        <v>-4.6304999999999999E-2</v>
      </c>
      <c r="D69">
        <v>1.399939</v>
      </c>
      <c r="E69">
        <v>-0.105778</v>
      </c>
      <c r="F69">
        <v>1.1562140000000001</v>
      </c>
      <c r="G69">
        <v>0.42530499999999999</v>
      </c>
      <c r="H69">
        <v>-0.56202700000000005</v>
      </c>
      <c r="I69">
        <v>0.27948099999999998</v>
      </c>
      <c r="J69">
        <v>-2.4111980000000002</v>
      </c>
      <c r="K69">
        <v>4.0629999999999999E-2</v>
      </c>
      <c r="L69">
        <v>-2.5999999999999999E-3</v>
      </c>
      <c r="M69">
        <v>-0.45374300000000001</v>
      </c>
      <c r="N69">
        <v>-0.36390499999999998</v>
      </c>
      <c r="O69">
        <v>-0.61252499999999999</v>
      </c>
      <c r="P69">
        <v>1.3344529999999999</v>
      </c>
      <c r="Q69">
        <v>-0.76071699999999998</v>
      </c>
      <c r="R69">
        <v>0.35149599999999998</v>
      </c>
      <c r="S69">
        <v>3.5173999999999997E-2</v>
      </c>
      <c r="T69">
        <v>-0.42833199999999999</v>
      </c>
      <c r="U69">
        <v>-0.11040999999999999</v>
      </c>
      <c r="V69">
        <v>-6.5908999999999995E-2</v>
      </c>
      <c r="W69">
        <v>0.54985099999999998</v>
      </c>
      <c r="X69">
        <v>-0.14541399999999999</v>
      </c>
      <c r="Y69">
        <v>-0.62058899999999995</v>
      </c>
      <c r="Z69">
        <v>-0.123055</v>
      </c>
      <c r="AA69">
        <v>-0.22344900000000001</v>
      </c>
      <c r="AB69">
        <v>0.38177800000000001</v>
      </c>
      <c r="AC69">
        <v>-1.705392</v>
      </c>
      <c r="AD69">
        <v>1.9799329999999999</v>
      </c>
      <c r="AE69">
        <v>-0.116425</v>
      </c>
      <c r="AF69">
        <v>-3.7303999999999997E-2</v>
      </c>
      <c r="AG69">
        <v>0.14232</v>
      </c>
    </row>
    <row r="70" spans="1:33" x14ac:dyDescent="0.25">
      <c r="A70" t="s">
        <v>159</v>
      </c>
      <c r="B70">
        <v>-0.68133699999999997</v>
      </c>
      <c r="C70">
        <v>-0.365587</v>
      </c>
      <c r="D70">
        <v>-3.2732009999999998</v>
      </c>
      <c r="E70">
        <v>-0.66191299999999997</v>
      </c>
      <c r="F70">
        <v>0.847055</v>
      </c>
      <c r="G70">
        <v>0.28126600000000002</v>
      </c>
      <c r="H70">
        <v>-1.8718649999999999</v>
      </c>
      <c r="I70">
        <v>0.56542800000000004</v>
      </c>
      <c r="J70">
        <v>-0.42797600000000002</v>
      </c>
      <c r="K70">
        <v>-0.28658</v>
      </c>
      <c r="L70">
        <v>-0.22501399999999999</v>
      </c>
      <c r="M70">
        <v>0.88602400000000003</v>
      </c>
      <c r="N70">
        <v>-0.230937</v>
      </c>
      <c r="O70">
        <v>0.22616700000000001</v>
      </c>
      <c r="P70">
        <v>0.52379299999999995</v>
      </c>
      <c r="Q70">
        <v>-8.3616999999999997E-2</v>
      </c>
      <c r="R70">
        <v>-0.98379899999999998</v>
      </c>
      <c r="S70">
        <v>-0.48444700000000002</v>
      </c>
      <c r="T70">
        <v>-7.3797000000000001E-2</v>
      </c>
      <c r="U70">
        <v>-0.167966</v>
      </c>
      <c r="V70">
        <v>0.59192599999999995</v>
      </c>
      <c r="W70">
        <v>0.33498299999999998</v>
      </c>
      <c r="X70">
        <v>1.4521820000000001</v>
      </c>
      <c r="Y70">
        <v>3.1721469999999998</v>
      </c>
      <c r="Z70">
        <v>8.6920000000000001E-3</v>
      </c>
      <c r="AA70">
        <v>-4.457E-3</v>
      </c>
      <c r="AB70">
        <v>1.259261</v>
      </c>
      <c r="AC70">
        <v>-0.31779299999999999</v>
      </c>
      <c r="AD70">
        <v>1.202504</v>
      </c>
      <c r="AE70">
        <v>-1.591199</v>
      </c>
      <c r="AF70">
        <v>0.152863</v>
      </c>
      <c r="AG70">
        <v>-0.49887100000000001</v>
      </c>
    </row>
    <row r="71" spans="1:33" x14ac:dyDescent="0.25">
      <c r="A71" t="s">
        <v>160</v>
      </c>
      <c r="B71">
        <v>1.663003</v>
      </c>
      <c r="C71">
        <v>-0.29719600000000002</v>
      </c>
      <c r="D71">
        <v>-0.55227599999999999</v>
      </c>
      <c r="E71">
        <v>-5.9810000000000002E-2</v>
      </c>
      <c r="F71">
        <v>-0.40596700000000002</v>
      </c>
      <c r="G71">
        <v>-0.54314899999999999</v>
      </c>
      <c r="H71">
        <v>1.7023509999999999</v>
      </c>
      <c r="I71">
        <v>6.5453999999999998E-2</v>
      </c>
      <c r="J71">
        <v>1.7979130000000001</v>
      </c>
      <c r="K71">
        <v>-7.0847999999999994E-2</v>
      </c>
      <c r="L71">
        <v>1.1044890000000001</v>
      </c>
      <c r="M71">
        <v>0.51625799999999999</v>
      </c>
      <c r="N71">
        <v>-0.47845500000000002</v>
      </c>
      <c r="O71">
        <v>-0.28620600000000002</v>
      </c>
      <c r="P71">
        <v>-0.174625</v>
      </c>
      <c r="Q71">
        <v>-1.134919</v>
      </c>
      <c r="R71">
        <v>-1.0408329999999999</v>
      </c>
      <c r="S71">
        <v>-0.80655900000000003</v>
      </c>
      <c r="T71">
        <v>-0.455507</v>
      </c>
      <c r="U71">
        <v>-0.75710999999999995</v>
      </c>
      <c r="V71">
        <v>-1.9156789999999999</v>
      </c>
      <c r="W71">
        <v>0.25006499999999998</v>
      </c>
      <c r="X71">
        <v>0.44627</v>
      </c>
      <c r="Y71">
        <v>3.5807890000000002</v>
      </c>
      <c r="Z71">
        <v>-0.50012900000000005</v>
      </c>
      <c r="AA71">
        <v>-0.18307000000000001</v>
      </c>
      <c r="AB71">
        <v>1.0815109999999999</v>
      </c>
      <c r="AC71">
        <v>0.76626700000000003</v>
      </c>
      <c r="AD71">
        <v>-3.3996110000000002</v>
      </c>
      <c r="AE71">
        <v>-1.198677</v>
      </c>
      <c r="AF71">
        <v>8.7790000000000003E-3</v>
      </c>
      <c r="AG71">
        <v>7.6196E-2</v>
      </c>
    </row>
    <row r="72" spans="1:33" x14ac:dyDescent="0.25">
      <c r="A72" t="s">
        <v>161</v>
      </c>
      <c r="B72">
        <v>-1.3140229999999999</v>
      </c>
      <c r="C72">
        <v>-3.0707000000000002E-2</v>
      </c>
      <c r="D72">
        <v>0.93359499999999995</v>
      </c>
      <c r="E72">
        <v>0.19307099999999999</v>
      </c>
      <c r="F72">
        <v>0.62035700000000005</v>
      </c>
      <c r="G72">
        <v>-0.30684600000000001</v>
      </c>
      <c r="H72">
        <v>1.392606</v>
      </c>
      <c r="I72">
        <v>0.26056400000000002</v>
      </c>
      <c r="J72">
        <v>-1.725759</v>
      </c>
      <c r="K72">
        <v>0.36319499999999999</v>
      </c>
      <c r="L72">
        <v>0.25640099999999999</v>
      </c>
      <c r="M72">
        <v>0.48682999999999998</v>
      </c>
      <c r="N72">
        <v>0.60716199999999998</v>
      </c>
      <c r="O72">
        <v>0.31246400000000002</v>
      </c>
      <c r="P72">
        <v>1.687236</v>
      </c>
      <c r="Q72">
        <v>0.22753599999999999</v>
      </c>
      <c r="R72">
        <v>-1.0053570000000001</v>
      </c>
      <c r="S72">
        <v>0.26641999999999999</v>
      </c>
      <c r="T72">
        <v>-0.28414800000000001</v>
      </c>
      <c r="U72">
        <v>-1.236683</v>
      </c>
      <c r="V72">
        <v>-1.7684660000000001</v>
      </c>
      <c r="W72">
        <v>0.54615199999999997</v>
      </c>
      <c r="X72">
        <v>-0.64862900000000001</v>
      </c>
      <c r="Y72">
        <v>-3.9858479999999998</v>
      </c>
      <c r="Z72">
        <v>5.0951000000000003E-2</v>
      </c>
      <c r="AA72">
        <v>-0.23216700000000001</v>
      </c>
      <c r="AB72">
        <v>1.0406759999999999</v>
      </c>
      <c r="AC72">
        <v>0.99944999999999995</v>
      </c>
      <c r="AD72">
        <v>0.48523699999999997</v>
      </c>
      <c r="AE72">
        <v>0.30378899999999998</v>
      </c>
      <c r="AF72">
        <v>0.33882400000000001</v>
      </c>
      <c r="AG72">
        <v>0.104348</v>
      </c>
    </row>
    <row r="73" spans="1:33" x14ac:dyDescent="0.25">
      <c r="A73" t="s">
        <v>162</v>
      </c>
      <c r="B73">
        <v>0.89071999999999996</v>
      </c>
      <c r="C73">
        <v>4.3734000000000002E-2</v>
      </c>
      <c r="D73">
        <v>0.965831</v>
      </c>
      <c r="E73">
        <v>-0.11138000000000001</v>
      </c>
      <c r="F73">
        <v>-0.73383100000000001</v>
      </c>
      <c r="G73">
        <v>0.42635899999999999</v>
      </c>
      <c r="H73">
        <v>0.10460999999999999</v>
      </c>
      <c r="I73">
        <v>-0.75019599999999997</v>
      </c>
      <c r="J73">
        <v>0.88969900000000002</v>
      </c>
      <c r="K73">
        <v>-0.13899400000000001</v>
      </c>
      <c r="L73">
        <v>-3.6339999999999997E-2</v>
      </c>
      <c r="M73">
        <v>-1.1134E-2</v>
      </c>
      <c r="N73">
        <v>0.11799900000000001</v>
      </c>
      <c r="O73">
        <v>-0.39482099999999998</v>
      </c>
      <c r="P73">
        <v>-1.3470569999999999</v>
      </c>
      <c r="Q73">
        <v>-0.99791700000000005</v>
      </c>
      <c r="R73">
        <v>-0.55057400000000001</v>
      </c>
      <c r="S73">
        <v>-0.54000400000000004</v>
      </c>
      <c r="T73">
        <v>0.65902000000000005</v>
      </c>
      <c r="U73">
        <v>-0.51386100000000001</v>
      </c>
      <c r="V73">
        <v>0.68635199999999996</v>
      </c>
      <c r="W73">
        <v>0.46016099999999999</v>
      </c>
      <c r="X73">
        <v>-0.93151600000000001</v>
      </c>
      <c r="Y73">
        <v>0.30732999999999999</v>
      </c>
      <c r="Z73">
        <v>0.14396900000000001</v>
      </c>
      <c r="AA73">
        <v>-2.0820999999999999E-2</v>
      </c>
      <c r="AB73">
        <v>1.375006</v>
      </c>
      <c r="AC73">
        <v>-0.53935999999999995</v>
      </c>
      <c r="AD73">
        <v>-1.82474</v>
      </c>
      <c r="AE73">
        <v>1.0747420000000001</v>
      </c>
      <c r="AF73">
        <v>-1.0239799999999999</v>
      </c>
      <c r="AG73">
        <v>6.0634E-2</v>
      </c>
    </row>
    <row r="74" spans="1:33" x14ac:dyDescent="0.25">
      <c r="A74" t="s">
        <v>163</v>
      </c>
      <c r="B74">
        <v>0.46667500000000001</v>
      </c>
      <c r="C74">
        <v>-1.234199</v>
      </c>
      <c r="D74">
        <v>0.27685100000000001</v>
      </c>
      <c r="E74">
        <v>0.184198</v>
      </c>
      <c r="F74">
        <v>0.46864</v>
      </c>
      <c r="G74">
        <v>-0.33938200000000002</v>
      </c>
      <c r="H74">
        <v>-3.4749999999999998E-3</v>
      </c>
      <c r="I74">
        <v>1.132098</v>
      </c>
      <c r="J74">
        <v>-6.8944000000000005E-2</v>
      </c>
      <c r="K74">
        <v>0.67164299999999999</v>
      </c>
      <c r="L74">
        <v>0.58796499999999996</v>
      </c>
      <c r="M74">
        <v>0.98899000000000004</v>
      </c>
      <c r="N74">
        <v>-1.0292000000000001E-2</v>
      </c>
      <c r="O74">
        <v>-0.171738</v>
      </c>
      <c r="P74">
        <v>-2.307744</v>
      </c>
      <c r="Q74">
        <v>5.4045999999999997E-2</v>
      </c>
      <c r="R74">
        <v>0.1694</v>
      </c>
      <c r="S74">
        <v>-0.52804899999999999</v>
      </c>
      <c r="T74">
        <v>-0.21671000000000001</v>
      </c>
      <c r="U74">
        <v>0.27065499999999998</v>
      </c>
      <c r="V74">
        <v>-0.76796200000000003</v>
      </c>
      <c r="W74">
        <v>-0.26697900000000002</v>
      </c>
      <c r="X74">
        <v>-0.812778</v>
      </c>
      <c r="Y74">
        <v>1.512489</v>
      </c>
      <c r="Z74">
        <v>0.206534</v>
      </c>
      <c r="AA74">
        <v>9.2910000000000006E-3</v>
      </c>
      <c r="AB74">
        <v>-0.21222299999999999</v>
      </c>
      <c r="AC74">
        <v>-0.75914300000000001</v>
      </c>
      <c r="AD74">
        <v>0.11576699999999999</v>
      </c>
      <c r="AE74">
        <v>2.3318180000000002</v>
      </c>
      <c r="AF74">
        <v>0.56709699999999996</v>
      </c>
      <c r="AG74">
        <v>-1.0044580000000001</v>
      </c>
    </row>
    <row r="75" spans="1:33" x14ac:dyDescent="0.25">
      <c r="A75" t="s">
        <v>164</v>
      </c>
      <c r="B75">
        <v>1.9737279999999999</v>
      </c>
      <c r="C75">
        <v>0.38702700000000001</v>
      </c>
      <c r="D75">
        <v>0.186004</v>
      </c>
      <c r="E75">
        <v>-6.6346000000000002E-2</v>
      </c>
      <c r="F75">
        <v>0.32870300000000002</v>
      </c>
      <c r="G75">
        <v>-0.65157399999999999</v>
      </c>
      <c r="H75">
        <v>-0.54352800000000001</v>
      </c>
      <c r="I75">
        <v>0.23177500000000001</v>
      </c>
      <c r="J75">
        <v>-0.15870100000000001</v>
      </c>
      <c r="K75">
        <v>-0.35697499999999999</v>
      </c>
      <c r="L75">
        <v>0.242761</v>
      </c>
      <c r="M75">
        <v>-1.1289100000000001</v>
      </c>
      <c r="N75">
        <v>0.64868199999999998</v>
      </c>
      <c r="O75">
        <v>0.14564199999999999</v>
      </c>
      <c r="P75">
        <v>-0.20758699999999999</v>
      </c>
      <c r="Q75">
        <v>0.24116699999999999</v>
      </c>
      <c r="R75">
        <v>9.1207999999999997E-2</v>
      </c>
      <c r="S75">
        <v>0.371228</v>
      </c>
      <c r="T75">
        <v>-0.61450899999999997</v>
      </c>
      <c r="U75">
        <v>0.37093599999999999</v>
      </c>
      <c r="V75">
        <v>-0.28406300000000001</v>
      </c>
      <c r="W75">
        <v>0.575021</v>
      </c>
      <c r="X75">
        <v>0.25117299999999998</v>
      </c>
      <c r="Y75">
        <v>-1.383054</v>
      </c>
      <c r="Z75">
        <v>-0.29487999999999998</v>
      </c>
      <c r="AA75">
        <v>-4.6234999999999998E-2</v>
      </c>
      <c r="AB75">
        <v>-0.174399</v>
      </c>
      <c r="AC75">
        <v>0.81104100000000001</v>
      </c>
      <c r="AD75">
        <v>-1.076719</v>
      </c>
      <c r="AE75">
        <v>-0.79593700000000001</v>
      </c>
      <c r="AF75">
        <v>-0.28447800000000001</v>
      </c>
      <c r="AG75">
        <v>0.45256999999999997</v>
      </c>
    </row>
    <row r="76" spans="1:33" x14ac:dyDescent="0.25">
      <c r="A76" t="s">
        <v>231</v>
      </c>
      <c r="B76">
        <v>-1.8178129999999999</v>
      </c>
      <c r="C76">
        <v>0.57570699999999997</v>
      </c>
      <c r="D76">
        <v>-0.78003199999999995</v>
      </c>
      <c r="E76">
        <v>-0.341279</v>
      </c>
      <c r="F76">
        <v>-0.96580500000000002</v>
      </c>
      <c r="G76">
        <v>1.3087770000000001</v>
      </c>
      <c r="H76">
        <v>-0.44678699999999999</v>
      </c>
      <c r="I76">
        <v>0.68929099999999999</v>
      </c>
      <c r="J76">
        <v>-0.35728700000000002</v>
      </c>
      <c r="K76">
        <v>-0.106345</v>
      </c>
      <c r="L76">
        <v>0.114235</v>
      </c>
      <c r="M76">
        <v>-2.388274</v>
      </c>
      <c r="N76">
        <v>-0.16092300000000001</v>
      </c>
      <c r="O76">
        <v>-0.27717700000000001</v>
      </c>
      <c r="P76">
        <v>2.3027860000000002</v>
      </c>
      <c r="Q76">
        <v>-0.15140799999999999</v>
      </c>
      <c r="R76">
        <v>9.9168000000000006E-2</v>
      </c>
      <c r="S76">
        <v>0.60370000000000001</v>
      </c>
      <c r="T76">
        <v>-0.53867699999999996</v>
      </c>
      <c r="U76">
        <v>0.29106900000000002</v>
      </c>
      <c r="V76">
        <v>1.2712190000000001</v>
      </c>
      <c r="W76">
        <v>-0.153915</v>
      </c>
      <c r="X76">
        <v>-0.75518200000000002</v>
      </c>
      <c r="Y76">
        <v>-0.83040000000000003</v>
      </c>
      <c r="Z76">
        <v>-6.5814999999999999E-2</v>
      </c>
      <c r="AA76">
        <v>-0.38184200000000001</v>
      </c>
      <c r="AB76">
        <v>0.68192699999999995</v>
      </c>
      <c r="AC76">
        <v>0.115636</v>
      </c>
      <c r="AD76">
        <v>1.1841440000000001</v>
      </c>
      <c r="AE76">
        <v>-1.7693300000000001</v>
      </c>
      <c r="AF76">
        <v>0.37344100000000002</v>
      </c>
      <c r="AG76">
        <v>-0.18248600000000001</v>
      </c>
    </row>
    <row r="77" spans="1:33" x14ac:dyDescent="0.25">
      <c r="A77" t="s">
        <v>232</v>
      </c>
      <c r="B77">
        <v>0.67254199999999997</v>
      </c>
      <c r="C77">
        <v>-1.0039999999999999E-3</v>
      </c>
      <c r="D77">
        <v>-0.88645200000000002</v>
      </c>
      <c r="E77">
        <v>-0.19961400000000001</v>
      </c>
      <c r="F77">
        <v>0.27698600000000001</v>
      </c>
      <c r="G77">
        <v>-0.32864599999999999</v>
      </c>
      <c r="H77">
        <v>1.9643379999999999</v>
      </c>
      <c r="I77">
        <v>-4.0969999999999999E-2</v>
      </c>
      <c r="J77">
        <v>0.54990799999999995</v>
      </c>
      <c r="K77">
        <v>0.167487</v>
      </c>
      <c r="L77">
        <v>-0.118018</v>
      </c>
      <c r="M77">
        <v>1.0893189999999999</v>
      </c>
      <c r="N77">
        <v>1.024742</v>
      </c>
      <c r="O77">
        <v>-0.44659799999999999</v>
      </c>
      <c r="P77">
        <v>0.43391400000000002</v>
      </c>
      <c r="Q77">
        <v>0.56170900000000001</v>
      </c>
      <c r="R77">
        <v>0.71904100000000004</v>
      </c>
      <c r="S77">
        <v>0.50673199999999996</v>
      </c>
      <c r="T77">
        <v>-0.67427700000000002</v>
      </c>
      <c r="U77">
        <v>0.17084299999999999</v>
      </c>
      <c r="V77">
        <v>0.80839700000000003</v>
      </c>
      <c r="W77">
        <v>0.82824500000000001</v>
      </c>
      <c r="X77">
        <v>0.92340800000000001</v>
      </c>
      <c r="Y77">
        <v>1.1129690000000001</v>
      </c>
      <c r="Z77">
        <v>0.39434599999999997</v>
      </c>
      <c r="AA77">
        <v>-0.37850400000000001</v>
      </c>
      <c r="AB77">
        <v>-0.57555500000000004</v>
      </c>
      <c r="AC77">
        <v>-0.43588700000000002</v>
      </c>
      <c r="AD77">
        <v>-11.681279999999999</v>
      </c>
      <c r="AE77">
        <v>1.6088469999999999</v>
      </c>
      <c r="AF77">
        <v>-0.338503</v>
      </c>
      <c r="AG77">
        <v>0.88056100000000004</v>
      </c>
    </row>
    <row r="78" spans="1:33" x14ac:dyDescent="0.25">
      <c r="A78" t="s">
        <v>233</v>
      </c>
      <c r="B78">
        <v>-0.46561799999999998</v>
      </c>
      <c r="C78">
        <v>0.36357499999999998</v>
      </c>
      <c r="D78">
        <v>1.4556469999999999</v>
      </c>
      <c r="E78">
        <v>-0.45194600000000001</v>
      </c>
      <c r="F78">
        <v>-1.1883889999999999</v>
      </c>
      <c r="G78">
        <v>-0.37304900000000002</v>
      </c>
      <c r="H78">
        <v>-0.88328499999999999</v>
      </c>
      <c r="I78">
        <v>-2.8787340000000001</v>
      </c>
      <c r="J78">
        <v>0.36993500000000001</v>
      </c>
      <c r="K78">
        <v>-0.45445400000000002</v>
      </c>
      <c r="L78">
        <v>0.23863100000000001</v>
      </c>
      <c r="M78">
        <v>-0.36971999999999999</v>
      </c>
      <c r="N78">
        <v>-7.0222000000000007E-2</v>
      </c>
      <c r="O78">
        <v>-1.212515</v>
      </c>
      <c r="P78">
        <v>0.47808499999999998</v>
      </c>
      <c r="Q78">
        <v>-1.758947</v>
      </c>
      <c r="R78">
        <v>-0.354354</v>
      </c>
      <c r="S78">
        <v>-0.17676600000000001</v>
      </c>
      <c r="T78">
        <v>-0.20117499999999999</v>
      </c>
      <c r="U78">
        <v>8.7114999999999998E-2</v>
      </c>
      <c r="V78">
        <v>1.0701339999999999</v>
      </c>
      <c r="W78">
        <v>0.23353699999999999</v>
      </c>
      <c r="X78">
        <v>0.844912</v>
      </c>
      <c r="Y78">
        <v>-1.7662439999999999</v>
      </c>
      <c r="Z78">
        <v>-0.15790100000000001</v>
      </c>
      <c r="AA78">
        <v>-0.25291400000000003</v>
      </c>
      <c r="AB78">
        <v>-0.49676100000000001</v>
      </c>
      <c r="AC78">
        <v>-0.91089299999999995</v>
      </c>
      <c r="AD78">
        <v>6.2603619999999998</v>
      </c>
      <c r="AE78">
        <v>-0.31900200000000001</v>
      </c>
      <c r="AF78">
        <v>-0.288184</v>
      </c>
      <c r="AG78">
        <v>0.206592</v>
      </c>
    </row>
    <row r="79" spans="1:33" x14ac:dyDescent="0.25">
      <c r="A79" t="s">
        <v>234</v>
      </c>
      <c r="B79">
        <v>-1.3461339999999999</v>
      </c>
      <c r="C79">
        <v>4.3839999999999999E-3</v>
      </c>
      <c r="D79">
        <v>-1.4299120000000001</v>
      </c>
      <c r="E79">
        <v>-0.61655099999999996</v>
      </c>
      <c r="F79">
        <v>0.59606199999999998</v>
      </c>
      <c r="G79">
        <v>8.8537000000000005E-2</v>
      </c>
      <c r="H79">
        <v>1.281587</v>
      </c>
      <c r="I79">
        <v>0.270318</v>
      </c>
      <c r="J79">
        <v>-1.8798649999999999</v>
      </c>
      <c r="K79">
        <v>-0.109982</v>
      </c>
      <c r="L79">
        <v>5.2069999999999998E-2</v>
      </c>
      <c r="M79">
        <v>-0.62745099999999998</v>
      </c>
      <c r="N79">
        <v>0.33541399999999999</v>
      </c>
      <c r="O79">
        <v>-0.28178500000000001</v>
      </c>
      <c r="P79">
        <v>-0.108669</v>
      </c>
      <c r="Q79">
        <v>0.45427299999999998</v>
      </c>
      <c r="R79">
        <v>0.81970500000000002</v>
      </c>
      <c r="S79">
        <v>0.53869299999999998</v>
      </c>
      <c r="T79">
        <v>0.41930899999999999</v>
      </c>
      <c r="U79">
        <v>0.31940400000000002</v>
      </c>
      <c r="V79">
        <v>0.37697399999999998</v>
      </c>
      <c r="W79">
        <v>1.046286</v>
      </c>
      <c r="X79">
        <v>0.27994599999999997</v>
      </c>
      <c r="Y79">
        <v>-8.9560000000000001E-2</v>
      </c>
      <c r="Z79">
        <v>0.40199699999999999</v>
      </c>
      <c r="AA79">
        <v>-0.138712</v>
      </c>
      <c r="AB79">
        <v>-4.9856999999999999E-2</v>
      </c>
      <c r="AC79">
        <v>0.69776899999999997</v>
      </c>
      <c r="AD79">
        <v>4.7824169999999997</v>
      </c>
      <c r="AE79">
        <v>-1.175962</v>
      </c>
      <c r="AF79">
        <v>-0.35830000000000001</v>
      </c>
      <c r="AG79">
        <v>-0.18602099999999999</v>
      </c>
    </row>
    <row r="80" spans="1:33" x14ac:dyDescent="0.25">
      <c r="A80" t="s">
        <v>235</v>
      </c>
      <c r="B80">
        <v>1.746375</v>
      </c>
      <c r="C80">
        <v>7.8826999999999994E-2</v>
      </c>
      <c r="D80">
        <v>-0.20061699999999999</v>
      </c>
      <c r="E80">
        <v>-0.21437400000000001</v>
      </c>
      <c r="F80">
        <v>0.32076500000000002</v>
      </c>
      <c r="G80">
        <v>-8.6651000000000006E-2</v>
      </c>
      <c r="H80">
        <v>0.97439500000000001</v>
      </c>
      <c r="I80">
        <v>3.0766000000000002E-2</v>
      </c>
      <c r="J80">
        <v>-0.64094300000000004</v>
      </c>
      <c r="K80">
        <v>5.0782000000000001E-2</v>
      </c>
      <c r="L80">
        <v>0.237012</v>
      </c>
      <c r="M80">
        <v>-0.44466099999999997</v>
      </c>
      <c r="N80">
        <v>0.38452700000000001</v>
      </c>
      <c r="O80">
        <v>-7.561E-3</v>
      </c>
      <c r="P80">
        <v>-0.85671900000000001</v>
      </c>
      <c r="Q80">
        <v>-0.51791399999999999</v>
      </c>
      <c r="R80">
        <v>0.44050600000000001</v>
      </c>
      <c r="S80">
        <v>-0.22295499999999999</v>
      </c>
      <c r="T80">
        <v>-1.0466819999999999</v>
      </c>
      <c r="U80">
        <v>7.4636999999999995E-2</v>
      </c>
      <c r="V80">
        <v>-0.78414200000000001</v>
      </c>
      <c r="W80">
        <v>0.32135200000000003</v>
      </c>
      <c r="X80">
        <v>0.65474399999999999</v>
      </c>
      <c r="Y80">
        <v>-2.1711299999999998</v>
      </c>
      <c r="Z80">
        <v>-0.17560000000000001</v>
      </c>
      <c r="AA80">
        <v>-6.1808000000000002E-2</v>
      </c>
      <c r="AB80">
        <v>0.108821</v>
      </c>
      <c r="AC80">
        <v>1.017687</v>
      </c>
      <c r="AD80">
        <v>1.423249</v>
      </c>
      <c r="AE80">
        <v>-2.422787</v>
      </c>
      <c r="AF80">
        <v>1.047037</v>
      </c>
      <c r="AG80">
        <v>0.36511500000000002</v>
      </c>
    </row>
    <row r="81" spans="1:33" x14ac:dyDescent="0.25">
      <c r="A81" t="s">
        <v>236</v>
      </c>
      <c r="B81">
        <v>0.50501600000000002</v>
      </c>
      <c r="C81">
        <v>-3.1199000000000001E-2</v>
      </c>
      <c r="D81">
        <v>0.284138</v>
      </c>
      <c r="E81">
        <v>-0.27588600000000002</v>
      </c>
      <c r="F81">
        <v>0.26329900000000001</v>
      </c>
      <c r="G81">
        <v>-5.849E-3</v>
      </c>
      <c r="H81">
        <v>0.14855199999999999</v>
      </c>
      <c r="I81">
        <v>0.347744</v>
      </c>
      <c r="J81">
        <v>-0.58486000000000005</v>
      </c>
      <c r="K81">
        <v>-0.31605800000000001</v>
      </c>
      <c r="L81">
        <v>-0.79269100000000003</v>
      </c>
      <c r="M81">
        <v>-0.150947</v>
      </c>
      <c r="N81">
        <v>0.19530400000000001</v>
      </c>
      <c r="O81">
        <v>-0.821662</v>
      </c>
      <c r="P81">
        <v>0.23121800000000001</v>
      </c>
      <c r="Q81">
        <v>-6.9757E-2</v>
      </c>
      <c r="R81">
        <v>1.0427949999999999</v>
      </c>
      <c r="S81">
        <v>-6.2323000000000003E-2</v>
      </c>
      <c r="T81">
        <v>-0.37531999999999999</v>
      </c>
      <c r="U81">
        <v>0.56552100000000005</v>
      </c>
      <c r="V81">
        <v>-0.68382200000000004</v>
      </c>
      <c r="W81">
        <v>-3.4417999999999997E-2</v>
      </c>
      <c r="X81">
        <v>0.43899899999999997</v>
      </c>
      <c r="Y81">
        <v>1.3630180000000001</v>
      </c>
      <c r="Z81">
        <v>0.184863</v>
      </c>
      <c r="AA81">
        <v>-0.57771399999999995</v>
      </c>
      <c r="AB81">
        <v>-0.75200900000000004</v>
      </c>
      <c r="AC81">
        <v>-0.37350899999999998</v>
      </c>
      <c r="AD81">
        <v>1.5852440000000001</v>
      </c>
      <c r="AE81">
        <v>-1.587815</v>
      </c>
      <c r="AF81">
        <v>-0.92442899999999995</v>
      </c>
      <c r="AG81">
        <v>-0.400675</v>
      </c>
    </row>
    <row r="82" spans="1:33" x14ac:dyDescent="0.25">
      <c r="A82" t="s">
        <v>237</v>
      </c>
      <c r="B82">
        <v>2.156002</v>
      </c>
      <c r="C82">
        <v>-1.2083999999999999E-2</v>
      </c>
      <c r="D82">
        <v>0.79275300000000004</v>
      </c>
      <c r="E82">
        <v>-8.1903000000000004E-2</v>
      </c>
      <c r="F82">
        <v>0.46079100000000001</v>
      </c>
      <c r="G82">
        <v>0.43105399999999999</v>
      </c>
      <c r="H82">
        <v>0.55092099999999999</v>
      </c>
      <c r="I82">
        <v>-1.4668140000000001</v>
      </c>
      <c r="J82">
        <v>0.46009899999999998</v>
      </c>
      <c r="K82">
        <v>-0.107671</v>
      </c>
      <c r="L82">
        <v>0.11110100000000001</v>
      </c>
      <c r="M82">
        <v>4.0674000000000002E-2</v>
      </c>
      <c r="N82">
        <v>-0.20688999999999999</v>
      </c>
      <c r="O82">
        <v>-0.292545</v>
      </c>
      <c r="P82">
        <v>1.022683</v>
      </c>
      <c r="Q82">
        <v>0.54862699999999998</v>
      </c>
      <c r="R82">
        <v>-1.1173869999999999</v>
      </c>
      <c r="S82">
        <v>-2.0524000000000001E-2</v>
      </c>
      <c r="T82">
        <v>-0.232626</v>
      </c>
      <c r="U82">
        <v>-0.35131600000000002</v>
      </c>
      <c r="V82">
        <v>-0.873305</v>
      </c>
      <c r="W82">
        <v>-3.8618E-2</v>
      </c>
      <c r="X82">
        <v>0.97708799999999996</v>
      </c>
      <c r="Y82">
        <v>-0.191605</v>
      </c>
      <c r="Z82">
        <v>-6.0727999999999997E-2</v>
      </c>
      <c r="AA82">
        <v>-6.6605999999999999E-2</v>
      </c>
      <c r="AB82">
        <v>0.856151</v>
      </c>
      <c r="AC82">
        <v>-0.699457</v>
      </c>
      <c r="AD82">
        <v>-1.7549159999999999</v>
      </c>
      <c r="AE82">
        <v>-1.680407</v>
      </c>
      <c r="AF82">
        <v>0.35609600000000002</v>
      </c>
      <c r="AG82">
        <v>0.179563</v>
      </c>
    </row>
    <row r="83" spans="1:33" x14ac:dyDescent="0.25">
      <c r="A83" t="s">
        <v>238</v>
      </c>
      <c r="B83">
        <v>-1.920137</v>
      </c>
      <c r="C83">
        <v>-1.5689000000000002E-2</v>
      </c>
      <c r="D83">
        <v>-0.10380499999999999</v>
      </c>
      <c r="E83">
        <v>-7.9103000000000007E-2</v>
      </c>
      <c r="F83">
        <v>1.3195129999999999</v>
      </c>
      <c r="G83">
        <v>0.28797600000000001</v>
      </c>
      <c r="H83">
        <v>0.45774100000000001</v>
      </c>
      <c r="I83">
        <v>-0.66986100000000004</v>
      </c>
      <c r="J83">
        <v>-1.2532E-2</v>
      </c>
      <c r="K83">
        <v>0.56867800000000002</v>
      </c>
      <c r="L83">
        <v>0.385604</v>
      </c>
      <c r="M83">
        <v>-0.42025000000000001</v>
      </c>
      <c r="N83">
        <v>-0.25168000000000001</v>
      </c>
      <c r="O83">
        <v>-8.0947000000000005E-2</v>
      </c>
      <c r="P83">
        <v>0.63042799999999999</v>
      </c>
      <c r="Q83">
        <v>-0.66315599999999997</v>
      </c>
      <c r="R83">
        <v>-5.6233999999999999E-2</v>
      </c>
      <c r="S83">
        <v>0.14171400000000001</v>
      </c>
      <c r="T83">
        <v>-0.242032</v>
      </c>
      <c r="U83">
        <v>-1.0764899999999999</v>
      </c>
      <c r="V83">
        <v>2.8031980000000001</v>
      </c>
      <c r="W83">
        <v>1.3052490000000001</v>
      </c>
      <c r="X83">
        <v>-0.94079100000000004</v>
      </c>
      <c r="Y83">
        <v>-2.9250000000000002E-2</v>
      </c>
      <c r="Z83">
        <v>0.52764200000000006</v>
      </c>
      <c r="AA83">
        <v>9.4062000000000007E-2</v>
      </c>
      <c r="AB83">
        <v>-0.971889</v>
      </c>
      <c r="AC83">
        <v>0.296491</v>
      </c>
      <c r="AD83">
        <v>-2.5465550000000001</v>
      </c>
      <c r="AE83">
        <v>0.21039099999999999</v>
      </c>
      <c r="AF83">
        <v>2.0669E-2</v>
      </c>
      <c r="AG83">
        <v>-0.46627200000000002</v>
      </c>
    </row>
    <row r="84" spans="1:33" x14ac:dyDescent="0.25">
      <c r="A84" t="s">
        <v>239</v>
      </c>
      <c r="B84">
        <v>0.71069700000000002</v>
      </c>
      <c r="C84">
        <v>-0.174951</v>
      </c>
      <c r="D84">
        <v>-0.14418700000000001</v>
      </c>
      <c r="E84">
        <v>-0.222827</v>
      </c>
      <c r="F84">
        <v>-0.18700700000000001</v>
      </c>
      <c r="G84">
        <v>-6.3781000000000004E-2</v>
      </c>
      <c r="H84">
        <v>7.3810000000000001E-2</v>
      </c>
      <c r="I84">
        <v>-0.261046</v>
      </c>
      <c r="J84">
        <v>-0.49942999999999999</v>
      </c>
      <c r="K84">
        <v>-0.52491600000000005</v>
      </c>
      <c r="L84">
        <v>0.13592000000000001</v>
      </c>
      <c r="M84">
        <v>-0.126836</v>
      </c>
      <c r="N84">
        <v>0.27377099999999999</v>
      </c>
      <c r="O84">
        <v>4.6431E-2</v>
      </c>
      <c r="P84">
        <v>0.43284600000000001</v>
      </c>
      <c r="Q84">
        <v>-4.5589999999999997E-3</v>
      </c>
      <c r="R84">
        <v>0.77002300000000001</v>
      </c>
      <c r="S84">
        <v>-0.52766900000000005</v>
      </c>
      <c r="T84">
        <v>0.25175700000000001</v>
      </c>
      <c r="U84">
        <v>0.40388099999999999</v>
      </c>
      <c r="V84">
        <v>1.4354E-2</v>
      </c>
      <c r="W84">
        <v>-0.65256199999999998</v>
      </c>
      <c r="X84">
        <v>0.71393700000000004</v>
      </c>
      <c r="Y84">
        <v>5.2226000000000002E-2</v>
      </c>
      <c r="Z84">
        <v>-0.361902</v>
      </c>
      <c r="AA84">
        <v>-0.120675</v>
      </c>
      <c r="AB84">
        <v>-7.0080000000000003E-2</v>
      </c>
      <c r="AC84">
        <v>9.3245999999999996E-2</v>
      </c>
      <c r="AD84">
        <v>-8.6595000000000005E-2</v>
      </c>
      <c r="AE84">
        <v>0.81580799999999998</v>
      </c>
      <c r="AF84">
        <v>0.23960600000000001</v>
      </c>
      <c r="AG84">
        <v>0.13509699999999999</v>
      </c>
    </row>
    <row r="85" spans="1:33" x14ac:dyDescent="0.25">
      <c r="A85" t="s">
        <v>240</v>
      </c>
      <c r="B85">
        <v>-1.8607689999999999</v>
      </c>
      <c r="C85">
        <v>0.19669500000000001</v>
      </c>
      <c r="D85">
        <v>0.30868600000000002</v>
      </c>
      <c r="E85">
        <v>0.31691999999999998</v>
      </c>
      <c r="F85">
        <v>-0.157805</v>
      </c>
      <c r="G85">
        <v>0.378384</v>
      </c>
      <c r="H85">
        <v>-0.78037599999999996</v>
      </c>
      <c r="I85">
        <v>-0.438697</v>
      </c>
      <c r="J85">
        <v>-0.87009199999999998</v>
      </c>
      <c r="K85">
        <v>0.25944699999999998</v>
      </c>
      <c r="L85">
        <v>0.39569900000000002</v>
      </c>
      <c r="M85">
        <v>0.65855300000000006</v>
      </c>
      <c r="N85">
        <v>0.89013100000000001</v>
      </c>
      <c r="O85">
        <v>0.16881099999999999</v>
      </c>
      <c r="P85">
        <v>0.15502199999999999</v>
      </c>
      <c r="Q85">
        <v>0.478325</v>
      </c>
      <c r="R85">
        <v>0.75490500000000005</v>
      </c>
      <c r="S85">
        <v>0.45192599999999999</v>
      </c>
      <c r="T85">
        <v>0.16078300000000001</v>
      </c>
      <c r="U85">
        <v>-0.11582000000000001</v>
      </c>
      <c r="V85">
        <v>-1.750578</v>
      </c>
      <c r="W85">
        <v>9.0327000000000005E-2</v>
      </c>
      <c r="X85">
        <v>0.22753000000000001</v>
      </c>
      <c r="Y85">
        <v>0.48743399999999998</v>
      </c>
      <c r="Z85">
        <v>0.51472700000000005</v>
      </c>
      <c r="AA85">
        <v>0.26243300000000003</v>
      </c>
      <c r="AB85">
        <v>-4.2616000000000001E-2</v>
      </c>
      <c r="AC85">
        <v>2.8434000000000001E-2</v>
      </c>
      <c r="AD85">
        <v>0.70720400000000005</v>
      </c>
      <c r="AE85">
        <v>-1.2810440000000001</v>
      </c>
      <c r="AF85">
        <v>-2.8890000000000001E-3</v>
      </c>
      <c r="AG85">
        <v>0.393677</v>
      </c>
    </row>
    <row r="86" spans="1:33" x14ac:dyDescent="0.25">
      <c r="A86" t="s">
        <v>241</v>
      </c>
      <c r="B86">
        <v>-1.0230539999999999</v>
      </c>
      <c r="C86">
        <v>0.164132</v>
      </c>
      <c r="D86">
        <v>-0.295205</v>
      </c>
      <c r="E86">
        <v>1.7181839999999999</v>
      </c>
      <c r="F86">
        <v>0.25668999999999997</v>
      </c>
      <c r="G86">
        <v>-0.50287400000000004</v>
      </c>
      <c r="H86">
        <v>-1.1571100000000001</v>
      </c>
      <c r="I86">
        <v>-0.38329099999999999</v>
      </c>
      <c r="J86">
        <v>-0.51101200000000002</v>
      </c>
      <c r="K86">
        <v>-0.30544199999999999</v>
      </c>
      <c r="L86">
        <v>0.35991400000000001</v>
      </c>
      <c r="M86">
        <v>-0.94328199999999995</v>
      </c>
      <c r="N86">
        <v>0.26390000000000002</v>
      </c>
      <c r="O86">
        <v>5.4199999999999995E-4</v>
      </c>
      <c r="P86">
        <v>0.53527199999999997</v>
      </c>
      <c r="Q86">
        <v>0.17785699999999999</v>
      </c>
      <c r="R86">
        <v>7.7822000000000002E-2</v>
      </c>
      <c r="S86">
        <v>-4.2810000000000001E-3</v>
      </c>
      <c r="T86">
        <v>-0.54575899999999999</v>
      </c>
      <c r="U86">
        <v>0.33553500000000003</v>
      </c>
      <c r="V86">
        <v>-0.818882</v>
      </c>
      <c r="W86">
        <v>-0.82206999999999997</v>
      </c>
      <c r="X86">
        <v>1.1713089999999999</v>
      </c>
      <c r="Y86">
        <v>-0.53665300000000005</v>
      </c>
      <c r="Z86">
        <v>-0.63926499999999997</v>
      </c>
      <c r="AA86">
        <v>4.2972999999999997E-2</v>
      </c>
      <c r="AB86">
        <v>0.26859499999999997</v>
      </c>
      <c r="AC86">
        <v>0.60745199999999999</v>
      </c>
      <c r="AD86">
        <v>-0.84297599999999995</v>
      </c>
      <c r="AE86">
        <v>3.7438940000000001</v>
      </c>
      <c r="AF86">
        <v>0.28174399999999999</v>
      </c>
      <c r="AG86">
        <v>-0.48727100000000001</v>
      </c>
    </row>
    <row r="87" spans="1:33" x14ac:dyDescent="0.25">
      <c r="A87" t="s">
        <v>242</v>
      </c>
      <c r="B87">
        <v>-0.49364999999999998</v>
      </c>
      <c r="C87">
        <v>0.116241</v>
      </c>
      <c r="D87">
        <v>0.27693200000000001</v>
      </c>
      <c r="E87">
        <v>0.14075699999999999</v>
      </c>
      <c r="F87">
        <v>-1.2161599999999999</v>
      </c>
      <c r="G87">
        <v>1.013142</v>
      </c>
      <c r="H87">
        <v>-0.35552299999999998</v>
      </c>
      <c r="I87">
        <v>-0.215916</v>
      </c>
      <c r="J87">
        <v>-0.21506500000000001</v>
      </c>
      <c r="K87">
        <v>0.240115</v>
      </c>
      <c r="L87">
        <v>-0.18105099999999999</v>
      </c>
      <c r="M87">
        <v>1.636617</v>
      </c>
      <c r="N87">
        <v>0.41291800000000001</v>
      </c>
      <c r="O87">
        <v>0.10831499999999999</v>
      </c>
      <c r="P87">
        <v>-1.494497</v>
      </c>
      <c r="Q87">
        <v>0.419792</v>
      </c>
      <c r="R87">
        <v>1.2117469999999999</v>
      </c>
      <c r="S87">
        <v>0.66891400000000001</v>
      </c>
      <c r="T87">
        <v>0.56336299999999995</v>
      </c>
      <c r="U87">
        <v>5.9594000000000001E-2</v>
      </c>
      <c r="V87">
        <v>-0.949183</v>
      </c>
      <c r="W87">
        <v>-0.81481000000000003</v>
      </c>
      <c r="X87">
        <v>0.358124</v>
      </c>
      <c r="Y87">
        <v>0.15051600000000001</v>
      </c>
      <c r="Z87">
        <v>-0.18653400000000001</v>
      </c>
      <c r="AA87">
        <v>5.6503999999999999E-2</v>
      </c>
      <c r="AB87">
        <v>0.451963</v>
      </c>
      <c r="AC87">
        <v>0.10821</v>
      </c>
      <c r="AD87">
        <v>0.84811899999999996</v>
      </c>
      <c r="AE87">
        <v>-2.080784</v>
      </c>
      <c r="AF87">
        <v>0.33999200000000002</v>
      </c>
      <c r="AG87">
        <v>0.67425199999999996</v>
      </c>
    </row>
    <row r="88" spans="1:33" x14ac:dyDescent="0.25">
      <c r="A88" t="s">
        <v>243</v>
      </c>
      <c r="B88">
        <v>-0.81565299999999996</v>
      </c>
      <c r="C88">
        <v>-0.17427500000000001</v>
      </c>
      <c r="D88">
        <v>-0.12159300000000001</v>
      </c>
      <c r="E88">
        <v>0.76789600000000002</v>
      </c>
      <c r="F88">
        <v>0.16709099999999999</v>
      </c>
      <c r="G88">
        <v>-0.30794199999999999</v>
      </c>
      <c r="H88">
        <v>-0.51050300000000004</v>
      </c>
      <c r="I88">
        <v>-0.36204999999999998</v>
      </c>
      <c r="J88">
        <v>0.110663</v>
      </c>
      <c r="K88">
        <v>1.857E-2</v>
      </c>
      <c r="L88">
        <v>0.21726599999999999</v>
      </c>
      <c r="M88">
        <v>0.63081200000000004</v>
      </c>
      <c r="N88">
        <v>0.21888199999999999</v>
      </c>
      <c r="O88">
        <v>-1.6522999999999999E-2</v>
      </c>
      <c r="P88">
        <v>-0.246639</v>
      </c>
      <c r="Q88">
        <v>-0.132775</v>
      </c>
      <c r="R88">
        <v>-0.11021499999999999</v>
      </c>
      <c r="S88">
        <v>-9.6038999999999999E-2</v>
      </c>
      <c r="T88">
        <v>-6.5971000000000002E-2</v>
      </c>
      <c r="U88">
        <v>5.7258999999999997E-2</v>
      </c>
      <c r="V88">
        <v>0.150563</v>
      </c>
      <c r="W88">
        <v>-0.11757099999999999</v>
      </c>
      <c r="X88">
        <v>-0.66047</v>
      </c>
      <c r="Y88">
        <v>-0.101329</v>
      </c>
      <c r="Z88">
        <v>0.360458</v>
      </c>
      <c r="AA88">
        <v>0.109941</v>
      </c>
      <c r="AB88">
        <v>0.27605400000000002</v>
      </c>
      <c r="AC88">
        <v>0.353078</v>
      </c>
      <c r="AD88">
        <v>0.129797</v>
      </c>
      <c r="AE88">
        <v>-0.41667700000000002</v>
      </c>
      <c r="AF88">
        <v>-5.9572E-2</v>
      </c>
      <c r="AG88">
        <v>0.64261199999999996</v>
      </c>
    </row>
    <row r="89" spans="1:33" x14ac:dyDescent="0.25">
      <c r="A89" t="s">
        <v>244</v>
      </c>
      <c r="B89">
        <v>0.72328499999999996</v>
      </c>
      <c r="C89">
        <v>-0.32746700000000001</v>
      </c>
      <c r="D89">
        <v>0.111429</v>
      </c>
      <c r="E89">
        <v>-0.19003600000000001</v>
      </c>
      <c r="F89">
        <v>0.13334599999999999</v>
      </c>
      <c r="G89">
        <v>0.13433200000000001</v>
      </c>
      <c r="H89">
        <v>-0.338729</v>
      </c>
      <c r="I89">
        <v>-0.51609400000000005</v>
      </c>
      <c r="J89">
        <v>-0.36679400000000001</v>
      </c>
      <c r="K89">
        <v>-0.188551</v>
      </c>
      <c r="L89">
        <v>0.67457900000000004</v>
      </c>
      <c r="M89">
        <v>-0.70147599999999999</v>
      </c>
      <c r="N89">
        <v>-0.22140499999999999</v>
      </c>
      <c r="O89">
        <v>-1.4815E-2</v>
      </c>
      <c r="P89">
        <v>0.62980000000000003</v>
      </c>
      <c r="Q89">
        <v>-0.33305899999999999</v>
      </c>
      <c r="R89">
        <v>0.30443500000000001</v>
      </c>
      <c r="S89">
        <v>-0.112693</v>
      </c>
      <c r="T89">
        <v>0.73431599999999997</v>
      </c>
      <c r="U89">
        <v>0.20291999999999999</v>
      </c>
      <c r="V89">
        <v>0.12954299999999999</v>
      </c>
      <c r="W89">
        <v>-0.56842099999999995</v>
      </c>
      <c r="X89">
        <v>0.26156800000000002</v>
      </c>
      <c r="Y89">
        <v>-0.160552</v>
      </c>
      <c r="Z89">
        <v>0.221798</v>
      </c>
      <c r="AA89">
        <v>0.110235</v>
      </c>
      <c r="AB89">
        <v>0.44529099999999999</v>
      </c>
      <c r="AC89">
        <v>0.37535200000000002</v>
      </c>
      <c r="AD89">
        <v>-0.45759899999999998</v>
      </c>
      <c r="AE89">
        <v>-1.0349390000000001</v>
      </c>
      <c r="AF89">
        <v>0.114689</v>
      </c>
      <c r="AG89">
        <v>9.3290999999999999E-2</v>
      </c>
    </row>
    <row r="90" spans="1:33" x14ac:dyDescent="0.25">
      <c r="A90" t="s">
        <v>245</v>
      </c>
      <c r="B90">
        <v>1.543315</v>
      </c>
      <c r="C90">
        <v>0.14993899999999999</v>
      </c>
      <c r="D90">
        <v>-0.19415099999999999</v>
      </c>
      <c r="E90">
        <v>0.10648299999999999</v>
      </c>
      <c r="F90">
        <v>-1.2947580000000001</v>
      </c>
      <c r="G90">
        <v>-0.56159300000000001</v>
      </c>
      <c r="H90">
        <v>-0.18462700000000001</v>
      </c>
      <c r="I90">
        <v>-0.51302300000000001</v>
      </c>
      <c r="J90">
        <v>-0.99798500000000001</v>
      </c>
      <c r="K90">
        <v>8.5443000000000005E-2</v>
      </c>
      <c r="L90">
        <v>-0.18004300000000001</v>
      </c>
      <c r="M90">
        <v>-0.347526</v>
      </c>
      <c r="N90">
        <v>-0.56276400000000004</v>
      </c>
      <c r="O90">
        <v>0.31778099999999998</v>
      </c>
      <c r="P90">
        <v>0.68638500000000002</v>
      </c>
      <c r="Q90">
        <v>8.9165999999999995E-2</v>
      </c>
      <c r="R90">
        <v>0.39004899999999998</v>
      </c>
      <c r="S90">
        <v>0.12381499999999999</v>
      </c>
      <c r="T90">
        <v>0.25286399999999998</v>
      </c>
      <c r="U90">
        <v>-0.11514099999999999</v>
      </c>
      <c r="V90">
        <v>-0.460337</v>
      </c>
      <c r="W90">
        <v>-5.1399999999999996E-3</v>
      </c>
      <c r="X90">
        <v>-0.195329</v>
      </c>
      <c r="Y90">
        <v>-1.044853</v>
      </c>
      <c r="Z90">
        <v>0.199466</v>
      </c>
      <c r="AA90">
        <v>0.337337</v>
      </c>
      <c r="AB90">
        <v>0.46232400000000001</v>
      </c>
      <c r="AC90">
        <v>-0.554172</v>
      </c>
      <c r="AD90">
        <v>-0.58207699999999996</v>
      </c>
      <c r="AE90">
        <v>1.247063</v>
      </c>
      <c r="AF90">
        <v>-0.15410799999999999</v>
      </c>
      <c r="AG90">
        <v>0.21743299999999999</v>
      </c>
    </row>
    <row r="91" spans="1:33" x14ac:dyDescent="0.25">
      <c r="A91" t="s">
        <v>246</v>
      </c>
      <c r="B91">
        <v>1.8172889999999999</v>
      </c>
      <c r="C91">
        <v>-0.27428799999999998</v>
      </c>
      <c r="D91">
        <v>-3.6713999999999997E-2</v>
      </c>
      <c r="E91">
        <v>0.24535000000000001</v>
      </c>
      <c r="F91">
        <v>-2.490056</v>
      </c>
      <c r="G91">
        <v>-1.7565000000000001E-2</v>
      </c>
      <c r="H91">
        <v>-0.60187400000000002</v>
      </c>
      <c r="I91">
        <v>-0.36018699999999998</v>
      </c>
      <c r="J91">
        <v>0.33025199999999999</v>
      </c>
      <c r="K91">
        <v>-9.8160999999999998E-2</v>
      </c>
      <c r="L91">
        <v>0.35381000000000001</v>
      </c>
      <c r="M91">
        <v>1.1739200000000001</v>
      </c>
      <c r="N91">
        <v>-0.44802900000000001</v>
      </c>
      <c r="O91">
        <v>0.24366399999999999</v>
      </c>
      <c r="P91">
        <v>-7.6965000000000006E-2</v>
      </c>
      <c r="Q91">
        <v>-0.583673</v>
      </c>
      <c r="R91">
        <v>-2.9E-5</v>
      </c>
      <c r="S91">
        <v>-0.18103900000000001</v>
      </c>
      <c r="T91">
        <v>-0.152089</v>
      </c>
      <c r="U91">
        <v>0.35903600000000002</v>
      </c>
      <c r="V91">
        <v>-0.590225</v>
      </c>
      <c r="W91">
        <v>3.441E-3</v>
      </c>
      <c r="X91">
        <v>0.46583799999999997</v>
      </c>
      <c r="Y91">
        <v>-1.0542229999999999</v>
      </c>
      <c r="Z91">
        <v>-1.188952</v>
      </c>
      <c r="AA91">
        <v>7.9924999999999996E-2</v>
      </c>
      <c r="AB91">
        <v>0.92235500000000004</v>
      </c>
      <c r="AC91">
        <v>-8.4880000000000008E-3</v>
      </c>
      <c r="AD91">
        <v>-0.45379799999999998</v>
      </c>
      <c r="AE91">
        <v>0.31435600000000002</v>
      </c>
      <c r="AF91">
        <v>3.5274E-2</v>
      </c>
      <c r="AG91">
        <v>0.206841</v>
      </c>
    </row>
    <row r="92" spans="1:33" x14ac:dyDescent="0.25">
      <c r="A92" t="s">
        <v>247</v>
      </c>
      <c r="B92">
        <v>-2.5172699999999999</v>
      </c>
      <c r="C92">
        <v>0.149563</v>
      </c>
      <c r="D92">
        <v>0.39547599999999999</v>
      </c>
      <c r="E92">
        <v>0.248586</v>
      </c>
      <c r="F92">
        <v>-1.5009060000000001</v>
      </c>
      <c r="G92">
        <v>-4.653E-3</v>
      </c>
      <c r="H92">
        <v>-0.196378</v>
      </c>
      <c r="I92">
        <v>-0.43462899999999999</v>
      </c>
      <c r="J92">
        <v>-0.41271000000000002</v>
      </c>
      <c r="K92">
        <v>0.22465399999999999</v>
      </c>
      <c r="L92">
        <v>0.17303399999999999</v>
      </c>
      <c r="M92">
        <v>0.61504000000000003</v>
      </c>
      <c r="N92">
        <v>0.111583</v>
      </c>
      <c r="O92">
        <v>3.9940999999999997E-2</v>
      </c>
      <c r="P92">
        <v>6.3411999999999996E-2</v>
      </c>
      <c r="Q92">
        <v>0.463839</v>
      </c>
      <c r="R92">
        <v>-0.15131500000000001</v>
      </c>
      <c r="S92">
        <v>0.218866</v>
      </c>
      <c r="T92">
        <v>0.21576300000000001</v>
      </c>
      <c r="U92">
        <v>0.211896</v>
      </c>
      <c r="V92">
        <v>0.88463400000000003</v>
      </c>
      <c r="W92">
        <v>-0.34077299999999999</v>
      </c>
      <c r="X92">
        <v>0.13467599999999999</v>
      </c>
      <c r="Y92">
        <v>9.9129999999999996E-2</v>
      </c>
      <c r="Z92">
        <v>1.9334E-2</v>
      </c>
      <c r="AA92">
        <v>0.21122099999999999</v>
      </c>
      <c r="AB92">
        <v>1.087267</v>
      </c>
      <c r="AC92">
        <v>7.7499999999999999E-3</v>
      </c>
      <c r="AD92">
        <v>-0.43824000000000002</v>
      </c>
      <c r="AE92">
        <v>-0.437</v>
      </c>
      <c r="AF92">
        <v>-0.169964</v>
      </c>
      <c r="AG92">
        <v>-0.28895999999999999</v>
      </c>
    </row>
    <row r="93" spans="1:33" x14ac:dyDescent="0.25">
      <c r="A93" t="s">
        <v>248</v>
      </c>
      <c r="B93">
        <v>-0.215673</v>
      </c>
      <c r="C93">
        <v>-9.7832000000000002E-2</v>
      </c>
      <c r="D93">
        <v>-0.11268499999999999</v>
      </c>
      <c r="E93">
        <v>0.162828</v>
      </c>
      <c r="F93">
        <v>-1.208772</v>
      </c>
      <c r="G93">
        <v>-0.38888899999999998</v>
      </c>
      <c r="H93">
        <v>-0.28315499999999999</v>
      </c>
      <c r="I93">
        <v>-0.61917800000000001</v>
      </c>
      <c r="J93">
        <v>0.43711899999999998</v>
      </c>
      <c r="K93">
        <v>-1.3665999999999999E-2</v>
      </c>
      <c r="L93">
        <v>0.25481900000000002</v>
      </c>
      <c r="M93">
        <v>-0.57452300000000001</v>
      </c>
      <c r="N93">
        <v>0.49158299999999999</v>
      </c>
      <c r="O93">
        <v>0.342472</v>
      </c>
      <c r="P93">
        <v>-0.100748</v>
      </c>
      <c r="Q93">
        <v>-0.38721299999999997</v>
      </c>
      <c r="R93">
        <v>0.28395599999999999</v>
      </c>
      <c r="S93">
        <v>-0.54235500000000003</v>
      </c>
      <c r="T93">
        <v>-3.0499999999999999E-4</v>
      </c>
      <c r="U93">
        <v>0.3322</v>
      </c>
      <c r="V93">
        <v>-1.3602460000000001</v>
      </c>
      <c r="W93">
        <v>0.95144799999999996</v>
      </c>
      <c r="X93">
        <v>0.96124299999999996</v>
      </c>
      <c r="Y93">
        <v>-0.82818700000000001</v>
      </c>
      <c r="Z93">
        <v>-0.65803599999999995</v>
      </c>
      <c r="AA93">
        <v>0.13553399999999999</v>
      </c>
      <c r="AB93">
        <v>1.1338189999999999</v>
      </c>
      <c r="AC93">
        <v>0.27575</v>
      </c>
      <c r="AD93">
        <v>-0.53492200000000001</v>
      </c>
      <c r="AE93">
        <v>0.77666299999999999</v>
      </c>
      <c r="AF93">
        <v>0.35284199999999999</v>
      </c>
      <c r="AG93">
        <v>-0.17852399999999999</v>
      </c>
    </row>
    <row r="94" spans="1:33" x14ac:dyDescent="0.25">
      <c r="A94" t="s">
        <v>249</v>
      </c>
      <c r="B94">
        <v>-0.27556900000000001</v>
      </c>
      <c r="C94">
        <v>9.1346999999999998E-2</v>
      </c>
      <c r="D94">
        <v>0.38608599999999998</v>
      </c>
      <c r="E94">
        <v>-8.6552000000000004E-2</v>
      </c>
      <c r="F94">
        <v>-1.0739939999999999</v>
      </c>
      <c r="G94">
        <v>0.48542600000000002</v>
      </c>
      <c r="H94">
        <v>0.22048899999999999</v>
      </c>
      <c r="I94">
        <v>-0.48952899999999999</v>
      </c>
      <c r="J94">
        <v>0.37147200000000002</v>
      </c>
      <c r="K94">
        <v>0.30258499999999999</v>
      </c>
      <c r="L94">
        <v>0.43859100000000001</v>
      </c>
      <c r="M94">
        <v>0.94761499999999999</v>
      </c>
      <c r="N94">
        <v>-5.6599999999999998E-2</v>
      </c>
      <c r="O94">
        <v>0.23172000000000001</v>
      </c>
      <c r="P94">
        <v>0.23130700000000001</v>
      </c>
      <c r="Q94">
        <v>-0.414576</v>
      </c>
      <c r="R94">
        <v>0.13036600000000001</v>
      </c>
      <c r="S94">
        <v>-0.28921200000000002</v>
      </c>
      <c r="T94">
        <v>0.51377799999999996</v>
      </c>
      <c r="U94">
        <v>0.50257600000000002</v>
      </c>
      <c r="V94">
        <v>-0.54515599999999997</v>
      </c>
      <c r="W94">
        <v>-0.36795099999999997</v>
      </c>
      <c r="X94">
        <v>0.22232199999999999</v>
      </c>
      <c r="Y94">
        <v>-9.9832000000000004E-2</v>
      </c>
      <c r="Z94">
        <v>-0.236538</v>
      </c>
      <c r="AA94">
        <v>8.8814000000000004E-2</v>
      </c>
      <c r="AB94">
        <v>-0.81849300000000003</v>
      </c>
      <c r="AC94">
        <v>0.288219</v>
      </c>
      <c r="AD94">
        <v>0.18137500000000001</v>
      </c>
      <c r="AE94">
        <v>-1.0071019999999999</v>
      </c>
      <c r="AF94">
        <v>-9.9418000000000006E-2</v>
      </c>
      <c r="AG94">
        <v>0.13378499999999999</v>
      </c>
    </row>
    <row r="95" spans="1:33" x14ac:dyDescent="0.25">
      <c r="A95" t="s">
        <v>250</v>
      </c>
      <c r="B95">
        <v>-1.5022679999999999</v>
      </c>
      <c r="C95">
        <v>8.4816000000000003E-2</v>
      </c>
      <c r="D95">
        <v>-0.36118899999999998</v>
      </c>
      <c r="E95">
        <v>8.9917999999999998E-2</v>
      </c>
      <c r="F95">
        <v>-0.84186399999999995</v>
      </c>
      <c r="G95">
        <v>-0.554172</v>
      </c>
      <c r="H95">
        <v>-1.2884960000000001</v>
      </c>
      <c r="I95">
        <v>-0.58434600000000003</v>
      </c>
      <c r="J95">
        <v>0.27253300000000003</v>
      </c>
      <c r="K95">
        <v>-0.18113199999999999</v>
      </c>
      <c r="L95">
        <v>0.204206</v>
      </c>
      <c r="M95">
        <v>-0.24337900000000001</v>
      </c>
      <c r="N95">
        <v>-0.15588399999999999</v>
      </c>
      <c r="O95">
        <v>6.2849999999999998E-3</v>
      </c>
      <c r="P95">
        <v>0.65469599999999994</v>
      </c>
      <c r="Q95">
        <v>-0.43557000000000001</v>
      </c>
      <c r="R95">
        <v>-0.50774399999999997</v>
      </c>
      <c r="S95">
        <v>-0.223524</v>
      </c>
      <c r="T95">
        <v>0.43984699999999999</v>
      </c>
      <c r="U95">
        <v>0.215202</v>
      </c>
      <c r="V95">
        <v>1.65069</v>
      </c>
      <c r="W95">
        <v>-0.58140999999999998</v>
      </c>
      <c r="X95">
        <v>1.043207</v>
      </c>
      <c r="Y95">
        <v>-1.1642889999999999</v>
      </c>
      <c r="Z95">
        <v>0.230632</v>
      </c>
      <c r="AA95">
        <v>0.218861</v>
      </c>
      <c r="AB95">
        <v>1.2306999999999999</v>
      </c>
      <c r="AC95">
        <v>0.123458</v>
      </c>
      <c r="AD95">
        <v>-0.298016</v>
      </c>
      <c r="AE95">
        <v>0.45667799999999997</v>
      </c>
      <c r="AF95">
        <v>0.23418600000000001</v>
      </c>
      <c r="AG95">
        <v>-0.29061300000000001</v>
      </c>
    </row>
    <row r="96" spans="1:33" x14ac:dyDescent="0.25">
      <c r="A96" t="s">
        <v>251</v>
      </c>
      <c r="B96">
        <v>-3.8026999999999998E-2</v>
      </c>
      <c r="C96">
        <v>-0.97742899999999999</v>
      </c>
      <c r="D96">
        <v>0.30891400000000002</v>
      </c>
      <c r="E96">
        <v>0.29637000000000002</v>
      </c>
      <c r="F96">
        <v>-0.23763899999999999</v>
      </c>
      <c r="G96">
        <v>0.49256100000000003</v>
      </c>
      <c r="H96">
        <v>0.34032499999999999</v>
      </c>
      <c r="I96">
        <v>-0.302062</v>
      </c>
      <c r="J96">
        <v>0.49298799999999998</v>
      </c>
      <c r="K96">
        <v>7.0584999999999995E-2</v>
      </c>
      <c r="L96">
        <v>0.358157</v>
      </c>
      <c r="M96">
        <v>5.4878000000000003E-2</v>
      </c>
      <c r="N96">
        <v>-0.23752000000000001</v>
      </c>
      <c r="O96">
        <v>0.49719400000000002</v>
      </c>
      <c r="P96">
        <v>0.75895000000000001</v>
      </c>
      <c r="Q96">
        <v>0.28865400000000002</v>
      </c>
      <c r="R96">
        <v>0.92859800000000003</v>
      </c>
      <c r="S96">
        <v>0.13727200000000001</v>
      </c>
      <c r="T96">
        <v>0.49670900000000001</v>
      </c>
      <c r="U96">
        <v>0.17037099999999999</v>
      </c>
      <c r="V96">
        <v>-1.5145200000000001</v>
      </c>
      <c r="W96">
        <v>0.91542299999999999</v>
      </c>
      <c r="X96">
        <v>0.66642400000000002</v>
      </c>
      <c r="Y96">
        <v>0.423651</v>
      </c>
      <c r="Z96">
        <v>-0.33699899999999999</v>
      </c>
      <c r="AA96">
        <v>0.19390399999999999</v>
      </c>
      <c r="AB96">
        <v>0.30066399999999999</v>
      </c>
      <c r="AC96">
        <v>7.4961E-2</v>
      </c>
      <c r="AD96">
        <v>-3.7580000000000001E-3</v>
      </c>
      <c r="AE96">
        <v>-5.6319379999999999</v>
      </c>
      <c r="AF96">
        <v>0.36026999999999998</v>
      </c>
      <c r="AG96">
        <v>0.26399899999999998</v>
      </c>
    </row>
    <row r="97" spans="1:33" x14ac:dyDescent="0.25">
      <c r="A97" t="s">
        <v>252</v>
      </c>
      <c r="B97">
        <v>0.53113299999999997</v>
      </c>
      <c r="C97">
        <v>0.25138100000000002</v>
      </c>
      <c r="D97">
        <v>0.38167200000000001</v>
      </c>
      <c r="E97">
        <v>9.3397999999999995E-2</v>
      </c>
      <c r="F97">
        <v>-1.0252760000000001</v>
      </c>
      <c r="G97">
        <v>0.101411</v>
      </c>
      <c r="H97">
        <v>-1.594657</v>
      </c>
      <c r="I97">
        <v>-0.69799100000000003</v>
      </c>
      <c r="J97">
        <v>0.31992700000000002</v>
      </c>
      <c r="K97">
        <v>0.23342099999999999</v>
      </c>
      <c r="L97">
        <v>0.25950000000000001</v>
      </c>
      <c r="M97">
        <v>-0.83895900000000001</v>
      </c>
      <c r="N97">
        <v>0.26845200000000002</v>
      </c>
      <c r="O97">
        <v>0.24751699999999999</v>
      </c>
      <c r="P97">
        <v>-0.12510399999999999</v>
      </c>
      <c r="Q97">
        <v>-0.84783500000000001</v>
      </c>
      <c r="R97">
        <v>-0.114639</v>
      </c>
      <c r="S97">
        <v>-0.15218799999999999</v>
      </c>
      <c r="T97">
        <v>0.105189</v>
      </c>
      <c r="U97">
        <v>-0.76389499999999999</v>
      </c>
      <c r="V97">
        <v>-0.102796</v>
      </c>
      <c r="W97">
        <v>-1.0156419999999999</v>
      </c>
      <c r="X97">
        <v>5.1368999999999998E-2</v>
      </c>
      <c r="Y97">
        <v>-0.11916300000000001</v>
      </c>
      <c r="Z97">
        <v>-0.78570399999999996</v>
      </c>
      <c r="AA97">
        <v>1.9182000000000001E-2</v>
      </c>
      <c r="AB97">
        <v>0.38738899999999998</v>
      </c>
      <c r="AC97">
        <v>-0.23078399999999999</v>
      </c>
      <c r="AD97">
        <v>-0.734093</v>
      </c>
      <c r="AE97">
        <v>3.8141639999999999</v>
      </c>
      <c r="AF97">
        <v>-0.113166</v>
      </c>
      <c r="AG97">
        <v>0.136269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2060"/>
  </sheetPr>
  <dimension ref="A1:N33"/>
  <sheetViews>
    <sheetView zoomScale="70" zoomScaleNormal="70" workbookViewId="0">
      <selection sqref="A1:C3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G1" s="3"/>
      <c r="H1" s="2" t="s">
        <v>15</v>
      </c>
      <c r="I1" s="2"/>
      <c r="J1" s="3"/>
      <c r="K1" s="2" t="s">
        <v>15</v>
      </c>
      <c r="L1" s="2"/>
      <c r="M1" s="3"/>
      <c r="N1" s="2" t="s">
        <v>15</v>
      </c>
    </row>
    <row r="2" spans="1:14" x14ac:dyDescent="0.25">
      <c r="A2" t="s">
        <v>16</v>
      </c>
      <c r="B2">
        <v>-5.5261473145623005E-2</v>
      </c>
      <c r="G2" s="3" t="str">
        <f>A2</f>
        <v>Argentina</v>
      </c>
      <c r="H2" s="2">
        <f>B2</f>
        <v>-5.5261473145623005E-2</v>
      </c>
      <c r="I2" s="2"/>
      <c r="J2" s="3" t="str">
        <f t="shared" ref="J2:K12" si="0">A13</f>
        <v>India</v>
      </c>
      <c r="K2" s="2">
        <f t="shared" si="0"/>
        <v>-5.7196058488945496E-2</v>
      </c>
      <c r="L2" s="2"/>
      <c r="M2" s="3" t="str">
        <f t="shared" ref="M2:N11" si="1">A24</f>
        <v>Philippines</v>
      </c>
      <c r="N2" s="2">
        <f t="shared" si="1"/>
        <v>-6.1244215845127133E-2</v>
      </c>
    </row>
    <row r="3" spans="1:14" x14ac:dyDescent="0.25">
      <c r="A3" t="s">
        <v>17</v>
      </c>
      <c r="B3">
        <v>-7.9062069890448328E-3</v>
      </c>
      <c r="G3" s="3" t="str">
        <f t="shared" ref="G3:H12" si="2">A3</f>
        <v>Australia</v>
      </c>
      <c r="H3" s="2">
        <f t="shared" si="2"/>
        <v>-7.9062069890448328E-3</v>
      </c>
      <c r="I3" s="2"/>
      <c r="J3" s="3" t="str">
        <f t="shared" si="0"/>
        <v>Indonesia</v>
      </c>
      <c r="K3" s="2">
        <f t="shared" si="0"/>
        <v>-6.0168534406395358E-2</v>
      </c>
      <c r="L3" s="2"/>
      <c r="M3" s="3" t="str">
        <f t="shared" si="1"/>
        <v>Singapore</v>
      </c>
      <c r="N3" s="2">
        <f t="shared" si="1"/>
        <v>-6.2300225450779644E-2</v>
      </c>
    </row>
    <row r="4" spans="1:14" x14ac:dyDescent="0.25">
      <c r="A4" t="s">
        <v>18</v>
      </c>
      <c r="B4">
        <v>-1.7293615631632932E-2</v>
      </c>
      <c r="G4" s="3" t="str">
        <f t="shared" si="2"/>
        <v>Austria</v>
      </c>
      <c r="H4" s="2">
        <f t="shared" si="2"/>
        <v>-1.7293615631632932E-2</v>
      </c>
      <c r="I4" s="2"/>
      <c r="J4" s="3" t="str">
        <f t="shared" si="0"/>
        <v>Italy</v>
      </c>
      <c r="K4" s="2">
        <f t="shared" si="0"/>
        <v>4.9524929280785231E-3</v>
      </c>
      <c r="L4" s="2"/>
      <c r="M4" s="3" t="str">
        <f t="shared" si="1"/>
        <v>South Africa</v>
      </c>
      <c r="N4" s="2">
        <f t="shared" si="1"/>
        <v>-1.4833122173269368E-2</v>
      </c>
    </row>
    <row r="5" spans="1:14" x14ac:dyDescent="0.25">
      <c r="A5" t="s">
        <v>19</v>
      </c>
      <c r="B5">
        <v>-9.5420073683669879E-3</v>
      </c>
      <c r="G5" s="3" t="str">
        <f t="shared" si="2"/>
        <v>Belgium</v>
      </c>
      <c r="H5" s="2">
        <f t="shared" si="2"/>
        <v>-9.5420073683669879E-3</v>
      </c>
      <c r="I5" s="2"/>
      <c r="J5" s="3" t="str">
        <f t="shared" si="0"/>
        <v>Japan</v>
      </c>
      <c r="K5" s="2">
        <f t="shared" si="0"/>
        <v>-4.2579261120025767E-2</v>
      </c>
      <c r="L5" s="2"/>
      <c r="M5" s="3" t="str">
        <f t="shared" si="1"/>
        <v>Spain</v>
      </c>
      <c r="N5" s="2">
        <f t="shared" si="1"/>
        <v>7.355312545212679E-3</v>
      </c>
    </row>
    <row r="6" spans="1:14" x14ac:dyDescent="0.25">
      <c r="A6" t="s">
        <v>20</v>
      </c>
      <c r="B6">
        <v>-2.2568541139813589E-2</v>
      </c>
      <c r="G6" s="3" t="str">
        <f t="shared" si="2"/>
        <v>Brazil</v>
      </c>
      <c r="H6" s="2">
        <f t="shared" si="2"/>
        <v>-2.2568541139813589E-2</v>
      </c>
      <c r="I6" s="2"/>
      <c r="J6" s="3" t="str">
        <f t="shared" si="0"/>
        <v>Korea</v>
      </c>
      <c r="K6" s="2">
        <f t="shared" si="0"/>
        <v>-3.4190771545420072E-2</v>
      </c>
      <c r="L6" s="2"/>
      <c r="M6" s="3" t="str">
        <f t="shared" si="1"/>
        <v>Sweden</v>
      </c>
      <c r="N6" s="2">
        <f t="shared" si="1"/>
        <v>1.6401050970079351E-2</v>
      </c>
    </row>
    <row r="7" spans="1:14" x14ac:dyDescent="0.25">
      <c r="A7" t="s">
        <v>21</v>
      </c>
      <c r="B7">
        <v>-1.1507897042848972E-2</v>
      </c>
      <c r="G7" s="3" t="str">
        <f t="shared" si="2"/>
        <v>Canada</v>
      </c>
      <c r="H7" s="2">
        <f t="shared" si="2"/>
        <v>-1.1507897042848972E-2</v>
      </c>
      <c r="I7" s="2"/>
      <c r="J7" s="3" t="str">
        <f t="shared" si="0"/>
        <v>Malaysia</v>
      </c>
      <c r="K7" s="2">
        <f t="shared" si="0"/>
        <v>-6.1414275773480603E-2</v>
      </c>
      <c r="L7" s="2"/>
      <c r="M7" s="3" t="str">
        <f t="shared" si="1"/>
        <v>Switzerland</v>
      </c>
      <c r="N7" s="2">
        <f t="shared" si="1"/>
        <v>-1.3981934546760121E-2</v>
      </c>
    </row>
    <row r="8" spans="1:14" x14ac:dyDescent="0.25">
      <c r="A8" t="s">
        <v>23</v>
      </c>
      <c r="B8">
        <v>-6.0043822124345642E-2</v>
      </c>
      <c r="G8" s="3" t="str">
        <f t="shared" si="2"/>
        <v>Chile</v>
      </c>
      <c r="H8" s="2">
        <f t="shared" si="2"/>
        <v>-6.0043822124345642E-2</v>
      </c>
      <c r="I8" s="2"/>
      <c r="J8" s="3" t="str">
        <f t="shared" si="0"/>
        <v>Mexico</v>
      </c>
      <c r="K8" s="2">
        <f t="shared" si="0"/>
        <v>-3.0791453392795296E-2</v>
      </c>
      <c r="L8" s="2"/>
      <c r="M8" s="3" t="str">
        <f t="shared" si="1"/>
        <v>Thailand</v>
      </c>
      <c r="N8" s="2">
        <f t="shared" si="1"/>
        <v>-6.7082113887392728E-2</v>
      </c>
    </row>
    <row r="9" spans="1:14" x14ac:dyDescent="0.25">
      <c r="A9" t="s">
        <v>22</v>
      </c>
      <c r="B9">
        <v>-6.6341114484061228E-2</v>
      </c>
      <c r="G9" s="3" t="str">
        <f t="shared" si="2"/>
        <v>China</v>
      </c>
      <c r="H9" s="2">
        <f t="shared" si="2"/>
        <v>-6.6341114484061228E-2</v>
      </c>
      <c r="I9" s="2"/>
      <c r="J9" s="3" t="str">
        <f t="shared" si="0"/>
        <v>Netherlands</v>
      </c>
      <c r="K9" s="2">
        <f t="shared" si="0"/>
        <v>2.5162051141002822E-2</v>
      </c>
      <c r="L9" s="2"/>
      <c r="M9" s="3" t="str">
        <f t="shared" si="1"/>
        <v>Turkey</v>
      </c>
      <c r="N9" s="2">
        <f t="shared" si="1"/>
        <v>-4.2637240071741488E-2</v>
      </c>
    </row>
    <row r="10" spans="1:14" x14ac:dyDescent="0.25">
      <c r="A10" t="s">
        <v>24</v>
      </c>
      <c r="B10">
        <v>-1.1137364876889136E-2</v>
      </c>
      <c r="G10" s="3" t="str">
        <f t="shared" si="2"/>
        <v>Finland</v>
      </c>
      <c r="H10" s="2">
        <f t="shared" si="2"/>
        <v>-1.1137364876889136E-2</v>
      </c>
      <c r="I10" s="2"/>
      <c r="J10" s="3" t="str">
        <f t="shared" si="0"/>
        <v>New Zealand</v>
      </c>
      <c r="K10" s="2">
        <f t="shared" si="0"/>
        <v>-1.063904377005249E-2</v>
      </c>
      <c r="L10" s="2"/>
      <c r="M10" s="3" t="str">
        <f t="shared" si="1"/>
        <v>United Kingdom</v>
      </c>
      <c r="N10" s="2">
        <f t="shared" si="1"/>
        <v>2.0209870880586477E-2</v>
      </c>
    </row>
    <row r="11" spans="1:14" x14ac:dyDescent="0.25">
      <c r="A11" t="s">
        <v>25</v>
      </c>
      <c r="B11">
        <v>2.167048852526508E-2</v>
      </c>
      <c r="G11" s="3" t="str">
        <f t="shared" si="2"/>
        <v>France</v>
      </c>
      <c r="H11" s="2">
        <f t="shared" si="2"/>
        <v>2.167048852526508E-2</v>
      </c>
      <c r="I11" s="2"/>
      <c r="J11" s="3" t="str">
        <f t="shared" si="0"/>
        <v>Norway</v>
      </c>
      <c r="K11" s="2">
        <f t="shared" si="0"/>
        <v>-1.601198408529068E-4</v>
      </c>
      <c r="L11" s="2"/>
      <c r="M11" s="3" t="str">
        <f t="shared" si="1"/>
        <v>United States</v>
      </c>
      <c r="N11" s="2">
        <f t="shared" si="1"/>
        <v>3.3806217382516312E-3</v>
      </c>
    </row>
    <row r="12" spans="1:14" x14ac:dyDescent="0.25">
      <c r="A12" t="s">
        <v>26</v>
      </c>
      <c r="B12">
        <v>1.1803451424578192E-2</v>
      </c>
      <c r="G12" s="3" t="str">
        <f t="shared" si="2"/>
        <v>Germany</v>
      </c>
      <c r="H12" s="2">
        <f t="shared" si="2"/>
        <v>1.1803451424578192E-2</v>
      </c>
      <c r="I12" s="2"/>
      <c r="J12" s="3" t="str">
        <f t="shared" si="0"/>
        <v>Peru</v>
      </c>
      <c r="K12" s="2">
        <f t="shared" si="0"/>
        <v>-5.4056262597017526E-2</v>
      </c>
      <c r="L12" s="2"/>
      <c r="M12" s="3"/>
      <c r="N12" s="2"/>
    </row>
    <row r="13" spans="1:14" x14ac:dyDescent="0.25">
      <c r="A13" t="s">
        <v>27</v>
      </c>
      <c r="B13">
        <v>-5.7196058488945496E-2</v>
      </c>
    </row>
    <row r="14" spans="1:14" x14ac:dyDescent="0.25">
      <c r="A14" t="s">
        <v>28</v>
      </c>
      <c r="B14">
        <v>-6.0168534406395358E-2</v>
      </c>
    </row>
    <row r="15" spans="1:14" x14ac:dyDescent="0.25">
      <c r="A15" t="s">
        <v>29</v>
      </c>
      <c r="B15">
        <v>4.9524929280785231E-3</v>
      </c>
    </row>
    <row r="16" spans="1:14" x14ac:dyDescent="0.25">
      <c r="A16" t="s">
        <v>30</v>
      </c>
      <c r="B16">
        <v>-4.2579261120025767E-2</v>
      </c>
    </row>
    <row r="17" spans="1:2" x14ac:dyDescent="0.25">
      <c r="A17" t="s">
        <v>31</v>
      </c>
      <c r="B17">
        <v>-3.4190771545420072E-2</v>
      </c>
    </row>
    <row r="18" spans="1:2" x14ac:dyDescent="0.25">
      <c r="A18" t="s">
        <v>32</v>
      </c>
      <c r="B18">
        <v>-6.1414275773480603E-2</v>
      </c>
    </row>
    <row r="19" spans="1:2" x14ac:dyDescent="0.25">
      <c r="A19" t="s">
        <v>33</v>
      </c>
      <c r="B19">
        <v>-3.0791453392795296E-2</v>
      </c>
    </row>
    <row r="20" spans="1:2" x14ac:dyDescent="0.25">
      <c r="A20" t="s">
        <v>34</v>
      </c>
      <c r="B20">
        <v>2.5162051141002822E-2</v>
      </c>
    </row>
    <row r="21" spans="1:2" x14ac:dyDescent="0.25">
      <c r="A21" t="s">
        <v>36</v>
      </c>
      <c r="B21">
        <v>-1.063904377005249E-2</v>
      </c>
    </row>
    <row r="22" spans="1:2" x14ac:dyDescent="0.25">
      <c r="A22" t="s">
        <v>35</v>
      </c>
      <c r="B22">
        <v>-1.601198408529068E-4</v>
      </c>
    </row>
    <row r="23" spans="1:2" x14ac:dyDescent="0.25">
      <c r="A23" t="s">
        <v>37</v>
      </c>
      <c r="B23">
        <v>-5.4056262597017526E-2</v>
      </c>
    </row>
    <row r="24" spans="1:2" x14ac:dyDescent="0.25">
      <c r="A24" t="s">
        <v>38</v>
      </c>
      <c r="B24">
        <v>-6.1244215845127133E-2</v>
      </c>
    </row>
    <row r="25" spans="1:2" x14ac:dyDescent="0.25">
      <c r="A25" t="s">
        <v>40</v>
      </c>
      <c r="B25">
        <v>-6.2300225450779644E-2</v>
      </c>
    </row>
    <row r="26" spans="1:2" x14ac:dyDescent="0.25">
      <c r="A26" t="s">
        <v>39</v>
      </c>
      <c r="B26">
        <v>-1.4833122173269368E-2</v>
      </c>
    </row>
    <row r="27" spans="1:2" x14ac:dyDescent="0.25">
      <c r="A27" t="s">
        <v>41</v>
      </c>
      <c r="B27">
        <v>7.355312545212679E-3</v>
      </c>
    </row>
    <row r="28" spans="1:2" x14ac:dyDescent="0.25">
      <c r="A28" t="s">
        <v>42</v>
      </c>
      <c r="B28">
        <v>1.6401050970079351E-2</v>
      </c>
    </row>
    <row r="29" spans="1:2" x14ac:dyDescent="0.25">
      <c r="A29" t="s">
        <v>43</v>
      </c>
      <c r="B29">
        <v>-1.3981934546760121E-2</v>
      </c>
    </row>
    <row r="30" spans="1:2" x14ac:dyDescent="0.25">
      <c r="A30" t="s">
        <v>44</v>
      </c>
      <c r="B30">
        <v>-6.7082113887392728E-2</v>
      </c>
    </row>
    <row r="31" spans="1:2" x14ac:dyDescent="0.25">
      <c r="A31" t="s">
        <v>45</v>
      </c>
      <c r="B31">
        <v>-4.2637240071741488E-2</v>
      </c>
    </row>
    <row r="32" spans="1:2" x14ac:dyDescent="0.25">
      <c r="A32" t="s">
        <v>46</v>
      </c>
      <c r="B32">
        <v>2.0209870880586477E-2</v>
      </c>
    </row>
    <row r="33" spans="1:2" x14ac:dyDescent="0.25">
      <c r="A33" t="s">
        <v>47</v>
      </c>
      <c r="B33">
        <v>3.3806217382516312E-3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97"/>
  <sheetViews>
    <sheetView zoomScale="70" zoomScaleNormal="70" workbookViewId="0">
      <pane xSplit="28" ySplit="41" topLeftCell="AC58" activePane="bottomRight" state="frozen"/>
      <selection pane="topRight" activeCell="AC1" sqref="AC1"/>
      <selection pane="bottomLeft" activeCell="A42" sqref="A4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</row>
    <row r="3" spans="1:33" x14ac:dyDescent="0.25">
      <c r="A3" t="s">
        <v>92</v>
      </c>
      <c r="B3">
        <v>2.0068039999999998</v>
      </c>
      <c r="C3">
        <v>0.55074999999999996</v>
      </c>
      <c r="D3">
        <v>0.90980099999999997</v>
      </c>
      <c r="E3">
        <v>0.70628899999999994</v>
      </c>
      <c r="F3">
        <v>1.2377590000000001</v>
      </c>
      <c r="G3">
        <v>0.64961100000000005</v>
      </c>
      <c r="H3">
        <v>0.81394299999999997</v>
      </c>
      <c r="I3">
        <v>3.0085899999999999</v>
      </c>
      <c r="J3">
        <v>-0.36013600000000001</v>
      </c>
      <c r="K3">
        <v>-0.150199</v>
      </c>
      <c r="L3">
        <v>-0.246976</v>
      </c>
      <c r="M3">
        <v>2.442326</v>
      </c>
      <c r="N3">
        <v>1.4045989999999999</v>
      </c>
      <c r="O3">
        <v>0.23139100000000001</v>
      </c>
      <c r="P3">
        <v>-1.072182</v>
      </c>
      <c r="Q3">
        <v>2.2349519999999998</v>
      </c>
      <c r="R3">
        <v>4.0629419999999996</v>
      </c>
      <c r="S3">
        <v>-0.87467899999999998</v>
      </c>
      <c r="T3">
        <v>0.310664</v>
      </c>
      <c r="U3">
        <v>2.1730719999999999</v>
      </c>
      <c r="V3">
        <v>1.837485</v>
      </c>
      <c r="W3">
        <v>2.100117</v>
      </c>
      <c r="X3">
        <v>0.104284</v>
      </c>
      <c r="Y3">
        <v>4.6381730000000001</v>
      </c>
      <c r="Z3">
        <v>1.0908929999999999</v>
      </c>
      <c r="AA3">
        <v>-0.30545699999999998</v>
      </c>
      <c r="AB3">
        <v>0.43467800000000001</v>
      </c>
      <c r="AC3">
        <v>0.39679500000000001</v>
      </c>
      <c r="AD3">
        <v>0.83616400000000002</v>
      </c>
      <c r="AE3">
        <v>4.790591</v>
      </c>
      <c r="AF3">
        <v>0.45230399999999998</v>
      </c>
      <c r="AG3">
        <v>0.50538000000000005</v>
      </c>
    </row>
    <row r="4" spans="1:33" x14ac:dyDescent="0.25">
      <c r="A4" t="s">
        <v>93</v>
      </c>
      <c r="B4">
        <v>1.776864</v>
      </c>
      <c r="C4">
        <v>-0.15893199999999999</v>
      </c>
      <c r="D4">
        <v>0.81483799999999995</v>
      </c>
      <c r="E4">
        <v>4.4139999999999999E-2</v>
      </c>
      <c r="F4">
        <v>1.3400799999999999</v>
      </c>
      <c r="G4">
        <v>0.62712199999999996</v>
      </c>
      <c r="H4">
        <v>2.414714</v>
      </c>
      <c r="I4">
        <v>3.0085899999999999</v>
      </c>
      <c r="J4">
        <v>1.028451</v>
      </c>
      <c r="K4">
        <v>0.224858</v>
      </c>
      <c r="L4">
        <v>0.73081099999999999</v>
      </c>
      <c r="M4">
        <v>2.1207120000000002</v>
      </c>
      <c r="N4">
        <v>4.111224</v>
      </c>
      <c r="O4">
        <v>-7.6491000000000003E-2</v>
      </c>
      <c r="P4">
        <v>-0.54812099999999997</v>
      </c>
      <c r="Q4">
        <v>1.3992020000000001</v>
      </c>
      <c r="R4">
        <v>1.481881</v>
      </c>
      <c r="S4">
        <v>1.3778410000000001</v>
      </c>
      <c r="T4">
        <v>0.41420000000000001</v>
      </c>
      <c r="U4">
        <v>1.925495</v>
      </c>
      <c r="V4">
        <v>1.7948820000000001</v>
      </c>
      <c r="W4">
        <v>4.4420190000000002</v>
      </c>
      <c r="X4">
        <v>0.447766</v>
      </c>
      <c r="Y4">
        <v>1.762686</v>
      </c>
      <c r="Z4">
        <v>1.4293089999999999</v>
      </c>
      <c r="AA4">
        <v>-1.4056000000000001E-2</v>
      </c>
      <c r="AB4">
        <v>1.9618059999999999</v>
      </c>
      <c r="AC4">
        <v>0.53360200000000002</v>
      </c>
      <c r="AD4">
        <v>6.0590299999999999</v>
      </c>
      <c r="AE4">
        <v>0.33248699999999998</v>
      </c>
      <c r="AF4">
        <v>0.85907900000000004</v>
      </c>
      <c r="AG4">
        <v>0.51221799999999995</v>
      </c>
    </row>
    <row r="5" spans="1:33" x14ac:dyDescent="0.25">
      <c r="A5" t="s">
        <v>94</v>
      </c>
      <c r="B5">
        <v>1.3774839999999999</v>
      </c>
      <c r="C5">
        <v>2.0906920000000002</v>
      </c>
      <c r="D5">
        <v>-0.32292500000000002</v>
      </c>
      <c r="E5">
        <v>1.4718960000000001</v>
      </c>
      <c r="F5">
        <v>0.54300099999999996</v>
      </c>
      <c r="G5">
        <v>0.90539199999999997</v>
      </c>
      <c r="H5">
        <v>-0.145203</v>
      </c>
      <c r="I5">
        <v>3.0085899999999999</v>
      </c>
      <c r="J5">
        <v>0.92046899999999998</v>
      </c>
      <c r="K5">
        <v>0.11140899999999999</v>
      </c>
      <c r="L5">
        <v>0.14388899999999999</v>
      </c>
      <c r="M5">
        <v>2.1440329999999999</v>
      </c>
      <c r="N5">
        <v>4.1572639999999996</v>
      </c>
      <c r="O5">
        <v>0.961148</v>
      </c>
      <c r="P5">
        <v>-2.8877E-2</v>
      </c>
      <c r="Q5">
        <v>1.7686839999999999</v>
      </c>
      <c r="R5">
        <v>0.444052</v>
      </c>
      <c r="S5">
        <v>0.17091700000000001</v>
      </c>
      <c r="T5">
        <v>0.54730299999999998</v>
      </c>
      <c r="U5">
        <v>1.0027600000000001</v>
      </c>
      <c r="V5">
        <v>2.84477</v>
      </c>
      <c r="W5">
        <v>1.5208429999999999</v>
      </c>
      <c r="X5">
        <v>1.503163</v>
      </c>
      <c r="Y5">
        <v>3.87608</v>
      </c>
      <c r="Z5">
        <v>0.73810200000000004</v>
      </c>
      <c r="AA5">
        <v>0.53262900000000002</v>
      </c>
      <c r="AB5">
        <v>-2.388722</v>
      </c>
      <c r="AC5">
        <v>0.68946399999999997</v>
      </c>
      <c r="AD5">
        <v>1.119945</v>
      </c>
      <c r="AE5">
        <v>1.0737680000000001</v>
      </c>
      <c r="AF5">
        <v>0.86045300000000002</v>
      </c>
      <c r="AG5">
        <v>1.33656</v>
      </c>
    </row>
    <row r="6" spans="1:33" x14ac:dyDescent="0.25">
      <c r="A6" t="s">
        <v>95</v>
      </c>
      <c r="B6">
        <v>1.7834810000000001</v>
      </c>
      <c r="C6">
        <v>1.8992869999999999</v>
      </c>
      <c r="D6">
        <v>2.0274390000000002</v>
      </c>
      <c r="E6">
        <v>0.31311699999999998</v>
      </c>
      <c r="F6">
        <v>0.24029200000000001</v>
      </c>
      <c r="G6">
        <v>1.4933179999999999</v>
      </c>
      <c r="H6">
        <v>2.3573490000000001</v>
      </c>
      <c r="I6">
        <v>3.112724</v>
      </c>
      <c r="J6">
        <v>1.2529090000000001</v>
      </c>
      <c r="K6">
        <v>0.36388500000000001</v>
      </c>
      <c r="L6">
        <v>1.397295</v>
      </c>
      <c r="M6">
        <v>0.31376100000000001</v>
      </c>
      <c r="N6">
        <v>-0.74351</v>
      </c>
      <c r="O6">
        <v>0.26376300000000003</v>
      </c>
      <c r="P6">
        <v>-0.73529</v>
      </c>
      <c r="Q6">
        <v>2.6936680000000002</v>
      </c>
      <c r="R6">
        <v>1.928893</v>
      </c>
      <c r="S6">
        <v>1.4284019999999999</v>
      </c>
      <c r="T6">
        <v>0.28477400000000003</v>
      </c>
      <c r="U6">
        <v>1.5787530000000001</v>
      </c>
      <c r="V6">
        <v>1.0404929999999999</v>
      </c>
      <c r="W6">
        <v>2.893138</v>
      </c>
      <c r="X6">
        <v>1.3872230000000001</v>
      </c>
      <c r="Y6">
        <v>2.579866</v>
      </c>
      <c r="Z6">
        <v>-0.14263200000000001</v>
      </c>
      <c r="AA6">
        <v>0.790099</v>
      </c>
      <c r="AB6">
        <v>2.462904</v>
      </c>
      <c r="AC6">
        <v>8.5140999999999994E-2</v>
      </c>
      <c r="AD6">
        <v>2.4423279999999998</v>
      </c>
      <c r="AE6">
        <v>-1.4549209999999999</v>
      </c>
      <c r="AF6">
        <v>1.086721</v>
      </c>
      <c r="AG6">
        <v>1.0122370000000001</v>
      </c>
    </row>
    <row r="7" spans="1:33" x14ac:dyDescent="0.25">
      <c r="A7" t="s">
        <v>96</v>
      </c>
      <c r="B7">
        <v>1.4114599999999999</v>
      </c>
      <c r="C7">
        <v>1.136558</v>
      </c>
      <c r="D7">
        <v>-0.68238799999999999</v>
      </c>
      <c r="E7">
        <v>1.2271399999999999</v>
      </c>
      <c r="F7">
        <v>-0.10584300000000001</v>
      </c>
      <c r="G7">
        <v>1.487428</v>
      </c>
      <c r="H7">
        <v>1.446356</v>
      </c>
      <c r="I7">
        <v>2.259093</v>
      </c>
      <c r="J7">
        <v>1.863</v>
      </c>
      <c r="K7">
        <v>0.558589</v>
      </c>
      <c r="L7">
        <v>2.4393999999999999E-2</v>
      </c>
      <c r="M7">
        <v>0.80232199999999998</v>
      </c>
      <c r="N7">
        <v>2.8856169999999999</v>
      </c>
      <c r="O7">
        <v>0.97649799999999998</v>
      </c>
      <c r="P7">
        <v>-0.25024800000000003</v>
      </c>
      <c r="Q7">
        <v>1.5589660000000001</v>
      </c>
      <c r="R7">
        <v>3.1200350000000001</v>
      </c>
      <c r="S7">
        <v>2.8324790000000002</v>
      </c>
      <c r="T7">
        <v>1.3096540000000001</v>
      </c>
      <c r="U7">
        <v>1.430167</v>
      </c>
      <c r="V7">
        <v>0.24974299999999999</v>
      </c>
      <c r="W7">
        <v>3.8589869999999999</v>
      </c>
      <c r="X7">
        <v>1.181122</v>
      </c>
      <c r="Y7">
        <v>1.561426</v>
      </c>
      <c r="Z7">
        <v>1.079056</v>
      </c>
      <c r="AA7">
        <v>0.76914800000000005</v>
      </c>
      <c r="AB7">
        <v>1.901602</v>
      </c>
      <c r="AC7">
        <v>-0.44495699999999999</v>
      </c>
      <c r="AD7">
        <v>-0.16614000000000001</v>
      </c>
      <c r="AE7">
        <v>-11.930249</v>
      </c>
      <c r="AF7">
        <v>1.41489</v>
      </c>
      <c r="AG7">
        <v>1.2954349999999999</v>
      </c>
    </row>
    <row r="8" spans="1:33" x14ac:dyDescent="0.25">
      <c r="A8" t="s">
        <v>97</v>
      </c>
      <c r="B8">
        <v>-7.2630000000000004E-3</v>
      </c>
      <c r="C8">
        <v>1.219814</v>
      </c>
      <c r="D8">
        <v>0.56804699999999997</v>
      </c>
      <c r="E8">
        <v>0.15806100000000001</v>
      </c>
      <c r="F8">
        <v>4.8254440000000001</v>
      </c>
      <c r="G8">
        <v>1.3978489999999999</v>
      </c>
      <c r="H8">
        <v>1.239026</v>
      </c>
      <c r="I8">
        <v>-3.3881000000000001E-2</v>
      </c>
      <c r="J8">
        <v>0.86435200000000001</v>
      </c>
      <c r="K8">
        <v>0.82740999999999998</v>
      </c>
      <c r="L8">
        <v>0.74071399999999998</v>
      </c>
      <c r="M8">
        <v>2.2171910000000001</v>
      </c>
      <c r="N8">
        <v>0.413188</v>
      </c>
      <c r="O8">
        <v>0.65903699999999998</v>
      </c>
      <c r="P8">
        <v>0.88817500000000005</v>
      </c>
      <c r="Q8">
        <v>1.745676</v>
      </c>
      <c r="R8">
        <v>3.8263060000000002</v>
      </c>
      <c r="S8">
        <v>9.1732999999999995E-2</v>
      </c>
      <c r="T8">
        <v>0.55607200000000001</v>
      </c>
      <c r="U8">
        <v>1.1845559999999999</v>
      </c>
      <c r="V8">
        <v>0.61311800000000005</v>
      </c>
      <c r="W8">
        <v>2.8519160000000001</v>
      </c>
      <c r="X8">
        <v>0.58408400000000005</v>
      </c>
      <c r="Y8">
        <v>3.4093499999999999</v>
      </c>
      <c r="Z8">
        <v>1.1184529999999999</v>
      </c>
      <c r="AA8">
        <v>0.70627700000000004</v>
      </c>
      <c r="AB8">
        <v>1.160369</v>
      </c>
      <c r="AC8">
        <v>0.77948499999999998</v>
      </c>
      <c r="AD8">
        <v>1.864198</v>
      </c>
      <c r="AE8">
        <v>4.9308170000000002</v>
      </c>
      <c r="AF8">
        <v>1.3848800000000001</v>
      </c>
      <c r="AG8">
        <v>0.55888700000000002</v>
      </c>
    </row>
    <row r="9" spans="1:33" x14ac:dyDescent="0.25">
      <c r="A9" t="s">
        <v>98</v>
      </c>
      <c r="B9">
        <v>1.7599849999999999</v>
      </c>
      <c r="C9">
        <v>0.30704900000000002</v>
      </c>
      <c r="D9">
        <v>1.784991</v>
      </c>
      <c r="E9">
        <v>2.2293219999999998</v>
      </c>
      <c r="F9">
        <v>4.5171169999999998</v>
      </c>
      <c r="G9">
        <v>0.89278299999999999</v>
      </c>
      <c r="H9">
        <v>0.68276099999999995</v>
      </c>
      <c r="I9">
        <v>-1.1123989999999999</v>
      </c>
      <c r="J9">
        <v>-1.3530120000000001</v>
      </c>
      <c r="K9">
        <v>0.85509100000000005</v>
      </c>
      <c r="L9">
        <v>0.67582900000000001</v>
      </c>
      <c r="M9">
        <v>3.267776</v>
      </c>
      <c r="N9">
        <v>0.73260700000000001</v>
      </c>
      <c r="O9">
        <v>0.46055000000000001</v>
      </c>
      <c r="P9">
        <v>-0.62664799999999998</v>
      </c>
      <c r="Q9">
        <v>3.2661669999999998</v>
      </c>
      <c r="R9">
        <v>2.0109699999999999</v>
      </c>
      <c r="S9">
        <v>0.62042399999999998</v>
      </c>
      <c r="T9">
        <v>0.73665199999999997</v>
      </c>
      <c r="U9">
        <v>1.136736</v>
      </c>
      <c r="V9">
        <v>1.865173</v>
      </c>
      <c r="W9">
        <v>3.7141950000000001</v>
      </c>
      <c r="X9">
        <v>1.381975</v>
      </c>
      <c r="Y9">
        <v>1.4035839999999999</v>
      </c>
      <c r="Z9">
        <v>1.655322</v>
      </c>
      <c r="AA9">
        <v>0.74814800000000004</v>
      </c>
      <c r="AB9">
        <v>-4.594E-3</v>
      </c>
      <c r="AC9">
        <v>0.21138599999999999</v>
      </c>
      <c r="AD9">
        <v>5.1235970000000002</v>
      </c>
      <c r="AE9">
        <v>3.1595</v>
      </c>
      <c r="AF9">
        <v>0.72592699999999999</v>
      </c>
      <c r="AG9">
        <v>1.1650510000000001</v>
      </c>
    </row>
    <row r="10" spans="1:33" x14ac:dyDescent="0.25">
      <c r="A10" t="s">
        <v>99</v>
      </c>
      <c r="B10">
        <v>-1.3518840000000001</v>
      </c>
      <c r="C10">
        <v>0.74234299999999998</v>
      </c>
      <c r="D10">
        <v>-7.0444999999999994E-2</v>
      </c>
      <c r="E10">
        <v>9.9804000000000004E-2</v>
      </c>
      <c r="F10">
        <v>0.22978699999999999</v>
      </c>
      <c r="G10">
        <v>0.92069500000000004</v>
      </c>
      <c r="H10">
        <v>5.9094179999999996</v>
      </c>
      <c r="I10">
        <v>4.0417620000000003</v>
      </c>
      <c r="J10">
        <v>4.4059220000000003</v>
      </c>
      <c r="K10">
        <v>0.38116299999999997</v>
      </c>
      <c r="L10">
        <v>0.37501000000000001</v>
      </c>
      <c r="M10">
        <v>0.951542</v>
      </c>
      <c r="N10">
        <v>4.0541239999999998</v>
      </c>
      <c r="O10">
        <v>1.7873520000000001</v>
      </c>
      <c r="P10">
        <v>0.34070899999999998</v>
      </c>
      <c r="Q10">
        <v>2.354638</v>
      </c>
      <c r="R10">
        <v>0.73112100000000002</v>
      </c>
      <c r="S10">
        <v>-4.0866449999999999</v>
      </c>
      <c r="T10">
        <v>0.73126500000000005</v>
      </c>
      <c r="U10">
        <v>0.75391799999999998</v>
      </c>
      <c r="V10">
        <v>0.19437599999999999</v>
      </c>
      <c r="W10">
        <v>2.913824</v>
      </c>
      <c r="X10">
        <v>1.5450660000000001</v>
      </c>
      <c r="Y10">
        <v>3.1236E-2</v>
      </c>
      <c r="Z10">
        <v>0.36060300000000001</v>
      </c>
      <c r="AA10">
        <v>0.75035700000000005</v>
      </c>
      <c r="AB10">
        <v>2.2310699999999999</v>
      </c>
      <c r="AC10">
        <v>-0.34712500000000002</v>
      </c>
      <c r="AD10">
        <v>2.3950559999999999</v>
      </c>
      <c r="AE10">
        <v>1.827075</v>
      </c>
      <c r="AF10">
        <v>0.28767199999999998</v>
      </c>
      <c r="AG10">
        <v>0.27751999999999999</v>
      </c>
    </row>
    <row r="11" spans="1:33" x14ac:dyDescent="0.25">
      <c r="A11" t="s">
        <v>100</v>
      </c>
      <c r="B11">
        <v>-4.0321049999999996</v>
      </c>
      <c r="C11">
        <v>0.99284499999999998</v>
      </c>
      <c r="D11">
        <v>0.274316</v>
      </c>
      <c r="E11">
        <v>-4.9152000000000001E-2</v>
      </c>
      <c r="F11">
        <v>-1.263565</v>
      </c>
      <c r="G11">
        <v>-2.6979999999999999E-3</v>
      </c>
      <c r="H11">
        <v>1.88256</v>
      </c>
      <c r="I11">
        <v>2.787131</v>
      </c>
      <c r="J11">
        <v>-1.8289E-2</v>
      </c>
      <c r="K11">
        <v>0.52789799999999998</v>
      </c>
      <c r="L11">
        <v>0.67217099999999996</v>
      </c>
      <c r="M11">
        <v>5.4083649999999999</v>
      </c>
      <c r="N11">
        <v>2.1207780000000001</v>
      </c>
      <c r="O11">
        <v>3.3814999999999998E-2</v>
      </c>
      <c r="P11">
        <v>1.000867</v>
      </c>
      <c r="Q11">
        <v>1.8099959999999999</v>
      </c>
      <c r="R11">
        <v>4.6478890000000002</v>
      </c>
      <c r="S11">
        <v>-6.0747489999999997</v>
      </c>
      <c r="T11">
        <v>0.48455599999999999</v>
      </c>
      <c r="U11">
        <v>1.267808</v>
      </c>
      <c r="V11">
        <v>0.27349099999999998</v>
      </c>
      <c r="W11">
        <v>0.13592899999999999</v>
      </c>
      <c r="X11">
        <v>0.61395299999999997</v>
      </c>
      <c r="Y11">
        <v>2.9038240000000002</v>
      </c>
      <c r="Z11">
        <v>0.44304100000000002</v>
      </c>
      <c r="AA11">
        <v>0.67454099999999995</v>
      </c>
      <c r="AB11">
        <v>0.16979</v>
      </c>
      <c r="AC11">
        <v>0.23999500000000001</v>
      </c>
      <c r="AD11">
        <v>2.2082839999999999</v>
      </c>
      <c r="AE11">
        <v>2.209819</v>
      </c>
      <c r="AF11">
        <v>0.636911</v>
      </c>
      <c r="AG11">
        <v>0.17921999999999999</v>
      </c>
    </row>
    <row r="12" spans="1:33" x14ac:dyDescent="0.25">
      <c r="A12" t="s">
        <v>101</v>
      </c>
      <c r="B12">
        <v>-0.81283700000000003</v>
      </c>
      <c r="C12">
        <v>1.3847830000000001</v>
      </c>
      <c r="D12">
        <v>0.12550800000000001</v>
      </c>
      <c r="E12">
        <v>0.29455100000000001</v>
      </c>
      <c r="F12">
        <v>-1.7167600000000001</v>
      </c>
      <c r="G12">
        <v>1.9862999999999999E-2</v>
      </c>
      <c r="H12">
        <v>2.2634650000000001</v>
      </c>
      <c r="I12">
        <v>3.305221</v>
      </c>
      <c r="J12">
        <v>-1.3919000000000001E-2</v>
      </c>
      <c r="K12">
        <v>-3.6679999999999998E-3</v>
      </c>
      <c r="L12">
        <v>-2.4892000000000001E-2</v>
      </c>
      <c r="M12">
        <v>2.9435319999999998</v>
      </c>
      <c r="N12">
        <v>0.59045899999999996</v>
      </c>
      <c r="O12">
        <v>0.105338</v>
      </c>
      <c r="P12">
        <v>0.84585999999999995</v>
      </c>
      <c r="Q12">
        <v>2.215551</v>
      </c>
      <c r="R12">
        <v>0.59731400000000001</v>
      </c>
      <c r="S12">
        <v>1.123105</v>
      </c>
      <c r="T12">
        <v>1.0817410000000001</v>
      </c>
      <c r="U12">
        <v>0.45061099999999998</v>
      </c>
      <c r="V12">
        <v>2.4849739999999998</v>
      </c>
      <c r="W12">
        <v>0.54010100000000005</v>
      </c>
      <c r="X12">
        <v>1.93076</v>
      </c>
      <c r="Y12">
        <v>4.3501620000000001</v>
      </c>
      <c r="Z12">
        <v>0.43067</v>
      </c>
      <c r="AA12">
        <v>0.44666</v>
      </c>
      <c r="AB12">
        <v>0.51253499999999996</v>
      </c>
      <c r="AC12">
        <v>0.42596200000000001</v>
      </c>
      <c r="AD12">
        <v>-0.54401100000000002</v>
      </c>
      <c r="AE12">
        <v>2.102859</v>
      </c>
      <c r="AF12">
        <v>0.878861</v>
      </c>
      <c r="AG12">
        <v>0.81162199999999995</v>
      </c>
    </row>
    <row r="13" spans="1:33" x14ac:dyDescent="0.25">
      <c r="A13" t="s">
        <v>102</v>
      </c>
      <c r="B13">
        <v>1.1294649999999999</v>
      </c>
      <c r="C13">
        <v>0.69708300000000001</v>
      </c>
      <c r="D13">
        <v>1.0061599999999999</v>
      </c>
      <c r="E13">
        <v>0.63523300000000005</v>
      </c>
      <c r="F13">
        <v>1.276527</v>
      </c>
      <c r="G13">
        <v>0.440023</v>
      </c>
      <c r="H13">
        <v>0.59739900000000001</v>
      </c>
      <c r="I13">
        <v>0.81871400000000005</v>
      </c>
      <c r="J13">
        <v>-3.1099000000000002E-2</v>
      </c>
      <c r="K13">
        <v>-1.261E-3</v>
      </c>
      <c r="L13">
        <v>8.6111999999999994E-2</v>
      </c>
      <c r="M13">
        <v>1.8965099999999999</v>
      </c>
      <c r="N13">
        <v>2.1195309999999998</v>
      </c>
      <c r="O13">
        <v>0.40172999999999998</v>
      </c>
      <c r="P13">
        <v>-0.11267199999999999</v>
      </c>
      <c r="Q13">
        <v>1.149397</v>
      </c>
      <c r="R13">
        <v>2.8732679999999999</v>
      </c>
      <c r="S13">
        <v>1.709891</v>
      </c>
      <c r="T13">
        <v>0.71471399999999996</v>
      </c>
      <c r="U13">
        <v>0.65567799999999998</v>
      </c>
      <c r="V13">
        <v>0.66682399999999997</v>
      </c>
      <c r="W13">
        <v>-0.446795</v>
      </c>
      <c r="X13">
        <v>1.9487999999999998E-2</v>
      </c>
      <c r="Y13">
        <v>0.55265600000000004</v>
      </c>
      <c r="Z13">
        <v>0.39393699999999998</v>
      </c>
      <c r="AA13">
        <v>0.38362600000000002</v>
      </c>
      <c r="AB13">
        <v>0.55855999999999995</v>
      </c>
      <c r="AC13">
        <v>-0.36912099999999998</v>
      </c>
      <c r="AD13">
        <v>1.506907</v>
      </c>
      <c r="AE13">
        <v>0.56893899999999997</v>
      </c>
      <c r="AF13">
        <v>0.393706</v>
      </c>
      <c r="AG13">
        <v>0.72875500000000004</v>
      </c>
    </row>
    <row r="14" spans="1:33" x14ac:dyDescent="0.25">
      <c r="A14" t="s">
        <v>103</v>
      </c>
      <c r="B14">
        <v>2.9477479999999998</v>
      </c>
      <c r="C14">
        <v>1.617097</v>
      </c>
      <c r="D14">
        <v>1.29088</v>
      </c>
      <c r="E14">
        <v>-1.0281610000000001</v>
      </c>
      <c r="F14">
        <v>0.68048900000000001</v>
      </c>
      <c r="G14">
        <v>0.12954599999999999</v>
      </c>
      <c r="H14">
        <v>1.641154</v>
      </c>
      <c r="I14">
        <v>2.046802</v>
      </c>
      <c r="J14">
        <v>2.2123370000000002</v>
      </c>
      <c r="K14">
        <v>0.64650200000000002</v>
      </c>
      <c r="L14">
        <v>-0.63639999999999997</v>
      </c>
      <c r="M14">
        <v>3.0982270000000001</v>
      </c>
      <c r="N14">
        <v>0.72204000000000002</v>
      </c>
      <c r="O14">
        <v>1.0814140000000001</v>
      </c>
      <c r="P14">
        <v>0.440471</v>
      </c>
      <c r="Q14">
        <v>1.957276</v>
      </c>
      <c r="R14">
        <v>3.2510029999999999</v>
      </c>
      <c r="S14">
        <v>3.2700740000000001</v>
      </c>
      <c r="T14">
        <v>-5.9365000000000001E-2</v>
      </c>
      <c r="U14">
        <v>1.1313820000000001</v>
      </c>
      <c r="V14">
        <v>1.9016230000000001</v>
      </c>
      <c r="W14">
        <v>0.61000399999999999</v>
      </c>
      <c r="X14">
        <v>2.5556779999999999</v>
      </c>
      <c r="Y14">
        <v>3.263776</v>
      </c>
      <c r="Z14">
        <v>1.3934530000000001</v>
      </c>
      <c r="AA14">
        <v>0.58326800000000001</v>
      </c>
      <c r="AB14">
        <v>0.98863599999999996</v>
      </c>
      <c r="AC14">
        <v>0.80512099999999998</v>
      </c>
      <c r="AD14">
        <v>1.4906010000000001</v>
      </c>
      <c r="AE14">
        <v>3.1226389999999999</v>
      </c>
      <c r="AF14">
        <v>0.87538400000000005</v>
      </c>
      <c r="AG14">
        <v>0.70269499999999996</v>
      </c>
    </row>
    <row r="15" spans="1:33" x14ac:dyDescent="0.25">
      <c r="A15" t="s">
        <v>104</v>
      </c>
      <c r="B15">
        <v>1.7328539999999999</v>
      </c>
      <c r="C15">
        <v>0.49780200000000002</v>
      </c>
      <c r="D15">
        <v>0.49776100000000001</v>
      </c>
      <c r="E15">
        <v>1.804487</v>
      </c>
      <c r="F15">
        <v>0.504</v>
      </c>
      <c r="G15">
        <v>0.398561</v>
      </c>
      <c r="H15">
        <v>3.51363</v>
      </c>
      <c r="I15">
        <v>1.1581399999999999</v>
      </c>
      <c r="J15">
        <v>6.3368999999999995E-2</v>
      </c>
      <c r="K15">
        <v>0.14963299999999999</v>
      </c>
      <c r="L15">
        <v>1.188849</v>
      </c>
      <c r="M15">
        <v>2.2600340000000001</v>
      </c>
      <c r="N15">
        <v>3.2792620000000001</v>
      </c>
      <c r="O15">
        <v>-0.89312800000000003</v>
      </c>
      <c r="P15">
        <v>0.77567200000000003</v>
      </c>
      <c r="Q15">
        <v>1.6057129999999999</v>
      </c>
      <c r="R15">
        <v>1.4351069999999999</v>
      </c>
      <c r="S15">
        <v>0.263575</v>
      </c>
      <c r="T15">
        <v>1.590608</v>
      </c>
      <c r="U15">
        <v>0.64872099999999999</v>
      </c>
      <c r="V15">
        <v>0.214418</v>
      </c>
      <c r="W15">
        <v>1.518057</v>
      </c>
      <c r="X15">
        <v>1.7438769999999999</v>
      </c>
      <c r="Y15">
        <v>0.37039800000000001</v>
      </c>
      <c r="Z15">
        <v>1.8557269999999999</v>
      </c>
      <c r="AA15">
        <v>0.72094199999999997</v>
      </c>
      <c r="AB15">
        <v>-1.2535080000000001</v>
      </c>
      <c r="AC15">
        <v>-0.28642299999999998</v>
      </c>
      <c r="AD15">
        <v>3.9446949999999998</v>
      </c>
      <c r="AE15">
        <v>1.265709</v>
      </c>
      <c r="AF15">
        <v>0.47414699999999999</v>
      </c>
      <c r="AG15">
        <v>1.625715</v>
      </c>
    </row>
    <row r="16" spans="1:33" x14ac:dyDescent="0.25">
      <c r="A16" t="s">
        <v>105</v>
      </c>
      <c r="B16">
        <v>2.1832980000000002</v>
      </c>
      <c r="C16">
        <v>1.0025630000000001</v>
      </c>
      <c r="D16">
        <v>5.6408E-2</v>
      </c>
      <c r="E16">
        <v>9.6617999999999996E-2</v>
      </c>
      <c r="F16">
        <v>3.4448729999999999</v>
      </c>
      <c r="G16">
        <v>1.1717200000000001</v>
      </c>
      <c r="H16">
        <v>0.574326</v>
      </c>
      <c r="I16">
        <v>2.1681020000000002</v>
      </c>
      <c r="J16">
        <v>2.0659909999999999</v>
      </c>
      <c r="K16">
        <v>0.28102300000000002</v>
      </c>
      <c r="L16">
        <v>0.44178099999999998</v>
      </c>
      <c r="M16">
        <v>-1.197565</v>
      </c>
      <c r="N16">
        <v>1.8995010000000001</v>
      </c>
      <c r="O16">
        <v>0.65774600000000005</v>
      </c>
      <c r="P16">
        <v>0.34362300000000001</v>
      </c>
      <c r="Q16">
        <v>1.521115</v>
      </c>
      <c r="R16">
        <v>2.1060159999999999</v>
      </c>
      <c r="S16">
        <v>1.46577</v>
      </c>
      <c r="T16">
        <v>1.104341</v>
      </c>
      <c r="U16">
        <v>0.77753399999999995</v>
      </c>
      <c r="V16">
        <v>2.9278189999999999</v>
      </c>
      <c r="W16">
        <v>0.79129499999999997</v>
      </c>
      <c r="X16">
        <v>1.2477670000000001</v>
      </c>
      <c r="Y16">
        <v>0.11926200000000001</v>
      </c>
      <c r="Z16">
        <v>1.1283259999999999</v>
      </c>
      <c r="AA16">
        <v>0.77081</v>
      </c>
      <c r="AB16">
        <v>1.291237</v>
      </c>
      <c r="AC16">
        <v>-0.33843699999999999</v>
      </c>
      <c r="AD16">
        <v>0.625143</v>
      </c>
      <c r="AE16">
        <v>0.87441999999999998</v>
      </c>
      <c r="AF16">
        <v>0.77858499999999997</v>
      </c>
      <c r="AG16">
        <v>0.83477400000000002</v>
      </c>
    </row>
    <row r="17" spans="1:33" x14ac:dyDescent="0.25">
      <c r="A17" t="s">
        <v>106</v>
      </c>
      <c r="B17">
        <v>1.95726</v>
      </c>
      <c r="C17">
        <v>1.1288339999999999</v>
      </c>
      <c r="D17">
        <v>0.107598</v>
      </c>
      <c r="E17">
        <v>0.76960499999999998</v>
      </c>
      <c r="F17">
        <v>-1.992189</v>
      </c>
      <c r="G17">
        <v>0.99110900000000002</v>
      </c>
      <c r="H17">
        <v>2.1252430000000002</v>
      </c>
      <c r="I17">
        <v>3.2356769999999999</v>
      </c>
      <c r="J17">
        <v>1.6660280000000001</v>
      </c>
      <c r="K17">
        <v>4.1716999999999997E-2</v>
      </c>
      <c r="L17">
        <v>0.331486</v>
      </c>
      <c r="M17">
        <v>4.2294219999999996</v>
      </c>
      <c r="N17">
        <v>3.8786939999999999</v>
      </c>
      <c r="O17">
        <v>-6.4122999999999999E-2</v>
      </c>
      <c r="P17">
        <v>1.3374349999999999</v>
      </c>
      <c r="Q17">
        <v>1.808087</v>
      </c>
      <c r="R17">
        <v>2.3891969999999998</v>
      </c>
      <c r="S17">
        <v>2.004921</v>
      </c>
      <c r="T17">
        <v>0.46136199999999999</v>
      </c>
      <c r="U17">
        <v>0.47093299999999999</v>
      </c>
      <c r="V17">
        <v>-1.3265100000000001</v>
      </c>
      <c r="W17">
        <v>1.314635</v>
      </c>
      <c r="X17">
        <v>0.21323800000000001</v>
      </c>
      <c r="Y17">
        <v>2.2452480000000001</v>
      </c>
      <c r="Z17">
        <v>0.94397799999999998</v>
      </c>
      <c r="AA17">
        <v>0.79185899999999998</v>
      </c>
      <c r="AB17">
        <v>-0.27071499999999998</v>
      </c>
      <c r="AC17">
        <v>0.38725700000000002</v>
      </c>
      <c r="AD17">
        <v>-1.6647369999999999</v>
      </c>
      <c r="AE17">
        <v>1.8855420000000001</v>
      </c>
      <c r="AF17">
        <v>0.80388499999999996</v>
      </c>
      <c r="AG17">
        <v>1.1625460000000001</v>
      </c>
    </row>
    <row r="18" spans="1:33" x14ac:dyDescent="0.25">
      <c r="A18" t="s">
        <v>107</v>
      </c>
      <c r="B18">
        <v>2.193174</v>
      </c>
      <c r="C18">
        <v>7.4657000000000001E-2</v>
      </c>
      <c r="D18">
        <v>0.26660899999999998</v>
      </c>
      <c r="E18">
        <v>0.76372700000000004</v>
      </c>
      <c r="F18">
        <v>1.466906</v>
      </c>
      <c r="G18">
        <v>0.967615</v>
      </c>
      <c r="H18">
        <v>-1.057348</v>
      </c>
      <c r="I18">
        <v>1.3997390000000001</v>
      </c>
      <c r="J18">
        <v>0.47114499999999998</v>
      </c>
      <c r="K18">
        <v>0.57106299999999999</v>
      </c>
      <c r="L18">
        <v>-0.20821000000000001</v>
      </c>
      <c r="M18">
        <v>0.47527700000000001</v>
      </c>
      <c r="N18">
        <v>-1.9927680000000001</v>
      </c>
      <c r="O18">
        <v>0.27435500000000002</v>
      </c>
      <c r="P18">
        <v>0.55047400000000002</v>
      </c>
      <c r="Q18">
        <v>-0.25114500000000001</v>
      </c>
      <c r="R18">
        <v>2.0178050000000001</v>
      </c>
      <c r="S18">
        <v>0.80862199999999995</v>
      </c>
      <c r="T18">
        <v>0.74520299999999995</v>
      </c>
      <c r="U18">
        <v>-0.251193</v>
      </c>
      <c r="V18">
        <v>2.2893500000000002</v>
      </c>
      <c r="W18">
        <v>2.4924469999999999</v>
      </c>
      <c r="X18">
        <v>2.2733940000000001</v>
      </c>
      <c r="Y18">
        <v>2.5238360000000002</v>
      </c>
      <c r="Z18">
        <v>0.28696300000000002</v>
      </c>
      <c r="AA18">
        <v>0.86360999999999999</v>
      </c>
      <c r="AB18">
        <v>-0.26159100000000002</v>
      </c>
      <c r="AC18">
        <v>0.51500500000000005</v>
      </c>
      <c r="AD18">
        <v>-2.0117099999999999</v>
      </c>
      <c r="AE18">
        <v>2.3070460000000002</v>
      </c>
      <c r="AF18">
        <v>0.67180799999999996</v>
      </c>
      <c r="AG18">
        <v>0.77027299999999999</v>
      </c>
    </row>
    <row r="19" spans="1:33" x14ac:dyDescent="0.25">
      <c r="A19" t="s">
        <v>108</v>
      </c>
      <c r="B19">
        <v>1.307642</v>
      </c>
      <c r="C19">
        <v>2.4569489999999998</v>
      </c>
      <c r="D19">
        <v>0.478605</v>
      </c>
      <c r="E19">
        <v>1.6973529999999999</v>
      </c>
      <c r="F19">
        <v>1.4899210000000001</v>
      </c>
      <c r="G19">
        <v>1.146981</v>
      </c>
      <c r="H19">
        <v>4.2529000000000003</v>
      </c>
      <c r="I19">
        <v>2.186893</v>
      </c>
      <c r="J19">
        <v>2.6209769999999999</v>
      </c>
      <c r="K19">
        <v>0.88052299999999994</v>
      </c>
      <c r="L19">
        <v>0.77674100000000001</v>
      </c>
      <c r="M19">
        <v>-0.335727</v>
      </c>
      <c r="N19">
        <v>1.466744</v>
      </c>
      <c r="O19">
        <v>1.7114370000000001</v>
      </c>
      <c r="P19">
        <v>-0.99594700000000003</v>
      </c>
      <c r="Q19">
        <v>2.7478989999999999</v>
      </c>
      <c r="R19">
        <v>1.341594</v>
      </c>
      <c r="S19">
        <v>3.7692909999999999</v>
      </c>
      <c r="T19">
        <v>1.135731</v>
      </c>
      <c r="U19">
        <v>1.7407509999999999</v>
      </c>
      <c r="V19">
        <v>2.3995259999999998</v>
      </c>
      <c r="W19">
        <v>3.2725819999999999</v>
      </c>
      <c r="X19">
        <v>1.533704</v>
      </c>
      <c r="Y19">
        <v>4.0750130000000002</v>
      </c>
      <c r="Z19">
        <v>0.60972800000000005</v>
      </c>
      <c r="AA19">
        <v>0.93072500000000002</v>
      </c>
      <c r="AB19">
        <v>2.9235319999999998</v>
      </c>
      <c r="AC19">
        <v>1.064222</v>
      </c>
      <c r="AD19">
        <v>2.6635149999999999</v>
      </c>
      <c r="AE19">
        <v>2.4713020000000001</v>
      </c>
      <c r="AF19">
        <v>0.77927999999999997</v>
      </c>
      <c r="AG19">
        <v>1.508019</v>
      </c>
    </row>
    <row r="20" spans="1:33" x14ac:dyDescent="0.25">
      <c r="A20" t="s">
        <v>109</v>
      </c>
      <c r="B20">
        <v>2.6175099999999998</v>
      </c>
      <c r="C20">
        <v>0.458845</v>
      </c>
      <c r="D20">
        <v>1.269603</v>
      </c>
      <c r="E20">
        <v>0.23348099999999999</v>
      </c>
      <c r="F20">
        <v>0.76692499999999997</v>
      </c>
      <c r="G20">
        <v>1.325879</v>
      </c>
      <c r="H20">
        <v>1.7660640000000001</v>
      </c>
      <c r="I20">
        <v>-0.137686</v>
      </c>
      <c r="J20">
        <v>1.776405</v>
      </c>
      <c r="K20">
        <v>0.83617799999999998</v>
      </c>
      <c r="L20">
        <v>0.40712500000000001</v>
      </c>
      <c r="M20">
        <v>0.17755199999999999</v>
      </c>
      <c r="N20">
        <v>1.7554719999999999</v>
      </c>
      <c r="O20">
        <v>0.42616100000000001</v>
      </c>
      <c r="P20">
        <v>-0.47772599999999998</v>
      </c>
      <c r="Q20">
        <v>0.61347099999999999</v>
      </c>
      <c r="R20">
        <v>2.076511</v>
      </c>
      <c r="S20">
        <v>0.32587500000000003</v>
      </c>
      <c r="T20">
        <v>1.178796</v>
      </c>
      <c r="U20">
        <v>0.157166</v>
      </c>
      <c r="V20">
        <v>0.278947</v>
      </c>
      <c r="W20">
        <v>-0.90462399999999998</v>
      </c>
      <c r="X20">
        <v>0.43361100000000002</v>
      </c>
      <c r="Y20">
        <v>1.580859</v>
      </c>
      <c r="Z20">
        <v>0.208728</v>
      </c>
      <c r="AA20">
        <v>1.0222230000000001</v>
      </c>
      <c r="AB20">
        <v>-0.28770600000000002</v>
      </c>
      <c r="AC20">
        <v>0.71957199999999999</v>
      </c>
      <c r="AD20">
        <v>-0.49672699999999997</v>
      </c>
      <c r="AE20">
        <v>0.78086999999999995</v>
      </c>
      <c r="AF20">
        <v>0.80265900000000001</v>
      </c>
      <c r="AG20">
        <v>1.237414</v>
      </c>
    </row>
    <row r="21" spans="1:33" x14ac:dyDescent="0.25">
      <c r="A21" t="s">
        <v>110</v>
      </c>
      <c r="B21">
        <v>1.295391</v>
      </c>
      <c r="C21">
        <v>1.1635599999999999</v>
      </c>
      <c r="D21">
        <v>1.193492</v>
      </c>
      <c r="E21">
        <v>1.113184</v>
      </c>
      <c r="F21">
        <v>0.141956</v>
      </c>
      <c r="G21">
        <v>0.86120200000000002</v>
      </c>
      <c r="H21">
        <v>2.4731969999999999</v>
      </c>
      <c r="I21">
        <v>4.372471</v>
      </c>
      <c r="J21">
        <v>1.4115869999999999</v>
      </c>
      <c r="K21">
        <v>0.80320400000000003</v>
      </c>
      <c r="L21">
        <v>0.65214399999999995</v>
      </c>
      <c r="M21">
        <v>3.2076250000000002</v>
      </c>
      <c r="N21">
        <v>7.9321000000000003E-2</v>
      </c>
      <c r="O21">
        <v>0.690307</v>
      </c>
      <c r="P21">
        <v>0.65225200000000005</v>
      </c>
      <c r="Q21">
        <v>-4.6156000000000003E-2</v>
      </c>
      <c r="R21">
        <v>0.17600299999999999</v>
      </c>
      <c r="S21">
        <v>1.7871889999999999</v>
      </c>
      <c r="T21">
        <v>1.1098889999999999</v>
      </c>
      <c r="U21">
        <v>0.13899800000000001</v>
      </c>
      <c r="V21">
        <v>1.9180779999999999</v>
      </c>
      <c r="W21">
        <v>0.88443000000000005</v>
      </c>
      <c r="X21">
        <v>0.69946900000000001</v>
      </c>
      <c r="Y21">
        <v>-1.2690859999999999</v>
      </c>
      <c r="Z21">
        <v>0.150869</v>
      </c>
      <c r="AA21">
        <v>0.94580500000000001</v>
      </c>
      <c r="AB21">
        <v>1.4420550000000001</v>
      </c>
      <c r="AC21">
        <v>0.56819200000000003</v>
      </c>
      <c r="AD21">
        <v>-4.6189359999999997</v>
      </c>
      <c r="AE21">
        <v>2.0683720000000001</v>
      </c>
      <c r="AF21">
        <v>0.89159200000000005</v>
      </c>
      <c r="AG21">
        <v>0.73465400000000003</v>
      </c>
    </row>
    <row r="22" spans="1:33" x14ac:dyDescent="0.25">
      <c r="A22" t="s">
        <v>111</v>
      </c>
      <c r="B22">
        <v>0.715171</v>
      </c>
      <c r="C22">
        <v>1.4072690000000001</v>
      </c>
      <c r="D22">
        <v>0.897204</v>
      </c>
      <c r="E22">
        <v>0.68949899999999997</v>
      </c>
      <c r="F22">
        <v>-1.8508070000000001</v>
      </c>
      <c r="G22">
        <v>1.268615</v>
      </c>
      <c r="H22">
        <v>-1.4292899999999999</v>
      </c>
      <c r="I22">
        <v>0.43573000000000001</v>
      </c>
      <c r="J22">
        <v>0.63211099999999998</v>
      </c>
      <c r="K22">
        <v>-0.17377400000000001</v>
      </c>
      <c r="L22">
        <v>1.094902</v>
      </c>
      <c r="M22">
        <v>1.7203619999999999</v>
      </c>
      <c r="N22">
        <v>-8.1738610000000005</v>
      </c>
      <c r="O22">
        <v>0.13892299999999999</v>
      </c>
      <c r="P22">
        <v>-1.890409</v>
      </c>
      <c r="Q22">
        <v>-8.9365810000000003</v>
      </c>
      <c r="R22">
        <v>-7.095961</v>
      </c>
      <c r="S22">
        <v>1.5065569999999999</v>
      </c>
      <c r="T22">
        <v>1.696347</v>
      </c>
      <c r="U22">
        <v>-0.98611700000000002</v>
      </c>
      <c r="V22">
        <v>8.0859999999999994E-3</v>
      </c>
      <c r="W22">
        <v>-0.82357800000000003</v>
      </c>
      <c r="X22">
        <v>-1.3939589999999999</v>
      </c>
      <c r="Y22">
        <v>-2.2694830000000001</v>
      </c>
      <c r="Z22">
        <v>0.126333</v>
      </c>
      <c r="AA22">
        <v>0.98058699999999999</v>
      </c>
      <c r="AB22">
        <v>-0.21106</v>
      </c>
      <c r="AC22">
        <v>1.1105229999999999</v>
      </c>
      <c r="AD22">
        <v>-5.1095160000000002</v>
      </c>
      <c r="AE22">
        <v>3.3729659999999999</v>
      </c>
      <c r="AF22">
        <v>0.90707700000000002</v>
      </c>
      <c r="AG22">
        <v>1.100528</v>
      </c>
    </row>
    <row r="23" spans="1:33" x14ac:dyDescent="0.25">
      <c r="A23" t="s">
        <v>112</v>
      </c>
      <c r="B23">
        <v>1.822522</v>
      </c>
      <c r="C23">
        <v>0.739201</v>
      </c>
      <c r="D23">
        <v>1.040314</v>
      </c>
      <c r="E23">
        <v>0.77572799999999997</v>
      </c>
      <c r="F23">
        <v>2.0816840000000001</v>
      </c>
      <c r="G23">
        <v>0.26039000000000001</v>
      </c>
      <c r="H23">
        <v>2.6585740000000002</v>
      </c>
      <c r="I23">
        <v>1.743949</v>
      </c>
      <c r="J23">
        <v>0.92375499999999999</v>
      </c>
      <c r="K23">
        <v>0.97395799999999999</v>
      </c>
      <c r="L23">
        <v>-0.451403</v>
      </c>
      <c r="M23">
        <v>0.97557799999999995</v>
      </c>
      <c r="N23">
        <v>-7.9991050000000001</v>
      </c>
      <c r="O23">
        <v>0.38500400000000001</v>
      </c>
      <c r="P23">
        <v>-0.394507</v>
      </c>
      <c r="Q23">
        <v>2.112E-2</v>
      </c>
      <c r="R23">
        <v>-0.679006</v>
      </c>
      <c r="S23">
        <v>0.55947400000000003</v>
      </c>
      <c r="T23">
        <v>0.48714600000000002</v>
      </c>
      <c r="U23">
        <v>-0.31725900000000001</v>
      </c>
      <c r="V23">
        <v>1.165149</v>
      </c>
      <c r="W23">
        <v>-1.94221</v>
      </c>
      <c r="X23">
        <v>-0.79588700000000001</v>
      </c>
      <c r="Y23">
        <v>-0.24820700000000001</v>
      </c>
      <c r="Z23">
        <v>0.141295</v>
      </c>
      <c r="AA23">
        <v>0.84540599999999999</v>
      </c>
      <c r="AB23">
        <v>2.029217</v>
      </c>
      <c r="AC23">
        <v>0.46017200000000003</v>
      </c>
      <c r="AD23">
        <v>-4.417198</v>
      </c>
      <c r="AE23">
        <v>-3.5856110000000001</v>
      </c>
      <c r="AF23">
        <v>0.55125100000000005</v>
      </c>
      <c r="AG23">
        <v>0.65915599999999996</v>
      </c>
    </row>
    <row r="24" spans="1:33" x14ac:dyDescent="0.25">
      <c r="A24" t="s">
        <v>113</v>
      </c>
      <c r="B24">
        <v>-0.59552000000000005</v>
      </c>
      <c r="C24">
        <v>1.5985020000000001</v>
      </c>
      <c r="D24">
        <v>-0.36463000000000001</v>
      </c>
      <c r="E24">
        <v>-0.68415300000000001</v>
      </c>
      <c r="F24">
        <v>-0.24678600000000001</v>
      </c>
      <c r="G24">
        <v>1.09738</v>
      </c>
      <c r="H24">
        <v>-0.58697100000000002</v>
      </c>
      <c r="I24">
        <v>1.397435</v>
      </c>
      <c r="J24">
        <v>1.193786</v>
      </c>
      <c r="K24">
        <v>0.579897</v>
      </c>
      <c r="L24">
        <v>0.183474</v>
      </c>
      <c r="M24">
        <v>1.131632</v>
      </c>
      <c r="N24">
        <v>-1.3267979999999999</v>
      </c>
      <c r="O24">
        <v>0.64825900000000003</v>
      </c>
      <c r="P24">
        <v>0.44153399999999998</v>
      </c>
      <c r="Q24">
        <v>0.49593900000000002</v>
      </c>
      <c r="R24">
        <v>-3.6399149999999998</v>
      </c>
      <c r="S24">
        <v>0.92218</v>
      </c>
      <c r="T24">
        <v>0.59219599999999994</v>
      </c>
      <c r="U24">
        <v>0.552288</v>
      </c>
      <c r="V24">
        <v>-0.98597999999999997</v>
      </c>
      <c r="W24">
        <v>2.7520479999999998</v>
      </c>
      <c r="X24">
        <v>0.46233200000000002</v>
      </c>
      <c r="Y24">
        <v>-0.83929399999999998</v>
      </c>
      <c r="Z24">
        <v>-0.21937999999999999</v>
      </c>
      <c r="AA24">
        <v>0.88589600000000002</v>
      </c>
      <c r="AB24">
        <v>1.0004759999999999</v>
      </c>
      <c r="AC24">
        <v>0.506517</v>
      </c>
      <c r="AD24">
        <v>-0.71785500000000002</v>
      </c>
      <c r="AE24">
        <v>1.36476</v>
      </c>
      <c r="AF24">
        <v>1.0447310000000001</v>
      </c>
      <c r="AG24">
        <v>1.1451119999999999</v>
      </c>
    </row>
    <row r="25" spans="1:33" x14ac:dyDescent="0.25">
      <c r="A25" t="s">
        <v>114</v>
      </c>
      <c r="B25">
        <v>-2.375909</v>
      </c>
      <c r="C25">
        <v>1.7665120000000001</v>
      </c>
      <c r="D25">
        <v>1.519682</v>
      </c>
      <c r="E25">
        <v>-0.32088</v>
      </c>
      <c r="F25">
        <v>-1.624053</v>
      </c>
      <c r="G25">
        <v>1.637886</v>
      </c>
      <c r="H25">
        <v>-3.3781910000000002</v>
      </c>
      <c r="I25">
        <v>4.9774310000000002</v>
      </c>
      <c r="J25">
        <v>1.4203699999999999</v>
      </c>
      <c r="K25">
        <v>0.47110999999999997</v>
      </c>
      <c r="L25">
        <v>-0.13423399999999999</v>
      </c>
      <c r="M25">
        <v>1.670971</v>
      </c>
      <c r="N25">
        <v>-2.3261080000000001</v>
      </c>
      <c r="O25">
        <v>-0.44422600000000001</v>
      </c>
      <c r="P25">
        <v>5.9700000000000003E-2</v>
      </c>
      <c r="Q25">
        <v>2.5895039999999998</v>
      </c>
      <c r="R25">
        <v>0.727885</v>
      </c>
      <c r="S25">
        <v>5.04E-4</v>
      </c>
      <c r="T25">
        <v>0.801929</v>
      </c>
      <c r="U25">
        <v>0.49086999999999997</v>
      </c>
      <c r="V25">
        <v>0.425815</v>
      </c>
      <c r="W25">
        <v>-2.522659</v>
      </c>
      <c r="X25">
        <v>-0.31096000000000001</v>
      </c>
      <c r="Y25">
        <v>1.251452</v>
      </c>
      <c r="Z25">
        <v>9.6531000000000006E-2</v>
      </c>
      <c r="AA25">
        <v>0.84617399999999998</v>
      </c>
      <c r="AB25">
        <v>0.60832699999999995</v>
      </c>
      <c r="AC25">
        <v>2.1864000000000001E-2</v>
      </c>
      <c r="AD25">
        <v>2.6525430000000001</v>
      </c>
      <c r="AE25">
        <v>-2.2553909999999999</v>
      </c>
      <c r="AF25">
        <v>0.72647799999999996</v>
      </c>
      <c r="AG25">
        <v>1.507479</v>
      </c>
    </row>
    <row r="26" spans="1:33" x14ac:dyDescent="0.25">
      <c r="A26" t="s">
        <v>115</v>
      </c>
      <c r="B26">
        <v>-1.085888</v>
      </c>
      <c r="C26">
        <v>0.59685600000000005</v>
      </c>
      <c r="D26">
        <v>6.0720000000000001E-3</v>
      </c>
      <c r="E26">
        <v>1.154013</v>
      </c>
      <c r="F26">
        <v>8.1842999999999999E-2</v>
      </c>
      <c r="G26">
        <v>1.5541640000000001</v>
      </c>
      <c r="H26">
        <v>-0.85527699999999995</v>
      </c>
      <c r="I26">
        <v>-0.111235</v>
      </c>
      <c r="J26">
        <v>0.308058</v>
      </c>
      <c r="K26">
        <v>1.564899</v>
      </c>
      <c r="L26">
        <v>1.1674709999999999</v>
      </c>
      <c r="M26">
        <v>1.9994350000000001</v>
      </c>
      <c r="N26">
        <v>5.108924</v>
      </c>
      <c r="O26">
        <v>0.35772799999999999</v>
      </c>
      <c r="P26">
        <v>-0.75269399999999997</v>
      </c>
      <c r="Q26">
        <v>2.267792</v>
      </c>
      <c r="R26">
        <v>2.5469539999999999</v>
      </c>
      <c r="S26">
        <v>0.789659</v>
      </c>
      <c r="T26">
        <v>1.487287</v>
      </c>
      <c r="U26">
        <v>1.0546169999999999</v>
      </c>
      <c r="V26">
        <v>-0.30482399999999998</v>
      </c>
      <c r="W26">
        <v>1.3853329999999999</v>
      </c>
      <c r="X26">
        <v>2.5058630000000002</v>
      </c>
      <c r="Y26">
        <v>2.7218749999999998</v>
      </c>
      <c r="Z26">
        <v>0.915439</v>
      </c>
      <c r="AA26">
        <v>0.79875300000000005</v>
      </c>
      <c r="AB26">
        <v>1.06274</v>
      </c>
      <c r="AC26">
        <v>-0.89848099999999997</v>
      </c>
      <c r="AD26">
        <v>1.9211130000000001</v>
      </c>
      <c r="AE26">
        <v>-4.3974190000000002</v>
      </c>
      <c r="AF26">
        <v>0.34242099999999998</v>
      </c>
      <c r="AG26">
        <v>0.84514999999999996</v>
      </c>
    </row>
    <row r="27" spans="1:33" x14ac:dyDescent="0.25">
      <c r="A27" t="s">
        <v>116</v>
      </c>
      <c r="B27">
        <v>-1.2843770000000001</v>
      </c>
      <c r="C27">
        <v>1.1039559999999999</v>
      </c>
      <c r="D27">
        <v>1.207406</v>
      </c>
      <c r="E27">
        <v>0.98591899999999999</v>
      </c>
      <c r="F27">
        <v>0.75637900000000002</v>
      </c>
      <c r="G27">
        <v>1.1612530000000001</v>
      </c>
      <c r="H27">
        <v>0.66204499999999999</v>
      </c>
      <c r="I27">
        <v>1.3403929999999999</v>
      </c>
      <c r="J27">
        <v>0.92973499999999998</v>
      </c>
      <c r="K27">
        <v>0.94798099999999996</v>
      </c>
      <c r="L27">
        <v>-0.27484900000000001</v>
      </c>
      <c r="M27">
        <v>2.558106</v>
      </c>
      <c r="N27">
        <v>9.7018999999999994E-2</v>
      </c>
      <c r="O27">
        <v>0.68161400000000005</v>
      </c>
      <c r="P27">
        <v>0.32921099999999998</v>
      </c>
      <c r="Q27">
        <v>3.8068</v>
      </c>
      <c r="R27">
        <v>4.2333959999999999</v>
      </c>
      <c r="S27">
        <v>1.6367</v>
      </c>
      <c r="T27">
        <v>0.64685899999999996</v>
      </c>
      <c r="U27">
        <v>-0.13344600000000001</v>
      </c>
      <c r="V27">
        <v>1.3355969999999999</v>
      </c>
      <c r="W27">
        <v>-0.75518399999999997</v>
      </c>
      <c r="X27">
        <v>0.81741799999999998</v>
      </c>
      <c r="Y27">
        <v>3.8156729999999999</v>
      </c>
      <c r="Z27">
        <v>0.79264599999999996</v>
      </c>
      <c r="AA27">
        <v>1.0639810000000001</v>
      </c>
      <c r="AB27">
        <v>0.84362199999999998</v>
      </c>
      <c r="AC27">
        <v>0.73579700000000003</v>
      </c>
      <c r="AD27">
        <v>-0.162047</v>
      </c>
      <c r="AE27">
        <v>2.8035000000000001</v>
      </c>
      <c r="AF27">
        <v>0.65853899999999999</v>
      </c>
      <c r="AG27">
        <v>0.82427099999999998</v>
      </c>
    </row>
    <row r="28" spans="1:33" x14ac:dyDescent="0.25">
      <c r="A28" t="s">
        <v>117</v>
      </c>
      <c r="B28">
        <v>-0.41989399999999999</v>
      </c>
      <c r="C28">
        <v>0.39916800000000002</v>
      </c>
      <c r="D28">
        <v>2.0690659999999998</v>
      </c>
      <c r="E28">
        <v>2.2230840000000001</v>
      </c>
      <c r="F28">
        <v>0.14635400000000001</v>
      </c>
      <c r="G28">
        <v>1.406458</v>
      </c>
      <c r="H28">
        <v>2.4278919999999999</v>
      </c>
      <c r="I28">
        <v>2.1305329999999998</v>
      </c>
      <c r="J28">
        <v>0.33407100000000001</v>
      </c>
      <c r="K28">
        <v>1.0210600000000001</v>
      </c>
      <c r="L28">
        <v>1.3961600000000001</v>
      </c>
      <c r="M28">
        <v>0.74327799999999999</v>
      </c>
      <c r="N28">
        <v>-8.0371999999999999E-2</v>
      </c>
      <c r="O28">
        <v>0.83691000000000004</v>
      </c>
      <c r="P28">
        <v>-4.5656000000000002E-2</v>
      </c>
      <c r="Q28">
        <v>1.9263950000000001</v>
      </c>
      <c r="R28">
        <v>1.252121</v>
      </c>
      <c r="S28">
        <v>1.5766119999999999</v>
      </c>
      <c r="T28">
        <v>1.15205</v>
      </c>
      <c r="U28">
        <v>2.535898</v>
      </c>
      <c r="V28">
        <v>1.8225420000000001</v>
      </c>
      <c r="W28">
        <v>0.66420199999999996</v>
      </c>
      <c r="X28">
        <v>0.68942300000000001</v>
      </c>
      <c r="Y28">
        <v>1.4953879999999999</v>
      </c>
      <c r="Z28">
        <v>1.086171</v>
      </c>
      <c r="AA28">
        <v>1.091979</v>
      </c>
      <c r="AB28">
        <v>1.7012179999999999</v>
      </c>
      <c r="AC28">
        <v>1.5321370000000001</v>
      </c>
      <c r="AD28">
        <v>3.949627</v>
      </c>
      <c r="AE28">
        <v>-2.0923319999999999</v>
      </c>
      <c r="AF28">
        <v>1.3162910000000001</v>
      </c>
      <c r="AG28">
        <v>1.160083</v>
      </c>
    </row>
    <row r="29" spans="1:33" x14ac:dyDescent="0.25">
      <c r="A29" t="s">
        <v>118</v>
      </c>
      <c r="B29">
        <v>1.8556049999999999</v>
      </c>
      <c r="C29">
        <v>1.6115170000000001</v>
      </c>
      <c r="D29">
        <v>0.31564700000000001</v>
      </c>
      <c r="E29">
        <v>1.2264679999999999</v>
      </c>
      <c r="F29">
        <v>1.446731</v>
      </c>
      <c r="G29">
        <v>1.6361239999999999</v>
      </c>
      <c r="H29">
        <v>2.2715429999999999</v>
      </c>
      <c r="I29">
        <v>3.1649229999999999</v>
      </c>
      <c r="J29">
        <v>1.088519</v>
      </c>
      <c r="K29">
        <v>1.2535069999999999</v>
      </c>
      <c r="L29">
        <v>1.160412</v>
      </c>
      <c r="M29">
        <v>1.375694</v>
      </c>
      <c r="N29">
        <v>0.61897899999999995</v>
      </c>
      <c r="O29">
        <v>1.0200199999999999</v>
      </c>
      <c r="P29">
        <v>0.49094199999999999</v>
      </c>
      <c r="Q29">
        <v>2.6505779999999999</v>
      </c>
      <c r="R29">
        <v>1.875885</v>
      </c>
      <c r="S29">
        <v>1.4411719999999999</v>
      </c>
      <c r="T29">
        <v>1.3882399999999999</v>
      </c>
      <c r="U29">
        <v>2.0106359999999999</v>
      </c>
      <c r="V29">
        <v>1.004697</v>
      </c>
      <c r="W29">
        <v>3.0130789999999998</v>
      </c>
      <c r="X29">
        <v>0.92627999999999999</v>
      </c>
      <c r="Y29">
        <v>0.97136199999999995</v>
      </c>
      <c r="Z29">
        <v>1.0936779999999999</v>
      </c>
      <c r="AA29">
        <v>0.92325599999999997</v>
      </c>
      <c r="AB29">
        <v>1.7312879999999999</v>
      </c>
      <c r="AC29">
        <v>1.9174629999999999</v>
      </c>
      <c r="AD29">
        <v>0.27741700000000002</v>
      </c>
      <c r="AE29">
        <v>1.620468</v>
      </c>
      <c r="AF29">
        <v>1.0993329999999999</v>
      </c>
      <c r="AG29">
        <v>1.7618769999999999</v>
      </c>
    </row>
    <row r="30" spans="1:33" x14ac:dyDescent="0.25">
      <c r="A30" t="s">
        <v>119</v>
      </c>
      <c r="B30">
        <v>-4.1035000000000002E-2</v>
      </c>
      <c r="C30">
        <v>0.86610600000000004</v>
      </c>
      <c r="D30">
        <v>0.77722400000000003</v>
      </c>
      <c r="E30">
        <v>0.16558800000000001</v>
      </c>
      <c r="F30">
        <v>1.931772</v>
      </c>
      <c r="G30">
        <v>1.3557589999999999</v>
      </c>
      <c r="H30">
        <v>0.145452</v>
      </c>
      <c r="I30">
        <v>2.0088759999999999</v>
      </c>
      <c r="J30">
        <v>3.2726510000000002</v>
      </c>
      <c r="K30">
        <v>1.1737789999999999</v>
      </c>
      <c r="L30">
        <v>0.79143600000000003</v>
      </c>
      <c r="M30">
        <v>2.8540939999999999</v>
      </c>
      <c r="N30">
        <v>3.2243659999999998</v>
      </c>
      <c r="O30">
        <v>0.894841</v>
      </c>
      <c r="P30">
        <v>1.5456399999999999</v>
      </c>
      <c r="Q30">
        <v>3.6108030000000002</v>
      </c>
      <c r="R30">
        <v>3.6496149999999998</v>
      </c>
      <c r="S30">
        <v>2.6881360000000001</v>
      </c>
      <c r="T30">
        <v>0.80322099999999996</v>
      </c>
      <c r="U30">
        <v>0.56409900000000002</v>
      </c>
      <c r="V30">
        <v>1.82301</v>
      </c>
      <c r="W30">
        <v>2.3637049999999999</v>
      </c>
      <c r="X30">
        <v>1.67262</v>
      </c>
      <c r="Y30">
        <v>3.388522</v>
      </c>
      <c r="Z30">
        <v>1.1185620000000001</v>
      </c>
      <c r="AA30">
        <v>2.4927049999999999</v>
      </c>
      <c r="AB30">
        <v>0.46536300000000003</v>
      </c>
      <c r="AC30">
        <v>-0.40438200000000002</v>
      </c>
      <c r="AD30">
        <v>1.9073070000000001</v>
      </c>
      <c r="AE30">
        <v>2.7180499999999999</v>
      </c>
      <c r="AF30">
        <v>1.1045499999999999</v>
      </c>
      <c r="AG30">
        <v>0.25304399999999999</v>
      </c>
    </row>
    <row r="31" spans="1:33" x14ac:dyDescent="0.25">
      <c r="A31" t="s">
        <v>120</v>
      </c>
      <c r="B31">
        <v>-2.1315659999999998</v>
      </c>
      <c r="C31">
        <v>1.173265</v>
      </c>
      <c r="D31">
        <v>0.911192</v>
      </c>
      <c r="E31">
        <v>0.80334000000000005</v>
      </c>
      <c r="F31">
        <v>0.117039</v>
      </c>
      <c r="G31">
        <v>1.1258189999999999</v>
      </c>
      <c r="H31">
        <v>0.13503499999999999</v>
      </c>
      <c r="I31">
        <v>3.3730060000000002</v>
      </c>
      <c r="J31">
        <v>-0.197049</v>
      </c>
      <c r="K31">
        <v>0.84624100000000002</v>
      </c>
      <c r="L31">
        <v>1.040476</v>
      </c>
      <c r="M31">
        <v>8.5679000000000005E-2</v>
      </c>
      <c r="N31">
        <v>0.20796999999999999</v>
      </c>
      <c r="O31">
        <v>0.41489500000000001</v>
      </c>
      <c r="P31">
        <v>0.58672400000000002</v>
      </c>
      <c r="Q31">
        <v>0.63292199999999998</v>
      </c>
      <c r="R31">
        <v>1.495625</v>
      </c>
      <c r="S31">
        <v>1.3057970000000001</v>
      </c>
      <c r="T31">
        <v>0.58455400000000002</v>
      </c>
      <c r="U31">
        <v>-0.69177999999999995</v>
      </c>
      <c r="V31">
        <v>-0.78100800000000004</v>
      </c>
      <c r="W31">
        <v>-1.0048410000000001</v>
      </c>
      <c r="X31">
        <v>1.3651120000000001</v>
      </c>
      <c r="Y31">
        <v>3.0466989999999998</v>
      </c>
      <c r="Z31">
        <v>0.91595599999999999</v>
      </c>
      <c r="AA31">
        <v>1.0724119999999999</v>
      </c>
      <c r="AB31">
        <v>1.2131179999999999</v>
      </c>
      <c r="AC31">
        <v>1.6283080000000001</v>
      </c>
      <c r="AD31">
        <v>2.7970999999999999E-2</v>
      </c>
      <c r="AE31">
        <v>3.8243680000000002</v>
      </c>
      <c r="AF31">
        <v>0.72707299999999997</v>
      </c>
      <c r="AG31">
        <v>1.558308</v>
      </c>
    </row>
    <row r="32" spans="1:33" x14ac:dyDescent="0.25">
      <c r="A32" t="s">
        <v>121</v>
      </c>
      <c r="B32">
        <v>-0.24055199999999999</v>
      </c>
      <c r="C32">
        <v>0.189973</v>
      </c>
      <c r="D32">
        <v>8.0740000000000006E-2</v>
      </c>
      <c r="E32">
        <v>0.83843400000000001</v>
      </c>
      <c r="F32">
        <v>0.91071999999999997</v>
      </c>
      <c r="G32">
        <v>1.2389559999999999</v>
      </c>
      <c r="H32">
        <v>1.6038049999999999</v>
      </c>
      <c r="I32">
        <v>1.8478520000000001</v>
      </c>
      <c r="J32">
        <v>0.82129700000000005</v>
      </c>
      <c r="K32">
        <v>0.36574400000000001</v>
      </c>
      <c r="L32">
        <v>-2.9936999999999998E-2</v>
      </c>
      <c r="M32">
        <v>1.293674</v>
      </c>
      <c r="N32">
        <v>1.1793439999999999</v>
      </c>
      <c r="O32">
        <v>0.56373099999999998</v>
      </c>
      <c r="P32">
        <v>0.17487800000000001</v>
      </c>
      <c r="Q32">
        <v>1.177033</v>
      </c>
      <c r="R32">
        <v>0.652169</v>
      </c>
      <c r="S32">
        <v>1.1279870000000001</v>
      </c>
      <c r="T32">
        <v>0.48943599999999998</v>
      </c>
      <c r="U32">
        <v>0.87119899999999995</v>
      </c>
      <c r="V32">
        <v>0.35177900000000001</v>
      </c>
      <c r="W32">
        <v>-1.2363470000000001</v>
      </c>
      <c r="X32">
        <v>0.96813000000000005</v>
      </c>
      <c r="Y32">
        <v>3.1464059999999998</v>
      </c>
      <c r="Z32">
        <v>0.98557799999999995</v>
      </c>
      <c r="AA32">
        <v>0.46854099999999999</v>
      </c>
      <c r="AB32">
        <v>1.0647139999999999</v>
      </c>
      <c r="AC32">
        <v>0.48974499999999999</v>
      </c>
      <c r="AD32">
        <v>0.49151899999999998</v>
      </c>
      <c r="AE32">
        <v>-0.25490000000000002</v>
      </c>
      <c r="AF32">
        <v>0.59312799999999999</v>
      </c>
      <c r="AG32">
        <v>-0.114705</v>
      </c>
    </row>
    <row r="33" spans="1:33" x14ac:dyDescent="0.25">
      <c r="A33" t="s">
        <v>122</v>
      </c>
      <c r="B33">
        <v>0.45583400000000002</v>
      </c>
      <c r="C33">
        <v>-0.98921599999999998</v>
      </c>
      <c r="D33">
        <v>1.0261039999999999</v>
      </c>
      <c r="E33">
        <v>1.0263089999999999</v>
      </c>
      <c r="F33">
        <v>1.581542</v>
      </c>
      <c r="G33">
        <v>0.26551200000000003</v>
      </c>
      <c r="H33">
        <v>1.187981</v>
      </c>
      <c r="I33">
        <v>2.2735780000000001</v>
      </c>
      <c r="J33">
        <v>0.50634400000000002</v>
      </c>
      <c r="K33">
        <v>1.1720699999999999</v>
      </c>
      <c r="L33">
        <v>3.6922000000000003E-2</v>
      </c>
      <c r="M33">
        <v>-0.32604300000000003</v>
      </c>
      <c r="N33">
        <v>3.0799560000000001</v>
      </c>
      <c r="O33">
        <v>0.57297100000000001</v>
      </c>
      <c r="P33">
        <v>0.98665899999999995</v>
      </c>
      <c r="Q33">
        <v>-0.922153</v>
      </c>
      <c r="R33">
        <v>0.59799800000000003</v>
      </c>
      <c r="S33">
        <v>-0.37509199999999998</v>
      </c>
      <c r="T33">
        <v>0.59369799999999995</v>
      </c>
      <c r="U33">
        <v>0.51228600000000002</v>
      </c>
      <c r="V33">
        <v>0.16703299999999999</v>
      </c>
      <c r="W33">
        <v>-1.403543</v>
      </c>
      <c r="X33">
        <v>-0.47098000000000001</v>
      </c>
      <c r="Y33">
        <v>0.13080900000000001</v>
      </c>
      <c r="Z33">
        <v>0.84709699999999999</v>
      </c>
      <c r="AA33">
        <v>0.66332400000000002</v>
      </c>
      <c r="AB33">
        <v>0.123236</v>
      </c>
      <c r="AC33">
        <v>0.50319899999999995</v>
      </c>
      <c r="AD33">
        <v>1.328751</v>
      </c>
      <c r="AE33">
        <v>2.0099770000000001</v>
      </c>
      <c r="AF33">
        <v>0.60122299999999995</v>
      </c>
      <c r="AG33">
        <v>0.51861299999999999</v>
      </c>
    </row>
    <row r="34" spans="1:33" x14ac:dyDescent="0.25">
      <c r="A34" t="s">
        <v>123</v>
      </c>
      <c r="B34">
        <v>0.115812</v>
      </c>
      <c r="C34">
        <v>1.104417</v>
      </c>
      <c r="D34">
        <v>0.62732900000000003</v>
      </c>
      <c r="E34">
        <v>-6.5170000000000006E-2</v>
      </c>
      <c r="F34">
        <v>0.38412299999999999</v>
      </c>
      <c r="G34">
        <v>0.42946699999999999</v>
      </c>
      <c r="H34">
        <v>0.90422499999999995</v>
      </c>
      <c r="I34">
        <v>3.1151409999999999</v>
      </c>
      <c r="J34">
        <v>1.854068</v>
      </c>
      <c r="K34">
        <v>0.52753300000000003</v>
      </c>
      <c r="L34">
        <v>0.87512900000000005</v>
      </c>
      <c r="M34">
        <v>0.59550499999999995</v>
      </c>
      <c r="N34">
        <v>-0.22833700000000001</v>
      </c>
      <c r="O34">
        <v>1.0851759999999999</v>
      </c>
      <c r="P34">
        <v>0.59243599999999996</v>
      </c>
      <c r="Q34">
        <v>2.1951860000000001</v>
      </c>
      <c r="R34">
        <v>0.113533</v>
      </c>
      <c r="S34">
        <v>-2.3917000000000001E-2</v>
      </c>
      <c r="T34">
        <v>0.121388</v>
      </c>
      <c r="U34">
        <v>0.27592499999999998</v>
      </c>
      <c r="V34">
        <v>1.2796890000000001</v>
      </c>
      <c r="W34">
        <v>-0.49710199999999999</v>
      </c>
      <c r="X34">
        <v>1.8525560000000001</v>
      </c>
      <c r="Y34">
        <v>-1.8169649999999999</v>
      </c>
      <c r="Z34">
        <v>0.64706699999999995</v>
      </c>
      <c r="AA34">
        <v>0.78483199999999997</v>
      </c>
      <c r="AB34">
        <v>0.16821800000000001</v>
      </c>
      <c r="AC34">
        <v>0.52727299999999999</v>
      </c>
      <c r="AD34">
        <v>-0.37085699999999999</v>
      </c>
      <c r="AE34">
        <v>-7.252224</v>
      </c>
      <c r="AF34">
        <v>0.91327499999999995</v>
      </c>
      <c r="AG34">
        <v>-0.12318800000000001</v>
      </c>
    </row>
    <row r="35" spans="1:33" x14ac:dyDescent="0.25">
      <c r="A35" t="s">
        <v>124</v>
      </c>
      <c r="B35">
        <v>-0.746197</v>
      </c>
      <c r="C35">
        <v>0.84306899999999996</v>
      </c>
      <c r="D35">
        <v>-1.2336199999999999</v>
      </c>
      <c r="E35">
        <v>-0.37842999999999999</v>
      </c>
      <c r="F35">
        <v>-0.79291500000000004</v>
      </c>
      <c r="G35">
        <v>0.143731</v>
      </c>
      <c r="H35">
        <v>0.95452999999999999</v>
      </c>
      <c r="I35">
        <v>1.7279599999999999</v>
      </c>
      <c r="J35">
        <v>-2.6752820000000002</v>
      </c>
      <c r="K35">
        <v>-6.9100000000000003E-3</v>
      </c>
      <c r="L35">
        <v>-5.2430999999999998E-2</v>
      </c>
      <c r="M35">
        <v>2.1457649999999999</v>
      </c>
      <c r="N35">
        <v>1.4150130000000001</v>
      </c>
      <c r="O35">
        <v>-0.16300999999999999</v>
      </c>
      <c r="P35">
        <v>-0.85621000000000003</v>
      </c>
      <c r="Q35">
        <v>1.131132</v>
      </c>
      <c r="R35">
        <v>-1.2988949999999999</v>
      </c>
      <c r="S35">
        <v>-0.59409100000000004</v>
      </c>
      <c r="T35">
        <v>0.403729</v>
      </c>
      <c r="U35">
        <v>1.6917199999999999</v>
      </c>
      <c r="V35">
        <v>-0.447909</v>
      </c>
      <c r="W35">
        <v>1.7622990000000001</v>
      </c>
      <c r="X35">
        <v>1.661089</v>
      </c>
      <c r="Y35">
        <v>-1.974615</v>
      </c>
      <c r="Z35">
        <v>0.49866100000000002</v>
      </c>
      <c r="AA35">
        <v>0.44909500000000002</v>
      </c>
      <c r="AB35">
        <v>-0.57030899999999995</v>
      </c>
      <c r="AC35">
        <v>-0.209984</v>
      </c>
      <c r="AD35">
        <v>0.83979499999999996</v>
      </c>
      <c r="AE35">
        <v>-4.4943980000000003</v>
      </c>
      <c r="AF35">
        <v>0.115782</v>
      </c>
      <c r="AG35">
        <v>0.306695</v>
      </c>
    </row>
    <row r="36" spans="1:33" x14ac:dyDescent="0.25">
      <c r="A36" t="s">
        <v>125</v>
      </c>
      <c r="B36">
        <v>-4.8605260000000001</v>
      </c>
      <c r="C36">
        <v>1.1060110000000001</v>
      </c>
      <c r="D36">
        <v>4.6616999999999999E-2</v>
      </c>
      <c r="E36">
        <v>-0.21479000000000001</v>
      </c>
      <c r="F36">
        <v>-0.394901</v>
      </c>
      <c r="G36">
        <v>-0.15259700000000001</v>
      </c>
      <c r="H36">
        <v>-0.40679799999999999</v>
      </c>
      <c r="I36">
        <v>1.900129</v>
      </c>
      <c r="J36">
        <v>0.78571199999999997</v>
      </c>
      <c r="K36">
        <v>0.25043599999999999</v>
      </c>
      <c r="L36">
        <v>-0.15051999999999999</v>
      </c>
      <c r="M36">
        <v>1.1492089999999999</v>
      </c>
      <c r="N36">
        <v>-0.345026</v>
      </c>
      <c r="O36">
        <v>-7.2752999999999998E-2</v>
      </c>
      <c r="P36">
        <v>-0.88443899999999998</v>
      </c>
      <c r="Q36">
        <v>1.162704</v>
      </c>
      <c r="R36">
        <v>0.27405299999999999</v>
      </c>
      <c r="S36">
        <v>-0.47066200000000002</v>
      </c>
      <c r="T36">
        <v>-9.2263999999999999E-2</v>
      </c>
      <c r="U36">
        <v>0.11869</v>
      </c>
      <c r="V36">
        <v>1.0711310000000001</v>
      </c>
      <c r="W36">
        <v>1.0923160000000001</v>
      </c>
      <c r="X36">
        <v>1.3682030000000001</v>
      </c>
      <c r="Y36">
        <v>-2.7898350000000001</v>
      </c>
      <c r="Z36">
        <v>0.26591199999999998</v>
      </c>
      <c r="AA36">
        <v>1.0202560000000001</v>
      </c>
      <c r="AB36">
        <v>0.17177999999999999</v>
      </c>
      <c r="AC36">
        <v>-0.72402</v>
      </c>
      <c r="AD36">
        <v>0.523617</v>
      </c>
      <c r="AE36">
        <v>2.5481950000000002</v>
      </c>
      <c r="AF36">
        <v>0.59835300000000002</v>
      </c>
      <c r="AG36">
        <v>-0.35143799999999997</v>
      </c>
    </row>
    <row r="37" spans="1:33" x14ac:dyDescent="0.25">
      <c r="A37" t="s">
        <v>126</v>
      </c>
      <c r="B37">
        <v>-5.6450820000000004</v>
      </c>
      <c r="C37">
        <v>1.1112409999999999</v>
      </c>
      <c r="D37">
        <v>0.31338899999999997</v>
      </c>
      <c r="E37">
        <v>-0.96969499999999997</v>
      </c>
      <c r="F37">
        <v>0.218917</v>
      </c>
      <c r="G37">
        <v>0.85058500000000004</v>
      </c>
      <c r="H37">
        <v>0.78624400000000005</v>
      </c>
      <c r="I37">
        <v>2.3979189999999999</v>
      </c>
      <c r="J37">
        <v>0.20064799999999999</v>
      </c>
      <c r="K37">
        <v>-0.47478399999999998</v>
      </c>
      <c r="L37">
        <v>-0.161665</v>
      </c>
      <c r="M37">
        <v>2.3769610000000001</v>
      </c>
      <c r="N37">
        <v>0.500718</v>
      </c>
      <c r="O37">
        <v>3.4417000000000003E-2</v>
      </c>
      <c r="P37">
        <v>-0.38401000000000002</v>
      </c>
      <c r="Q37">
        <v>0.13979800000000001</v>
      </c>
      <c r="R37">
        <v>0.94129799999999997</v>
      </c>
      <c r="S37">
        <v>-0.28159000000000001</v>
      </c>
      <c r="T37">
        <v>-1.8759000000000001E-2</v>
      </c>
      <c r="U37">
        <v>1.127915</v>
      </c>
      <c r="V37">
        <v>0.54415199999999997</v>
      </c>
      <c r="W37">
        <v>1.5467630000000001</v>
      </c>
      <c r="X37">
        <v>0.52496900000000002</v>
      </c>
      <c r="Y37">
        <v>0.47694799999999998</v>
      </c>
      <c r="Z37">
        <v>0.76553000000000004</v>
      </c>
      <c r="AA37">
        <v>3.3803E-2</v>
      </c>
      <c r="AB37">
        <v>1.2355700000000001</v>
      </c>
      <c r="AC37">
        <v>0.14006199999999999</v>
      </c>
      <c r="AD37">
        <v>1.434083</v>
      </c>
      <c r="AE37">
        <v>-1.1536500000000001</v>
      </c>
      <c r="AF37">
        <v>0.39206800000000003</v>
      </c>
      <c r="AG37">
        <v>0.39305299999999999</v>
      </c>
    </row>
    <row r="38" spans="1:33" x14ac:dyDescent="0.25">
      <c r="A38" t="s">
        <v>127</v>
      </c>
      <c r="B38">
        <v>-6.3540770000000002</v>
      </c>
      <c r="C38">
        <v>1.0352170000000001</v>
      </c>
      <c r="D38">
        <v>0.99697499999999994</v>
      </c>
      <c r="E38">
        <v>0.80103400000000002</v>
      </c>
      <c r="F38">
        <v>0.83193700000000004</v>
      </c>
      <c r="G38">
        <v>1.1915370000000001</v>
      </c>
      <c r="H38">
        <v>0.235378</v>
      </c>
      <c r="I38">
        <v>2.4673750000000001</v>
      </c>
      <c r="J38">
        <v>0.840812</v>
      </c>
      <c r="K38">
        <v>0.720665</v>
      </c>
      <c r="L38">
        <v>0.195354</v>
      </c>
      <c r="M38">
        <v>0.63198200000000004</v>
      </c>
      <c r="N38">
        <v>1.229347</v>
      </c>
      <c r="O38">
        <v>9.8309999999999995E-3</v>
      </c>
      <c r="P38">
        <v>3.2179999999999999E-3</v>
      </c>
      <c r="Q38">
        <v>3.6729310000000002</v>
      </c>
      <c r="R38">
        <v>1.26362</v>
      </c>
      <c r="S38">
        <v>-0.79856199999999999</v>
      </c>
      <c r="T38">
        <v>-0.129436</v>
      </c>
      <c r="U38">
        <v>0.92304399999999998</v>
      </c>
      <c r="V38">
        <v>0.222802</v>
      </c>
      <c r="W38">
        <v>-0.99646199999999996</v>
      </c>
      <c r="X38">
        <v>-0.51923299999999994</v>
      </c>
      <c r="Y38">
        <v>3.451457</v>
      </c>
      <c r="Z38">
        <v>1.032378</v>
      </c>
      <c r="AA38">
        <v>0.39208300000000001</v>
      </c>
      <c r="AB38">
        <v>0.40122999999999998</v>
      </c>
      <c r="AC38">
        <v>0.26963799999999999</v>
      </c>
      <c r="AD38">
        <v>1.501835</v>
      </c>
      <c r="AE38">
        <v>4.3623820000000002</v>
      </c>
      <c r="AF38">
        <v>0.518123</v>
      </c>
      <c r="AG38">
        <v>0.67627499999999996</v>
      </c>
    </row>
    <row r="39" spans="1:33" x14ac:dyDescent="0.25">
      <c r="A39" t="s">
        <v>128</v>
      </c>
      <c r="B39">
        <v>2.1385640000000001</v>
      </c>
      <c r="C39">
        <v>1.2120899999999999</v>
      </c>
      <c r="D39">
        <v>0.119009</v>
      </c>
      <c r="E39">
        <v>0.637347</v>
      </c>
      <c r="F39">
        <v>1.186043</v>
      </c>
      <c r="G39">
        <v>0.62838499999999997</v>
      </c>
      <c r="H39">
        <v>0.70309100000000002</v>
      </c>
      <c r="I39">
        <v>3.0156860000000001</v>
      </c>
      <c r="J39">
        <v>1.548189</v>
      </c>
      <c r="K39">
        <v>0.62671600000000005</v>
      </c>
      <c r="L39">
        <v>0.23155000000000001</v>
      </c>
      <c r="M39">
        <v>0.93279800000000002</v>
      </c>
      <c r="N39">
        <v>2.095278</v>
      </c>
      <c r="O39">
        <v>0.167964</v>
      </c>
      <c r="P39">
        <v>0.78448700000000005</v>
      </c>
      <c r="Q39">
        <v>1.782635</v>
      </c>
      <c r="R39">
        <v>1.565658</v>
      </c>
      <c r="S39">
        <v>3.390711</v>
      </c>
      <c r="T39">
        <v>0.46755099999999999</v>
      </c>
      <c r="U39">
        <v>1.7317229999999999</v>
      </c>
      <c r="V39">
        <v>0.99340700000000004</v>
      </c>
      <c r="W39">
        <v>4.0981839999999998</v>
      </c>
      <c r="X39">
        <v>1.483627</v>
      </c>
      <c r="Y39">
        <v>3.369294</v>
      </c>
      <c r="Z39">
        <v>1.310794</v>
      </c>
      <c r="AA39">
        <v>0.64092099999999996</v>
      </c>
      <c r="AB39">
        <v>1.3758410000000001</v>
      </c>
      <c r="AC39">
        <v>0.38633499999999998</v>
      </c>
      <c r="AD39">
        <v>1.455328</v>
      </c>
      <c r="AE39">
        <v>2.6986189999999999</v>
      </c>
      <c r="AF39">
        <v>0.53755299999999995</v>
      </c>
      <c r="AG39">
        <v>0.54361800000000005</v>
      </c>
    </row>
    <row r="40" spans="1:33" x14ac:dyDescent="0.25">
      <c r="A40" t="s">
        <v>129</v>
      </c>
      <c r="B40">
        <v>-0.37057699999999999</v>
      </c>
      <c r="C40">
        <v>0.94335500000000005</v>
      </c>
      <c r="D40">
        <v>-0.15976000000000001</v>
      </c>
      <c r="E40">
        <v>0.55072600000000005</v>
      </c>
      <c r="F40">
        <v>1.620914</v>
      </c>
      <c r="G40">
        <v>0.94901500000000005</v>
      </c>
      <c r="H40">
        <v>0.70166899999999999</v>
      </c>
      <c r="I40">
        <v>2.9535450000000001</v>
      </c>
      <c r="J40">
        <v>0.102978</v>
      </c>
      <c r="K40">
        <v>0.33037899999999998</v>
      </c>
      <c r="L40">
        <v>0.146174</v>
      </c>
      <c r="M40">
        <v>0.41289199999999998</v>
      </c>
      <c r="N40">
        <v>1.512052</v>
      </c>
      <c r="O40">
        <v>0.42894100000000002</v>
      </c>
      <c r="P40">
        <v>0.79996100000000003</v>
      </c>
      <c r="Q40">
        <v>1.12561</v>
      </c>
      <c r="R40">
        <v>1.7898689999999999</v>
      </c>
      <c r="S40">
        <v>-0.68307899999999999</v>
      </c>
      <c r="T40">
        <v>0.152418</v>
      </c>
      <c r="U40">
        <v>0.81757899999999994</v>
      </c>
      <c r="V40">
        <v>-0.73659300000000005</v>
      </c>
      <c r="W40">
        <v>0.77795199999999998</v>
      </c>
      <c r="X40">
        <v>0.86706300000000003</v>
      </c>
      <c r="Y40">
        <v>-1.0883750000000001</v>
      </c>
      <c r="Z40">
        <v>1.1382620000000001</v>
      </c>
      <c r="AA40">
        <v>0.591588</v>
      </c>
      <c r="AB40">
        <v>-0.65891999999999995</v>
      </c>
      <c r="AC40">
        <v>0.19605400000000001</v>
      </c>
      <c r="AD40">
        <v>1.3481460000000001</v>
      </c>
      <c r="AE40">
        <v>2.3270879999999998</v>
      </c>
      <c r="AF40">
        <v>0.73134900000000003</v>
      </c>
      <c r="AG40">
        <v>0.58738800000000002</v>
      </c>
    </row>
    <row r="41" spans="1:33" x14ac:dyDescent="0.25">
      <c r="A41" t="s">
        <v>130</v>
      </c>
      <c r="B41">
        <v>1.003395</v>
      </c>
      <c r="C41">
        <v>0.13696800000000001</v>
      </c>
      <c r="D41">
        <v>-7.3626999999999998E-2</v>
      </c>
      <c r="E41">
        <v>0.188663</v>
      </c>
      <c r="F41">
        <v>1.1689480000000001</v>
      </c>
      <c r="G41">
        <v>0.65540500000000002</v>
      </c>
      <c r="H41">
        <v>1.6935020000000001</v>
      </c>
      <c r="I41">
        <v>2.4450810000000001</v>
      </c>
      <c r="J41">
        <v>0.85286799999999996</v>
      </c>
      <c r="K41">
        <v>-6.9103999999999999E-2</v>
      </c>
      <c r="L41">
        <v>-6.8122000000000002E-2</v>
      </c>
      <c r="M41">
        <v>0.38184600000000002</v>
      </c>
      <c r="N41">
        <v>5.9297999999999997E-2</v>
      </c>
      <c r="O41">
        <v>0.23815800000000001</v>
      </c>
      <c r="P41">
        <v>0.38526899999999997</v>
      </c>
      <c r="Q41">
        <v>0.61365099999999995</v>
      </c>
      <c r="R41">
        <v>0.49816899999999997</v>
      </c>
      <c r="S41">
        <v>-1.5088000000000001E-2</v>
      </c>
      <c r="T41">
        <v>-0.38049500000000003</v>
      </c>
      <c r="U41">
        <v>1.0879810000000001</v>
      </c>
      <c r="V41">
        <v>0.23535500000000001</v>
      </c>
      <c r="W41">
        <v>0.54082200000000002</v>
      </c>
      <c r="X41">
        <v>2.0706669999999998</v>
      </c>
      <c r="Y41">
        <v>-0.49614999999999998</v>
      </c>
      <c r="Z41">
        <v>0.80227700000000002</v>
      </c>
      <c r="AA41">
        <v>0.44301499999999999</v>
      </c>
      <c r="AB41">
        <v>4.7469999999999998E-2</v>
      </c>
      <c r="AC41">
        <v>-0.22564400000000001</v>
      </c>
      <c r="AD41">
        <v>1.4125030000000001</v>
      </c>
      <c r="AE41">
        <v>1.798168</v>
      </c>
      <c r="AF41">
        <v>0.51181699999999997</v>
      </c>
      <c r="AG41">
        <v>4.9604000000000002E-2</v>
      </c>
    </row>
    <row r="42" spans="1:33" x14ac:dyDescent="0.25">
      <c r="A42" t="s">
        <v>131</v>
      </c>
      <c r="B42">
        <v>2.6989489999999998</v>
      </c>
      <c r="C42">
        <v>0.87513300000000005</v>
      </c>
      <c r="D42">
        <v>1.5597300000000001</v>
      </c>
      <c r="E42">
        <v>6.4770999999999995E-2</v>
      </c>
      <c r="F42">
        <v>-1.6315660000000001</v>
      </c>
      <c r="G42">
        <v>0.51411099999999998</v>
      </c>
      <c r="H42">
        <v>0.94501000000000002</v>
      </c>
      <c r="I42">
        <v>3.3149440000000001</v>
      </c>
      <c r="J42">
        <v>0.228488</v>
      </c>
      <c r="K42">
        <v>0.380938</v>
      </c>
      <c r="L42">
        <v>-0.239289</v>
      </c>
      <c r="M42">
        <v>1.444105</v>
      </c>
      <c r="N42">
        <v>1.8175349999999999</v>
      </c>
      <c r="O42">
        <v>-0.36038500000000001</v>
      </c>
      <c r="P42">
        <v>-8.7790000000000007E-2</v>
      </c>
      <c r="Q42">
        <v>4.598E-2</v>
      </c>
      <c r="R42">
        <v>0.62832200000000005</v>
      </c>
      <c r="S42">
        <v>-0.229768</v>
      </c>
      <c r="T42">
        <v>-0.42898999999999998</v>
      </c>
      <c r="U42">
        <v>0.52390899999999996</v>
      </c>
      <c r="V42">
        <v>7.4107999999999993E-2</v>
      </c>
      <c r="W42">
        <v>0.52214400000000005</v>
      </c>
      <c r="X42">
        <v>0.230486</v>
      </c>
      <c r="Y42">
        <v>0.69509699999999996</v>
      </c>
      <c r="Z42">
        <v>0.60670500000000005</v>
      </c>
      <c r="AA42">
        <v>0.544265</v>
      </c>
      <c r="AB42">
        <v>0.978746</v>
      </c>
      <c r="AC42">
        <v>-1.0043059999999999</v>
      </c>
      <c r="AD42">
        <v>2.2870159999999999</v>
      </c>
      <c r="AE42">
        <v>0.29824699999999998</v>
      </c>
      <c r="AF42">
        <v>0.49693700000000002</v>
      </c>
      <c r="AG42">
        <v>0.29904700000000001</v>
      </c>
    </row>
    <row r="43" spans="1:33" x14ac:dyDescent="0.25">
      <c r="A43" t="s">
        <v>132</v>
      </c>
      <c r="B43">
        <v>4.042141</v>
      </c>
      <c r="C43">
        <v>5.0751999999999999E-2</v>
      </c>
      <c r="D43">
        <v>-0.43202400000000002</v>
      </c>
      <c r="E43">
        <v>-4.7089999999999996E-3</v>
      </c>
      <c r="F43">
        <v>-0.451069</v>
      </c>
      <c r="G43">
        <v>-0.33584999999999998</v>
      </c>
      <c r="H43">
        <v>0.75154600000000005</v>
      </c>
      <c r="I43">
        <v>0.94075399999999998</v>
      </c>
      <c r="J43">
        <v>0.82165699999999997</v>
      </c>
      <c r="K43">
        <v>-0.11354599999999999</v>
      </c>
      <c r="L43">
        <v>-0.172405</v>
      </c>
      <c r="M43">
        <v>2.6787879999999999</v>
      </c>
      <c r="N43">
        <v>1.071137</v>
      </c>
      <c r="O43">
        <v>-0.14197100000000001</v>
      </c>
      <c r="P43">
        <v>0.72564499999999998</v>
      </c>
      <c r="Q43">
        <v>0.435363</v>
      </c>
      <c r="R43">
        <v>1.5979950000000001</v>
      </c>
      <c r="S43">
        <v>0.85264899999999999</v>
      </c>
      <c r="T43">
        <v>-0.42685899999999999</v>
      </c>
      <c r="U43">
        <v>0.36510999999999999</v>
      </c>
      <c r="V43">
        <v>0.179372</v>
      </c>
      <c r="W43">
        <v>1.7360979999999999</v>
      </c>
      <c r="X43">
        <v>1.1516459999999999</v>
      </c>
      <c r="Y43">
        <v>-2.2548010000000001</v>
      </c>
      <c r="Z43">
        <v>0.51254699999999997</v>
      </c>
      <c r="AA43">
        <v>0.74347200000000002</v>
      </c>
      <c r="AB43">
        <v>0.27268799999999999</v>
      </c>
      <c r="AC43">
        <v>0.35409499999999999</v>
      </c>
      <c r="AD43">
        <v>1.3716759999999999</v>
      </c>
      <c r="AE43">
        <v>-0.74375000000000002</v>
      </c>
      <c r="AF43">
        <v>0.57900200000000002</v>
      </c>
      <c r="AG43">
        <v>0.85240800000000005</v>
      </c>
    </row>
    <row r="44" spans="1:33" x14ac:dyDescent="0.25">
      <c r="A44" t="s">
        <v>133</v>
      </c>
      <c r="B44">
        <v>1.945435</v>
      </c>
      <c r="C44">
        <v>1.6387579999999999</v>
      </c>
      <c r="D44">
        <v>0.403507</v>
      </c>
      <c r="E44">
        <v>0.48899900000000002</v>
      </c>
      <c r="F44">
        <v>1.5328349999999999</v>
      </c>
      <c r="G44">
        <v>0.41001799999999999</v>
      </c>
      <c r="H44">
        <v>0.88823099999999999</v>
      </c>
      <c r="I44">
        <v>4.6275300000000001</v>
      </c>
      <c r="J44">
        <v>0.79080700000000004</v>
      </c>
      <c r="K44">
        <v>0.94230499999999995</v>
      </c>
      <c r="L44">
        <v>0.211007</v>
      </c>
      <c r="M44">
        <v>2.601928</v>
      </c>
      <c r="N44">
        <v>0.67550500000000002</v>
      </c>
      <c r="O44">
        <v>0.64848399999999995</v>
      </c>
      <c r="P44">
        <v>0.69123299999999999</v>
      </c>
      <c r="Q44">
        <v>1.284556</v>
      </c>
      <c r="R44">
        <v>2.3256489999999999</v>
      </c>
      <c r="S44">
        <v>0.41313</v>
      </c>
      <c r="T44">
        <v>9.9500000000000001E-4</v>
      </c>
      <c r="U44">
        <v>1.491717</v>
      </c>
      <c r="V44">
        <v>1.7617830000000001</v>
      </c>
      <c r="W44">
        <v>0.51796399999999998</v>
      </c>
      <c r="X44">
        <v>1.320981</v>
      </c>
      <c r="Y44">
        <v>4.8148</v>
      </c>
      <c r="Z44">
        <v>0.57542400000000005</v>
      </c>
      <c r="AA44">
        <v>0.64752500000000002</v>
      </c>
      <c r="AB44">
        <v>0.73809499999999995</v>
      </c>
      <c r="AC44">
        <v>0.38549099999999997</v>
      </c>
      <c r="AD44">
        <v>1.5077179999999999</v>
      </c>
      <c r="AE44">
        <v>4.7175690000000001</v>
      </c>
      <c r="AF44">
        <v>1.0951310000000001</v>
      </c>
      <c r="AG44">
        <v>1.8051809999999999</v>
      </c>
    </row>
    <row r="45" spans="1:33" x14ac:dyDescent="0.25">
      <c r="A45" t="s">
        <v>134</v>
      </c>
      <c r="B45">
        <v>2.2988940000000002</v>
      </c>
      <c r="C45">
        <v>1.636444</v>
      </c>
      <c r="D45">
        <v>0.18530099999999999</v>
      </c>
      <c r="E45">
        <v>0.68060500000000002</v>
      </c>
      <c r="F45">
        <v>1.4346000000000001</v>
      </c>
      <c r="G45">
        <v>0.87458400000000003</v>
      </c>
      <c r="H45">
        <v>0.40398499999999998</v>
      </c>
      <c r="I45">
        <v>1.879194</v>
      </c>
      <c r="J45">
        <v>0.34705000000000003</v>
      </c>
      <c r="K45">
        <v>0.34090199999999998</v>
      </c>
      <c r="L45">
        <v>0.26288800000000001</v>
      </c>
      <c r="M45">
        <v>4.4478280000000003</v>
      </c>
      <c r="N45">
        <v>0.51788100000000004</v>
      </c>
      <c r="O45">
        <v>-0.14222799999999999</v>
      </c>
      <c r="P45">
        <v>1.6452739999999999</v>
      </c>
      <c r="Q45">
        <v>2.1273840000000002</v>
      </c>
      <c r="R45">
        <v>1.580041</v>
      </c>
      <c r="S45">
        <v>0.941245</v>
      </c>
      <c r="T45">
        <v>0.481321</v>
      </c>
      <c r="U45">
        <v>0.71213499999999996</v>
      </c>
      <c r="V45">
        <v>-0.75872200000000001</v>
      </c>
      <c r="W45">
        <v>0.202373</v>
      </c>
      <c r="X45">
        <v>1.645869</v>
      </c>
      <c r="Y45">
        <v>2.9652750000000001</v>
      </c>
      <c r="Z45">
        <v>0.64262900000000001</v>
      </c>
      <c r="AA45">
        <v>0.72697100000000003</v>
      </c>
      <c r="AB45">
        <v>0.32247799999999999</v>
      </c>
      <c r="AC45">
        <v>0.94306900000000005</v>
      </c>
      <c r="AD45">
        <v>2.4280650000000001</v>
      </c>
      <c r="AE45">
        <v>2.2152910000000001</v>
      </c>
      <c r="AF45">
        <v>1.0593840000000001</v>
      </c>
      <c r="AG45">
        <v>0.65491299999999997</v>
      </c>
    </row>
    <row r="46" spans="1:33" x14ac:dyDescent="0.25">
      <c r="A46" t="s">
        <v>135</v>
      </c>
      <c r="B46">
        <v>2.2703280000000001</v>
      </c>
      <c r="C46">
        <v>0.73603399999999997</v>
      </c>
      <c r="D46">
        <v>1.287812</v>
      </c>
      <c r="E46">
        <v>1.3624830000000001</v>
      </c>
      <c r="F46">
        <v>2.648425</v>
      </c>
      <c r="G46">
        <v>0.64961100000000005</v>
      </c>
      <c r="H46">
        <v>2.8877860000000002</v>
      </c>
      <c r="I46">
        <v>4.0275220000000003</v>
      </c>
      <c r="J46">
        <v>1.0012129999999999</v>
      </c>
      <c r="K46">
        <v>0.51697800000000005</v>
      </c>
      <c r="L46">
        <v>1.2644000000000001E-2</v>
      </c>
      <c r="M46">
        <v>-1.4339649999999999</v>
      </c>
      <c r="N46">
        <v>1.4688619999999999</v>
      </c>
      <c r="O46">
        <v>0.64897199999999999</v>
      </c>
      <c r="P46">
        <v>1.133715</v>
      </c>
      <c r="Q46">
        <v>0.99562499999999998</v>
      </c>
      <c r="R46">
        <v>1.7621549999999999</v>
      </c>
      <c r="S46">
        <v>1.486545</v>
      </c>
      <c r="T46">
        <v>0.94084000000000001</v>
      </c>
      <c r="U46">
        <v>1.6764540000000001</v>
      </c>
      <c r="V46">
        <v>3.3725679999999998</v>
      </c>
      <c r="W46">
        <v>2.689438</v>
      </c>
      <c r="X46">
        <v>2.1694420000000001</v>
      </c>
      <c r="Y46">
        <v>2.7439230000000001</v>
      </c>
      <c r="Z46">
        <v>1.502515</v>
      </c>
      <c r="AA46">
        <v>0.83123999999999998</v>
      </c>
      <c r="AB46">
        <v>2.1535129999999998</v>
      </c>
      <c r="AC46">
        <v>0.93669100000000005</v>
      </c>
      <c r="AD46">
        <v>1.2685649999999999</v>
      </c>
      <c r="AE46">
        <v>3.74227</v>
      </c>
      <c r="AF46">
        <v>0.73518300000000003</v>
      </c>
      <c r="AG46">
        <v>0.59633899999999995</v>
      </c>
    </row>
    <row r="47" spans="1:33" x14ac:dyDescent="0.25">
      <c r="A47" t="s">
        <v>136</v>
      </c>
      <c r="B47">
        <v>1.2299800000000001</v>
      </c>
      <c r="C47">
        <v>0.75940200000000002</v>
      </c>
      <c r="D47">
        <v>0.69430999999999998</v>
      </c>
      <c r="E47">
        <v>0.89608900000000002</v>
      </c>
      <c r="F47">
        <v>1.7849839999999999</v>
      </c>
      <c r="G47">
        <v>1.1831739999999999</v>
      </c>
      <c r="H47">
        <v>2.1161219999999998</v>
      </c>
      <c r="I47">
        <v>3.1406399999999999</v>
      </c>
      <c r="J47">
        <v>1.228038</v>
      </c>
      <c r="K47">
        <v>0.76561400000000002</v>
      </c>
      <c r="L47">
        <v>0.32320599999999999</v>
      </c>
      <c r="M47">
        <v>2.6189840000000002</v>
      </c>
      <c r="N47">
        <v>1.5679529999999999</v>
      </c>
      <c r="O47">
        <v>0.24748500000000001</v>
      </c>
      <c r="P47">
        <v>-0.25622099999999998</v>
      </c>
      <c r="Q47">
        <v>0.95037400000000005</v>
      </c>
      <c r="R47">
        <v>1.8067569999999999</v>
      </c>
      <c r="S47">
        <v>1.0269330000000001</v>
      </c>
      <c r="T47">
        <v>0.51071699999999998</v>
      </c>
      <c r="U47">
        <v>0.38386599999999999</v>
      </c>
      <c r="V47">
        <v>6.3457E-2</v>
      </c>
      <c r="W47">
        <v>1.575755</v>
      </c>
      <c r="X47">
        <v>0.94373600000000002</v>
      </c>
      <c r="Y47">
        <v>1.175678</v>
      </c>
      <c r="Z47">
        <v>1.3877630000000001</v>
      </c>
      <c r="AA47">
        <v>0.46811700000000001</v>
      </c>
      <c r="AB47">
        <v>0.95389500000000005</v>
      </c>
      <c r="AC47">
        <v>0.65956899999999996</v>
      </c>
      <c r="AD47">
        <v>1.049315</v>
      </c>
      <c r="AE47">
        <v>1.531026</v>
      </c>
      <c r="AF47">
        <v>0.23802799999999999</v>
      </c>
      <c r="AG47">
        <v>0.762158</v>
      </c>
    </row>
    <row r="48" spans="1:33" x14ac:dyDescent="0.25">
      <c r="A48" t="s">
        <v>137</v>
      </c>
      <c r="B48">
        <v>3.1805590000000001</v>
      </c>
      <c r="C48">
        <v>0.72582800000000003</v>
      </c>
      <c r="D48">
        <v>1.357796</v>
      </c>
      <c r="E48">
        <v>0.78675200000000001</v>
      </c>
      <c r="F48">
        <v>0.68802700000000006</v>
      </c>
      <c r="G48">
        <v>1.1891940000000001</v>
      </c>
      <c r="H48">
        <v>2.2909920000000001</v>
      </c>
      <c r="I48">
        <v>3.8682859999999999</v>
      </c>
      <c r="J48">
        <v>0.98163199999999995</v>
      </c>
      <c r="K48">
        <v>0.36829600000000001</v>
      </c>
      <c r="L48">
        <v>-0.15135699999999999</v>
      </c>
      <c r="M48">
        <v>2.7586360000000001</v>
      </c>
      <c r="N48">
        <v>1.2132689999999999</v>
      </c>
      <c r="O48">
        <v>0.34271400000000002</v>
      </c>
      <c r="P48">
        <v>0.61178999999999994</v>
      </c>
      <c r="Q48">
        <v>0.30729800000000002</v>
      </c>
      <c r="R48">
        <v>0.164189</v>
      </c>
      <c r="S48">
        <v>0.80882299999999996</v>
      </c>
      <c r="T48">
        <v>0.40944999999999998</v>
      </c>
      <c r="U48">
        <v>0.41625000000000001</v>
      </c>
      <c r="V48">
        <v>-0.98804899999999996</v>
      </c>
      <c r="W48">
        <v>1.030508</v>
      </c>
      <c r="X48">
        <v>1.811229</v>
      </c>
      <c r="Y48">
        <v>0.71350899999999995</v>
      </c>
      <c r="Z48">
        <v>1.6218889999999999</v>
      </c>
      <c r="AA48">
        <v>1.3172759999999999</v>
      </c>
      <c r="AB48">
        <v>0.64388100000000004</v>
      </c>
      <c r="AC48">
        <v>0.20108300000000001</v>
      </c>
      <c r="AD48">
        <v>1.072727</v>
      </c>
      <c r="AE48">
        <v>1.046543</v>
      </c>
      <c r="AF48">
        <v>3.2650000000000001E-3</v>
      </c>
      <c r="AG48">
        <v>0.87358999999999998</v>
      </c>
    </row>
    <row r="49" spans="1:33" x14ac:dyDescent="0.25">
      <c r="A49" t="s">
        <v>138</v>
      </c>
      <c r="B49">
        <v>2.3961070000000002</v>
      </c>
      <c r="C49">
        <v>0.78027299999999999</v>
      </c>
      <c r="D49">
        <v>-0.12565599999999999</v>
      </c>
      <c r="E49">
        <v>0.22193299999999999</v>
      </c>
      <c r="F49">
        <v>1.1786559999999999</v>
      </c>
      <c r="G49">
        <v>0.60706400000000005</v>
      </c>
      <c r="H49">
        <v>1.5034620000000001</v>
      </c>
      <c r="I49">
        <v>2.6332520000000001</v>
      </c>
      <c r="J49">
        <v>1.704245</v>
      </c>
      <c r="K49">
        <v>0.85435300000000003</v>
      </c>
      <c r="L49">
        <v>1.0078E-2</v>
      </c>
      <c r="M49">
        <v>1.0915269999999999</v>
      </c>
      <c r="N49">
        <v>2.3903059999999998</v>
      </c>
      <c r="O49">
        <v>-0.17482200000000001</v>
      </c>
      <c r="P49">
        <v>-0.44611600000000001</v>
      </c>
      <c r="Q49">
        <v>0.50200999999999996</v>
      </c>
      <c r="R49">
        <v>1.0627340000000001</v>
      </c>
      <c r="S49">
        <v>1.169</v>
      </c>
      <c r="T49">
        <v>0.27333099999999999</v>
      </c>
      <c r="U49">
        <v>0.38694299999999998</v>
      </c>
      <c r="V49">
        <v>1.259339</v>
      </c>
      <c r="W49">
        <v>1.773533</v>
      </c>
      <c r="X49">
        <v>0.85290100000000002</v>
      </c>
      <c r="Y49">
        <v>2.3730790000000002</v>
      </c>
      <c r="Z49">
        <v>1.0622050000000001</v>
      </c>
      <c r="AA49">
        <v>0.41194700000000001</v>
      </c>
      <c r="AB49">
        <v>1.064991</v>
      </c>
      <c r="AC49">
        <v>-0.15667400000000001</v>
      </c>
      <c r="AD49">
        <v>2.2566869999999999</v>
      </c>
      <c r="AE49">
        <v>1.616746</v>
      </c>
      <c r="AF49">
        <v>0.62606499999999998</v>
      </c>
      <c r="AG49">
        <v>0.84021699999999999</v>
      </c>
    </row>
    <row r="50" spans="1:33" x14ac:dyDescent="0.25">
      <c r="A50" t="s">
        <v>139</v>
      </c>
      <c r="B50">
        <v>1.7374780000000001</v>
      </c>
      <c r="C50">
        <v>0.60787199999999997</v>
      </c>
      <c r="D50">
        <v>-0.52356100000000005</v>
      </c>
      <c r="E50">
        <v>0.30195300000000003</v>
      </c>
      <c r="F50">
        <v>0.53502400000000006</v>
      </c>
      <c r="G50">
        <v>0.37119600000000003</v>
      </c>
      <c r="H50">
        <v>1.2122219999999999</v>
      </c>
      <c r="I50">
        <v>3.1452369999999998</v>
      </c>
      <c r="J50">
        <v>-7.3731000000000005E-2</v>
      </c>
      <c r="K50">
        <v>0.12940299999999999</v>
      </c>
      <c r="L50">
        <v>-0.123769</v>
      </c>
      <c r="M50">
        <v>2.2959710000000002</v>
      </c>
      <c r="N50">
        <v>0.83553999999999995</v>
      </c>
      <c r="O50">
        <v>0.13311700000000001</v>
      </c>
      <c r="P50">
        <v>-0.23267099999999999</v>
      </c>
      <c r="Q50">
        <v>0.87835200000000002</v>
      </c>
      <c r="R50">
        <v>2.507698</v>
      </c>
      <c r="S50">
        <v>0.69106999999999996</v>
      </c>
      <c r="T50">
        <v>0.278584</v>
      </c>
      <c r="U50">
        <v>0.27241700000000002</v>
      </c>
      <c r="V50">
        <v>1.066635</v>
      </c>
      <c r="W50">
        <v>2.2760579999999999</v>
      </c>
      <c r="X50">
        <v>1.3886799999999999</v>
      </c>
      <c r="Y50">
        <v>1.6429860000000001</v>
      </c>
      <c r="Z50">
        <v>1.011493</v>
      </c>
      <c r="AA50">
        <v>0.96859099999999998</v>
      </c>
      <c r="AB50">
        <v>-0.86842399999999997</v>
      </c>
      <c r="AC50">
        <v>0.75473900000000005</v>
      </c>
      <c r="AD50">
        <v>-0.758853</v>
      </c>
      <c r="AE50">
        <v>3.4306960000000002</v>
      </c>
      <c r="AF50">
        <v>0.60956500000000002</v>
      </c>
      <c r="AG50">
        <v>1.0874360000000001</v>
      </c>
    </row>
    <row r="51" spans="1:33" x14ac:dyDescent="0.25">
      <c r="A51" t="s">
        <v>140</v>
      </c>
      <c r="B51">
        <v>2.1938179999999998</v>
      </c>
      <c r="C51">
        <v>0.678095</v>
      </c>
      <c r="D51">
        <v>2.1922990000000002</v>
      </c>
      <c r="E51">
        <v>0.40757199999999999</v>
      </c>
      <c r="F51">
        <v>1.9123699999999999</v>
      </c>
      <c r="G51">
        <v>0.71721800000000002</v>
      </c>
      <c r="H51">
        <v>1.617021</v>
      </c>
      <c r="I51">
        <v>3.1211899999999999</v>
      </c>
      <c r="J51">
        <v>0.54667100000000002</v>
      </c>
      <c r="K51">
        <v>0.32429799999999998</v>
      </c>
      <c r="L51">
        <v>0.64497899999999997</v>
      </c>
      <c r="M51">
        <v>2.8280690000000002</v>
      </c>
      <c r="N51">
        <v>1.3237190000000001</v>
      </c>
      <c r="O51">
        <v>0.77709499999999998</v>
      </c>
      <c r="P51">
        <v>1.276416</v>
      </c>
      <c r="Q51">
        <v>1.5541290000000001</v>
      </c>
      <c r="R51">
        <v>0.33832299999999998</v>
      </c>
      <c r="S51">
        <v>-0.165933</v>
      </c>
      <c r="T51">
        <v>1.0777559999999999</v>
      </c>
      <c r="U51">
        <v>2.0871900000000001</v>
      </c>
      <c r="V51">
        <v>0.86137900000000001</v>
      </c>
      <c r="W51">
        <v>1.143078</v>
      </c>
      <c r="X51">
        <v>0.77870300000000003</v>
      </c>
      <c r="Y51">
        <v>2.8068599999999999</v>
      </c>
      <c r="Z51">
        <v>1.77867</v>
      </c>
      <c r="AA51">
        <v>1.035542</v>
      </c>
      <c r="AB51">
        <v>2.942345</v>
      </c>
      <c r="AC51">
        <v>1.4985900000000001</v>
      </c>
      <c r="AD51">
        <v>2.0856409999999999</v>
      </c>
      <c r="AE51">
        <v>0.83643800000000001</v>
      </c>
      <c r="AF51">
        <v>1.232132</v>
      </c>
      <c r="AG51">
        <v>0.54460600000000003</v>
      </c>
    </row>
    <row r="52" spans="1:33" x14ac:dyDescent="0.25">
      <c r="A52" t="s">
        <v>141</v>
      </c>
      <c r="B52">
        <v>2.140933</v>
      </c>
      <c r="C52">
        <v>1.315626</v>
      </c>
      <c r="D52">
        <v>0.42434699999999997</v>
      </c>
      <c r="E52">
        <v>0.38089400000000001</v>
      </c>
      <c r="F52">
        <v>-1.491995</v>
      </c>
      <c r="G52">
        <v>1.2636419999999999</v>
      </c>
      <c r="H52">
        <v>2.097931</v>
      </c>
      <c r="I52">
        <v>3.2011769999999999</v>
      </c>
      <c r="J52">
        <v>0.81024700000000005</v>
      </c>
      <c r="K52">
        <v>0.52777700000000005</v>
      </c>
      <c r="L52">
        <v>0.77049199999999995</v>
      </c>
      <c r="M52">
        <v>1.6104240000000001</v>
      </c>
      <c r="N52">
        <v>1.099097</v>
      </c>
      <c r="O52">
        <v>0.36277700000000002</v>
      </c>
      <c r="P52">
        <v>0.36425400000000002</v>
      </c>
      <c r="Q52">
        <v>1.463327</v>
      </c>
      <c r="R52">
        <v>1.38063</v>
      </c>
      <c r="S52">
        <v>1.6596310000000001</v>
      </c>
      <c r="T52">
        <v>0.70703899999999997</v>
      </c>
      <c r="U52">
        <v>0.77828399999999998</v>
      </c>
      <c r="V52">
        <v>0.61085699999999998</v>
      </c>
      <c r="W52">
        <v>1.3689800000000001</v>
      </c>
      <c r="X52">
        <v>1.371702</v>
      </c>
      <c r="Y52">
        <v>2.5206979999999999</v>
      </c>
      <c r="Z52">
        <v>1.3544099999999999</v>
      </c>
      <c r="AA52">
        <v>0.78727000000000003</v>
      </c>
      <c r="AB52">
        <v>0.35737600000000003</v>
      </c>
      <c r="AC52">
        <v>1.174998</v>
      </c>
      <c r="AD52">
        <v>1.623813</v>
      </c>
      <c r="AE52">
        <v>2.2312630000000002</v>
      </c>
      <c r="AF52">
        <v>0.799759</v>
      </c>
      <c r="AG52">
        <v>0.81278700000000004</v>
      </c>
    </row>
    <row r="53" spans="1:33" x14ac:dyDescent="0.25">
      <c r="A53" t="s">
        <v>142</v>
      </c>
      <c r="B53">
        <v>2.1073909999999998</v>
      </c>
      <c r="C53">
        <v>0.59165500000000004</v>
      </c>
      <c r="D53">
        <v>1.1414979999999999</v>
      </c>
      <c r="E53">
        <v>0.81776499999999996</v>
      </c>
      <c r="F53">
        <v>1.3748309999999999</v>
      </c>
      <c r="G53">
        <v>0.91128299999999995</v>
      </c>
      <c r="H53">
        <v>0.99212599999999995</v>
      </c>
      <c r="I53">
        <v>4.0724179999999999</v>
      </c>
      <c r="J53">
        <v>0.31120399999999998</v>
      </c>
      <c r="K53">
        <v>0.72227300000000005</v>
      </c>
      <c r="L53">
        <v>0.31846799999999997</v>
      </c>
      <c r="M53">
        <v>2.2639770000000001</v>
      </c>
      <c r="N53">
        <v>1.520116</v>
      </c>
      <c r="O53">
        <v>0.32736399999999999</v>
      </c>
      <c r="P53">
        <v>0.19045300000000001</v>
      </c>
      <c r="Q53">
        <v>1.278877</v>
      </c>
      <c r="R53">
        <v>1.584249</v>
      </c>
      <c r="S53">
        <v>1.3602259999999999</v>
      </c>
      <c r="T53">
        <v>0.64724899999999996</v>
      </c>
      <c r="U53">
        <v>-0.115911</v>
      </c>
      <c r="V53">
        <v>0.30046699999999998</v>
      </c>
      <c r="W53">
        <v>2.083224</v>
      </c>
      <c r="X53">
        <v>0.92137899999999995</v>
      </c>
      <c r="Y53">
        <v>3.051361</v>
      </c>
      <c r="Z53">
        <v>0.667381</v>
      </c>
      <c r="AA53">
        <v>1.1819470000000001</v>
      </c>
      <c r="AB53">
        <v>0.87768900000000005</v>
      </c>
      <c r="AC53">
        <v>0.157168</v>
      </c>
      <c r="AD53">
        <v>1.6233089999999999</v>
      </c>
      <c r="AE53">
        <v>2.915788</v>
      </c>
      <c r="AF53">
        <v>1.0654920000000001</v>
      </c>
      <c r="AG53">
        <v>0.55189600000000005</v>
      </c>
    </row>
    <row r="54" spans="1:33" x14ac:dyDescent="0.25">
      <c r="A54" t="s">
        <v>143</v>
      </c>
      <c r="B54">
        <v>1.7636940000000001</v>
      </c>
      <c r="C54">
        <v>0.32429799999999998</v>
      </c>
      <c r="D54">
        <v>0.65914799999999996</v>
      </c>
      <c r="E54">
        <v>0.79588800000000004</v>
      </c>
      <c r="F54">
        <v>2.0679799999999999</v>
      </c>
      <c r="G54">
        <v>0.86016099999999995</v>
      </c>
      <c r="H54">
        <v>1.256526</v>
      </c>
      <c r="I54">
        <v>3.5629490000000001</v>
      </c>
      <c r="J54">
        <v>2.8742869999999998</v>
      </c>
      <c r="K54">
        <v>0.69552899999999995</v>
      </c>
      <c r="L54">
        <v>1.1263939999999999</v>
      </c>
      <c r="M54">
        <v>2.8451270000000002</v>
      </c>
      <c r="N54">
        <v>1.204264</v>
      </c>
      <c r="O54">
        <v>0.57617200000000002</v>
      </c>
      <c r="P54">
        <v>0.43063200000000001</v>
      </c>
      <c r="Q54">
        <v>1.545952</v>
      </c>
      <c r="R54">
        <v>2.0179230000000001</v>
      </c>
      <c r="S54">
        <v>1.963735</v>
      </c>
      <c r="T54">
        <v>0.81719600000000003</v>
      </c>
      <c r="U54">
        <v>0.95889899999999995</v>
      </c>
      <c r="V54">
        <v>0.42599500000000001</v>
      </c>
      <c r="W54">
        <v>1.8000780000000001</v>
      </c>
      <c r="X54">
        <v>1.5470429999999999</v>
      </c>
      <c r="Y54">
        <v>1.5925530000000001</v>
      </c>
      <c r="Z54">
        <v>1.5086569999999999</v>
      </c>
      <c r="AA54">
        <v>0.94373799999999997</v>
      </c>
      <c r="AB54">
        <v>1.3284069999999999</v>
      </c>
      <c r="AC54">
        <v>1.639257</v>
      </c>
      <c r="AD54">
        <v>0.70389500000000005</v>
      </c>
      <c r="AE54">
        <v>-0.50078100000000003</v>
      </c>
      <c r="AF54">
        <v>0.49727399999999999</v>
      </c>
      <c r="AG54">
        <v>1.206167</v>
      </c>
    </row>
    <row r="55" spans="1:33" x14ac:dyDescent="0.25">
      <c r="A55" t="s">
        <v>144</v>
      </c>
      <c r="B55">
        <v>2.1317840000000001</v>
      </c>
      <c r="C55">
        <v>0.28075099999999997</v>
      </c>
      <c r="D55">
        <v>0.44537199999999999</v>
      </c>
      <c r="E55">
        <v>0.389741</v>
      </c>
      <c r="F55">
        <v>2.0263E-2</v>
      </c>
      <c r="G55">
        <v>4.0347000000000001E-2</v>
      </c>
      <c r="H55">
        <v>1.2079530000000001</v>
      </c>
      <c r="I55">
        <v>3.2637779999999998</v>
      </c>
      <c r="J55">
        <v>5.0802E-2</v>
      </c>
      <c r="K55">
        <v>1.0435019999999999</v>
      </c>
      <c r="L55">
        <v>1.463012</v>
      </c>
      <c r="M55">
        <v>0.60457700000000003</v>
      </c>
      <c r="N55">
        <v>1.0992740000000001</v>
      </c>
      <c r="O55">
        <v>0.61180500000000004</v>
      </c>
      <c r="P55">
        <v>0.40143899999999999</v>
      </c>
      <c r="Q55">
        <v>0.60018899999999997</v>
      </c>
      <c r="R55">
        <v>0.640984</v>
      </c>
      <c r="S55">
        <v>1.3340369999999999</v>
      </c>
      <c r="T55">
        <v>1.5413049999999999</v>
      </c>
      <c r="U55">
        <v>-0.54639300000000002</v>
      </c>
      <c r="V55">
        <v>0.44365500000000002</v>
      </c>
      <c r="W55">
        <v>1.83022</v>
      </c>
      <c r="X55">
        <v>1.517423</v>
      </c>
      <c r="Y55">
        <v>0.97294000000000003</v>
      </c>
      <c r="Z55">
        <v>1.631829</v>
      </c>
      <c r="AA55">
        <v>1.109327</v>
      </c>
      <c r="AB55">
        <v>0.49407099999999998</v>
      </c>
      <c r="AC55">
        <v>0.43740600000000002</v>
      </c>
      <c r="AD55">
        <v>0.96994800000000003</v>
      </c>
      <c r="AE55">
        <v>4.325215</v>
      </c>
      <c r="AF55">
        <v>0.305809</v>
      </c>
      <c r="AG55">
        <v>0.31024800000000002</v>
      </c>
    </row>
    <row r="56" spans="1:33" x14ac:dyDescent="0.25">
      <c r="A56" t="s">
        <v>145</v>
      </c>
      <c r="B56">
        <v>2.0819480000000001</v>
      </c>
      <c r="C56">
        <v>0.93532899999999997</v>
      </c>
      <c r="D56">
        <v>1.2454019999999999</v>
      </c>
      <c r="E56">
        <v>0.808562</v>
      </c>
      <c r="F56">
        <v>1.5014689999999999</v>
      </c>
      <c r="G56">
        <v>0.21341199999999999</v>
      </c>
      <c r="H56">
        <v>1.3563750000000001</v>
      </c>
      <c r="I56">
        <v>2.8740700000000001</v>
      </c>
      <c r="J56">
        <v>0.69467999999999996</v>
      </c>
      <c r="K56">
        <v>5.4476999999999998E-2</v>
      </c>
      <c r="L56">
        <v>0.963584</v>
      </c>
      <c r="M56">
        <v>3.7580559999999998</v>
      </c>
      <c r="N56">
        <v>1.7519199999999999</v>
      </c>
      <c r="O56">
        <v>0.60028599999999999</v>
      </c>
      <c r="P56">
        <v>-5.6573999999999999E-2</v>
      </c>
      <c r="Q56">
        <v>1.414566</v>
      </c>
      <c r="R56">
        <v>1.2997650000000001</v>
      </c>
      <c r="S56">
        <v>0.24554599999999999</v>
      </c>
      <c r="T56">
        <v>0.26933400000000002</v>
      </c>
      <c r="U56">
        <v>1.160099</v>
      </c>
      <c r="V56">
        <v>0.71613300000000002</v>
      </c>
      <c r="W56">
        <v>2.4149850000000002</v>
      </c>
      <c r="X56">
        <v>0.64238499999999998</v>
      </c>
      <c r="Y56">
        <v>1.7115640000000001</v>
      </c>
      <c r="Z56">
        <v>1.4150879999999999</v>
      </c>
      <c r="AA56">
        <v>0.88709099999999996</v>
      </c>
      <c r="AB56">
        <v>1.4323790000000001</v>
      </c>
      <c r="AC56">
        <v>1.199867</v>
      </c>
      <c r="AD56">
        <v>1.2402660000000001</v>
      </c>
      <c r="AE56">
        <v>-0.19791300000000001</v>
      </c>
      <c r="AF56">
        <v>0.20644999999999999</v>
      </c>
      <c r="AG56">
        <v>8.7682999999999997E-2</v>
      </c>
    </row>
    <row r="57" spans="1:33" x14ac:dyDescent="0.25">
      <c r="A57" t="s">
        <v>146</v>
      </c>
      <c r="B57">
        <v>1.9871700000000001</v>
      </c>
      <c r="C57">
        <v>1.6486400000000001</v>
      </c>
      <c r="D57">
        <v>1.4773099999999999</v>
      </c>
      <c r="E57">
        <v>0.93647199999999997</v>
      </c>
      <c r="F57">
        <v>1.341504</v>
      </c>
      <c r="G57">
        <v>0.40872799999999998</v>
      </c>
      <c r="H57">
        <v>2.093137</v>
      </c>
      <c r="I57">
        <v>3.9446379999999999</v>
      </c>
      <c r="J57">
        <v>1.086079</v>
      </c>
      <c r="K57">
        <v>0.86740099999999998</v>
      </c>
      <c r="L57">
        <v>1.2768090000000001</v>
      </c>
      <c r="M57">
        <v>2.1643979999999998</v>
      </c>
      <c r="N57">
        <v>1.746043</v>
      </c>
      <c r="O57">
        <v>1.141232</v>
      </c>
      <c r="P57">
        <v>1.2763640000000001</v>
      </c>
      <c r="Q57">
        <v>1.1162259999999999</v>
      </c>
      <c r="R57">
        <v>1.2316370000000001</v>
      </c>
      <c r="S57">
        <v>0.44166</v>
      </c>
      <c r="T57">
        <v>0.68757900000000005</v>
      </c>
      <c r="U57">
        <v>0.505162</v>
      </c>
      <c r="V57">
        <v>1.5956399999999999</v>
      </c>
      <c r="W57">
        <v>2.05688</v>
      </c>
      <c r="X57">
        <v>2.110331</v>
      </c>
      <c r="Y57">
        <v>3.601483</v>
      </c>
      <c r="Z57">
        <v>1.5438890000000001</v>
      </c>
      <c r="AA57">
        <v>0.94873399999999997</v>
      </c>
      <c r="AB57">
        <v>0.93470699999999995</v>
      </c>
      <c r="AC57">
        <v>0.15646099999999999</v>
      </c>
      <c r="AD57">
        <v>1.5829850000000001</v>
      </c>
      <c r="AE57">
        <v>2.0118109999999998</v>
      </c>
      <c r="AF57">
        <v>0.94092799999999999</v>
      </c>
      <c r="AG57">
        <v>0.77755600000000002</v>
      </c>
    </row>
    <row r="58" spans="1:33" x14ac:dyDescent="0.25">
      <c r="A58" t="s">
        <v>147</v>
      </c>
      <c r="B58">
        <v>1.7018150000000001</v>
      </c>
      <c r="C58">
        <v>1.644299</v>
      </c>
      <c r="D58">
        <v>1.011182</v>
      </c>
      <c r="E58">
        <v>0.93233299999999997</v>
      </c>
      <c r="F58">
        <v>1.8148610000000001</v>
      </c>
      <c r="G58">
        <v>0.54883599999999999</v>
      </c>
      <c r="H58">
        <v>1.7375259999999999</v>
      </c>
      <c r="I58">
        <v>5.907883</v>
      </c>
      <c r="J58">
        <v>2.970669</v>
      </c>
      <c r="K58">
        <v>0.61205900000000002</v>
      </c>
      <c r="L58">
        <v>0.62060899999999997</v>
      </c>
      <c r="M58">
        <v>2.7466699999999999</v>
      </c>
      <c r="N58">
        <v>1.3966449999999999</v>
      </c>
      <c r="O58">
        <v>7.5700000000000003E-2</v>
      </c>
      <c r="P58">
        <v>0.98583299999999996</v>
      </c>
      <c r="Q58">
        <v>1.2513970000000001</v>
      </c>
      <c r="R58">
        <v>1.812389</v>
      </c>
      <c r="S58">
        <v>1.083909</v>
      </c>
      <c r="T58">
        <v>1.3474619999999999</v>
      </c>
      <c r="U58">
        <v>0.71395699999999995</v>
      </c>
      <c r="V58">
        <v>-0.17541300000000001</v>
      </c>
      <c r="W58">
        <v>1.9837480000000001</v>
      </c>
      <c r="X58">
        <v>2.2362250000000001</v>
      </c>
      <c r="Y58">
        <v>1.7047319999999999</v>
      </c>
      <c r="Z58">
        <v>1.5755349999999999</v>
      </c>
      <c r="AA58">
        <v>0.87019800000000003</v>
      </c>
      <c r="AB58">
        <v>1.434164</v>
      </c>
      <c r="AC58">
        <v>1.9241159999999999</v>
      </c>
      <c r="AD58">
        <v>0.70508499999999996</v>
      </c>
      <c r="AE58">
        <v>1.5489269999999999</v>
      </c>
      <c r="AF58">
        <v>1.1266449999999999</v>
      </c>
      <c r="AG58">
        <v>6.5881999999999996E-2</v>
      </c>
    </row>
    <row r="59" spans="1:33" x14ac:dyDescent="0.25">
      <c r="A59" t="s">
        <v>148</v>
      </c>
      <c r="B59">
        <v>2.5548000000000002</v>
      </c>
      <c r="C59">
        <v>0.76876100000000003</v>
      </c>
      <c r="D59">
        <v>0.75490900000000005</v>
      </c>
      <c r="E59">
        <v>0.26462999999999998</v>
      </c>
      <c r="F59">
        <v>1.6811419999999999</v>
      </c>
      <c r="G59">
        <v>0.83997699999999997</v>
      </c>
      <c r="H59">
        <v>0.38759700000000002</v>
      </c>
      <c r="I59">
        <v>3.0004840000000002</v>
      </c>
      <c r="J59">
        <v>0.87413099999999999</v>
      </c>
      <c r="K59">
        <v>0.51517400000000002</v>
      </c>
      <c r="L59">
        <v>0.52552900000000002</v>
      </c>
      <c r="M59">
        <v>1.5475859999999999</v>
      </c>
      <c r="N59">
        <v>1.6820310000000001</v>
      </c>
      <c r="O59">
        <v>0.142677</v>
      </c>
      <c r="P59">
        <v>0.12510299999999999</v>
      </c>
      <c r="Q59">
        <v>1.2371989999999999</v>
      </c>
      <c r="R59">
        <v>1.526003</v>
      </c>
      <c r="S59">
        <v>1.2876970000000001</v>
      </c>
      <c r="T59">
        <v>0.62103900000000001</v>
      </c>
      <c r="U59">
        <v>1.7231179999999999</v>
      </c>
      <c r="V59">
        <v>8.8609999999999994E-2</v>
      </c>
      <c r="W59">
        <v>1.8985430000000001</v>
      </c>
      <c r="X59">
        <v>1.219125</v>
      </c>
      <c r="Y59">
        <v>2.2378680000000002</v>
      </c>
      <c r="Z59">
        <v>0.76977799999999996</v>
      </c>
      <c r="AA59">
        <v>0.75496799999999997</v>
      </c>
      <c r="AB59">
        <v>-0.73254900000000001</v>
      </c>
      <c r="AC59">
        <v>0.88795500000000005</v>
      </c>
      <c r="AD59">
        <v>0.90067900000000001</v>
      </c>
      <c r="AE59">
        <v>2.5381000000000001E-2</v>
      </c>
      <c r="AF59">
        <v>1.2263200000000001</v>
      </c>
      <c r="AG59">
        <v>0.76700800000000002</v>
      </c>
    </row>
    <row r="60" spans="1:33" x14ac:dyDescent="0.25">
      <c r="A60" t="s">
        <v>149</v>
      </c>
      <c r="B60">
        <v>2.0597789999999998</v>
      </c>
      <c r="C60">
        <v>0.76289700000000005</v>
      </c>
      <c r="D60">
        <v>-0.16684399999999999</v>
      </c>
      <c r="E60">
        <v>0.70978399999999997</v>
      </c>
      <c r="F60">
        <v>1.322354</v>
      </c>
      <c r="G60">
        <v>0.62377899999999997</v>
      </c>
      <c r="H60">
        <v>-0.350022</v>
      </c>
      <c r="I60">
        <v>2.2400359999999999</v>
      </c>
      <c r="J60">
        <v>-4.5230000000000001E-3</v>
      </c>
      <c r="K60">
        <v>0.43039500000000003</v>
      </c>
      <c r="L60">
        <v>0.85741400000000001</v>
      </c>
      <c r="M60">
        <v>2.0808260000000001</v>
      </c>
      <c r="N60">
        <v>1.546095</v>
      </c>
      <c r="O60">
        <v>0.34967500000000001</v>
      </c>
      <c r="P60">
        <v>-0.35659099999999999</v>
      </c>
      <c r="Q60">
        <v>1.100436</v>
      </c>
      <c r="R60">
        <v>1.6527019999999999</v>
      </c>
      <c r="S60">
        <v>0.38309799999999999</v>
      </c>
      <c r="T60">
        <v>1.3230280000000001</v>
      </c>
      <c r="U60">
        <v>0.73633899999999997</v>
      </c>
      <c r="V60">
        <v>1.549034</v>
      </c>
      <c r="W60">
        <v>2.4058079999999999</v>
      </c>
      <c r="X60">
        <v>1.0295609999999999</v>
      </c>
      <c r="Y60">
        <v>2.6114790000000001</v>
      </c>
      <c r="Z60">
        <v>1.2304139999999999</v>
      </c>
      <c r="AA60">
        <v>0.77827900000000005</v>
      </c>
      <c r="AB60">
        <v>0.69780699999999996</v>
      </c>
      <c r="AC60">
        <v>0.94284699999999999</v>
      </c>
      <c r="AD60">
        <v>2.1287940000000001</v>
      </c>
      <c r="AE60">
        <v>-3.1043999999999999E-2</v>
      </c>
      <c r="AF60">
        <v>1.172725</v>
      </c>
      <c r="AG60">
        <v>0.67152699999999999</v>
      </c>
    </row>
    <row r="61" spans="1:33" x14ac:dyDescent="0.25">
      <c r="A61" t="s">
        <v>150</v>
      </c>
      <c r="B61">
        <v>1.7771969999999999</v>
      </c>
      <c r="C61">
        <v>0.61778500000000003</v>
      </c>
      <c r="D61">
        <v>1.2462880000000001</v>
      </c>
      <c r="E61">
        <v>0.52905100000000005</v>
      </c>
      <c r="F61">
        <v>1.650264</v>
      </c>
      <c r="G61">
        <v>0.28986800000000001</v>
      </c>
      <c r="H61">
        <v>1.68259</v>
      </c>
      <c r="I61">
        <v>3.778454</v>
      </c>
      <c r="J61">
        <v>1.531561</v>
      </c>
      <c r="K61">
        <v>0.29569499999999999</v>
      </c>
      <c r="L61">
        <v>0.36127199999999998</v>
      </c>
      <c r="M61">
        <v>3.9195609999999999</v>
      </c>
      <c r="N61">
        <v>1.0955299999999999</v>
      </c>
      <c r="O61">
        <v>-0.51678299999999999</v>
      </c>
      <c r="P61">
        <v>0.85593900000000001</v>
      </c>
      <c r="Q61">
        <v>2.1238630000000001</v>
      </c>
      <c r="R61">
        <v>2.2185069999999998</v>
      </c>
      <c r="S61">
        <v>0.65252100000000002</v>
      </c>
      <c r="T61">
        <v>1.28803</v>
      </c>
      <c r="U61">
        <v>0.394256</v>
      </c>
      <c r="V61">
        <v>1.1491169999999999</v>
      </c>
      <c r="W61">
        <v>2.8322600000000002</v>
      </c>
      <c r="X61">
        <v>1.8353330000000001</v>
      </c>
      <c r="Y61">
        <v>0.66003199999999995</v>
      </c>
      <c r="Z61">
        <v>1.4547920000000001</v>
      </c>
      <c r="AA61">
        <v>0.658331</v>
      </c>
      <c r="AB61">
        <v>1.8995930000000001</v>
      </c>
      <c r="AC61">
        <v>-0.45555499999999999</v>
      </c>
      <c r="AD61">
        <v>1.7962579999999999</v>
      </c>
      <c r="AE61">
        <v>2.5284270000000002</v>
      </c>
      <c r="AF61">
        <v>0.184948</v>
      </c>
      <c r="AG61">
        <v>0.364759</v>
      </c>
    </row>
    <row r="62" spans="1:33" x14ac:dyDescent="0.25">
      <c r="A62" t="s">
        <v>151</v>
      </c>
      <c r="B62">
        <v>1.708216</v>
      </c>
      <c r="C62">
        <v>1.172496</v>
      </c>
      <c r="D62">
        <v>1.6183650000000001</v>
      </c>
      <c r="E62">
        <v>0.68994999999999995</v>
      </c>
      <c r="F62">
        <v>1.5265610000000001</v>
      </c>
      <c r="G62">
        <v>4.2469999999999999E-3</v>
      </c>
      <c r="H62">
        <v>1.3636440000000001</v>
      </c>
      <c r="I62">
        <v>2.7016800000000001</v>
      </c>
      <c r="J62">
        <v>0.34367700000000001</v>
      </c>
      <c r="K62">
        <v>0.33796999999999999</v>
      </c>
      <c r="L62">
        <v>1.005144</v>
      </c>
      <c r="M62">
        <v>0.96179800000000004</v>
      </c>
      <c r="N62">
        <v>1.75162</v>
      </c>
      <c r="O62">
        <v>0.51544699999999999</v>
      </c>
      <c r="P62">
        <v>0.67197200000000001</v>
      </c>
      <c r="Q62">
        <v>0.96049600000000002</v>
      </c>
      <c r="R62">
        <v>1.967036</v>
      </c>
      <c r="S62">
        <v>0.37342399999999998</v>
      </c>
      <c r="T62">
        <v>0.570353</v>
      </c>
      <c r="U62">
        <v>-0.36040100000000003</v>
      </c>
      <c r="V62">
        <v>-1.6326529999999999</v>
      </c>
      <c r="W62">
        <v>3.459616</v>
      </c>
      <c r="X62">
        <v>-7.5056999999999999E-2</v>
      </c>
      <c r="Y62">
        <v>2.3447939999999998</v>
      </c>
      <c r="Z62">
        <v>0.71297100000000002</v>
      </c>
      <c r="AA62">
        <v>0.50038000000000005</v>
      </c>
      <c r="AB62">
        <v>-1.2072860000000001</v>
      </c>
      <c r="AC62">
        <v>1.269201</v>
      </c>
      <c r="AD62">
        <v>1.1535040000000001</v>
      </c>
      <c r="AE62">
        <v>4.1015509999999997</v>
      </c>
      <c r="AF62">
        <v>8.5638000000000006E-2</v>
      </c>
      <c r="AG62">
        <v>-0.67377299999999996</v>
      </c>
    </row>
    <row r="63" spans="1:33" x14ac:dyDescent="0.25">
      <c r="A63" t="s">
        <v>152</v>
      </c>
      <c r="B63">
        <v>1.3149709999999999</v>
      </c>
      <c r="C63">
        <v>0.33883000000000002</v>
      </c>
      <c r="D63">
        <v>-9.4074000000000005E-2</v>
      </c>
      <c r="E63">
        <v>0.26555400000000001</v>
      </c>
      <c r="F63">
        <v>1.819488</v>
      </c>
      <c r="G63">
        <v>0.49416500000000002</v>
      </c>
      <c r="H63">
        <v>1.4291560000000001</v>
      </c>
      <c r="I63">
        <v>3.7190310000000002</v>
      </c>
      <c r="J63">
        <v>-0.41484199999999999</v>
      </c>
      <c r="K63">
        <v>-0.58826999999999996</v>
      </c>
      <c r="L63">
        <v>-0.44037100000000001</v>
      </c>
      <c r="M63">
        <v>0.68906999999999996</v>
      </c>
      <c r="N63">
        <v>1.7296100000000001</v>
      </c>
      <c r="O63">
        <v>-0.59156900000000001</v>
      </c>
      <c r="P63">
        <v>-1.230756</v>
      </c>
      <c r="Q63">
        <v>-6.1171999999999997E-2</v>
      </c>
      <c r="R63">
        <v>0.60592999999999997</v>
      </c>
      <c r="S63">
        <v>0.194775</v>
      </c>
      <c r="T63">
        <v>-0.37395299999999998</v>
      </c>
      <c r="U63">
        <v>-1.669621</v>
      </c>
      <c r="V63">
        <v>0.240818</v>
      </c>
      <c r="W63">
        <v>2.1006909999999999</v>
      </c>
      <c r="X63">
        <v>1.1821200000000001</v>
      </c>
      <c r="Y63">
        <v>-2.7430460000000001</v>
      </c>
      <c r="Z63">
        <v>1.111612</v>
      </c>
      <c r="AA63">
        <v>-2.5054E-2</v>
      </c>
      <c r="AB63">
        <v>0.69992699999999997</v>
      </c>
      <c r="AC63">
        <v>1.601081</v>
      </c>
      <c r="AD63">
        <v>-0.15784000000000001</v>
      </c>
      <c r="AE63">
        <v>-4.1922800000000002</v>
      </c>
      <c r="AF63">
        <v>-0.91140399999999999</v>
      </c>
      <c r="AG63">
        <v>0.494232</v>
      </c>
    </row>
    <row r="64" spans="1:33" x14ac:dyDescent="0.25">
      <c r="A64" t="s">
        <v>153</v>
      </c>
      <c r="B64">
        <v>1.8923620000000001</v>
      </c>
      <c r="C64">
        <v>0.70074000000000003</v>
      </c>
      <c r="D64">
        <v>-1.238758</v>
      </c>
      <c r="E64">
        <v>-0.46378999999999998</v>
      </c>
      <c r="F64">
        <v>2.003012</v>
      </c>
      <c r="G64">
        <v>0.66150299999999995</v>
      </c>
      <c r="H64">
        <v>-0.19777700000000001</v>
      </c>
      <c r="I64">
        <v>2.6655009999999999</v>
      </c>
      <c r="J64">
        <v>-1.1561360000000001</v>
      </c>
      <c r="K64">
        <v>-0.53252999999999995</v>
      </c>
      <c r="L64">
        <v>-0.39616099999999999</v>
      </c>
      <c r="M64">
        <v>0.62912599999999996</v>
      </c>
      <c r="N64">
        <v>1.460377</v>
      </c>
      <c r="O64">
        <v>-1.3149040000000001</v>
      </c>
      <c r="P64">
        <v>-1.021647</v>
      </c>
      <c r="Q64">
        <v>7.8508999999999995E-2</v>
      </c>
      <c r="R64">
        <v>0.26982</v>
      </c>
      <c r="S64">
        <v>-0.114528</v>
      </c>
      <c r="T64">
        <v>4.9700000000000005E-4</v>
      </c>
      <c r="U64">
        <v>-0.16362199999999999</v>
      </c>
      <c r="V64">
        <v>-0.38942199999999999</v>
      </c>
      <c r="W64">
        <v>1.7151970000000001</v>
      </c>
      <c r="X64">
        <v>2.117451</v>
      </c>
      <c r="Y64">
        <v>-0.67595099999999997</v>
      </c>
      <c r="Z64">
        <v>0.44622499999999998</v>
      </c>
      <c r="AA64">
        <v>-0.79063099999999997</v>
      </c>
      <c r="AB64">
        <v>-1.0841559999999999</v>
      </c>
      <c r="AC64">
        <v>0.37184</v>
      </c>
      <c r="AD64">
        <v>0.24843399999999999</v>
      </c>
      <c r="AE64">
        <v>-1.147373</v>
      </c>
      <c r="AF64">
        <v>-1.7822070000000001</v>
      </c>
      <c r="AG64">
        <v>-0.49624600000000002</v>
      </c>
    </row>
    <row r="65" spans="1:33" x14ac:dyDescent="0.25">
      <c r="A65" t="s">
        <v>154</v>
      </c>
      <c r="B65">
        <v>-0.36362800000000001</v>
      </c>
      <c r="C65">
        <v>-0.69564300000000001</v>
      </c>
      <c r="D65">
        <v>-2.1631100000000001</v>
      </c>
      <c r="E65">
        <v>-2.1237720000000002</v>
      </c>
      <c r="F65">
        <v>-5.1892079999999998</v>
      </c>
      <c r="G65">
        <v>-1.1007880000000001</v>
      </c>
      <c r="H65">
        <v>-1.5416080000000001</v>
      </c>
      <c r="I65">
        <v>1.824778</v>
      </c>
      <c r="J65">
        <v>-1.8367389999999999</v>
      </c>
      <c r="K65">
        <v>-1.573207</v>
      </c>
      <c r="L65">
        <v>-2.0517370000000001</v>
      </c>
      <c r="M65">
        <v>-0.30954799999999999</v>
      </c>
      <c r="N65">
        <v>0.17083200000000001</v>
      </c>
      <c r="O65">
        <v>-1.657977</v>
      </c>
      <c r="P65">
        <v>-3.3184469999999999</v>
      </c>
      <c r="Q65">
        <v>-4.1664669999999999</v>
      </c>
      <c r="R65">
        <v>-2.6366999999999998</v>
      </c>
      <c r="S65">
        <v>-1.62314</v>
      </c>
      <c r="T65">
        <v>-1.2530330000000001</v>
      </c>
      <c r="U65">
        <v>-5.1726000000000001E-2</v>
      </c>
      <c r="V65">
        <v>7.8847E-2</v>
      </c>
      <c r="W65">
        <v>-1.2280819999999999</v>
      </c>
      <c r="X65">
        <v>1.477E-2</v>
      </c>
      <c r="Y65">
        <v>-2.0357240000000001</v>
      </c>
      <c r="Z65">
        <v>-0.42801499999999998</v>
      </c>
      <c r="AA65">
        <v>-1.079005</v>
      </c>
      <c r="AB65">
        <v>-3.7142369999999998</v>
      </c>
      <c r="AC65">
        <v>-3.495377</v>
      </c>
      <c r="AD65">
        <v>-5.0883010000000004</v>
      </c>
      <c r="AE65">
        <v>-6.0297299999999998</v>
      </c>
      <c r="AF65">
        <v>-2.1066370000000001</v>
      </c>
      <c r="AG65">
        <v>-2.1752009999999999</v>
      </c>
    </row>
    <row r="66" spans="1:33" x14ac:dyDescent="0.25">
      <c r="A66" t="s">
        <v>155</v>
      </c>
      <c r="B66">
        <v>-0.80559700000000001</v>
      </c>
      <c r="C66">
        <v>0.917242</v>
      </c>
      <c r="D66">
        <v>-2.2129690000000002</v>
      </c>
      <c r="E66">
        <v>-1.77498</v>
      </c>
      <c r="F66">
        <v>-0.71516999999999997</v>
      </c>
      <c r="G66">
        <v>-2.2722389999999999</v>
      </c>
      <c r="H66">
        <v>-1.6338429999999999</v>
      </c>
      <c r="I66">
        <v>-1.3331310000000001</v>
      </c>
      <c r="J66">
        <v>-6.0114470000000004</v>
      </c>
      <c r="K66">
        <v>-1.695122</v>
      </c>
      <c r="L66">
        <v>-4.1630229999999999</v>
      </c>
      <c r="M66">
        <v>-0.81233599999999995</v>
      </c>
      <c r="N66">
        <v>1.1065940000000001</v>
      </c>
      <c r="O66">
        <v>-3.700523</v>
      </c>
      <c r="P66">
        <v>-4.0885610000000003</v>
      </c>
      <c r="Q66">
        <v>-0.120199</v>
      </c>
      <c r="R66">
        <v>-4.1163650000000001</v>
      </c>
      <c r="S66">
        <v>-6.0555469999999998</v>
      </c>
      <c r="T66">
        <v>-2.104822</v>
      </c>
      <c r="U66">
        <v>-0.30226700000000001</v>
      </c>
      <c r="V66">
        <v>-0.98221199999999997</v>
      </c>
      <c r="W66">
        <v>-1.0280359999999999</v>
      </c>
      <c r="X66">
        <v>-2.4428299999999998</v>
      </c>
      <c r="Y66">
        <v>-3.7282920000000002</v>
      </c>
      <c r="Z66">
        <v>-1.6284069999999999</v>
      </c>
      <c r="AA66">
        <v>-1.569094</v>
      </c>
      <c r="AB66">
        <v>-2.3709769999999999</v>
      </c>
      <c r="AC66">
        <v>-1.2199739999999999</v>
      </c>
      <c r="AD66">
        <v>-2.5633539999999999</v>
      </c>
      <c r="AE66">
        <v>-4.9113670000000003</v>
      </c>
      <c r="AF66">
        <v>-1.5105360000000001</v>
      </c>
      <c r="AG66">
        <v>-1.399146</v>
      </c>
    </row>
    <row r="67" spans="1:33" x14ac:dyDescent="0.25">
      <c r="A67" t="s">
        <v>156</v>
      </c>
      <c r="B67">
        <v>-1.0702290000000001</v>
      </c>
      <c r="C67">
        <v>2.1389999999999999E-2</v>
      </c>
      <c r="D67">
        <v>-0.64920800000000001</v>
      </c>
      <c r="E67">
        <v>4.9828999999999998E-2</v>
      </c>
      <c r="F67">
        <v>1.449657</v>
      </c>
      <c r="G67">
        <v>-0.90900499999999995</v>
      </c>
      <c r="H67">
        <v>0.37087399999999998</v>
      </c>
      <c r="I67">
        <v>4.3062230000000001</v>
      </c>
      <c r="J67">
        <v>-1.43563</v>
      </c>
      <c r="K67">
        <v>3.9090000000000001E-3</v>
      </c>
      <c r="L67">
        <v>0.245281</v>
      </c>
      <c r="M67">
        <v>5.1743059999999996</v>
      </c>
      <c r="N67">
        <v>1.287436</v>
      </c>
      <c r="O67">
        <v>-0.200958</v>
      </c>
      <c r="P67">
        <v>1.6273979999999999</v>
      </c>
      <c r="Q67">
        <v>2.0392429999999999</v>
      </c>
      <c r="R67">
        <v>2.6184129999999999</v>
      </c>
      <c r="S67">
        <v>-0.72027600000000003</v>
      </c>
      <c r="T67">
        <v>-1.4267970000000001</v>
      </c>
      <c r="U67">
        <v>0.95548999999999995</v>
      </c>
      <c r="V67">
        <v>-0.762965</v>
      </c>
      <c r="W67">
        <v>-0.26687300000000003</v>
      </c>
      <c r="X67">
        <v>1.468191</v>
      </c>
      <c r="Y67">
        <v>4.1692</v>
      </c>
      <c r="Z67">
        <v>-0.71418199999999998</v>
      </c>
      <c r="AA67">
        <v>-1.0846359999999999</v>
      </c>
      <c r="AB67">
        <v>5.9482E-2</v>
      </c>
      <c r="AC67">
        <v>0.73503700000000005</v>
      </c>
      <c r="AD67">
        <v>1.8835869999999999</v>
      </c>
      <c r="AE67">
        <v>3.9237959999999998</v>
      </c>
      <c r="AF67">
        <v>-0.17364499999999999</v>
      </c>
      <c r="AG67">
        <v>-0.10581599999999999</v>
      </c>
    </row>
    <row r="68" spans="1:33" x14ac:dyDescent="0.25">
      <c r="A68" t="s">
        <v>157</v>
      </c>
      <c r="B68">
        <v>2.2807970000000002</v>
      </c>
      <c r="C68">
        <v>0.68798599999999999</v>
      </c>
      <c r="D68">
        <v>0.92397099999999999</v>
      </c>
      <c r="E68">
        <v>1.0579179999999999</v>
      </c>
      <c r="F68">
        <v>2.1835719999999998</v>
      </c>
      <c r="G68">
        <v>0.52341700000000002</v>
      </c>
      <c r="H68">
        <v>1.9732460000000001</v>
      </c>
      <c r="I68">
        <v>3.8436659999999998</v>
      </c>
      <c r="J68">
        <v>0.86371900000000001</v>
      </c>
      <c r="K68">
        <v>0.11881700000000001</v>
      </c>
      <c r="L68">
        <v>0.79059199999999996</v>
      </c>
      <c r="M68">
        <v>2.5416919999999998</v>
      </c>
      <c r="N68">
        <v>1.691405</v>
      </c>
      <c r="O68">
        <v>0.493979</v>
      </c>
      <c r="P68">
        <v>0.10281899999999999</v>
      </c>
      <c r="Q68">
        <v>3.2527339999999998</v>
      </c>
      <c r="R68">
        <v>3.1535000000000002</v>
      </c>
      <c r="S68">
        <v>2.705028</v>
      </c>
      <c r="T68">
        <v>0.77430200000000005</v>
      </c>
      <c r="U68">
        <v>0.60073900000000002</v>
      </c>
      <c r="V68">
        <v>0.26260899999999998</v>
      </c>
      <c r="W68">
        <v>2.0556139999999998</v>
      </c>
      <c r="X68">
        <v>1.562222</v>
      </c>
      <c r="Y68">
        <v>3.7981020000000001</v>
      </c>
      <c r="Z68">
        <v>0.44312800000000002</v>
      </c>
      <c r="AA68">
        <v>-0.34646700000000002</v>
      </c>
      <c r="AB68">
        <v>-0.242505</v>
      </c>
      <c r="AC68">
        <v>1.9762710000000001</v>
      </c>
      <c r="AD68">
        <v>3.0765549999999999</v>
      </c>
      <c r="AE68">
        <v>4.6916359999999999</v>
      </c>
      <c r="AF68">
        <v>0.39491199999999999</v>
      </c>
      <c r="AG68">
        <v>0.31711400000000001</v>
      </c>
    </row>
    <row r="69" spans="1:33" x14ac:dyDescent="0.25">
      <c r="A69" t="s">
        <v>158</v>
      </c>
      <c r="B69">
        <v>2.9682750000000002</v>
      </c>
      <c r="C69">
        <v>0.85513399999999995</v>
      </c>
      <c r="D69">
        <v>2.482478</v>
      </c>
      <c r="E69">
        <v>0.74349799999999999</v>
      </c>
      <c r="F69">
        <v>2.5449060000000001</v>
      </c>
      <c r="G69">
        <v>1.254542</v>
      </c>
      <c r="H69">
        <v>0.92727099999999996</v>
      </c>
      <c r="I69">
        <v>3.167964</v>
      </c>
      <c r="J69">
        <v>-0.87182700000000002</v>
      </c>
      <c r="K69">
        <v>0.51774399999999998</v>
      </c>
      <c r="L69">
        <v>0.90971900000000006</v>
      </c>
      <c r="M69">
        <v>1.3724860000000001</v>
      </c>
      <c r="N69">
        <v>1.269889</v>
      </c>
      <c r="O69">
        <v>-1.6900000000000001E-3</v>
      </c>
      <c r="P69">
        <v>1.815439</v>
      </c>
      <c r="Q69">
        <v>1.0545709999999999</v>
      </c>
      <c r="R69">
        <v>2.5679509999999999</v>
      </c>
      <c r="S69">
        <v>1.779428</v>
      </c>
      <c r="T69">
        <v>0.40734100000000001</v>
      </c>
      <c r="U69">
        <v>0.47292099999999998</v>
      </c>
      <c r="V69">
        <v>0.39522499999999999</v>
      </c>
      <c r="W69">
        <v>2.4185029999999998</v>
      </c>
      <c r="X69">
        <v>1.334762</v>
      </c>
      <c r="Y69">
        <v>1.4669080000000001</v>
      </c>
      <c r="Z69">
        <v>0.85511700000000002</v>
      </c>
      <c r="AA69">
        <v>-0.196212</v>
      </c>
      <c r="AB69">
        <v>1.60168</v>
      </c>
      <c r="AC69">
        <v>-0.94229700000000005</v>
      </c>
      <c r="AD69">
        <v>3.6459929999999998</v>
      </c>
      <c r="AE69">
        <v>1.885127</v>
      </c>
      <c r="AF69">
        <v>0.412105</v>
      </c>
      <c r="AG69">
        <v>0.951542</v>
      </c>
    </row>
    <row r="70" spans="1:33" x14ac:dyDescent="0.25">
      <c r="A70" t="s">
        <v>159</v>
      </c>
      <c r="B70">
        <v>1.75447</v>
      </c>
      <c r="C70">
        <v>0.52600499999999994</v>
      </c>
      <c r="D70">
        <v>-2.6051150000000001</v>
      </c>
      <c r="E70">
        <v>0.13417599999999999</v>
      </c>
      <c r="F70">
        <v>2.3000090000000002</v>
      </c>
      <c r="G70">
        <v>1.35056</v>
      </c>
      <c r="H70">
        <v>-0.27006799999999997</v>
      </c>
      <c r="I70">
        <v>3.5005639999999998</v>
      </c>
      <c r="J70">
        <v>1.282365</v>
      </c>
      <c r="K70">
        <v>0.33624100000000001</v>
      </c>
      <c r="L70">
        <v>0.66009899999999999</v>
      </c>
      <c r="M70">
        <v>3.1520459999999999</v>
      </c>
      <c r="N70">
        <v>1.598568</v>
      </c>
      <c r="O70">
        <v>0.78337800000000002</v>
      </c>
      <c r="P70">
        <v>1.3999710000000001</v>
      </c>
      <c r="Q70">
        <v>1.8191919999999999</v>
      </c>
      <c r="R70">
        <v>1.4755400000000001</v>
      </c>
      <c r="S70">
        <v>1.155192</v>
      </c>
      <c r="T70">
        <v>0.54692600000000002</v>
      </c>
      <c r="U70">
        <v>0.53534800000000005</v>
      </c>
      <c r="V70">
        <v>1.170485</v>
      </c>
      <c r="W70">
        <v>2.3219759999999998</v>
      </c>
      <c r="X70">
        <v>3.213679</v>
      </c>
      <c r="Y70">
        <v>5.77081</v>
      </c>
      <c r="Z70">
        <v>1.0791059999999999</v>
      </c>
      <c r="AA70">
        <v>0.13999200000000001</v>
      </c>
      <c r="AB70">
        <v>2.362965</v>
      </c>
      <c r="AC70">
        <v>0.502386</v>
      </c>
      <c r="AD70">
        <v>2.5065520000000001</v>
      </c>
      <c r="AE70">
        <v>1.053857</v>
      </c>
      <c r="AF70">
        <v>0.59071200000000001</v>
      </c>
      <c r="AG70">
        <v>0.394675</v>
      </c>
    </row>
    <row r="71" spans="1:33" x14ac:dyDescent="0.25">
      <c r="A71" t="s">
        <v>160</v>
      </c>
      <c r="B71">
        <v>3.782632</v>
      </c>
      <c r="C71">
        <v>0.68348100000000001</v>
      </c>
      <c r="D71">
        <v>1.424239</v>
      </c>
      <c r="E71">
        <v>1.025372</v>
      </c>
      <c r="F71">
        <v>1.3774630000000001</v>
      </c>
      <c r="G71">
        <v>0.65304200000000001</v>
      </c>
      <c r="H71">
        <v>3.6640190000000001</v>
      </c>
      <c r="I71">
        <v>3.1958419999999998</v>
      </c>
      <c r="J71">
        <v>3.533064</v>
      </c>
      <c r="K71">
        <v>0.64060099999999998</v>
      </c>
      <c r="L71">
        <v>2.1866539999999999</v>
      </c>
      <c r="M71">
        <v>2.7398129999999998</v>
      </c>
      <c r="N71">
        <v>1.4965710000000001</v>
      </c>
      <c r="O71">
        <v>0.58968399999999999</v>
      </c>
      <c r="P71">
        <v>0.93521399999999999</v>
      </c>
      <c r="Q71">
        <v>1.1255710000000001</v>
      </c>
      <c r="R71">
        <v>1.7064010000000001</v>
      </c>
      <c r="S71">
        <v>1.159467</v>
      </c>
      <c r="T71">
        <v>0.34955799999999998</v>
      </c>
      <c r="U71">
        <v>8.9883000000000005E-2</v>
      </c>
      <c r="V71">
        <v>-1.1717439999999999</v>
      </c>
      <c r="W71">
        <v>2.4959660000000001</v>
      </c>
      <c r="X71">
        <v>2.1102349999999999</v>
      </c>
      <c r="Y71">
        <v>6.772526</v>
      </c>
      <c r="Z71">
        <v>0.76908600000000005</v>
      </c>
      <c r="AA71">
        <v>0.223386</v>
      </c>
      <c r="AB71">
        <v>2.4480520000000001</v>
      </c>
      <c r="AC71">
        <v>1.711965</v>
      </c>
      <c r="AD71">
        <v>-0.66002899999999998</v>
      </c>
      <c r="AE71">
        <v>2.2593510000000001</v>
      </c>
      <c r="AF71">
        <v>0.71011100000000005</v>
      </c>
      <c r="AG71">
        <v>0.95652099999999995</v>
      </c>
    </row>
    <row r="72" spans="1:33" x14ac:dyDescent="0.25">
      <c r="A72" t="s">
        <v>161</v>
      </c>
      <c r="B72">
        <v>0.65168700000000002</v>
      </c>
      <c r="C72">
        <v>0.67798000000000003</v>
      </c>
      <c r="D72">
        <v>1.448169</v>
      </c>
      <c r="E72">
        <v>0.54625000000000001</v>
      </c>
      <c r="F72">
        <v>0.82635899999999995</v>
      </c>
      <c r="G72">
        <v>0.47151700000000002</v>
      </c>
      <c r="H72">
        <v>2.2116180000000001</v>
      </c>
      <c r="I72">
        <v>2.6530209999999999</v>
      </c>
      <c r="J72">
        <v>-1.378924</v>
      </c>
      <c r="K72">
        <v>0.48846899999999999</v>
      </c>
      <c r="L72">
        <v>0.69980100000000001</v>
      </c>
      <c r="M72">
        <v>1.8776649999999999</v>
      </c>
      <c r="N72">
        <v>1.435897</v>
      </c>
      <c r="O72">
        <v>0.40457500000000002</v>
      </c>
      <c r="P72">
        <v>1.470701</v>
      </c>
      <c r="Q72">
        <v>0.56368300000000005</v>
      </c>
      <c r="R72">
        <v>-0.21109700000000001</v>
      </c>
      <c r="S72">
        <v>0.74246299999999998</v>
      </c>
      <c r="T72">
        <v>0.131435</v>
      </c>
      <c r="U72">
        <v>-1.2828299999999999</v>
      </c>
      <c r="V72">
        <v>-1.663351</v>
      </c>
      <c r="W72">
        <v>1.7406470000000001</v>
      </c>
      <c r="X72">
        <v>0.43957499999999999</v>
      </c>
      <c r="Y72">
        <v>-3.7682980000000001</v>
      </c>
      <c r="Z72">
        <v>0.88234500000000005</v>
      </c>
      <c r="AA72">
        <v>-0.14005899999999999</v>
      </c>
      <c r="AB72">
        <v>0.81029499999999999</v>
      </c>
      <c r="AC72">
        <v>1.271957</v>
      </c>
      <c r="AD72">
        <v>1.0898399999999999</v>
      </c>
      <c r="AE72">
        <v>0.38169599999999998</v>
      </c>
      <c r="AF72">
        <v>0.61041100000000004</v>
      </c>
      <c r="AG72">
        <v>0.68498700000000001</v>
      </c>
    </row>
    <row r="73" spans="1:33" x14ac:dyDescent="0.25">
      <c r="A73" t="s">
        <v>162</v>
      </c>
      <c r="B73">
        <v>2.4792779999999999</v>
      </c>
      <c r="C73">
        <v>0.89071900000000004</v>
      </c>
      <c r="D73">
        <v>1.4482409999999999</v>
      </c>
      <c r="E73">
        <v>0.46426099999999998</v>
      </c>
      <c r="F73">
        <v>0.72578500000000001</v>
      </c>
      <c r="G73">
        <v>1.0641259999999999</v>
      </c>
      <c r="H73">
        <v>1.4905079999999999</v>
      </c>
      <c r="I73">
        <v>2.0087470000000001</v>
      </c>
      <c r="J73">
        <v>2.1828289999999999</v>
      </c>
      <c r="K73">
        <v>0.49662600000000001</v>
      </c>
      <c r="L73">
        <v>0.60254300000000005</v>
      </c>
      <c r="M73">
        <v>2.5696140000000001</v>
      </c>
      <c r="N73">
        <v>1.899618</v>
      </c>
      <c r="O73">
        <v>0.17036100000000001</v>
      </c>
      <c r="P73">
        <v>-0.33543499999999998</v>
      </c>
      <c r="Q73">
        <v>1.273709</v>
      </c>
      <c r="R73">
        <v>1.771549</v>
      </c>
      <c r="S73">
        <v>1.0691600000000001</v>
      </c>
      <c r="T73">
        <v>0.98188200000000003</v>
      </c>
      <c r="U73">
        <v>0.15060899999999999</v>
      </c>
      <c r="V73">
        <v>2.1639390000000001</v>
      </c>
      <c r="W73">
        <v>2.2706080000000002</v>
      </c>
      <c r="X73">
        <v>0.78205000000000002</v>
      </c>
      <c r="Y73">
        <v>3.2726009999999999</v>
      </c>
      <c r="Z73">
        <v>1.0759879999999999</v>
      </c>
      <c r="AA73">
        <v>0.14258799999999999</v>
      </c>
      <c r="AB73">
        <v>2.531269</v>
      </c>
      <c r="AC73">
        <v>8.2100999999999993E-2</v>
      </c>
      <c r="AD73">
        <v>1.0580560000000001</v>
      </c>
      <c r="AE73">
        <v>5.0922640000000001</v>
      </c>
      <c r="AF73">
        <v>-0.43590699999999999</v>
      </c>
      <c r="AG73">
        <v>0.69237400000000004</v>
      </c>
    </row>
    <row r="74" spans="1:33" x14ac:dyDescent="0.25">
      <c r="A74" t="s">
        <v>163</v>
      </c>
      <c r="B74">
        <v>2.3154889999999999</v>
      </c>
      <c r="C74">
        <v>-0.47223300000000001</v>
      </c>
      <c r="D74">
        <v>0.76442200000000005</v>
      </c>
      <c r="E74">
        <v>0.80509699999999995</v>
      </c>
      <c r="F74">
        <v>1.174418</v>
      </c>
      <c r="G74">
        <v>0.54456300000000002</v>
      </c>
      <c r="H74">
        <v>1.397073</v>
      </c>
      <c r="I74">
        <v>3.6297419999999998</v>
      </c>
      <c r="J74">
        <v>0.728877</v>
      </c>
      <c r="K74">
        <v>1.0868089999999999</v>
      </c>
      <c r="L74">
        <v>1.2217070000000001</v>
      </c>
      <c r="M74">
        <v>2.546313</v>
      </c>
      <c r="N74">
        <v>1.4627559999999999</v>
      </c>
      <c r="O74">
        <v>0.15554499999999999</v>
      </c>
      <c r="P74">
        <v>-2.0268969999999999</v>
      </c>
      <c r="Q74">
        <v>1.051336</v>
      </c>
      <c r="R74">
        <v>1.758956</v>
      </c>
      <c r="S74">
        <v>0.72350599999999998</v>
      </c>
      <c r="T74">
        <v>0.58229600000000004</v>
      </c>
      <c r="U74">
        <v>0.66789600000000005</v>
      </c>
      <c r="V74">
        <v>-0.54264100000000004</v>
      </c>
      <c r="W74">
        <v>1.3615079999999999</v>
      </c>
      <c r="X74">
        <v>0.58709299999999998</v>
      </c>
      <c r="Y74">
        <v>2.9972110000000001</v>
      </c>
      <c r="Z74">
        <v>1.1637599999999999</v>
      </c>
      <c r="AA74">
        <v>0.28692200000000001</v>
      </c>
      <c r="AB74">
        <v>0.248333</v>
      </c>
      <c r="AC74">
        <v>-0.232547</v>
      </c>
      <c r="AD74">
        <v>1.4021189999999999</v>
      </c>
      <c r="AE74">
        <v>3.743325</v>
      </c>
      <c r="AF74">
        <v>0.499695</v>
      </c>
      <c r="AG74">
        <v>-0.324436</v>
      </c>
    </row>
    <row r="75" spans="1:33" x14ac:dyDescent="0.25">
      <c r="A75" t="s">
        <v>164</v>
      </c>
      <c r="B75">
        <v>3.4587050000000001</v>
      </c>
      <c r="C75">
        <v>1.223028</v>
      </c>
      <c r="D75">
        <v>0.37809199999999998</v>
      </c>
      <c r="E75">
        <v>0.164435</v>
      </c>
      <c r="F75">
        <v>0.50610999999999995</v>
      </c>
      <c r="G75">
        <v>-0.15159800000000001</v>
      </c>
      <c r="H75">
        <v>0.50521799999999994</v>
      </c>
      <c r="I75">
        <v>2.432239</v>
      </c>
      <c r="J75">
        <v>9.6582000000000001E-2</v>
      </c>
      <c r="K75">
        <v>3.1689000000000002E-2</v>
      </c>
      <c r="L75">
        <v>0.45547399999999999</v>
      </c>
      <c r="M75">
        <v>8.7763999999999995E-2</v>
      </c>
      <c r="N75">
        <v>1.4855449999999999</v>
      </c>
      <c r="O75">
        <v>0.14071400000000001</v>
      </c>
      <c r="P75">
        <v>-0.79297200000000001</v>
      </c>
      <c r="Q75">
        <v>0.56331100000000001</v>
      </c>
      <c r="R75">
        <v>0.80531200000000003</v>
      </c>
      <c r="S75">
        <v>0.91536399999999996</v>
      </c>
      <c r="T75">
        <v>-0.13420799999999999</v>
      </c>
      <c r="U75">
        <v>0.68307600000000002</v>
      </c>
      <c r="V75">
        <v>0.46301599999999998</v>
      </c>
      <c r="W75">
        <v>1.574646</v>
      </c>
      <c r="X75">
        <v>1.1938059999999999</v>
      </c>
      <c r="Y75">
        <v>-1.0199830000000001</v>
      </c>
      <c r="Z75">
        <v>0.47602699999999998</v>
      </c>
      <c r="AA75">
        <v>0.24010999999999999</v>
      </c>
      <c r="AB75">
        <v>0.13946600000000001</v>
      </c>
      <c r="AC75">
        <v>1.0456890000000001</v>
      </c>
      <c r="AD75">
        <v>-1.0650299999999999</v>
      </c>
      <c r="AE75">
        <v>-0.40858499999999998</v>
      </c>
      <c r="AF75">
        <v>8.1000000000000003E-2</v>
      </c>
      <c r="AG75">
        <v>0.78447999999999996</v>
      </c>
    </row>
    <row r="76" spans="1:33" x14ac:dyDescent="0.25">
      <c r="A76" t="s">
        <v>231</v>
      </c>
      <c r="B76">
        <v>0.55028699999999997</v>
      </c>
      <c r="C76">
        <v>1.2023919999999999</v>
      </c>
      <c r="D76">
        <v>-0.50240600000000002</v>
      </c>
      <c r="E76">
        <v>3.3080000000000002E-3</v>
      </c>
      <c r="F76">
        <v>-0.29355799999999999</v>
      </c>
      <c r="G76">
        <v>1.505557</v>
      </c>
      <c r="H76">
        <v>0.60073399999999999</v>
      </c>
      <c r="I76">
        <v>3.0103719999999998</v>
      </c>
      <c r="J76">
        <v>4.1255E-2</v>
      </c>
      <c r="K76">
        <v>0.172009</v>
      </c>
      <c r="L76">
        <v>0.36286200000000002</v>
      </c>
      <c r="M76">
        <v>-0.36051100000000003</v>
      </c>
      <c r="N76">
        <v>1.5539050000000001</v>
      </c>
      <c r="O76">
        <v>-0.13401199999999999</v>
      </c>
      <c r="P76">
        <v>2.5266839999999999</v>
      </c>
      <c r="Q76">
        <v>0.86089599999999999</v>
      </c>
      <c r="R76">
        <v>1.441452</v>
      </c>
      <c r="S76">
        <v>1.551544</v>
      </c>
      <c r="T76">
        <v>-0.34362799999999999</v>
      </c>
      <c r="U76">
        <v>1.006238</v>
      </c>
      <c r="V76">
        <v>1.9360409999999999</v>
      </c>
      <c r="W76">
        <v>1.1334040000000001</v>
      </c>
      <c r="X76">
        <v>0.60799400000000003</v>
      </c>
      <c r="Y76">
        <v>0.61563699999999999</v>
      </c>
      <c r="Z76">
        <v>0.47267100000000001</v>
      </c>
      <c r="AA76">
        <v>-3.8335000000000001E-2</v>
      </c>
      <c r="AB76">
        <v>1.307086</v>
      </c>
      <c r="AC76">
        <v>0.41816700000000001</v>
      </c>
      <c r="AD76">
        <v>2.4648300000000001</v>
      </c>
      <c r="AE76">
        <v>0.39366299999999999</v>
      </c>
      <c r="AF76">
        <v>0.60859799999999997</v>
      </c>
      <c r="AG76">
        <v>0.33783999999999997</v>
      </c>
    </row>
    <row r="77" spans="1:33" x14ac:dyDescent="0.25">
      <c r="A77" t="s">
        <v>232</v>
      </c>
      <c r="B77">
        <v>0.57017300000000004</v>
      </c>
      <c r="C77">
        <v>0.63574600000000003</v>
      </c>
      <c r="D77">
        <v>-0.377442</v>
      </c>
      <c r="E77">
        <v>-5.0735000000000002E-2</v>
      </c>
      <c r="F77">
        <v>0.17949899999999999</v>
      </c>
      <c r="G77">
        <v>0.46248</v>
      </c>
      <c r="H77">
        <v>2.6595170000000001</v>
      </c>
      <c r="I77">
        <v>2.1341990000000002</v>
      </c>
      <c r="J77">
        <v>0.61563199999999996</v>
      </c>
      <c r="K77">
        <v>0.13196099999999999</v>
      </c>
      <c r="L77">
        <v>-0.144983</v>
      </c>
      <c r="M77">
        <v>2.9435289999999998</v>
      </c>
      <c r="N77">
        <v>1.689538</v>
      </c>
      <c r="O77">
        <v>-0.71176200000000001</v>
      </c>
      <c r="P77">
        <v>0.34412900000000002</v>
      </c>
      <c r="Q77">
        <v>0.79712099999999997</v>
      </c>
      <c r="R77">
        <v>1.066308</v>
      </c>
      <c r="S77">
        <v>0.69536699999999996</v>
      </c>
      <c r="T77">
        <v>-0.72523899999999997</v>
      </c>
      <c r="U77">
        <v>0.428954</v>
      </c>
      <c r="V77">
        <v>0.11036799999999999</v>
      </c>
      <c r="W77">
        <v>1.4630209999999999</v>
      </c>
      <c r="X77">
        <v>1.810943</v>
      </c>
      <c r="Y77">
        <v>1.017342</v>
      </c>
      <c r="Z77">
        <v>0.81721100000000002</v>
      </c>
      <c r="AA77">
        <v>-0.49502099999999999</v>
      </c>
      <c r="AB77">
        <v>-0.85324</v>
      </c>
      <c r="AC77">
        <v>-0.42265799999999998</v>
      </c>
      <c r="AD77">
        <v>-11.969398999999999</v>
      </c>
      <c r="AE77">
        <v>1.260365</v>
      </c>
      <c r="AF77">
        <v>-0.12978600000000001</v>
      </c>
      <c r="AG77">
        <v>1.1879679999999999</v>
      </c>
    </row>
    <row r="78" spans="1:33" x14ac:dyDescent="0.25">
      <c r="A78" t="s">
        <v>233</v>
      </c>
      <c r="B78">
        <v>7.6286000000000007E-2</v>
      </c>
      <c r="C78">
        <v>1.305199</v>
      </c>
      <c r="D78">
        <v>2.3041930000000002</v>
      </c>
      <c r="E78">
        <v>0.111362</v>
      </c>
      <c r="F78">
        <v>0.179177</v>
      </c>
      <c r="G78">
        <v>0.18843299999999999</v>
      </c>
      <c r="H78">
        <v>0.206562</v>
      </c>
      <c r="I78">
        <v>-0.16774600000000001</v>
      </c>
      <c r="J78">
        <v>1.060165</v>
      </c>
      <c r="K78">
        <v>-1.0603E-2</v>
      </c>
      <c r="L78">
        <v>0.62378900000000004</v>
      </c>
      <c r="M78">
        <v>1.889213</v>
      </c>
      <c r="N78">
        <v>1.396234</v>
      </c>
      <c r="O78">
        <v>-1.0265850000000001</v>
      </c>
      <c r="P78">
        <v>1.171557</v>
      </c>
      <c r="Q78">
        <v>0.46650399999999997</v>
      </c>
      <c r="R78">
        <v>1.6591119999999999</v>
      </c>
      <c r="S78">
        <v>1.148307</v>
      </c>
      <c r="T78">
        <v>-0.277532</v>
      </c>
      <c r="U78">
        <v>0.97829900000000003</v>
      </c>
      <c r="V78">
        <v>1.6827920000000001</v>
      </c>
      <c r="W78">
        <v>1.717144</v>
      </c>
      <c r="X78">
        <v>2.3201719999999999</v>
      </c>
      <c r="Y78">
        <v>0.81246300000000005</v>
      </c>
      <c r="Z78">
        <v>0.62798799999999999</v>
      </c>
      <c r="AA78">
        <v>-0.44229200000000002</v>
      </c>
      <c r="AB78">
        <v>0.79871000000000003</v>
      </c>
      <c r="AC78">
        <v>-0.277424</v>
      </c>
      <c r="AD78">
        <v>10.792189</v>
      </c>
      <c r="AE78">
        <v>1.858028</v>
      </c>
      <c r="AF78">
        <v>-6.9250999999999993E-2</v>
      </c>
      <c r="AG78">
        <v>0.91106500000000001</v>
      </c>
    </row>
    <row r="79" spans="1:33" x14ac:dyDescent="0.25">
      <c r="A79" t="s">
        <v>234</v>
      </c>
      <c r="B79">
        <v>-1.2855369999999999</v>
      </c>
      <c r="C79">
        <v>0.47606999999999999</v>
      </c>
      <c r="D79">
        <v>-1.712259</v>
      </c>
      <c r="E79">
        <v>-0.41520400000000002</v>
      </c>
      <c r="F79">
        <v>0.368205</v>
      </c>
      <c r="G79">
        <v>0.39230599999999999</v>
      </c>
      <c r="H79">
        <v>2.0373060000000001</v>
      </c>
      <c r="I79">
        <v>2.1872790000000002</v>
      </c>
      <c r="J79">
        <v>-1.865469</v>
      </c>
      <c r="K79">
        <v>-0.164941</v>
      </c>
      <c r="L79">
        <v>0.16209200000000001</v>
      </c>
      <c r="M79">
        <v>0.38195400000000002</v>
      </c>
      <c r="N79">
        <v>1.4984820000000001</v>
      </c>
      <c r="O79">
        <v>-0.630776</v>
      </c>
      <c r="P79">
        <v>-0.21665499999999999</v>
      </c>
      <c r="Q79">
        <v>0.247225</v>
      </c>
      <c r="R79">
        <v>1.269936</v>
      </c>
      <c r="S79">
        <v>0.90924499999999997</v>
      </c>
      <c r="T79">
        <v>0.46981099999999998</v>
      </c>
      <c r="U79">
        <v>0.63514800000000005</v>
      </c>
      <c r="V79">
        <v>0.448129</v>
      </c>
      <c r="W79">
        <v>1.924336</v>
      </c>
      <c r="X79">
        <v>1.3162400000000001</v>
      </c>
      <c r="Y79">
        <v>-0.31392999999999999</v>
      </c>
      <c r="Z79">
        <v>0.84783900000000001</v>
      </c>
      <c r="AA79">
        <v>-0.39012599999999997</v>
      </c>
      <c r="AB79">
        <v>-0.25426799999999999</v>
      </c>
      <c r="AC79">
        <v>0.81347000000000003</v>
      </c>
      <c r="AD79">
        <v>2.9772270000000001</v>
      </c>
      <c r="AE79">
        <v>-0.74990599999999996</v>
      </c>
      <c r="AF79">
        <v>-0.372562</v>
      </c>
      <c r="AG79">
        <v>0.299261</v>
      </c>
    </row>
    <row r="80" spans="1:33" x14ac:dyDescent="0.25">
      <c r="A80" t="s">
        <v>235</v>
      </c>
      <c r="B80">
        <v>1.022103</v>
      </c>
      <c r="C80">
        <v>0.79556300000000002</v>
      </c>
      <c r="D80">
        <v>0.35507499999999997</v>
      </c>
      <c r="E80">
        <v>-4.6486E-2</v>
      </c>
      <c r="F80">
        <v>0.52289799999999997</v>
      </c>
      <c r="G80">
        <v>0.19070899999999999</v>
      </c>
      <c r="H80">
        <v>1.517792</v>
      </c>
      <c r="I80">
        <v>2.1471429999999998</v>
      </c>
      <c r="J80">
        <v>-0.41018700000000002</v>
      </c>
      <c r="K80">
        <v>7.8966999999999996E-2</v>
      </c>
      <c r="L80">
        <v>0.21570500000000001</v>
      </c>
      <c r="M80">
        <v>1.419751</v>
      </c>
      <c r="N80">
        <v>1.450731</v>
      </c>
      <c r="O80">
        <v>-0.25203500000000001</v>
      </c>
      <c r="P80">
        <v>-0.91360799999999998</v>
      </c>
      <c r="Q80">
        <v>0.155028</v>
      </c>
      <c r="R80">
        <v>1.2617940000000001</v>
      </c>
      <c r="S80">
        <v>0.46226699999999998</v>
      </c>
      <c r="T80">
        <v>-0.89597000000000004</v>
      </c>
      <c r="U80">
        <v>0.68242999999999998</v>
      </c>
      <c r="V80">
        <v>-0.49421599999999999</v>
      </c>
      <c r="W80">
        <v>1.268783</v>
      </c>
      <c r="X80">
        <v>1.6953</v>
      </c>
      <c r="Y80">
        <v>-1.4264479999999999</v>
      </c>
      <c r="Z80">
        <v>0.30580299999999999</v>
      </c>
      <c r="AA80">
        <v>-0.33119799999999999</v>
      </c>
      <c r="AB80">
        <v>0.31321700000000002</v>
      </c>
      <c r="AC80">
        <v>1.1861759999999999</v>
      </c>
      <c r="AD80">
        <v>1.3471690000000001</v>
      </c>
      <c r="AE80">
        <v>-0.54863799999999996</v>
      </c>
      <c r="AF80">
        <v>0.93460200000000004</v>
      </c>
      <c r="AG80">
        <v>0.68665799999999999</v>
      </c>
    </row>
    <row r="81" spans="1:33" x14ac:dyDescent="0.25">
      <c r="A81" t="s">
        <v>236</v>
      </c>
      <c r="B81">
        <v>1.6079220000000001</v>
      </c>
      <c r="C81">
        <v>0.66053899999999999</v>
      </c>
      <c r="D81">
        <v>0.39965200000000001</v>
      </c>
      <c r="E81">
        <v>-9.8577999999999999E-2</v>
      </c>
      <c r="F81">
        <v>0.54157100000000002</v>
      </c>
      <c r="G81">
        <v>0.23179</v>
      </c>
      <c r="H81">
        <v>0.88961800000000002</v>
      </c>
      <c r="I81">
        <v>2.4725760000000001</v>
      </c>
      <c r="J81">
        <v>-0.38966099999999998</v>
      </c>
      <c r="K81">
        <v>-0.19432099999999999</v>
      </c>
      <c r="L81">
        <v>-0.69373300000000004</v>
      </c>
      <c r="M81">
        <v>1.622833</v>
      </c>
      <c r="N81">
        <v>1.5440469999999999</v>
      </c>
      <c r="O81">
        <v>-0.914466</v>
      </c>
      <c r="P81">
        <v>0.25725900000000002</v>
      </c>
      <c r="Q81">
        <v>0.53579399999999999</v>
      </c>
      <c r="R81">
        <v>2.0528300000000002</v>
      </c>
      <c r="S81">
        <v>0.65745799999999999</v>
      </c>
      <c r="T81">
        <v>-0.59655599999999998</v>
      </c>
      <c r="U81">
        <v>1.257811</v>
      </c>
      <c r="V81">
        <v>0.17879</v>
      </c>
      <c r="W81">
        <v>0.98233000000000004</v>
      </c>
      <c r="X81">
        <v>1.8737470000000001</v>
      </c>
      <c r="Y81">
        <v>2.3855050000000002</v>
      </c>
      <c r="Z81">
        <v>0.52713900000000002</v>
      </c>
      <c r="AA81">
        <v>-0.79808100000000004</v>
      </c>
      <c r="AB81">
        <v>-0.351352</v>
      </c>
      <c r="AC81">
        <v>-0.14998300000000001</v>
      </c>
      <c r="AD81">
        <v>2.4521310000000001</v>
      </c>
      <c r="AE81">
        <v>0.60339900000000002</v>
      </c>
      <c r="AF81">
        <v>-0.29471799999999998</v>
      </c>
      <c r="AG81">
        <v>3.6042999999999999E-2</v>
      </c>
    </row>
    <row r="82" spans="1:33" x14ac:dyDescent="0.25">
      <c r="A82" t="s">
        <v>237</v>
      </c>
      <c r="B82">
        <v>3.256894</v>
      </c>
      <c r="C82">
        <v>0.53294299999999994</v>
      </c>
      <c r="D82">
        <v>0.61983500000000002</v>
      </c>
      <c r="E82">
        <v>-3.2141999999999997E-2</v>
      </c>
      <c r="F82">
        <v>0.27235599999999999</v>
      </c>
      <c r="G82">
        <v>0.538524</v>
      </c>
      <c r="H82">
        <v>1.217319</v>
      </c>
      <c r="I82">
        <v>0.37542999999999999</v>
      </c>
      <c r="J82">
        <v>0.358713</v>
      </c>
      <c r="K82">
        <v>-0.163851</v>
      </c>
      <c r="L82">
        <v>6.3270000000000007E-2</v>
      </c>
      <c r="M82">
        <v>1.3884570000000001</v>
      </c>
      <c r="N82">
        <v>1.374309</v>
      </c>
      <c r="O82">
        <v>-0.64915299999999998</v>
      </c>
      <c r="P82">
        <v>0.93471499999999996</v>
      </c>
      <c r="Q82">
        <v>0.49816300000000002</v>
      </c>
      <c r="R82">
        <v>-0.60089300000000001</v>
      </c>
      <c r="S82">
        <v>0.239457</v>
      </c>
      <c r="T82">
        <v>-0.37381300000000001</v>
      </c>
      <c r="U82">
        <v>0.30867499999999998</v>
      </c>
      <c r="V82">
        <v>-0.12288399999999999</v>
      </c>
      <c r="W82">
        <v>0.72955700000000001</v>
      </c>
      <c r="X82">
        <v>2.2839649999999998</v>
      </c>
      <c r="Y82">
        <v>0</v>
      </c>
      <c r="Z82">
        <v>0.221775</v>
      </c>
      <c r="AA82">
        <v>-0.53537000000000001</v>
      </c>
      <c r="AB82">
        <v>1.0204580000000001</v>
      </c>
      <c r="AC82">
        <v>-0.67450500000000002</v>
      </c>
      <c r="AD82">
        <v>-1.7196899999999999</v>
      </c>
      <c r="AE82">
        <v>0</v>
      </c>
      <c r="AF82">
        <v>0.299678</v>
      </c>
      <c r="AG82">
        <v>0.28467300000000001</v>
      </c>
    </row>
    <row r="83" spans="1:33" x14ac:dyDescent="0.25">
      <c r="A83" t="s">
        <v>238</v>
      </c>
      <c r="B83">
        <v>0.30777700000000002</v>
      </c>
      <c r="C83">
        <v>0.73558000000000001</v>
      </c>
      <c r="D83">
        <v>0.15993499999999999</v>
      </c>
      <c r="E83">
        <v>0.27996199999999999</v>
      </c>
      <c r="F83">
        <v>2.2610610000000002</v>
      </c>
      <c r="G83">
        <v>0.86929000000000001</v>
      </c>
      <c r="H83">
        <v>1.528157</v>
      </c>
      <c r="I83">
        <v>1.670946</v>
      </c>
      <c r="J83">
        <v>0.51101399999999997</v>
      </c>
      <c r="K83">
        <v>0.90392300000000003</v>
      </c>
      <c r="L83">
        <v>0.73838300000000001</v>
      </c>
      <c r="M83">
        <v>1.6803680000000001</v>
      </c>
      <c r="N83">
        <v>1.4817279999999999</v>
      </c>
      <c r="O83">
        <v>4.2583999999999997E-2</v>
      </c>
      <c r="P83">
        <v>1.273272</v>
      </c>
      <c r="Q83">
        <v>0.92102899999999999</v>
      </c>
      <c r="R83">
        <v>1.554127</v>
      </c>
      <c r="S83">
        <v>1.2368330000000001</v>
      </c>
      <c r="T83">
        <v>-0.13062099999999999</v>
      </c>
      <c r="U83">
        <v>-0.128577</v>
      </c>
      <c r="V83">
        <v>4.4800570000000004</v>
      </c>
      <c r="W83">
        <v>2.6509589999999998</v>
      </c>
      <c r="X83">
        <v>0.46752700000000003</v>
      </c>
      <c r="Y83">
        <v>2.1884670000000002</v>
      </c>
      <c r="Z83">
        <v>0.98160800000000004</v>
      </c>
      <c r="AA83">
        <v>-8.3224999999999993E-2</v>
      </c>
      <c r="AB83">
        <v>2.3326E-2</v>
      </c>
      <c r="AC83">
        <v>0.724441</v>
      </c>
      <c r="AD83">
        <v>-0.66849000000000003</v>
      </c>
      <c r="AE83">
        <v>2.933001</v>
      </c>
      <c r="AF83">
        <v>0.55315199999999998</v>
      </c>
      <c r="AG83">
        <v>5.4979E-2</v>
      </c>
    </row>
    <row r="84" spans="1:33" x14ac:dyDescent="0.25">
      <c r="A84" t="s">
        <v>239</v>
      </c>
      <c r="B84">
        <v>1.1269169999999999</v>
      </c>
      <c r="C84">
        <v>0.60892999999999997</v>
      </c>
      <c r="D84">
        <v>0.41991299999999998</v>
      </c>
      <c r="E84">
        <v>0.197632</v>
      </c>
      <c r="F84">
        <v>0.43361699999999997</v>
      </c>
      <c r="G84">
        <v>0.64230600000000004</v>
      </c>
      <c r="H84">
        <v>1.1072610000000001</v>
      </c>
      <c r="I84">
        <v>2.1112350000000002</v>
      </c>
      <c r="J84">
        <v>8.2280000000000006E-2</v>
      </c>
      <c r="K84">
        <v>-8.7538000000000005E-2</v>
      </c>
      <c r="L84">
        <v>0.49094900000000002</v>
      </c>
      <c r="M84">
        <v>1.6004100000000001</v>
      </c>
      <c r="N84">
        <v>1.238189</v>
      </c>
      <c r="O84">
        <v>0.16080700000000001</v>
      </c>
      <c r="P84">
        <v>0.46105800000000002</v>
      </c>
      <c r="Q84">
        <v>0.88325100000000001</v>
      </c>
      <c r="R84">
        <v>1.8536360000000001</v>
      </c>
      <c r="S84">
        <v>0.14290800000000001</v>
      </c>
      <c r="T84">
        <v>0.56928800000000002</v>
      </c>
      <c r="U84">
        <v>0.71989899999999996</v>
      </c>
      <c r="V84">
        <v>-0.31064399999999998</v>
      </c>
      <c r="W84">
        <v>0.70214500000000002</v>
      </c>
      <c r="X84">
        <v>1.5890580000000001</v>
      </c>
      <c r="Y84">
        <v>1.063415</v>
      </c>
      <c r="Z84">
        <v>0.47367999999999999</v>
      </c>
      <c r="AA84">
        <v>-0.116373</v>
      </c>
      <c r="AB84">
        <v>0.64884900000000001</v>
      </c>
      <c r="AC84">
        <v>0.37091400000000002</v>
      </c>
      <c r="AD84">
        <v>0.71923199999999998</v>
      </c>
      <c r="AE84">
        <v>0.94586400000000004</v>
      </c>
      <c r="AF84">
        <v>0.68775600000000003</v>
      </c>
      <c r="AG84">
        <v>0.65650299999999995</v>
      </c>
    </row>
    <row r="85" spans="1:33" x14ac:dyDescent="0.25">
      <c r="A85" t="s">
        <v>240</v>
      </c>
      <c r="B85">
        <v>-1.0102949999999999</v>
      </c>
      <c r="C85">
        <v>0.87182499999999996</v>
      </c>
      <c r="D85">
        <v>0.45543299999999998</v>
      </c>
      <c r="E85">
        <v>0.51314099999999996</v>
      </c>
      <c r="F85">
        <v>2.8462000000000001E-2</v>
      </c>
      <c r="G85">
        <v>0.92744400000000005</v>
      </c>
      <c r="H85">
        <v>0.27982899999999999</v>
      </c>
      <c r="I85">
        <v>1.6924980000000001</v>
      </c>
      <c r="J85">
        <v>-0.65966199999999997</v>
      </c>
      <c r="K85">
        <v>0.42091800000000001</v>
      </c>
      <c r="L85">
        <v>0.53125999999999995</v>
      </c>
      <c r="M85">
        <v>1.9852380000000001</v>
      </c>
      <c r="N85">
        <v>1.1656979999999999</v>
      </c>
      <c r="O85">
        <v>0.16427</v>
      </c>
      <c r="P85">
        <v>0.119009</v>
      </c>
      <c r="Q85">
        <v>1.0928880000000001</v>
      </c>
      <c r="R85">
        <v>1.578565</v>
      </c>
      <c r="S85">
        <v>0.52222500000000005</v>
      </c>
      <c r="T85">
        <v>0.59020899999999998</v>
      </c>
      <c r="U85">
        <v>0.412138</v>
      </c>
      <c r="V85">
        <v>-0.45439499999999999</v>
      </c>
      <c r="W85">
        <v>0.98756600000000005</v>
      </c>
      <c r="X85">
        <v>0.99357499999999999</v>
      </c>
      <c r="Y85">
        <v>1.102268</v>
      </c>
      <c r="Z85">
        <v>0.99130499999999999</v>
      </c>
      <c r="AA85">
        <v>0.30348399999999998</v>
      </c>
      <c r="AB85">
        <v>0.47813899999999998</v>
      </c>
      <c r="AC85">
        <v>0.27989999999999998</v>
      </c>
      <c r="AD85">
        <v>0.20435800000000001</v>
      </c>
      <c r="AE85">
        <v>-0.74887000000000004</v>
      </c>
      <c r="AF85">
        <v>0.53259400000000001</v>
      </c>
      <c r="AG85">
        <v>0.93976599999999999</v>
      </c>
    </row>
    <row r="86" spans="1:33" x14ac:dyDescent="0.25">
      <c r="A86" t="s">
        <v>241</v>
      </c>
      <c r="B86">
        <v>-1.3199240000000001</v>
      </c>
      <c r="C86">
        <v>0.77447699999999997</v>
      </c>
      <c r="D86">
        <v>-0.27325700000000003</v>
      </c>
      <c r="E86">
        <v>1.8501650000000001</v>
      </c>
      <c r="F86">
        <v>0.47128399999999998</v>
      </c>
      <c r="G86">
        <v>4.6988000000000002E-2</v>
      </c>
      <c r="H86">
        <v>-0.11686100000000001</v>
      </c>
      <c r="I86">
        <v>1.69574</v>
      </c>
      <c r="J86">
        <v>-0.27484599999999998</v>
      </c>
      <c r="K86">
        <v>1.4348E-2</v>
      </c>
      <c r="L86">
        <v>0.48186600000000002</v>
      </c>
      <c r="M86">
        <v>0.54310099999999994</v>
      </c>
      <c r="N86">
        <v>1.2088570000000001</v>
      </c>
      <c r="O86">
        <v>1.0376E-2</v>
      </c>
      <c r="P86">
        <v>0.67490000000000006</v>
      </c>
      <c r="Q86">
        <v>0.83932600000000002</v>
      </c>
      <c r="R86">
        <v>1.1048100000000001</v>
      </c>
      <c r="S86">
        <v>0.34086</v>
      </c>
      <c r="T86">
        <v>-0.16689000000000001</v>
      </c>
      <c r="U86">
        <v>0.96949799999999997</v>
      </c>
      <c r="V86">
        <v>0.51358899999999996</v>
      </c>
      <c r="W86">
        <v>0.17454</v>
      </c>
      <c r="X86">
        <v>2.3828420000000001</v>
      </c>
      <c r="Y86">
        <v>0.45762700000000001</v>
      </c>
      <c r="Z86">
        <v>-1.0477999999999999E-2</v>
      </c>
      <c r="AA86">
        <v>0.41864299999999999</v>
      </c>
      <c r="AB86">
        <v>0.77251599999999998</v>
      </c>
      <c r="AC86">
        <v>0.80474400000000001</v>
      </c>
      <c r="AD86">
        <v>-0.68839399999999995</v>
      </c>
      <c r="AE86">
        <v>4.8847329999999998</v>
      </c>
      <c r="AF86">
        <v>0.83822399999999997</v>
      </c>
      <c r="AG86">
        <v>-4.9188000000000003E-2</v>
      </c>
    </row>
    <row r="87" spans="1:33" x14ac:dyDescent="0.25">
      <c r="A87" t="s">
        <v>242</v>
      </c>
      <c r="B87">
        <v>-0.97733000000000003</v>
      </c>
      <c r="C87">
        <v>0.73883100000000002</v>
      </c>
      <c r="D87">
        <v>0.43567600000000001</v>
      </c>
      <c r="E87">
        <v>-1.2761E-2</v>
      </c>
      <c r="F87">
        <v>-1.2999780000000001</v>
      </c>
      <c r="G87">
        <v>1.263979</v>
      </c>
      <c r="H87">
        <v>0.57913400000000004</v>
      </c>
      <c r="I87">
        <v>1.764597</v>
      </c>
      <c r="J87">
        <v>-0.20002200000000001</v>
      </c>
      <c r="K87">
        <v>0.33767599999999998</v>
      </c>
      <c r="L87">
        <v>-0.16959099999999999</v>
      </c>
      <c r="M87">
        <v>3.2636609999999999</v>
      </c>
      <c r="N87">
        <v>1.2305459999999999</v>
      </c>
      <c r="O87">
        <v>-2.494E-2</v>
      </c>
      <c r="P87">
        <v>-1.625631</v>
      </c>
      <c r="Q87">
        <v>0.71855999999999998</v>
      </c>
      <c r="R87">
        <v>1.8093619999999999</v>
      </c>
      <c r="S87">
        <v>0.749718</v>
      </c>
      <c r="T87">
        <v>0.61748199999999998</v>
      </c>
      <c r="U87">
        <v>0.64174299999999995</v>
      </c>
      <c r="V87">
        <v>-7.2590000000000002E-2</v>
      </c>
      <c r="W87">
        <v>-0.13683600000000001</v>
      </c>
      <c r="X87">
        <v>1.422118</v>
      </c>
      <c r="Y87">
        <v>0.50454699999999997</v>
      </c>
      <c r="Z87">
        <v>7.254E-3</v>
      </c>
      <c r="AA87">
        <v>0.43721700000000002</v>
      </c>
      <c r="AB87">
        <v>0.60868</v>
      </c>
      <c r="AC87">
        <v>0.17249999999999999</v>
      </c>
      <c r="AD87">
        <v>0.75052600000000003</v>
      </c>
      <c r="AE87">
        <v>-2.165651</v>
      </c>
      <c r="AF87">
        <v>0.95918499999999995</v>
      </c>
      <c r="AG87">
        <v>0.91907099999999997</v>
      </c>
    </row>
    <row r="88" spans="1:33" x14ac:dyDescent="0.25">
      <c r="A88" t="s">
        <v>243</v>
      </c>
      <c r="B88">
        <v>-1.011782</v>
      </c>
      <c r="C88">
        <v>0.43177599999999999</v>
      </c>
      <c r="D88">
        <v>-0.13772100000000001</v>
      </c>
      <c r="E88">
        <v>0.97625899999999999</v>
      </c>
      <c r="F88">
        <v>0.24646799999999999</v>
      </c>
      <c r="G88">
        <v>0.30139100000000002</v>
      </c>
      <c r="H88">
        <v>0.50900000000000001</v>
      </c>
      <c r="I88">
        <v>1.7342439999999999</v>
      </c>
      <c r="J88">
        <v>0.262793</v>
      </c>
      <c r="K88">
        <v>0.39250000000000002</v>
      </c>
      <c r="L88">
        <v>0.33569100000000002</v>
      </c>
      <c r="M88">
        <v>1.8649279999999999</v>
      </c>
      <c r="N88">
        <v>1.1956199999999999</v>
      </c>
      <c r="O88">
        <v>-2.0480000000000002E-2</v>
      </c>
      <c r="P88">
        <v>-0.22744500000000001</v>
      </c>
      <c r="Q88">
        <v>0.64907400000000004</v>
      </c>
      <c r="R88">
        <v>1.0780130000000001</v>
      </c>
      <c r="S88">
        <v>0.65297300000000003</v>
      </c>
      <c r="T88">
        <v>0.35411399999999998</v>
      </c>
      <c r="U88">
        <v>0.88060499999999997</v>
      </c>
      <c r="V88">
        <v>1.262783</v>
      </c>
      <c r="W88">
        <v>0.77398500000000003</v>
      </c>
      <c r="X88">
        <v>0.71955100000000005</v>
      </c>
      <c r="Y88">
        <v>1.0965929999999999</v>
      </c>
      <c r="Z88">
        <v>0.584812</v>
      </c>
      <c r="AA88">
        <v>0.62626800000000005</v>
      </c>
      <c r="AB88">
        <v>0.82141900000000001</v>
      </c>
      <c r="AC88">
        <v>0.62404000000000004</v>
      </c>
      <c r="AD88">
        <v>0.95402699999999996</v>
      </c>
      <c r="AE88">
        <v>1.9871829999999999</v>
      </c>
      <c r="AF88">
        <v>0.779891</v>
      </c>
      <c r="AG88">
        <v>1.0434369999999999</v>
      </c>
    </row>
    <row r="89" spans="1:33" x14ac:dyDescent="0.25">
      <c r="A89" t="s">
        <v>244</v>
      </c>
      <c r="B89">
        <v>0.49860900000000002</v>
      </c>
      <c r="C89">
        <v>0.33561999999999997</v>
      </c>
      <c r="D89">
        <v>0.41270899999999999</v>
      </c>
      <c r="E89">
        <v>-1.1693E-2</v>
      </c>
      <c r="F89">
        <v>0.34860200000000002</v>
      </c>
      <c r="G89">
        <v>0.49211199999999999</v>
      </c>
      <c r="H89">
        <v>0.74399199999999999</v>
      </c>
      <c r="I89">
        <v>1.683408</v>
      </c>
      <c r="J89">
        <v>-2.6610999999999999E-2</v>
      </c>
      <c r="K89">
        <v>0.11365699999999999</v>
      </c>
      <c r="L89">
        <v>0.93428199999999995</v>
      </c>
      <c r="M89">
        <v>0.78253099999999998</v>
      </c>
      <c r="N89">
        <v>1.26861</v>
      </c>
      <c r="O89">
        <v>4.4984999999999997E-2</v>
      </c>
      <c r="P89">
        <v>0.91505499999999995</v>
      </c>
      <c r="Q89">
        <v>0.448467</v>
      </c>
      <c r="R89">
        <v>1.5219510000000001</v>
      </c>
      <c r="S89">
        <v>0.80485399999999996</v>
      </c>
      <c r="T89">
        <v>1.035995</v>
      </c>
      <c r="U89">
        <v>0.97953000000000001</v>
      </c>
      <c r="V89">
        <v>0.89429700000000001</v>
      </c>
      <c r="W89">
        <v>0.54212300000000002</v>
      </c>
      <c r="X89">
        <v>1.8605510000000001</v>
      </c>
      <c r="Y89">
        <v>1.104149</v>
      </c>
      <c r="Z89">
        <v>0.76561800000000002</v>
      </c>
      <c r="AA89">
        <v>0.73007100000000003</v>
      </c>
      <c r="AB89">
        <v>0.86868800000000002</v>
      </c>
      <c r="AC89">
        <v>0.65932100000000005</v>
      </c>
      <c r="AD89">
        <v>1.010507</v>
      </c>
      <c r="AE89">
        <v>0.91656499999999996</v>
      </c>
      <c r="AF89">
        <v>0.80525400000000003</v>
      </c>
      <c r="AG89">
        <v>0.59561799999999998</v>
      </c>
    </row>
    <row r="90" spans="1:33" x14ac:dyDescent="0.25">
      <c r="A90" t="s">
        <v>245</v>
      </c>
      <c r="B90">
        <v>1.4792730000000001</v>
      </c>
      <c r="C90">
        <v>0.87260199999999999</v>
      </c>
      <c r="D90">
        <v>4.5584E-2</v>
      </c>
      <c r="E90">
        <v>0.35986200000000002</v>
      </c>
      <c r="F90">
        <v>-1.2514510000000001</v>
      </c>
      <c r="G90">
        <v>-0.176011</v>
      </c>
      <c r="H90">
        <v>0.63079600000000002</v>
      </c>
      <c r="I90">
        <v>1.6227450000000001</v>
      </c>
      <c r="J90">
        <v>-0.69536299999999995</v>
      </c>
      <c r="K90">
        <v>0.20904400000000001</v>
      </c>
      <c r="L90">
        <v>-7.0740000000000004E-3</v>
      </c>
      <c r="M90">
        <v>1.4912030000000001</v>
      </c>
      <c r="N90">
        <v>0.98192599999999997</v>
      </c>
      <c r="O90">
        <v>0.28123599999999999</v>
      </c>
      <c r="P90">
        <v>0.70132300000000003</v>
      </c>
      <c r="Q90">
        <v>0.79275799999999996</v>
      </c>
      <c r="R90">
        <v>1.183851</v>
      </c>
      <c r="S90">
        <v>0.641343</v>
      </c>
      <c r="T90">
        <v>0.72911999999999999</v>
      </c>
      <c r="U90">
        <v>0.42385200000000001</v>
      </c>
      <c r="V90">
        <v>-0.39732600000000001</v>
      </c>
      <c r="W90">
        <v>0.85782199999999997</v>
      </c>
      <c r="X90">
        <v>1.028211</v>
      </c>
      <c r="Y90">
        <v>-0.27020899999999998</v>
      </c>
      <c r="Z90">
        <v>0.84350599999999998</v>
      </c>
      <c r="AA90">
        <v>0.90044900000000005</v>
      </c>
      <c r="AB90">
        <v>0.75271399999999999</v>
      </c>
      <c r="AC90">
        <v>-0.35737999999999998</v>
      </c>
      <c r="AD90">
        <v>0.441332</v>
      </c>
      <c r="AE90">
        <v>2.5076079999999998</v>
      </c>
      <c r="AF90">
        <v>0.367342</v>
      </c>
      <c r="AG90">
        <v>0.67775099999999999</v>
      </c>
    </row>
    <row r="91" spans="1:33" x14ac:dyDescent="0.25">
      <c r="A91" t="s">
        <v>246</v>
      </c>
      <c r="B91">
        <v>2.77982</v>
      </c>
      <c r="C91">
        <v>0.38945200000000002</v>
      </c>
      <c r="D91">
        <v>0.211615</v>
      </c>
      <c r="E91">
        <v>0.42461100000000002</v>
      </c>
      <c r="F91">
        <v>-2.3436970000000001</v>
      </c>
      <c r="G91">
        <v>0.13747300000000001</v>
      </c>
      <c r="H91">
        <v>0.25950600000000001</v>
      </c>
      <c r="I91">
        <v>1.740108</v>
      </c>
      <c r="J91">
        <v>0.68424499999999999</v>
      </c>
      <c r="K91">
        <v>0.15152099999999999</v>
      </c>
      <c r="L91">
        <v>0.51179200000000002</v>
      </c>
      <c r="M91">
        <v>2.8829180000000001</v>
      </c>
      <c r="N91">
        <v>1.178477</v>
      </c>
      <c r="O91">
        <v>0.31070500000000001</v>
      </c>
      <c r="P91">
        <v>0.19940099999999999</v>
      </c>
      <c r="Q91">
        <v>0.38625700000000002</v>
      </c>
      <c r="R91">
        <v>1.0535890000000001</v>
      </c>
      <c r="S91">
        <v>0.30423499999999998</v>
      </c>
      <c r="T91">
        <v>0.21812699999999999</v>
      </c>
      <c r="U91">
        <v>0.979352</v>
      </c>
      <c r="V91">
        <v>0.29496699999999998</v>
      </c>
      <c r="W91">
        <v>1.0097039999999999</v>
      </c>
      <c r="X91">
        <v>2.0506099999999998</v>
      </c>
      <c r="Y91">
        <v>6.5930000000000002E-2</v>
      </c>
      <c r="Z91">
        <v>-0.56394500000000003</v>
      </c>
      <c r="AA91">
        <v>0.83176899999999998</v>
      </c>
      <c r="AB91">
        <v>1.355397</v>
      </c>
      <c r="AC91">
        <v>2.3949000000000002E-2</v>
      </c>
      <c r="AD91">
        <v>0.5423</v>
      </c>
      <c r="AE91">
        <v>1.550443</v>
      </c>
      <c r="AF91">
        <v>0.41875400000000002</v>
      </c>
      <c r="AG91">
        <v>0.63597099999999995</v>
      </c>
    </row>
    <row r="92" spans="1:33" x14ac:dyDescent="0.25">
      <c r="A92" t="s">
        <v>247</v>
      </c>
      <c r="B92">
        <v>-0.85204100000000005</v>
      </c>
      <c r="C92">
        <v>0.79741600000000001</v>
      </c>
      <c r="D92">
        <v>0.65207000000000004</v>
      </c>
      <c r="E92">
        <v>0.437917</v>
      </c>
      <c r="F92">
        <v>-1.3694770000000001</v>
      </c>
      <c r="G92">
        <v>0.34481299999999998</v>
      </c>
      <c r="H92">
        <v>0.71545999999999998</v>
      </c>
      <c r="I92">
        <v>1.635826</v>
      </c>
      <c r="J92">
        <v>-0.18804199999999999</v>
      </c>
      <c r="K92">
        <v>0.39493</v>
      </c>
      <c r="L92">
        <v>0.371471</v>
      </c>
      <c r="M92">
        <v>2.029353</v>
      </c>
      <c r="N92">
        <v>1.3024770000000001</v>
      </c>
      <c r="O92">
        <v>0.11417099999999999</v>
      </c>
      <c r="P92">
        <v>0.27340199999999998</v>
      </c>
      <c r="Q92">
        <v>1.30732</v>
      </c>
      <c r="R92">
        <v>0.91210400000000003</v>
      </c>
      <c r="S92">
        <v>1.0769919999999999</v>
      </c>
      <c r="T92">
        <v>0.36823400000000001</v>
      </c>
      <c r="U92">
        <v>0.89755200000000002</v>
      </c>
      <c r="V92">
        <v>1.629734</v>
      </c>
      <c r="W92">
        <v>0.70241299999999995</v>
      </c>
      <c r="X92">
        <v>1.372492</v>
      </c>
      <c r="Y92">
        <v>1.175079</v>
      </c>
      <c r="Z92">
        <v>0.12818399999999999</v>
      </c>
      <c r="AA92">
        <v>0.91642100000000004</v>
      </c>
      <c r="AB92">
        <v>1.2954060000000001</v>
      </c>
      <c r="AC92">
        <v>0.234428</v>
      </c>
      <c r="AD92">
        <v>0.90110199999999996</v>
      </c>
      <c r="AE92">
        <v>0.90932599999999997</v>
      </c>
      <c r="AF92">
        <v>0.257687</v>
      </c>
      <c r="AG92">
        <v>0.23687800000000001</v>
      </c>
    </row>
    <row r="93" spans="1:33" x14ac:dyDescent="0.25">
      <c r="A93" t="s">
        <v>248</v>
      </c>
      <c r="B93">
        <v>-0.71826599999999996</v>
      </c>
      <c r="C93">
        <v>0.594163</v>
      </c>
      <c r="D93">
        <v>0.19053899999999999</v>
      </c>
      <c r="E93">
        <v>0.34941100000000003</v>
      </c>
      <c r="F93">
        <v>-0.90939800000000004</v>
      </c>
      <c r="G93">
        <v>5.9630000000000002E-2</v>
      </c>
      <c r="H93">
        <v>0.45980199999999999</v>
      </c>
      <c r="I93">
        <v>1.540597</v>
      </c>
      <c r="J93">
        <v>0.79948399999999997</v>
      </c>
      <c r="K93">
        <v>0.196607</v>
      </c>
      <c r="L93">
        <v>0.40574100000000002</v>
      </c>
      <c r="M93">
        <v>1.0864659999999999</v>
      </c>
      <c r="N93">
        <v>1.5166569999999999</v>
      </c>
      <c r="O93">
        <v>0.33133000000000001</v>
      </c>
      <c r="P93">
        <v>-0.22995299999999999</v>
      </c>
      <c r="Q93">
        <v>0.69001000000000001</v>
      </c>
      <c r="R93">
        <v>1.1488609999999999</v>
      </c>
      <c r="S93">
        <v>0.39614199999999999</v>
      </c>
      <c r="T93">
        <v>0.20320199999999999</v>
      </c>
      <c r="U93">
        <v>0.88610800000000001</v>
      </c>
      <c r="V93">
        <v>-1.3835120000000001</v>
      </c>
      <c r="W93">
        <v>1.841059</v>
      </c>
      <c r="X93">
        <v>1.994964</v>
      </c>
      <c r="Y93">
        <v>2.3321999999999999E-2</v>
      </c>
      <c r="Z93">
        <v>-0.225712</v>
      </c>
      <c r="AA93">
        <v>0.81802200000000003</v>
      </c>
      <c r="AB93">
        <v>1.401076</v>
      </c>
      <c r="AC93">
        <v>0.476661</v>
      </c>
      <c r="AD93">
        <v>0.69439300000000004</v>
      </c>
      <c r="AE93">
        <v>2.0141840000000002</v>
      </c>
      <c r="AF93">
        <v>0.54772299999999996</v>
      </c>
      <c r="AG93">
        <v>0.26547100000000001</v>
      </c>
    </row>
    <row r="94" spans="1:33" x14ac:dyDescent="0.25">
      <c r="A94" t="s">
        <v>249</v>
      </c>
      <c r="B94">
        <v>-0.64461500000000005</v>
      </c>
      <c r="C94">
        <v>0.72095200000000004</v>
      </c>
      <c r="D94">
        <v>0.57367999999999997</v>
      </c>
      <c r="E94">
        <v>6.3933000000000004E-2</v>
      </c>
      <c r="F94">
        <v>-1.003261</v>
      </c>
      <c r="G94">
        <v>0.68242999999999998</v>
      </c>
      <c r="H94">
        <v>0.97992400000000002</v>
      </c>
      <c r="I94">
        <v>1.5940810000000001</v>
      </c>
      <c r="J94">
        <v>0.42870599999999998</v>
      </c>
      <c r="K94">
        <v>0.48091099999999998</v>
      </c>
      <c r="L94">
        <v>0.53517199999999998</v>
      </c>
      <c r="M94">
        <v>2.8422040000000002</v>
      </c>
      <c r="N94">
        <v>0.84308099999999997</v>
      </c>
      <c r="O94">
        <v>0.254888</v>
      </c>
      <c r="P94">
        <v>0.224997</v>
      </c>
      <c r="Q94">
        <v>0.41543600000000003</v>
      </c>
      <c r="R94">
        <v>1.018275</v>
      </c>
      <c r="S94">
        <v>0.36521100000000001</v>
      </c>
      <c r="T94">
        <v>0.63955799999999996</v>
      </c>
      <c r="U94">
        <v>1.1172850000000001</v>
      </c>
      <c r="V94">
        <v>0.37607299999999999</v>
      </c>
      <c r="W94">
        <v>0.67192499999999999</v>
      </c>
      <c r="X94">
        <v>1.367885</v>
      </c>
      <c r="Y94">
        <v>0.68109500000000001</v>
      </c>
      <c r="Z94">
        <v>3.2514000000000001E-2</v>
      </c>
      <c r="AA94">
        <v>0.753687</v>
      </c>
      <c r="AB94">
        <v>-0.61916099999999996</v>
      </c>
      <c r="AC94">
        <v>0.45010299999999998</v>
      </c>
      <c r="AD94">
        <v>1.015029</v>
      </c>
      <c r="AE94">
        <v>-0.237348</v>
      </c>
      <c r="AF94">
        <v>0.34450399999999998</v>
      </c>
      <c r="AG94">
        <v>0.49588399999999999</v>
      </c>
    </row>
    <row r="95" spans="1:33" x14ac:dyDescent="0.25">
      <c r="A95" t="s">
        <v>250</v>
      </c>
      <c r="B95">
        <v>-1.696345</v>
      </c>
      <c r="C95">
        <v>0.91478800000000005</v>
      </c>
      <c r="D95">
        <v>4.0577000000000002E-2</v>
      </c>
      <c r="E95">
        <v>0.42397899999999999</v>
      </c>
      <c r="F95">
        <v>-0.39186900000000002</v>
      </c>
      <c r="G95">
        <v>1.7444000000000001E-2</v>
      </c>
      <c r="H95">
        <v>-0.47877500000000001</v>
      </c>
      <c r="I95">
        <v>1.7174179999999999</v>
      </c>
      <c r="J95">
        <v>0.68221399999999999</v>
      </c>
      <c r="K95">
        <v>0.16888300000000001</v>
      </c>
      <c r="L95">
        <v>0.43524200000000002</v>
      </c>
      <c r="M95">
        <v>1.5133559999999999</v>
      </c>
      <c r="N95">
        <v>1.3476399999999999</v>
      </c>
      <c r="O95">
        <v>0.11754199999999999</v>
      </c>
      <c r="P95">
        <v>0.67916500000000002</v>
      </c>
      <c r="Q95">
        <v>0.99053800000000003</v>
      </c>
      <c r="R95">
        <v>0.779115</v>
      </c>
      <c r="S95">
        <v>0.77906600000000004</v>
      </c>
      <c r="T95">
        <v>0.79879199999999995</v>
      </c>
      <c r="U95">
        <v>0.93721900000000002</v>
      </c>
      <c r="V95">
        <v>1.8199639999999999</v>
      </c>
      <c r="W95">
        <v>0.45680300000000001</v>
      </c>
      <c r="X95">
        <v>2.0468890000000002</v>
      </c>
      <c r="Y95">
        <v>0.16689899999999999</v>
      </c>
      <c r="Z95">
        <v>0.69977500000000004</v>
      </c>
      <c r="AA95">
        <v>0.809616</v>
      </c>
      <c r="AB95">
        <v>2.0107119999999998</v>
      </c>
      <c r="AC95">
        <v>0.416767</v>
      </c>
      <c r="AD95">
        <v>1.0430919999999999</v>
      </c>
      <c r="AE95">
        <v>2.5136379999999998</v>
      </c>
      <c r="AF95">
        <v>0.54698400000000003</v>
      </c>
      <c r="AG95">
        <v>0.26133000000000001</v>
      </c>
    </row>
    <row r="96" spans="1:33" x14ac:dyDescent="0.25">
      <c r="A96" t="s">
        <v>251</v>
      </c>
      <c r="B96">
        <v>-0.68522700000000003</v>
      </c>
      <c r="C96">
        <v>-0.41548299999999999</v>
      </c>
      <c r="D96">
        <v>0.40685900000000003</v>
      </c>
      <c r="E96">
        <v>0.28387099999999998</v>
      </c>
      <c r="F96">
        <v>-0.57835599999999998</v>
      </c>
      <c r="G96">
        <v>0.74843300000000001</v>
      </c>
      <c r="H96">
        <v>0.78101500000000001</v>
      </c>
      <c r="I96">
        <v>1.6441269999999999</v>
      </c>
      <c r="J96">
        <v>0.29376999999999998</v>
      </c>
      <c r="K96">
        <v>9.2289999999999994E-3</v>
      </c>
      <c r="L96">
        <v>0.29337600000000003</v>
      </c>
      <c r="M96">
        <v>1.535614</v>
      </c>
      <c r="N96">
        <v>1.1517580000000001</v>
      </c>
      <c r="O96">
        <v>0.23632400000000001</v>
      </c>
      <c r="P96">
        <v>0.37347599999999997</v>
      </c>
      <c r="Q96">
        <v>0.51093699999999997</v>
      </c>
      <c r="R96">
        <v>1.2589379999999999</v>
      </c>
      <c r="S96">
        <v>0.42580000000000001</v>
      </c>
      <c r="T96">
        <v>0.73699999999999999</v>
      </c>
      <c r="U96">
        <v>0.58395799999999998</v>
      </c>
      <c r="V96">
        <v>-1.741703</v>
      </c>
      <c r="W96">
        <v>1.487646</v>
      </c>
      <c r="X96">
        <v>1.5207269999999999</v>
      </c>
      <c r="Y96">
        <v>0.314058</v>
      </c>
      <c r="Z96">
        <v>0.11554</v>
      </c>
      <c r="AA96">
        <v>0.69173300000000004</v>
      </c>
      <c r="AB96">
        <v>-0.227413</v>
      </c>
      <c r="AC96">
        <v>4.6143999999999998E-2</v>
      </c>
      <c r="AD96">
        <v>0.39631</v>
      </c>
      <c r="AE96">
        <v>-5.4641390000000003</v>
      </c>
      <c r="AF96">
        <v>0.547767</v>
      </c>
      <c r="AG96">
        <v>0.56845900000000005</v>
      </c>
    </row>
    <row r="97" spans="1:33" x14ac:dyDescent="0.25">
      <c r="A97" t="s">
        <v>252</v>
      </c>
      <c r="B97">
        <v>1.1583619999999999</v>
      </c>
      <c r="C97">
        <v>1.110676</v>
      </c>
      <c r="D97">
        <v>0.52760499999999999</v>
      </c>
      <c r="E97">
        <v>0.320137</v>
      </c>
      <c r="F97">
        <v>-0.463866</v>
      </c>
      <c r="G97">
        <v>0.58433999999999997</v>
      </c>
      <c r="H97">
        <v>-0.77178599999999997</v>
      </c>
      <c r="I97">
        <v>1.5988169999999999</v>
      </c>
      <c r="J97">
        <v>0.58522799999999997</v>
      </c>
      <c r="K97">
        <v>0.56927899999999998</v>
      </c>
      <c r="L97">
        <v>0.462503</v>
      </c>
      <c r="M97">
        <v>1.167753</v>
      </c>
      <c r="N97">
        <v>1.4240079999999999</v>
      </c>
      <c r="O97">
        <v>0.41631000000000001</v>
      </c>
      <c r="P97">
        <v>0.33472600000000002</v>
      </c>
      <c r="Q97">
        <v>0.52173199999999997</v>
      </c>
      <c r="R97">
        <v>1.3935660000000001</v>
      </c>
      <c r="S97">
        <v>0.74189000000000005</v>
      </c>
      <c r="T97">
        <v>0.45505699999999999</v>
      </c>
      <c r="U97">
        <v>0.19379399999999999</v>
      </c>
      <c r="V97">
        <v>1.4303570000000001</v>
      </c>
      <c r="W97">
        <v>0.26448700000000003</v>
      </c>
      <c r="X97">
        <v>1.378592</v>
      </c>
      <c r="Y97">
        <v>1.699751</v>
      </c>
      <c r="Z97">
        <v>-0.39388299999999998</v>
      </c>
      <c r="AA97">
        <v>0.70109699999999997</v>
      </c>
      <c r="AB97">
        <v>1.317056</v>
      </c>
      <c r="AC97">
        <v>9.5491000000000006E-2</v>
      </c>
      <c r="AD97">
        <v>0.51341899999999996</v>
      </c>
      <c r="AE97">
        <v>6.5711940000000002</v>
      </c>
      <c r="AF97">
        <v>0.49804599999999999</v>
      </c>
      <c r="AG97">
        <v>0.63193699999999997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2060"/>
  </sheetPr>
  <dimension ref="A1:N33"/>
  <sheetViews>
    <sheetView zoomScale="70" zoomScaleNormal="70" workbookViewId="0">
      <selection sqref="A1:C3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G1" s="3"/>
      <c r="H1" s="2" t="s">
        <v>15</v>
      </c>
      <c r="I1" s="2"/>
      <c r="J1" s="3"/>
      <c r="K1" s="2" t="s">
        <v>15</v>
      </c>
      <c r="L1" s="2"/>
      <c r="M1" s="3"/>
      <c r="N1" s="2" t="s">
        <v>15</v>
      </c>
    </row>
    <row r="2" spans="1:14" x14ac:dyDescent="0.25">
      <c r="A2" t="s">
        <v>16</v>
      </c>
      <c r="B2">
        <v>-4.471601617766495E-2</v>
      </c>
      <c r="G2" s="3" t="str">
        <f>A2</f>
        <v>Argentina</v>
      </c>
      <c r="H2" s="2">
        <f>B2</f>
        <v>-4.471601617766495E-2</v>
      </c>
      <c r="I2" s="2"/>
      <c r="J2" s="3" t="str">
        <f t="shared" ref="J2:K12" si="0">A13</f>
        <v>India</v>
      </c>
      <c r="K2" s="2">
        <f t="shared" si="0"/>
        <v>-4.2699238341937076E-2</v>
      </c>
      <c r="L2" s="2"/>
      <c r="M2" s="3" t="str">
        <f t="shared" ref="M2:N11" si="1">A24</f>
        <v>Philippines</v>
      </c>
      <c r="N2" s="2">
        <f t="shared" si="1"/>
        <v>-3.6406737283199112E-2</v>
      </c>
    </row>
    <row r="3" spans="1:14" x14ac:dyDescent="0.25">
      <c r="A3" t="s">
        <v>17</v>
      </c>
      <c r="B3">
        <v>-1.3171894404019023E-2</v>
      </c>
      <c r="G3" s="3" t="str">
        <f t="shared" ref="G3:H12" si="2">A3</f>
        <v>Australia</v>
      </c>
      <c r="H3" s="2">
        <f t="shared" si="2"/>
        <v>-1.3171894404019023E-2</v>
      </c>
      <c r="I3" s="2"/>
      <c r="J3" s="3" t="str">
        <f t="shared" si="0"/>
        <v>Indonesia</v>
      </c>
      <c r="K3" s="2">
        <f t="shared" si="0"/>
        <v>-6.787930227633146E-2</v>
      </c>
      <c r="L3" s="2"/>
      <c r="M3" s="3" t="str">
        <f t="shared" si="1"/>
        <v>Singapore</v>
      </c>
      <c r="N3" s="2">
        <f t="shared" si="1"/>
        <v>-5.0483035133611714E-2</v>
      </c>
    </row>
    <row r="4" spans="1:14" x14ac:dyDescent="0.25">
      <c r="A4" t="s">
        <v>18</v>
      </c>
      <c r="B4">
        <v>3.4247869547771072E-3</v>
      </c>
      <c r="G4" s="3" t="str">
        <f t="shared" si="2"/>
        <v>Austria</v>
      </c>
      <c r="H4" s="2">
        <f t="shared" si="2"/>
        <v>3.4247869547771072E-3</v>
      </c>
      <c r="I4" s="2"/>
      <c r="J4" s="3" t="str">
        <f t="shared" si="0"/>
        <v>Italy</v>
      </c>
      <c r="K4" s="2">
        <f t="shared" si="0"/>
        <v>4.1341993364206304E-2</v>
      </c>
      <c r="L4" s="2"/>
      <c r="M4" s="3" t="str">
        <f t="shared" si="1"/>
        <v>South Africa</v>
      </c>
      <c r="N4" s="2">
        <f t="shared" si="1"/>
        <v>-6.9971883725328471E-3</v>
      </c>
    </row>
    <row r="5" spans="1:14" x14ac:dyDescent="0.25">
      <c r="A5" t="s">
        <v>19</v>
      </c>
      <c r="B5">
        <v>1.9110963543774048E-2</v>
      </c>
      <c r="G5" s="3" t="str">
        <f t="shared" si="2"/>
        <v>Belgium</v>
      </c>
      <c r="H5" s="2">
        <f t="shared" si="2"/>
        <v>1.9110963543774048E-2</v>
      </c>
      <c r="I5" s="2"/>
      <c r="J5" s="3" t="str">
        <f t="shared" si="0"/>
        <v>Japan</v>
      </c>
      <c r="K5" s="2">
        <f t="shared" si="0"/>
        <v>-2.4802999472468952E-2</v>
      </c>
      <c r="L5" s="2"/>
      <c r="M5" s="3" t="str">
        <f t="shared" si="1"/>
        <v>Spain</v>
      </c>
      <c r="N5" s="2">
        <f t="shared" si="1"/>
        <v>1.3520459744322588E-2</v>
      </c>
    </row>
    <row r="6" spans="1:14" x14ac:dyDescent="0.25">
      <c r="A6" t="s">
        <v>20</v>
      </c>
      <c r="B6">
        <v>-5.2794239928417593E-2</v>
      </c>
      <c r="G6" s="3" t="str">
        <f t="shared" si="2"/>
        <v>Brazil</v>
      </c>
      <c r="H6" s="2">
        <f t="shared" si="2"/>
        <v>-5.2794239928417593E-2</v>
      </c>
      <c r="I6" s="2"/>
      <c r="J6" s="3" t="str">
        <f t="shared" si="0"/>
        <v>Korea</v>
      </c>
      <c r="K6" s="2">
        <f t="shared" si="0"/>
        <v>-3.9987140146205497E-2</v>
      </c>
      <c r="L6" s="2"/>
      <c r="M6" s="3" t="str">
        <f t="shared" si="1"/>
        <v>Sweden</v>
      </c>
      <c r="N6" s="2">
        <f t="shared" si="1"/>
        <v>1.8293276405358858E-2</v>
      </c>
    </row>
    <row r="7" spans="1:14" x14ac:dyDescent="0.25">
      <c r="A7" t="s">
        <v>21</v>
      </c>
      <c r="B7">
        <v>3.1513723631272902E-2</v>
      </c>
      <c r="G7" s="3" t="str">
        <f t="shared" si="2"/>
        <v>Canada</v>
      </c>
      <c r="H7" s="2">
        <f t="shared" si="2"/>
        <v>3.1513723631272902E-2</v>
      </c>
      <c r="I7" s="2"/>
      <c r="J7" s="3" t="str">
        <f t="shared" si="0"/>
        <v>Malaysia</v>
      </c>
      <c r="K7" s="2">
        <f t="shared" si="0"/>
        <v>-6.5163540472648496E-2</v>
      </c>
      <c r="L7" s="2"/>
      <c r="M7" s="3" t="str">
        <f t="shared" si="1"/>
        <v>Switzerland</v>
      </c>
      <c r="N7" s="2">
        <f t="shared" si="1"/>
        <v>3.3118672750423266E-3</v>
      </c>
    </row>
    <row r="8" spans="1:14" x14ac:dyDescent="0.25">
      <c r="A8" t="s">
        <v>23</v>
      </c>
      <c r="B8">
        <v>-2.4084401693283478E-2</v>
      </c>
      <c r="G8" s="3" t="str">
        <f t="shared" si="2"/>
        <v>Chile</v>
      </c>
      <c r="H8" s="2">
        <f t="shared" si="2"/>
        <v>-2.4084401693283478E-2</v>
      </c>
      <c r="I8" s="2"/>
      <c r="J8" s="3" t="str">
        <f t="shared" si="0"/>
        <v>Mexico</v>
      </c>
      <c r="K8" s="2">
        <f t="shared" si="0"/>
        <v>1.0882801863749981E-2</v>
      </c>
      <c r="L8" s="2"/>
      <c r="M8" s="3" t="str">
        <f t="shared" si="1"/>
        <v>Thailand</v>
      </c>
      <c r="N8" s="2">
        <f t="shared" si="1"/>
        <v>-5.2710623388210198E-2</v>
      </c>
    </row>
    <row r="9" spans="1:14" x14ac:dyDescent="0.25">
      <c r="A9" t="s">
        <v>22</v>
      </c>
      <c r="B9">
        <v>-3.2609543033804061E-2</v>
      </c>
      <c r="G9" s="3" t="str">
        <f t="shared" si="2"/>
        <v>China</v>
      </c>
      <c r="H9" s="2">
        <f t="shared" si="2"/>
        <v>-3.2609543033804061E-2</v>
      </c>
      <c r="I9" s="2"/>
      <c r="J9" s="3" t="str">
        <f t="shared" si="0"/>
        <v>Netherlands</v>
      </c>
      <c r="K9" s="2">
        <f t="shared" si="0"/>
        <v>3.7693490212928046E-2</v>
      </c>
      <c r="L9" s="2"/>
      <c r="M9" s="3" t="str">
        <f t="shared" si="1"/>
        <v>Turkey</v>
      </c>
      <c r="N9" s="2">
        <f t="shared" si="1"/>
        <v>-7.4859376423347071E-2</v>
      </c>
    </row>
    <row r="10" spans="1:14" x14ac:dyDescent="0.25">
      <c r="A10" t="s">
        <v>24</v>
      </c>
      <c r="B10">
        <v>4.5931524834767245E-3</v>
      </c>
      <c r="G10" s="3" t="str">
        <f t="shared" si="2"/>
        <v>Finland</v>
      </c>
      <c r="H10" s="2">
        <f t="shared" si="2"/>
        <v>4.5931524834767245E-3</v>
      </c>
      <c r="I10" s="2"/>
      <c r="J10" s="3" t="str">
        <f t="shared" si="0"/>
        <v>New Zealand</v>
      </c>
      <c r="K10" s="2">
        <f t="shared" si="0"/>
        <v>-6.4985126442699374E-3</v>
      </c>
      <c r="L10" s="2"/>
      <c r="M10" s="3" t="str">
        <f t="shared" si="1"/>
        <v>United Kingdom</v>
      </c>
      <c r="N10" s="2">
        <f t="shared" si="1"/>
        <v>2.4266185643088207E-2</v>
      </c>
    </row>
    <row r="11" spans="1:14" x14ac:dyDescent="0.25">
      <c r="A11" t="s">
        <v>25</v>
      </c>
      <c r="B11">
        <v>2.6109282883067738E-2</v>
      </c>
      <c r="G11" s="3" t="str">
        <f t="shared" si="2"/>
        <v>France</v>
      </c>
      <c r="H11" s="2">
        <f t="shared" si="2"/>
        <v>2.6109282883067738E-2</v>
      </c>
      <c r="I11" s="2"/>
      <c r="J11" s="3" t="str">
        <f t="shared" si="0"/>
        <v>Norway</v>
      </c>
      <c r="K11" s="2">
        <f t="shared" si="0"/>
        <v>-3.1028304828761791E-2</v>
      </c>
      <c r="L11" s="2"/>
      <c r="M11" s="3" t="str">
        <f t="shared" si="1"/>
        <v>United States</v>
      </c>
      <c r="N11" s="2">
        <f t="shared" si="1"/>
        <v>2.3974641408378378E-2</v>
      </c>
    </row>
    <row r="12" spans="1:14" x14ac:dyDescent="0.25">
      <c r="A12" t="s">
        <v>26</v>
      </c>
      <c r="B12">
        <v>3.0833442872256776E-2</v>
      </c>
      <c r="G12" s="3" t="str">
        <f t="shared" si="2"/>
        <v>Germany</v>
      </c>
      <c r="H12" s="2">
        <f t="shared" si="2"/>
        <v>3.0833442872256776E-2</v>
      </c>
      <c r="I12" s="2"/>
      <c r="J12" s="3" t="str">
        <f t="shared" si="0"/>
        <v>Peru</v>
      </c>
      <c r="K12" s="2">
        <f t="shared" si="0"/>
        <v>-4.7562825358381779E-2</v>
      </c>
      <c r="L12" s="2"/>
      <c r="M12" s="3"/>
      <c r="N12" s="2"/>
    </row>
    <row r="13" spans="1:14" x14ac:dyDescent="0.25">
      <c r="A13" t="s">
        <v>27</v>
      </c>
      <c r="B13">
        <v>-4.2699238341937076E-2</v>
      </c>
    </row>
    <row r="14" spans="1:14" x14ac:dyDescent="0.25">
      <c r="A14" t="s">
        <v>28</v>
      </c>
      <c r="B14">
        <v>-6.787930227633146E-2</v>
      </c>
    </row>
    <row r="15" spans="1:14" x14ac:dyDescent="0.25">
      <c r="A15" t="s">
        <v>29</v>
      </c>
      <c r="B15">
        <v>4.1341993364206304E-2</v>
      </c>
    </row>
    <row r="16" spans="1:14" x14ac:dyDescent="0.25">
      <c r="A16" t="s">
        <v>30</v>
      </c>
      <c r="B16">
        <v>-2.4802999472468952E-2</v>
      </c>
    </row>
    <row r="17" spans="1:2" x14ac:dyDescent="0.25">
      <c r="A17" t="s">
        <v>31</v>
      </c>
      <c r="B17">
        <v>-3.9987140146205497E-2</v>
      </c>
    </row>
    <row r="18" spans="1:2" x14ac:dyDescent="0.25">
      <c r="A18" t="s">
        <v>32</v>
      </c>
      <c r="B18">
        <v>-6.5163540472648496E-2</v>
      </c>
    </row>
    <row r="19" spans="1:2" x14ac:dyDescent="0.25">
      <c r="A19" t="s">
        <v>33</v>
      </c>
      <c r="B19">
        <v>1.0882801863749981E-2</v>
      </c>
    </row>
    <row r="20" spans="1:2" x14ac:dyDescent="0.25">
      <c r="A20" t="s">
        <v>34</v>
      </c>
      <c r="B20">
        <v>3.7693490212928046E-2</v>
      </c>
    </row>
    <row r="21" spans="1:2" x14ac:dyDescent="0.25">
      <c r="A21" t="s">
        <v>36</v>
      </c>
      <c r="B21">
        <v>-6.4985126442699374E-3</v>
      </c>
    </row>
    <row r="22" spans="1:2" x14ac:dyDescent="0.25">
      <c r="A22" t="s">
        <v>35</v>
      </c>
      <c r="B22">
        <v>-3.1028304828761791E-2</v>
      </c>
    </row>
    <row r="23" spans="1:2" x14ac:dyDescent="0.25">
      <c r="A23" t="s">
        <v>37</v>
      </c>
      <c r="B23">
        <v>-4.7562825358381779E-2</v>
      </c>
    </row>
    <row r="24" spans="1:2" x14ac:dyDescent="0.25">
      <c r="A24" t="s">
        <v>38</v>
      </c>
      <c r="B24">
        <v>-3.6406737283199112E-2</v>
      </c>
    </row>
    <row r="25" spans="1:2" x14ac:dyDescent="0.25">
      <c r="A25" t="s">
        <v>40</v>
      </c>
      <c r="B25">
        <v>-5.0483035133611714E-2</v>
      </c>
    </row>
    <row r="26" spans="1:2" x14ac:dyDescent="0.25">
      <c r="A26" t="s">
        <v>39</v>
      </c>
      <c r="B26">
        <v>-6.9971883725328471E-3</v>
      </c>
    </row>
    <row r="27" spans="1:2" x14ac:dyDescent="0.25">
      <c r="A27" t="s">
        <v>41</v>
      </c>
      <c r="B27">
        <v>1.3520459744322588E-2</v>
      </c>
    </row>
    <row r="28" spans="1:2" x14ac:dyDescent="0.25">
      <c r="A28" t="s">
        <v>42</v>
      </c>
      <c r="B28">
        <v>1.8293276405358858E-2</v>
      </c>
    </row>
    <row r="29" spans="1:2" x14ac:dyDescent="0.25">
      <c r="A29" t="s">
        <v>43</v>
      </c>
      <c r="B29">
        <v>3.3118672750423266E-3</v>
      </c>
    </row>
    <row r="30" spans="1:2" x14ac:dyDescent="0.25">
      <c r="A30" t="s">
        <v>44</v>
      </c>
      <c r="B30">
        <v>-5.2710623388210198E-2</v>
      </c>
    </row>
    <row r="31" spans="1:2" x14ac:dyDescent="0.25">
      <c r="A31" t="s">
        <v>45</v>
      </c>
      <c r="B31">
        <v>-7.4859376423347071E-2</v>
      </c>
    </row>
    <row r="32" spans="1:2" x14ac:dyDescent="0.25">
      <c r="A32" t="s">
        <v>46</v>
      </c>
      <c r="B32">
        <v>2.4266185643088207E-2</v>
      </c>
    </row>
    <row r="33" spans="1:2" x14ac:dyDescent="0.25">
      <c r="A33" t="s">
        <v>47</v>
      </c>
      <c r="B33">
        <v>2.3974641408378378E-2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2060"/>
  </sheetPr>
  <dimension ref="A1:B33"/>
  <sheetViews>
    <sheetView zoomScale="70" zoomScaleNormal="70" workbookViewId="0">
      <selection sqref="A1:B33"/>
    </sheetView>
  </sheetViews>
  <sheetFormatPr defaultRowHeight="15" x14ac:dyDescent="0.25"/>
  <sheetData>
    <row r="1" spans="1:2" x14ac:dyDescent="0.25">
      <c r="B1" t="s">
        <v>48</v>
      </c>
    </row>
    <row r="2" spans="1:2" x14ac:dyDescent="0.25">
      <c r="A2" t="s">
        <v>171</v>
      </c>
      <c r="B2">
        <v>-0.33</v>
      </c>
    </row>
    <row r="3" spans="1:2" x14ac:dyDescent="0.25">
      <c r="A3" t="s">
        <v>177</v>
      </c>
      <c r="B3">
        <v>-0.31</v>
      </c>
    </row>
    <row r="4" spans="1:2" x14ac:dyDescent="0.25">
      <c r="A4" t="s">
        <v>3</v>
      </c>
      <c r="B4">
        <v>-0.31</v>
      </c>
    </row>
    <row r="5" spans="1:2" x14ac:dyDescent="0.25">
      <c r="A5" t="s">
        <v>174</v>
      </c>
      <c r="B5">
        <v>-0.3</v>
      </c>
    </row>
    <row r="6" spans="1:2" x14ac:dyDescent="0.25">
      <c r="A6" t="s">
        <v>167</v>
      </c>
      <c r="B6">
        <v>-0.26</v>
      </c>
    </row>
    <row r="7" spans="1:2" x14ac:dyDescent="0.25">
      <c r="A7" t="s">
        <v>182</v>
      </c>
      <c r="B7">
        <v>-0.21</v>
      </c>
    </row>
    <row r="8" spans="1:2" x14ac:dyDescent="0.25">
      <c r="A8" t="s">
        <v>11</v>
      </c>
      <c r="B8">
        <v>-0.2</v>
      </c>
    </row>
    <row r="9" spans="1:2" x14ac:dyDescent="0.25">
      <c r="A9" t="s">
        <v>180</v>
      </c>
      <c r="B9">
        <v>-0.16</v>
      </c>
    </row>
    <row r="10" spans="1:2" x14ac:dyDescent="0.25">
      <c r="A10" t="s">
        <v>181</v>
      </c>
      <c r="B10">
        <v>-0.15</v>
      </c>
    </row>
    <row r="11" spans="1:2" x14ac:dyDescent="0.25">
      <c r="A11" t="s">
        <v>8</v>
      </c>
      <c r="B11">
        <v>-0.13</v>
      </c>
    </row>
    <row r="12" spans="1:2" x14ac:dyDescent="0.25">
      <c r="A12" t="s">
        <v>166</v>
      </c>
      <c r="B12">
        <v>-0.13</v>
      </c>
    </row>
    <row r="13" spans="1:2" x14ac:dyDescent="0.25">
      <c r="A13" t="s">
        <v>4</v>
      </c>
      <c r="B13">
        <v>-0.1</v>
      </c>
    </row>
    <row r="14" spans="1:2" x14ac:dyDescent="0.25">
      <c r="A14" t="s">
        <v>176</v>
      </c>
      <c r="B14">
        <v>-0.09</v>
      </c>
    </row>
    <row r="15" spans="1:2" x14ac:dyDescent="0.25">
      <c r="A15" t="s">
        <v>168</v>
      </c>
      <c r="B15">
        <v>-0.08</v>
      </c>
    </row>
    <row r="16" spans="1:2" x14ac:dyDescent="0.25">
      <c r="A16" t="s">
        <v>10</v>
      </c>
      <c r="B16">
        <v>-0.05</v>
      </c>
    </row>
    <row r="17" spans="1:2" x14ac:dyDescent="0.25">
      <c r="A17" t="s">
        <v>175</v>
      </c>
      <c r="B17">
        <v>-0.05</v>
      </c>
    </row>
    <row r="18" spans="1:2" x14ac:dyDescent="0.25">
      <c r="A18" t="s">
        <v>13</v>
      </c>
      <c r="B18">
        <v>-0.05</v>
      </c>
    </row>
    <row r="19" spans="1:2" x14ac:dyDescent="0.25">
      <c r="A19" t="s">
        <v>9</v>
      </c>
      <c r="B19">
        <v>-0.05</v>
      </c>
    </row>
    <row r="20" spans="1:2" x14ac:dyDescent="0.25">
      <c r="A20" t="s">
        <v>183</v>
      </c>
      <c r="B20">
        <v>-0.04</v>
      </c>
    </row>
    <row r="21" spans="1:2" x14ac:dyDescent="0.25">
      <c r="A21" t="s">
        <v>7</v>
      </c>
      <c r="B21">
        <v>-0.02</v>
      </c>
    </row>
    <row r="22" spans="1:2" x14ac:dyDescent="0.25">
      <c r="A22" t="s">
        <v>179</v>
      </c>
      <c r="B22">
        <v>-0.02</v>
      </c>
    </row>
    <row r="23" spans="1:2" x14ac:dyDescent="0.25">
      <c r="A23" t="s">
        <v>184</v>
      </c>
      <c r="B23">
        <v>-0.01</v>
      </c>
    </row>
    <row r="24" spans="1:2" x14ac:dyDescent="0.25">
      <c r="A24" t="s">
        <v>172</v>
      </c>
      <c r="B24">
        <v>-0.01</v>
      </c>
    </row>
    <row r="25" spans="1:2" x14ac:dyDescent="0.25">
      <c r="A25" t="s">
        <v>185</v>
      </c>
      <c r="B25">
        <v>0.03</v>
      </c>
    </row>
    <row r="26" spans="1:2" x14ac:dyDescent="0.25">
      <c r="A26" t="s">
        <v>5</v>
      </c>
      <c r="B26">
        <v>0.03</v>
      </c>
    </row>
    <row r="27" spans="1:2" x14ac:dyDescent="0.25">
      <c r="A27" t="s">
        <v>6</v>
      </c>
      <c r="B27">
        <v>0.05</v>
      </c>
    </row>
    <row r="28" spans="1:2" x14ac:dyDescent="0.25">
      <c r="A28" t="s">
        <v>173</v>
      </c>
      <c r="B28">
        <v>0.05</v>
      </c>
    </row>
    <row r="29" spans="1:2" x14ac:dyDescent="0.25">
      <c r="A29" t="s">
        <v>169</v>
      </c>
      <c r="B29">
        <v>0.1</v>
      </c>
    </row>
    <row r="30" spans="1:2" x14ac:dyDescent="0.25">
      <c r="A30" t="s">
        <v>170</v>
      </c>
      <c r="B30">
        <v>0.1</v>
      </c>
    </row>
    <row r="31" spans="1:2" x14ac:dyDescent="0.25">
      <c r="A31" t="s">
        <v>165</v>
      </c>
      <c r="B31">
        <v>0.1</v>
      </c>
    </row>
    <row r="32" spans="1:2" x14ac:dyDescent="0.25">
      <c r="A32" t="s">
        <v>12</v>
      </c>
      <c r="B32">
        <v>0.11</v>
      </c>
    </row>
    <row r="33" spans="1:2" x14ac:dyDescent="0.25">
      <c r="A33" t="s">
        <v>178</v>
      </c>
      <c r="B33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2060"/>
  </sheetPr>
  <dimension ref="A1:BO37"/>
  <sheetViews>
    <sheetView zoomScale="70" zoomScaleNormal="70" workbookViewId="0">
      <selection sqref="A1:AG7"/>
    </sheetView>
  </sheetViews>
  <sheetFormatPr defaultColWidth="9.140625" defaultRowHeight="15" x14ac:dyDescent="0.25"/>
  <cols>
    <col min="1" max="1" width="18.85546875" style="4" customWidth="1"/>
    <col min="2" max="16" width="8.85546875"/>
    <col min="17" max="34" width="9.140625" style="7"/>
    <col min="35" max="35" width="3.28515625" style="7" customWidth="1"/>
    <col min="36" max="16384" width="9.140625" style="7"/>
  </cols>
  <sheetData>
    <row r="1" spans="1:67" x14ac:dyDescent="0.25">
      <c r="A1" s="9"/>
      <c r="B1" s="8" t="s">
        <v>3</v>
      </c>
      <c r="C1" s="8" t="s">
        <v>165</v>
      </c>
      <c r="D1" s="8" t="s">
        <v>166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167</v>
      </c>
      <c r="J1" s="8" t="s">
        <v>8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8" t="s">
        <v>173</v>
      </c>
      <c r="Q1" s="8" t="s">
        <v>9</v>
      </c>
      <c r="R1" s="8" t="s">
        <v>174</v>
      </c>
      <c r="S1" s="8" t="s">
        <v>10</v>
      </c>
      <c r="T1" s="8" t="s">
        <v>175</v>
      </c>
      <c r="U1" s="8" t="s">
        <v>176</v>
      </c>
      <c r="V1" s="8" t="s">
        <v>11</v>
      </c>
      <c r="W1" s="8" t="s">
        <v>12</v>
      </c>
      <c r="X1" s="8" t="s">
        <v>177</v>
      </c>
      <c r="Y1" s="8" t="s">
        <v>178</v>
      </c>
      <c r="Z1" s="8" t="s">
        <v>179</v>
      </c>
      <c r="AA1" s="8" t="s">
        <v>180</v>
      </c>
      <c r="AB1" s="8" t="s">
        <v>13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19" t="s">
        <v>67</v>
      </c>
      <c r="AI1" s="5"/>
      <c r="AJ1" s="5" t="str">
        <f t="shared" ref="AJ1:BO1" si="0">B1</f>
        <v>ARG</v>
      </c>
      <c r="AK1" s="5" t="str">
        <f t="shared" si="0"/>
        <v>AUS</v>
      </c>
      <c r="AL1" s="5" t="str">
        <f t="shared" si="0"/>
        <v>AUT</v>
      </c>
      <c r="AM1" s="5" t="str">
        <f t="shared" si="0"/>
        <v>BEL</v>
      </c>
      <c r="AN1" s="5" t="str">
        <f t="shared" si="0"/>
        <v>BRA</v>
      </c>
      <c r="AO1" s="5" t="str">
        <f t="shared" si="0"/>
        <v>CAN</v>
      </c>
      <c r="AP1" s="5" t="str">
        <f t="shared" si="0"/>
        <v>CHL</v>
      </c>
      <c r="AQ1" s="5" t="str">
        <f t="shared" si="0"/>
        <v>CHN</v>
      </c>
      <c r="AR1" s="5" t="str">
        <f t="shared" si="0"/>
        <v>FIN</v>
      </c>
      <c r="AS1" s="5" t="str">
        <f t="shared" si="0"/>
        <v>FRA</v>
      </c>
      <c r="AT1" s="5" t="str">
        <f t="shared" si="0"/>
        <v>DEU</v>
      </c>
      <c r="AU1" s="5" t="str">
        <f t="shared" si="0"/>
        <v>IND</v>
      </c>
      <c r="AV1" s="5" t="str">
        <f t="shared" si="0"/>
        <v>IDN</v>
      </c>
      <c r="AW1" s="5" t="str">
        <f t="shared" si="0"/>
        <v>ITA</v>
      </c>
      <c r="AX1" s="5" t="str">
        <f t="shared" si="0"/>
        <v>JPN</v>
      </c>
      <c r="AY1" s="5" t="str">
        <f t="shared" si="0"/>
        <v>KOR</v>
      </c>
      <c r="AZ1" s="5" t="str">
        <f t="shared" si="0"/>
        <v>MYS</v>
      </c>
      <c r="BA1" s="5" t="str">
        <f t="shared" si="0"/>
        <v>MEX</v>
      </c>
      <c r="BB1" s="5" t="str">
        <f t="shared" si="0"/>
        <v>NLD</v>
      </c>
      <c r="BC1" s="5" t="str">
        <f t="shared" si="0"/>
        <v>NZL</v>
      </c>
      <c r="BD1" s="5" t="str">
        <f t="shared" si="0"/>
        <v>NOR</v>
      </c>
      <c r="BE1" s="5" t="str">
        <f t="shared" si="0"/>
        <v>PER</v>
      </c>
      <c r="BF1" s="5" t="str">
        <f t="shared" si="0"/>
        <v>PHL</v>
      </c>
      <c r="BG1" s="5" t="str">
        <f t="shared" si="0"/>
        <v>SGP</v>
      </c>
      <c r="BH1" s="5" t="str">
        <f t="shared" si="0"/>
        <v>ZAF</v>
      </c>
      <c r="BI1" s="5" t="str">
        <f t="shared" si="0"/>
        <v>ESP</v>
      </c>
      <c r="BJ1" s="5" t="str">
        <f t="shared" si="0"/>
        <v>SWE</v>
      </c>
      <c r="BK1" s="5" t="str">
        <f t="shared" si="0"/>
        <v>CHE</v>
      </c>
      <c r="BL1" s="5" t="str">
        <f t="shared" si="0"/>
        <v>THA</v>
      </c>
      <c r="BM1" s="5" t="str">
        <f t="shared" si="0"/>
        <v>TUR</v>
      </c>
      <c r="BN1" s="5" t="str">
        <f t="shared" si="0"/>
        <v>GBR</v>
      </c>
      <c r="BO1" s="5" t="str">
        <f t="shared" si="0"/>
        <v>USA</v>
      </c>
    </row>
    <row r="2" spans="1:67" x14ac:dyDescent="0.25">
      <c r="A2" s="9" t="s">
        <v>2</v>
      </c>
      <c r="B2" s="11">
        <v>-0.30763800000000002</v>
      </c>
      <c r="C2" s="11">
        <v>0.102176</v>
      </c>
      <c r="D2" s="11">
        <v>-0.12601899999999999</v>
      </c>
      <c r="E2" s="11">
        <v>-0.101008</v>
      </c>
      <c r="F2" s="11">
        <v>3.3325E-2</v>
      </c>
      <c r="G2" s="11">
        <v>4.9889000000000003E-2</v>
      </c>
      <c r="H2" s="11">
        <v>-2.4714E-2</v>
      </c>
      <c r="I2" s="11">
        <v>-0.26127499999999998</v>
      </c>
      <c r="J2" s="11">
        <v>-0.12650400000000001</v>
      </c>
      <c r="K2" s="11">
        <v>-7.7480999999999994E-2</v>
      </c>
      <c r="L2" s="11">
        <v>9.5832000000000001E-2</v>
      </c>
      <c r="M2" s="11">
        <v>9.6121999999999999E-2</v>
      </c>
      <c r="N2" s="11">
        <v>-0.33348899999999998</v>
      </c>
      <c r="O2" s="11">
        <v>-6.7019999999999996E-3</v>
      </c>
      <c r="P2" s="11">
        <v>5.2179000000000003E-2</v>
      </c>
      <c r="Q2" s="11">
        <v>-4.5830000000000003E-2</v>
      </c>
      <c r="R2" s="11">
        <v>-0.29948599999999997</v>
      </c>
      <c r="S2" s="11">
        <v>-5.0770000000000003E-2</v>
      </c>
      <c r="T2" s="11">
        <v>-5.0319000000000003E-2</v>
      </c>
      <c r="U2" s="11">
        <v>-9.3407000000000004E-2</v>
      </c>
      <c r="V2" s="11">
        <v>-0.20364199999999999</v>
      </c>
      <c r="W2" s="11">
        <v>0.10770200000000001</v>
      </c>
      <c r="X2" s="11">
        <v>-0.30931500000000001</v>
      </c>
      <c r="Y2" s="11">
        <v>0.200521</v>
      </c>
      <c r="Z2" s="11">
        <v>-2.0236000000000001E-2</v>
      </c>
      <c r="AA2" s="11">
        <v>-0.16295499999999999</v>
      </c>
      <c r="AB2" s="11">
        <v>-4.6945000000000001E-2</v>
      </c>
      <c r="AC2" s="11">
        <v>-0.14804300000000001</v>
      </c>
      <c r="AD2" s="11">
        <v>-0.208371</v>
      </c>
      <c r="AE2" s="11">
        <v>-3.7525000000000003E-2</v>
      </c>
      <c r="AF2" s="11">
        <v>-1.4015E-2</v>
      </c>
      <c r="AG2" s="11">
        <v>3.1905000000000003E-2</v>
      </c>
      <c r="AH2" s="20">
        <f>AVERAGE($B2:$AG2)</f>
        <v>-7.14386875E-2</v>
      </c>
      <c r="AI2" s="5"/>
      <c r="AJ2" s="5">
        <f t="shared" ref="AJ2:BO2" si="1">(B2-$AH2)^2</f>
        <v>5.5790115225472676E-2</v>
      </c>
      <c r="AK2" s="5">
        <f t="shared" si="1"/>
        <v>3.0142059715722657E-2</v>
      </c>
      <c r="AL2" s="5">
        <f t="shared" si="1"/>
        <v>2.9790105125976555E-3</v>
      </c>
      <c r="AM2" s="5">
        <f t="shared" si="1"/>
        <v>8.743442417226562E-4</v>
      </c>
      <c r="AN2" s="5">
        <f t="shared" si="1"/>
        <v>1.0975430218597659E-2</v>
      </c>
      <c r="AO2" s="5">
        <f t="shared" si="1"/>
        <v>1.4720407754097657E-2</v>
      </c>
      <c r="AP2" s="5">
        <f t="shared" si="1"/>
        <v>2.1831964219726561E-3</v>
      </c>
      <c r="AQ2" s="5">
        <f t="shared" si="1"/>
        <v>3.6037825543597655E-2</v>
      </c>
      <c r="AR2" s="5">
        <f t="shared" si="1"/>
        <v>3.0321886407226567E-3</v>
      </c>
      <c r="AS2" s="5">
        <f t="shared" si="1"/>
        <v>3.6509540347656179E-5</v>
      </c>
      <c r="AT2" s="5">
        <f t="shared" si="1"/>
        <v>2.7979482896722661E-2</v>
      </c>
      <c r="AU2" s="5">
        <f t="shared" si="1"/>
        <v>2.8076583995472654E-2</v>
      </c>
      <c r="AV2" s="5">
        <f t="shared" si="1"/>
        <v>6.867036628134765E-2</v>
      </c>
      <c r="AW2" s="5">
        <f t="shared" si="1"/>
        <v>4.1908387084726561E-3</v>
      </c>
      <c r="AX2" s="5">
        <f t="shared" si="1"/>
        <v>1.5281332662847657E-2</v>
      </c>
      <c r="AY2" s="5">
        <f t="shared" si="1"/>
        <v>6.5580487547265613E-4</v>
      </c>
      <c r="AZ2" s="5">
        <f t="shared" si="1"/>
        <v>5.2005576738472649E-2</v>
      </c>
      <c r="BA2" s="5">
        <f t="shared" si="1"/>
        <v>4.2719464297265617E-4</v>
      </c>
      <c r="BB2" s="5">
        <f t="shared" si="1"/>
        <v>4.4604120009765616E-4</v>
      </c>
      <c r="BC2" s="5">
        <f t="shared" si="1"/>
        <v>4.826067540976564E-4</v>
      </c>
      <c r="BD2" s="5">
        <f t="shared" si="1"/>
        <v>1.7477715835972657E-2</v>
      </c>
      <c r="BE2" s="5">
        <f t="shared" si="1"/>
        <v>3.2091385917972656E-2</v>
      </c>
      <c r="BF2" s="5">
        <f t="shared" si="1"/>
        <v>5.6585140048597667E-2</v>
      </c>
      <c r="BG2" s="5">
        <f t="shared" si="1"/>
        <v>7.3962071625097658E-2</v>
      </c>
      <c r="BH2" s="5">
        <f t="shared" si="1"/>
        <v>2.6217152072226559E-3</v>
      </c>
      <c r="BI2" s="5">
        <f t="shared" si="1"/>
        <v>8.3752354535976542E-3</v>
      </c>
      <c r="BJ2" s="5">
        <f t="shared" si="1"/>
        <v>5.9994072734765626E-4</v>
      </c>
      <c r="BK2" s="5">
        <f t="shared" si="1"/>
        <v>5.8682206935976571E-3</v>
      </c>
      <c r="BL2" s="5">
        <f t="shared" si="1"/>
        <v>1.8750458206597653E-2</v>
      </c>
      <c r="BM2" s="5">
        <f t="shared" si="1"/>
        <v>1.150138199847656E-3</v>
      </c>
      <c r="BN2" s="5">
        <f t="shared" si="1"/>
        <v>3.2974798860976565E-3</v>
      </c>
      <c r="BO2" s="5">
        <f t="shared" si="1"/>
        <v>1.0679917746097656E-2</v>
      </c>
    </row>
    <row r="3" spans="1:67" x14ac:dyDescent="0.25">
      <c r="A3" s="9" t="s">
        <v>68</v>
      </c>
      <c r="B3" s="11">
        <v>9.9745E-2</v>
      </c>
      <c r="C3" s="11">
        <v>0.10428</v>
      </c>
      <c r="D3" s="11">
        <v>0.103993</v>
      </c>
      <c r="E3" s="11">
        <v>0.104292</v>
      </c>
      <c r="F3" s="11">
        <v>0.10477</v>
      </c>
      <c r="G3" s="11">
        <v>0.104698</v>
      </c>
      <c r="H3" s="11">
        <v>0.104796</v>
      </c>
      <c r="I3" s="11">
        <v>0.101187</v>
      </c>
      <c r="J3" s="11">
        <v>0.103986</v>
      </c>
      <c r="K3" s="11">
        <v>0.10451299999999999</v>
      </c>
      <c r="L3" s="11">
        <v>0.10434599999999999</v>
      </c>
      <c r="M3" s="11">
        <v>0.10434300000000001</v>
      </c>
      <c r="N3" s="11">
        <v>9.8826999999999998E-2</v>
      </c>
      <c r="O3" s="11">
        <v>0.104826</v>
      </c>
      <c r="P3" s="11">
        <v>0.104686</v>
      </c>
      <c r="Q3" s="11">
        <v>0.10471800000000001</v>
      </c>
      <c r="R3" s="11">
        <v>0.10001699999999999</v>
      </c>
      <c r="S3" s="11">
        <v>0.10469299999999999</v>
      </c>
      <c r="T3" s="11">
        <v>0.104696</v>
      </c>
      <c r="U3" s="11">
        <v>0.10437</v>
      </c>
      <c r="V3" s="11">
        <v>0.102632</v>
      </c>
      <c r="W3" s="11">
        <v>0.10421900000000001</v>
      </c>
      <c r="X3" s="11">
        <v>9.9687999999999999E-2</v>
      </c>
      <c r="Y3" s="11">
        <v>0.102699</v>
      </c>
      <c r="Z3" s="11">
        <v>0.104807</v>
      </c>
      <c r="AA3" s="11">
        <v>0.10342700000000001</v>
      </c>
      <c r="AB3" s="11">
        <v>0.104713</v>
      </c>
      <c r="AC3" s="11">
        <v>0.103673</v>
      </c>
      <c r="AD3" s="11">
        <v>0.10252699999999999</v>
      </c>
      <c r="AE3" s="11">
        <v>0.104755</v>
      </c>
      <c r="AF3" s="11">
        <v>0.10481799999999999</v>
      </c>
      <c r="AG3" s="11">
        <v>0.10477499999999999</v>
      </c>
      <c r="AH3" s="20">
        <f>SQRT(SUM(AJ2:BO2)/(COUNT(AJ2:BO2)*(COUNT(AJ2:BO2)-1)))</f>
        <v>2.4314105824712488E-2</v>
      </c>
      <c r="AI3" s="6"/>
      <c r="AJ3" s="6" t="str">
        <f>""</f>
        <v/>
      </c>
      <c r="AK3" s="6" t="str">
        <f>""</f>
        <v/>
      </c>
      <c r="AL3" s="6" t="str">
        <f>""</f>
        <v/>
      </c>
      <c r="AM3" s="6" t="str">
        <f>""</f>
        <v/>
      </c>
      <c r="AN3" s="6" t="str">
        <f>""</f>
        <v/>
      </c>
      <c r="AO3" s="6" t="str">
        <f>""</f>
        <v/>
      </c>
      <c r="AP3" s="6" t="str">
        <f>""</f>
        <v/>
      </c>
      <c r="AQ3" s="6" t="str">
        <f>""</f>
        <v/>
      </c>
      <c r="AR3" s="6" t="str">
        <f>""</f>
        <v/>
      </c>
      <c r="AS3" s="6" t="str">
        <f>""</f>
        <v/>
      </c>
      <c r="AT3" s="6" t="str">
        <f>""</f>
        <v/>
      </c>
      <c r="AU3" s="6" t="str">
        <f>""</f>
        <v/>
      </c>
      <c r="AV3" s="6" t="str">
        <f>""</f>
        <v/>
      </c>
      <c r="AW3" s="6" t="str">
        <f>""</f>
        <v/>
      </c>
      <c r="AX3" s="6" t="str">
        <f>""</f>
        <v/>
      </c>
      <c r="AY3" s="6" t="str">
        <f>""</f>
        <v/>
      </c>
      <c r="AZ3" s="6" t="str">
        <f>""</f>
        <v/>
      </c>
      <c r="BA3" s="6" t="str">
        <f>""</f>
        <v/>
      </c>
      <c r="BB3" s="6" t="str">
        <f>""</f>
        <v/>
      </c>
      <c r="BC3" s="6" t="str">
        <f>""</f>
        <v/>
      </c>
      <c r="BD3" s="6" t="str">
        <f>""</f>
        <v/>
      </c>
      <c r="BE3" s="6" t="str">
        <f>""</f>
        <v/>
      </c>
      <c r="BF3" s="6" t="str">
        <f>""</f>
        <v/>
      </c>
      <c r="BG3" s="6" t="str">
        <f>""</f>
        <v/>
      </c>
      <c r="BH3" s="6" t="str">
        <f>""</f>
        <v/>
      </c>
      <c r="BI3" s="6" t="str">
        <f>""</f>
        <v/>
      </c>
      <c r="BJ3" s="6" t="str">
        <f>""</f>
        <v/>
      </c>
      <c r="BK3" s="6" t="str">
        <f>""</f>
        <v/>
      </c>
      <c r="BL3" s="6" t="str">
        <f>""</f>
        <v/>
      </c>
      <c r="BM3" s="6" t="str">
        <f>""</f>
        <v/>
      </c>
      <c r="BN3" s="6" t="str">
        <f>""</f>
        <v/>
      </c>
      <c r="BO3" s="6" t="str">
        <f>""</f>
        <v/>
      </c>
    </row>
    <row r="4" spans="1:67" x14ac:dyDescent="0.25">
      <c r="A4" s="9" t="s">
        <v>71</v>
      </c>
      <c r="B4" s="11">
        <v>-3.0842580000000002</v>
      </c>
      <c r="C4" s="11">
        <v>0.97982999999999998</v>
      </c>
      <c r="D4" s="11">
        <v>-1.211802</v>
      </c>
      <c r="E4" s="11">
        <v>-0.96851299999999996</v>
      </c>
      <c r="F4" s="11">
        <v>0.318081</v>
      </c>
      <c r="G4" s="11">
        <v>0.47650700000000001</v>
      </c>
      <c r="H4" s="11">
        <v>-0.23583000000000001</v>
      </c>
      <c r="I4" s="11">
        <v>-2.5820910000000001</v>
      </c>
      <c r="J4" s="11">
        <v>-1.2165490000000001</v>
      </c>
      <c r="K4" s="11">
        <v>-0.74134999999999995</v>
      </c>
      <c r="L4" s="11">
        <v>0.91840200000000005</v>
      </c>
      <c r="M4" s="11">
        <v>0.92121299999999995</v>
      </c>
      <c r="N4" s="11">
        <v>-3.3744540000000001</v>
      </c>
      <c r="O4" s="11">
        <v>-6.3935000000000006E-2</v>
      </c>
      <c r="P4" s="11">
        <v>0.49843399999999999</v>
      </c>
      <c r="Q4" s="11">
        <v>-0.43764599999999998</v>
      </c>
      <c r="R4" s="11">
        <v>-2.9943520000000001</v>
      </c>
      <c r="S4" s="11">
        <v>-0.48493599999999998</v>
      </c>
      <c r="T4" s="11">
        <v>-0.48061900000000002</v>
      </c>
      <c r="U4" s="11">
        <v>-0.89495599999999997</v>
      </c>
      <c r="V4" s="11">
        <v>-1.984202</v>
      </c>
      <c r="W4" s="11">
        <v>1.0334239999999999</v>
      </c>
      <c r="X4" s="11">
        <v>-3.1028419999999999</v>
      </c>
      <c r="Y4" s="11">
        <v>1.9525079999999999</v>
      </c>
      <c r="Z4" s="11">
        <v>-0.193079</v>
      </c>
      <c r="AA4" s="11">
        <v>-1.575555</v>
      </c>
      <c r="AB4" s="11">
        <v>-0.44832499999999997</v>
      </c>
      <c r="AC4" s="11">
        <v>-1.427975</v>
      </c>
      <c r="AD4" s="11">
        <v>-2.0323410000000002</v>
      </c>
      <c r="AE4" s="11">
        <v>-0.35822100000000001</v>
      </c>
      <c r="AF4" s="11">
        <v>-0.13370399999999999</v>
      </c>
      <c r="AG4" s="11">
        <v>0.30451</v>
      </c>
      <c r="AH4" s="20">
        <f>ROUND(AH2/AH3,2)</f>
        <v>-2.94</v>
      </c>
      <c r="AI4" s="6"/>
      <c r="AJ4" s="6" t="str">
        <f>""</f>
        <v/>
      </c>
      <c r="AK4" s="6" t="str">
        <f>""</f>
        <v/>
      </c>
      <c r="AL4" s="6" t="str">
        <f>""</f>
        <v/>
      </c>
      <c r="AM4" s="6" t="str">
        <f>""</f>
        <v/>
      </c>
      <c r="AN4" s="6" t="str">
        <f>""</f>
        <v/>
      </c>
      <c r="AO4" s="6" t="str">
        <f>""</f>
        <v/>
      </c>
      <c r="AP4" s="6" t="str">
        <f>""</f>
        <v/>
      </c>
      <c r="AQ4" s="6" t="str">
        <f>""</f>
        <v/>
      </c>
      <c r="AR4" s="6" t="str">
        <f>""</f>
        <v/>
      </c>
      <c r="AS4" s="6" t="str">
        <f>""</f>
        <v/>
      </c>
      <c r="AT4" s="6" t="str">
        <f>""</f>
        <v/>
      </c>
      <c r="AU4" s="6" t="str">
        <f>""</f>
        <v/>
      </c>
      <c r="AV4" s="6" t="str">
        <f>""</f>
        <v/>
      </c>
      <c r="AW4" s="6" t="str">
        <f>""</f>
        <v/>
      </c>
      <c r="AX4" s="6" t="str">
        <f>""</f>
        <v/>
      </c>
      <c r="AY4" s="6" t="str">
        <f>""</f>
        <v/>
      </c>
      <c r="AZ4" s="6" t="str">
        <f>""</f>
        <v/>
      </c>
      <c r="BA4" s="6" t="str">
        <f>""</f>
        <v/>
      </c>
      <c r="BB4" s="6" t="str">
        <f>""</f>
        <v/>
      </c>
      <c r="BC4" s="6" t="str">
        <f>""</f>
        <v/>
      </c>
      <c r="BD4" s="6" t="str">
        <f>""</f>
        <v/>
      </c>
      <c r="BE4" s="6" t="str">
        <f>""</f>
        <v/>
      </c>
      <c r="BF4" s="6" t="str">
        <f>""</f>
        <v/>
      </c>
      <c r="BG4" s="6" t="str">
        <f>""</f>
        <v/>
      </c>
      <c r="BH4" s="6" t="str">
        <f>""</f>
        <v/>
      </c>
      <c r="BI4" s="6" t="str">
        <f>""</f>
        <v/>
      </c>
      <c r="BJ4" s="6" t="str">
        <f>""</f>
        <v/>
      </c>
      <c r="BK4" s="6" t="str">
        <f>""</f>
        <v/>
      </c>
      <c r="BL4" s="6" t="str">
        <f>""</f>
        <v/>
      </c>
      <c r="BM4" s="6" t="str">
        <f>""</f>
        <v/>
      </c>
      <c r="BN4" s="6" t="str">
        <f>""</f>
        <v/>
      </c>
      <c r="BO4" s="6" t="str">
        <f>""</f>
        <v/>
      </c>
    </row>
    <row r="5" spans="1:67" x14ac:dyDescent="0.25">
      <c r="A5" s="9" t="s">
        <v>69</v>
      </c>
      <c r="B5" s="11">
        <v>2.6940000000000002E-3</v>
      </c>
      <c r="C5" s="11">
        <v>0.32973999999999998</v>
      </c>
      <c r="D5" s="11">
        <v>0.22869100000000001</v>
      </c>
      <c r="E5" s="11">
        <v>0.33532800000000001</v>
      </c>
      <c r="F5" s="11">
        <v>0.75114400000000003</v>
      </c>
      <c r="G5" s="11">
        <v>0.63484300000000005</v>
      </c>
      <c r="H5" s="11">
        <v>0.81408899999999995</v>
      </c>
      <c r="I5" s="11">
        <v>1.1398999999999999E-2</v>
      </c>
      <c r="J5" s="11">
        <v>0.22688800000000001</v>
      </c>
      <c r="K5" s="11">
        <v>0.46036899999999997</v>
      </c>
      <c r="L5" s="11">
        <v>0.36081000000000002</v>
      </c>
      <c r="M5" s="11">
        <v>0.35934899999999997</v>
      </c>
      <c r="N5" s="11">
        <v>1.0839999999999999E-3</v>
      </c>
      <c r="O5" s="11">
        <v>0.94916100000000003</v>
      </c>
      <c r="P5" s="11">
        <v>0.619367</v>
      </c>
      <c r="Q5" s="11">
        <v>0.66266899999999995</v>
      </c>
      <c r="R5" s="11">
        <v>3.5330000000000001E-3</v>
      </c>
      <c r="S5" s="11">
        <v>0.62887499999999996</v>
      </c>
      <c r="T5" s="11">
        <v>0.63192800000000005</v>
      </c>
      <c r="U5" s="11">
        <v>0.37314599999999998</v>
      </c>
      <c r="V5" s="11">
        <v>5.0213000000000001E-2</v>
      </c>
      <c r="W5" s="11">
        <v>0.304114</v>
      </c>
      <c r="X5" s="11">
        <v>2.5460000000000001E-3</v>
      </c>
      <c r="Y5" s="11">
        <v>5.3918000000000001E-2</v>
      </c>
      <c r="Z5" s="11">
        <v>0.84732300000000005</v>
      </c>
      <c r="AA5" s="11">
        <v>0.118561</v>
      </c>
      <c r="AB5" s="11">
        <v>0.65497300000000003</v>
      </c>
      <c r="AC5" s="11">
        <v>0.15668499999999999</v>
      </c>
      <c r="AD5" s="11">
        <v>4.5002E-2</v>
      </c>
      <c r="AE5" s="11">
        <v>0.72099899999999995</v>
      </c>
      <c r="AF5" s="11">
        <v>0.89392899999999997</v>
      </c>
      <c r="AG5" s="11">
        <v>0.76142699999999996</v>
      </c>
      <c r="AH5" s="20">
        <f>TDIST(ABS(AH4),COUNT(AJ2:BO2),2)</f>
        <v>6.0506706197634716E-3</v>
      </c>
      <c r="AI5" s="6"/>
      <c r="AJ5" s="6" t="str">
        <f>""</f>
        <v/>
      </c>
      <c r="AK5" s="6" t="str">
        <f>""</f>
        <v/>
      </c>
      <c r="AL5" s="6" t="str">
        <f>""</f>
        <v/>
      </c>
      <c r="AM5" s="6" t="str">
        <f>""</f>
        <v/>
      </c>
      <c r="AN5" s="6" t="str">
        <f>""</f>
        <v/>
      </c>
      <c r="AO5" s="6" t="str">
        <f>""</f>
        <v/>
      </c>
      <c r="AP5" s="6" t="str">
        <f>""</f>
        <v/>
      </c>
      <c r="AQ5" s="6" t="str">
        <f>""</f>
        <v/>
      </c>
      <c r="AR5" s="6" t="str">
        <f>""</f>
        <v/>
      </c>
      <c r="AS5" s="6" t="str">
        <f>""</f>
        <v/>
      </c>
      <c r="AT5" s="6" t="str">
        <f>""</f>
        <v/>
      </c>
      <c r="AU5" s="6" t="str">
        <f>""</f>
        <v/>
      </c>
      <c r="AV5" s="6" t="str">
        <f>""</f>
        <v/>
      </c>
      <c r="AW5" s="6" t="str">
        <f>""</f>
        <v/>
      </c>
      <c r="AX5" s="6" t="str">
        <f>""</f>
        <v/>
      </c>
      <c r="AY5" s="6" t="str">
        <f>""</f>
        <v/>
      </c>
      <c r="AZ5" s="6" t="str">
        <f>""</f>
        <v/>
      </c>
      <c r="BA5" s="6" t="str">
        <f>""</f>
        <v/>
      </c>
      <c r="BB5" s="6" t="str">
        <f>""</f>
        <v/>
      </c>
      <c r="BC5" s="6" t="str">
        <f>""</f>
        <v/>
      </c>
      <c r="BD5" s="6" t="str">
        <f>""</f>
        <v/>
      </c>
      <c r="BE5" s="6" t="str">
        <f>""</f>
        <v/>
      </c>
      <c r="BF5" s="6" t="str">
        <f>""</f>
        <v/>
      </c>
      <c r="BG5" s="6" t="str">
        <f>""</f>
        <v/>
      </c>
      <c r="BH5" s="6" t="str">
        <f>""</f>
        <v/>
      </c>
      <c r="BI5" s="6" t="str">
        <f>""</f>
        <v/>
      </c>
      <c r="BJ5" s="6" t="str">
        <f>""</f>
        <v/>
      </c>
      <c r="BK5" s="6" t="str">
        <f>""</f>
        <v/>
      </c>
      <c r="BL5" s="6" t="str">
        <f>""</f>
        <v/>
      </c>
      <c r="BM5" s="6" t="str">
        <f>""</f>
        <v/>
      </c>
      <c r="BN5" s="6" t="str">
        <f>""</f>
        <v/>
      </c>
      <c r="BO5" s="6" t="str">
        <f>""</f>
        <v/>
      </c>
    </row>
    <row r="6" spans="1:67" x14ac:dyDescent="0.25">
      <c r="A6" s="4" t="s">
        <v>70</v>
      </c>
      <c r="B6">
        <v>9.4641000000000003E-2</v>
      </c>
      <c r="C6">
        <v>1.044E-2</v>
      </c>
      <c r="D6">
        <v>1.5880999999999999E-2</v>
      </c>
      <c r="E6">
        <v>1.0203E-2</v>
      </c>
      <c r="F6">
        <v>1.111E-3</v>
      </c>
      <c r="G6">
        <v>2.4889999999999999E-3</v>
      </c>
      <c r="H6">
        <v>6.11E-4</v>
      </c>
      <c r="I6">
        <v>6.8264000000000005E-2</v>
      </c>
      <c r="J6">
        <v>1.6003E-2</v>
      </c>
      <c r="K6">
        <v>6.0029999999999997E-3</v>
      </c>
      <c r="L6">
        <v>9.1839999999999995E-3</v>
      </c>
      <c r="M6">
        <v>9.2390000000000007E-3</v>
      </c>
      <c r="N6">
        <v>0.11121499999999999</v>
      </c>
      <c r="O6">
        <v>4.5000000000000003E-5</v>
      </c>
      <c r="P6">
        <v>2.7230000000000002E-3</v>
      </c>
      <c r="Q6" s="7">
        <v>2.0999999999999999E-3</v>
      </c>
      <c r="R6" s="7">
        <v>8.9691999999999994E-2</v>
      </c>
      <c r="S6" s="7">
        <v>2.578E-3</v>
      </c>
      <c r="T6" s="7">
        <v>2.532E-3</v>
      </c>
      <c r="U6" s="7">
        <v>8.7250000000000001E-3</v>
      </c>
      <c r="V6" s="7">
        <v>4.147E-2</v>
      </c>
      <c r="W6" s="7">
        <v>1.1599999999999999E-2</v>
      </c>
      <c r="X6" s="7">
        <v>9.5675999999999997E-2</v>
      </c>
      <c r="Y6" s="7">
        <v>4.0209000000000002E-2</v>
      </c>
      <c r="Z6" s="7">
        <v>4.0900000000000002E-4</v>
      </c>
      <c r="AA6" s="7">
        <v>2.6554000000000001E-2</v>
      </c>
      <c r="AB6" s="7">
        <v>2.2039999999999998E-3</v>
      </c>
      <c r="AC6" s="7">
        <v>2.1916999999999999E-2</v>
      </c>
      <c r="AD6" s="7">
        <v>4.3417999999999998E-2</v>
      </c>
      <c r="AE6" s="7">
        <v>1.408E-3</v>
      </c>
      <c r="AF6" s="7">
        <v>1.9599999999999999E-4</v>
      </c>
      <c r="AG6" s="7">
        <v>1.018E-3</v>
      </c>
      <c r="AH6" s="20">
        <f>AVERAGE($B6:$AG6)</f>
        <v>2.3429937499999991E-2</v>
      </c>
    </row>
    <row r="7" spans="1:67" x14ac:dyDescent="0.25">
      <c r="A7" s="9" t="s">
        <v>48</v>
      </c>
      <c r="B7" s="11">
        <v>-0.30763800000000002</v>
      </c>
      <c r="C7" s="11">
        <v>0.102176</v>
      </c>
      <c r="D7" s="11">
        <v>-0.12601899999999999</v>
      </c>
      <c r="E7" s="11">
        <v>-0.101008</v>
      </c>
      <c r="F7" s="11">
        <v>3.3325E-2</v>
      </c>
      <c r="G7" s="11">
        <v>4.9889000000000003E-2</v>
      </c>
      <c r="H7" s="11">
        <v>-2.4714E-2</v>
      </c>
      <c r="I7" s="11">
        <v>-0.26127499999999998</v>
      </c>
      <c r="J7" s="11">
        <v>-0.12650400000000001</v>
      </c>
      <c r="K7" s="11">
        <v>-7.7480999999999994E-2</v>
      </c>
      <c r="L7" s="11">
        <v>9.5832000000000001E-2</v>
      </c>
      <c r="M7" s="11">
        <v>9.6121999999999999E-2</v>
      </c>
      <c r="N7" s="11">
        <v>-0.33348899999999998</v>
      </c>
      <c r="O7" s="11">
        <v>-6.7019999999999996E-3</v>
      </c>
      <c r="P7" s="11">
        <v>5.2179000000000003E-2</v>
      </c>
      <c r="Q7" s="11">
        <v>-4.5830000000000003E-2</v>
      </c>
      <c r="R7" s="11">
        <v>-0.29948599999999997</v>
      </c>
      <c r="S7" s="11">
        <v>-5.0770000000000003E-2</v>
      </c>
      <c r="T7" s="11">
        <v>-5.0319000000000003E-2</v>
      </c>
      <c r="U7" s="11">
        <v>-9.3407000000000004E-2</v>
      </c>
      <c r="V7" s="11">
        <v>-0.20364199999999999</v>
      </c>
      <c r="W7" s="11">
        <v>0.10770200000000001</v>
      </c>
      <c r="X7" s="11">
        <v>-0.30931500000000001</v>
      </c>
      <c r="Y7" s="11">
        <v>0.200521</v>
      </c>
      <c r="Z7" s="11">
        <v>-2.0236000000000001E-2</v>
      </c>
      <c r="AA7" s="11">
        <v>-0.16295499999999999</v>
      </c>
      <c r="AB7" s="11">
        <v>-4.6945000000000001E-2</v>
      </c>
      <c r="AC7" s="11">
        <v>-0.14804300000000001</v>
      </c>
      <c r="AD7" s="11">
        <v>-0.208371</v>
      </c>
      <c r="AE7" s="11">
        <v>-3.7525000000000003E-2</v>
      </c>
      <c r="AF7" s="11">
        <v>-1.4015E-2</v>
      </c>
      <c r="AG7" s="11">
        <v>3.1905000000000003E-2</v>
      </c>
      <c r="AH7" s="20">
        <f>AVERAGE($B7:$AG7)</f>
        <v>-7.14386875E-2</v>
      </c>
    </row>
    <row r="8" spans="1:67" x14ac:dyDescent="0.25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21"/>
    </row>
    <row r="9" spans="1:67" s="24" customFormat="1" x14ac:dyDescent="0.25">
      <c r="A9" s="23" t="s">
        <v>72</v>
      </c>
      <c r="AI9" s="26"/>
    </row>
    <row r="10" spans="1:67" x14ac:dyDescent="0.25">
      <c r="A10" s="10"/>
      <c r="B10" s="14" t="str">
        <f t="shared" ref="B10:AH10" si="2">IF(B1="","",B1)</f>
        <v>ARG</v>
      </c>
      <c r="C10" s="14" t="str">
        <f t="shared" si="2"/>
        <v>AUS</v>
      </c>
      <c r="D10" s="14" t="str">
        <f t="shared" si="2"/>
        <v>AUT</v>
      </c>
      <c r="E10" s="14" t="str">
        <f t="shared" si="2"/>
        <v>BEL</v>
      </c>
      <c r="F10" s="14" t="str">
        <f t="shared" si="2"/>
        <v>BRA</v>
      </c>
      <c r="G10" s="14" t="str">
        <f t="shared" si="2"/>
        <v>CAN</v>
      </c>
      <c r="H10" s="14" t="str">
        <f t="shared" si="2"/>
        <v>CHL</v>
      </c>
      <c r="I10" s="14" t="str">
        <f t="shared" si="2"/>
        <v>CHN</v>
      </c>
      <c r="J10" s="14" t="str">
        <f t="shared" si="2"/>
        <v>FIN</v>
      </c>
      <c r="K10" s="14" t="str">
        <f t="shared" si="2"/>
        <v>FRA</v>
      </c>
      <c r="L10" s="14" t="str">
        <f t="shared" si="2"/>
        <v>DEU</v>
      </c>
      <c r="M10" s="14" t="str">
        <f t="shared" si="2"/>
        <v>IND</v>
      </c>
      <c r="N10" s="14" t="str">
        <f t="shared" si="2"/>
        <v>IDN</v>
      </c>
      <c r="O10" s="14" t="str">
        <f t="shared" si="2"/>
        <v>ITA</v>
      </c>
      <c r="P10" s="14" t="str">
        <f t="shared" si="2"/>
        <v>JPN</v>
      </c>
      <c r="Q10" s="14" t="str">
        <f t="shared" si="2"/>
        <v>KOR</v>
      </c>
      <c r="R10" s="14" t="str">
        <f t="shared" si="2"/>
        <v>MYS</v>
      </c>
      <c r="S10" s="14" t="str">
        <f t="shared" si="2"/>
        <v>MEX</v>
      </c>
      <c r="T10" s="14" t="str">
        <f t="shared" si="2"/>
        <v>NLD</v>
      </c>
      <c r="U10" s="14" t="str">
        <f t="shared" si="2"/>
        <v>NZL</v>
      </c>
      <c r="V10" s="14" t="str">
        <f t="shared" si="2"/>
        <v>NOR</v>
      </c>
      <c r="W10" s="14" t="str">
        <f t="shared" si="2"/>
        <v>PER</v>
      </c>
      <c r="X10" s="14" t="str">
        <f t="shared" si="2"/>
        <v>PHL</v>
      </c>
      <c r="Y10" s="14" t="str">
        <f t="shared" si="2"/>
        <v>SGP</v>
      </c>
      <c r="Z10" s="14" t="str">
        <f t="shared" si="2"/>
        <v>ZAF</v>
      </c>
      <c r="AA10" s="14" t="str">
        <f t="shared" si="2"/>
        <v>ESP</v>
      </c>
      <c r="AB10" s="14" t="str">
        <f t="shared" si="2"/>
        <v>SWE</v>
      </c>
      <c r="AC10" s="14" t="str">
        <f t="shared" si="2"/>
        <v>CHE</v>
      </c>
      <c r="AD10" s="14" t="str">
        <f t="shared" si="2"/>
        <v>THA</v>
      </c>
      <c r="AE10" s="14" t="str">
        <f t="shared" si="2"/>
        <v>TUR</v>
      </c>
      <c r="AF10" s="14" t="str">
        <f t="shared" si="2"/>
        <v>GBR</v>
      </c>
      <c r="AG10" s="14" t="str">
        <f t="shared" si="2"/>
        <v>USA</v>
      </c>
      <c r="AH10" s="14" t="str">
        <f t="shared" si="2"/>
        <v>MG</v>
      </c>
      <c r="AI10" s="21"/>
    </row>
    <row r="11" spans="1:67" x14ac:dyDescent="0.25">
      <c r="A11" s="10" t="s">
        <v>14</v>
      </c>
      <c r="B11" s="14" t="str">
        <f>IF(B$5&lt;0.01,ROUND(B2,2)&amp;"$^{(a)}$",IF(B$5&lt;0.05,ROUND(B2,2)&amp;"$^{(b)}$",IF(B$5&lt;0.1,ROUND(B2,2)&amp;"$^{(c)}$",ROUND(B2,2))))</f>
        <v>-0.31$^{(a)}$</v>
      </c>
      <c r="C11" s="14">
        <f t="shared" ref="C11:AH11" si="3">IF(C$5&lt;0.01,ROUND(C2,2)&amp;"$^{(a)}$",IF(C$5&lt;0.05,ROUND(C2,2)&amp;"$^{(b)}$",IF(C$5&lt;0.1,ROUND(C2,2)&amp;"$^{(c)}$",ROUND(C2,2))))</f>
        <v>0.1</v>
      </c>
      <c r="D11" s="14">
        <f t="shared" si="3"/>
        <v>-0.13</v>
      </c>
      <c r="E11" s="14">
        <f t="shared" si="3"/>
        <v>-0.1</v>
      </c>
      <c r="F11" s="14">
        <f t="shared" si="3"/>
        <v>0.03</v>
      </c>
      <c r="G11" s="14">
        <f t="shared" si="3"/>
        <v>0.05</v>
      </c>
      <c r="H11" s="14">
        <f t="shared" si="3"/>
        <v>-0.02</v>
      </c>
      <c r="I11" s="14" t="str">
        <f t="shared" si="3"/>
        <v>-0.26$^{(b)}$</v>
      </c>
      <c r="J11" s="14">
        <f t="shared" si="3"/>
        <v>-0.13</v>
      </c>
      <c r="K11" s="14">
        <f t="shared" si="3"/>
        <v>-0.08</v>
      </c>
      <c r="L11" s="14">
        <f t="shared" si="3"/>
        <v>0.1</v>
      </c>
      <c r="M11" s="14">
        <f t="shared" si="3"/>
        <v>0.1</v>
      </c>
      <c r="N11" s="14" t="str">
        <f t="shared" si="3"/>
        <v>-0.33$^{(a)}$</v>
      </c>
      <c r="O11" s="14">
        <f t="shared" si="3"/>
        <v>-0.01</v>
      </c>
      <c r="P11" s="14">
        <f t="shared" si="3"/>
        <v>0.05</v>
      </c>
      <c r="Q11" s="14">
        <f t="shared" si="3"/>
        <v>-0.05</v>
      </c>
      <c r="R11" s="14" t="str">
        <f t="shared" si="3"/>
        <v>-0.3$^{(a)}$</v>
      </c>
      <c r="S11" s="14">
        <f t="shared" si="3"/>
        <v>-0.05</v>
      </c>
      <c r="T11" s="14">
        <f t="shared" si="3"/>
        <v>-0.05</v>
      </c>
      <c r="U11" s="14">
        <f t="shared" si="3"/>
        <v>-0.09</v>
      </c>
      <c r="V11" s="14" t="str">
        <f t="shared" si="3"/>
        <v>-0.2$^{(c)}$</v>
      </c>
      <c r="W11" s="14">
        <f t="shared" si="3"/>
        <v>0.11</v>
      </c>
      <c r="X11" s="14" t="str">
        <f t="shared" si="3"/>
        <v>-0.31$^{(a)}$</v>
      </c>
      <c r="Y11" s="14" t="str">
        <f t="shared" si="3"/>
        <v>0.2$^{(c)}$</v>
      </c>
      <c r="Z11" s="14">
        <f t="shared" si="3"/>
        <v>-0.02</v>
      </c>
      <c r="AA11" s="14">
        <f t="shared" si="3"/>
        <v>-0.16</v>
      </c>
      <c r="AB11" s="14">
        <f t="shared" si="3"/>
        <v>-0.05</v>
      </c>
      <c r="AC11" s="14">
        <f t="shared" si="3"/>
        <v>-0.15</v>
      </c>
      <c r="AD11" s="14" t="str">
        <f t="shared" si="3"/>
        <v>-0.21$^{(b)}$</v>
      </c>
      <c r="AE11" s="14">
        <f t="shared" si="3"/>
        <v>-0.04</v>
      </c>
      <c r="AF11" s="14">
        <f t="shared" si="3"/>
        <v>-0.01</v>
      </c>
      <c r="AG11" s="14">
        <f t="shared" si="3"/>
        <v>0.03</v>
      </c>
      <c r="AH11" s="14" t="str">
        <f t="shared" si="3"/>
        <v>-0.07$^{(a)}$</v>
      </c>
      <c r="AI11" s="21"/>
    </row>
    <row r="12" spans="1:67" x14ac:dyDescent="0.25">
      <c r="A12" s="10"/>
      <c r="B12" s="22">
        <f t="shared" ref="B12:AH12" si="4">IF(B3="","",B3)</f>
        <v>9.9745E-2</v>
      </c>
      <c r="C12" s="22">
        <f t="shared" si="4"/>
        <v>0.10428</v>
      </c>
      <c r="D12" s="22">
        <f t="shared" si="4"/>
        <v>0.103993</v>
      </c>
      <c r="E12" s="22">
        <f t="shared" si="4"/>
        <v>0.104292</v>
      </c>
      <c r="F12" s="22">
        <f t="shared" si="4"/>
        <v>0.10477</v>
      </c>
      <c r="G12" s="22">
        <f t="shared" si="4"/>
        <v>0.104698</v>
      </c>
      <c r="H12" s="22">
        <f t="shared" si="4"/>
        <v>0.104796</v>
      </c>
      <c r="I12" s="22">
        <f t="shared" si="4"/>
        <v>0.101187</v>
      </c>
      <c r="J12" s="22">
        <f t="shared" si="4"/>
        <v>0.103986</v>
      </c>
      <c r="K12" s="22">
        <f t="shared" si="4"/>
        <v>0.10451299999999999</v>
      </c>
      <c r="L12" s="22">
        <f t="shared" si="4"/>
        <v>0.10434599999999999</v>
      </c>
      <c r="M12" s="22">
        <f t="shared" si="4"/>
        <v>0.10434300000000001</v>
      </c>
      <c r="N12" s="22">
        <f t="shared" si="4"/>
        <v>9.8826999999999998E-2</v>
      </c>
      <c r="O12" s="22">
        <f t="shared" si="4"/>
        <v>0.104826</v>
      </c>
      <c r="P12" s="22">
        <f t="shared" si="4"/>
        <v>0.104686</v>
      </c>
      <c r="Q12" s="22">
        <f t="shared" si="4"/>
        <v>0.10471800000000001</v>
      </c>
      <c r="R12" s="22">
        <f t="shared" si="4"/>
        <v>0.10001699999999999</v>
      </c>
      <c r="S12" s="22">
        <f t="shared" si="4"/>
        <v>0.10469299999999999</v>
      </c>
      <c r="T12" s="22">
        <f t="shared" si="4"/>
        <v>0.104696</v>
      </c>
      <c r="U12" s="22">
        <f t="shared" si="4"/>
        <v>0.10437</v>
      </c>
      <c r="V12" s="22">
        <f t="shared" si="4"/>
        <v>0.102632</v>
      </c>
      <c r="W12" s="22">
        <f t="shared" si="4"/>
        <v>0.10421900000000001</v>
      </c>
      <c r="X12" s="22">
        <f t="shared" si="4"/>
        <v>9.9687999999999999E-2</v>
      </c>
      <c r="Y12" s="22">
        <f t="shared" si="4"/>
        <v>0.102699</v>
      </c>
      <c r="Z12" s="22">
        <f t="shared" si="4"/>
        <v>0.104807</v>
      </c>
      <c r="AA12" s="22">
        <f t="shared" si="4"/>
        <v>0.10342700000000001</v>
      </c>
      <c r="AB12" s="22">
        <f t="shared" si="4"/>
        <v>0.104713</v>
      </c>
      <c r="AC12" s="22">
        <f t="shared" si="4"/>
        <v>0.103673</v>
      </c>
      <c r="AD12" s="22">
        <f t="shared" si="4"/>
        <v>0.10252699999999999</v>
      </c>
      <c r="AE12" s="22">
        <f t="shared" si="4"/>
        <v>0.104755</v>
      </c>
      <c r="AF12" s="22">
        <f t="shared" si="4"/>
        <v>0.10481799999999999</v>
      </c>
      <c r="AG12" s="22">
        <f t="shared" si="4"/>
        <v>0.10477499999999999</v>
      </c>
      <c r="AH12" s="22">
        <f t="shared" si="4"/>
        <v>2.4314105824712488E-2</v>
      </c>
      <c r="AI12" s="21"/>
    </row>
    <row r="13" spans="1:6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12"/>
    </row>
    <row r="14" spans="1:67" s="24" customFormat="1" x14ac:dyDescent="0.25">
      <c r="A14" s="23" t="s">
        <v>73</v>
      </c>
    </row>
    <row r="15" spans="1:67" x14ac:dyDescent="0.25">
      <c r="A15" s="15"/>
      <c r="B15" s="16" t="str">
        <f t="shared" ref="B15:J17" si="5">B10</f>
        <v>ARG</v>
      </c>
      <c r="C15" s="16" t="str">
        <f t="shared" si="5"/>
        <v>AUS</v>
      </c>
      <c r="D15" s="16" t="str">
        <f t="shared" si="5"/>
        <v>AUT</v>
      </c>
      <c r="E15" s="16" t="str">
        <f t="shared" si="5"/>
        <v>BEL</v>
      </c>
      <c r="F15" s="16" t="str">
        <f t="shared" si="5"/>
        <v>BRA</v>
      </c>
      <c r="G15" s="16" t="str">
        <f t="shared" si="5"/>
        <v>CAN</v>
      </c>
      <c r="H15" s="16" t="str">
        <f t="shared" si="5"/>
        <v>CHL</v>
      </c>
      <c r="I15" s="16" t="str">
        <f t="shared" si="5"/>
        <v>CHN</v>
      </c>
      <c r="J15" s="16" t="str">
        <f t="shared" si="5"/>
        <v>FIN</v>
      </c>
      <c r="AI15" s="25"/>
    </row>
    <row r="16" spans="1:67" x14ac:dyDescent="0.25">
      <c r="A16" s="15" t="s">
        <v>14</v>
      </c>
      <c r="B16" s="16" t="str">
        <f t="shared" si="5"/>
        <v>-0.31$^{(a)}$</v>
      </c>
      <c r="C16" s="16">
        <f t="shared" si="5"/>
        <v>0.1</v>
      </c>
      <c r="D16" s="16">
        <f t="shared" si="5"/>
        <v>-0.13</v>
      </c>
      <c r="E16" s="16">
        <f t="shared" si="5"/>
        <v>-0.1</v>
      </c>
      <c r="F16" s="16">
        <f t="shared" si="5"/>
        <v>0.03</v>
      </c>
      <c r="G16" s="16">
        <f t="shared" si="5"/>
        <v>0.05</v>
      </c>
      <c r="H16" s="16">
        <f t="shared" si="5"/>
        <v>-0.02</v>
      </c>
      <c r="I16" s="16" t="str">
        <f t="shared" si="5"/>
        <v>-0.26$^{(b)}$</v>
      </c>
      <c r="J16" s="16">
        <f t="shared" si="5"/>
        <v>-0.13</v>
      </c>
      <c r="AI16" s="14"/>
    </row>
    <row r="17" spans="1:35" x14ac:dyDescent="0.25">
      <c r="A17" s="15"/>
      <c r="B17" s="17">
        <f t="shared" si="5"/>
        <v>9.9745E-2</v>
      </c>
      <c r="C17" s="17">
        <f t="shared" si="5"/>
        <v>0.10428</v>
      </c>
      <c r="D17" s="17">
        <f t="shared" si="5"/>
        <v>0.103993</v>
      </c>
      <c r="E17" s="17">
        <f t="shared" si="5"/>
        <v>0.104292</v>
      </c>
      <c r="F17" s="17">
        <f t="shared" si="5"/>
        <v>0.10477</v>
      </c>
      <c r="G17" s="17">
        <f t="shared" si="5"/>
        <v>0.104698</v>
      </c>
      <c r="H17" s="17">
        <f t="shared" si="5"/>
        <v>0.104796</v>
      </c>
      <c r="I17" s="17">
        <f t="shared" si="5"/>
        <v>0.101187</v>
      </c>
      <c r="J17" s="17">
        <f t="shared" si="5"/>
        <v>0.103986</v>
      </c>
      <c r="AI17" s="14"/>
    </row>
    <row r="18" spans="1:35" x14ac:dyDescent="0.25">
      <c r="A18" s="18"/>
      <c r="B18" s="16"/>
      <c r="C18" s="16"/>
      <c r="D18" s="16"/>
      <c r="E18" s="16"/>
      <c r="F18" s="16"/>
      <c r="G18" s="16"/>
      <c r="H18" s="16"/>
      <c r="I18" s="16"/>
      <c r="J18" s="16"/>
      <c r="AI18" s="22"/>
    </row>
    <row r="19" spans="1:35" x14ac:dyDescent="0.25">
      <c r="A19" s="15"/>
      <c r="B19" s="16" t="str">
        <f t="shared" ref="B19:J21" si="6">K10</f>
        <v>FRA</v>
      </c>
      <c r="C19" s="16" t="str">
        <f t="shared" si="6"/>
        <v>DEU</v>
      </c>
      <c r="D19" s="16" t="str">
        <f t="shared" si="6"/>
        <v>IND</v>
      </c>
      <c r="E19" s="16" t="str">
        <f t="shared" si="6"/>
        <v>IDN</v>
      </c>
      <c r="F19" s="16" t="str">
        <f t="shared" si="6"/>
        <v>ITA</v>
      </c>
      <c r="G19" s="16" t="str">
        <f t="shared" si="6"/>
        <v>JPN</v>
      </c>
      <c r="H19" s="16" t="str">
        <f t="shared" si="6"/>
        <v>KOR</v>
      </c>
      <c r="I19" s="16" t="str">
        <f t="shared" si="6"/>
        <v>MYS</v>
      </c>
      <c r="J19" s="16" t="str">
        <f t="shared" si="6"/>
        <v>MEX</v>
      </c>
      <c r="AI19" s="14"/>
    </row>
    <row r="20" spans="1:35" x14ac:dyDescent="0.25">
      <c r="A20" s="15" t="s">
        <v>14</v>
      </c>
      <c r="B20" s="16">
        <f t="shared" si="6"/>
        <v>-0.08</v>
      </c>
      <c r="C20" s="16">
        <f t="shared" si="6"/>
        <v>0.1</v>
      </c>
      <c r="D20" s="16">
        <f t="shared" si="6"/>
        <v>0.1</v>
      </c>
      <c r="E20" s="16" t="str">
        <f t="shared" si="6"/>
        <v>-0.33$^{(a)}$</v>
      </c>
      <c r="F20" s="16">
        <f t="shared" si="6"/>
        <v>-0.01</v>
      </c>
      <c r="G20" s="16">
        <f t="shared" si="6"/>
        <v>0.05</v>
      </c>
      <c r="H20" s="16">
        <f t="shared" si="6"/>
        <v>-0.05</v>
      </c>
      <c r="I20" s="16" t="str">
        <f t="shared" si="6"/>
        <v>-0.3$^{(a)}$</v>
      </c>
      <c r="J20" s="16">
        <f t="shared" si="6"/>
        <v>-0.05</v>
      </c>
    </row>
    <row r="21" spans="1:35" x14ac:dyDescent="0.25">
      <c r="A21" s="18"/>
      <c r="B21" s="17">
        <f t="shared" si="6"/>
        <v>0.10451299999999999</v>
      </c>
      <c r="C21" s="17">
        <f t="shared" si="6"/>
        <v>0.10434599999999999</v>
      </c>
      <c r="D21" s="17">
        <f t="shared" si="6"/>
        <v>0.10434300000000001</v>
      </c>
      <c r="E21" s="17">
        <f t="shared" si="6"/>
        <v>9.8826999999999998E-2</v>
      </c>
      <c r="F21" s="17">
        <f t="shared" si="6"/>
        <v>0.104826</v>
      </c>
      <c r="G21" s="17">
        <f t="shared" si="6"/>
        <v>0.104686</v>
      </c>
      <c r="H21" s="17">
        <f t="shared" si="6"/>
        <v>0.10471800000000001</v>
      </c>
      <c r="I21" s="17">
        <f t="shared" si="6"/>
        <v>0.10001699999999999</v>
      </c>
      <c r="J21" s="17">
        <f t="shared" si="6"/>
        <v>0.10469299999999999</v>
      </c>
      <c r="AI21" s="25"/>
    </row>
    <row r="22" spans="1:35" x14ac:dyDescent="0.25">
      <c r="A22" s="18"/>
      <c r="B22" s="16"/>
      <c r="C22" s="16"/>
      <c r="D22" s="16"/>
      <c r="E22" s="16"/>
      <c r="F22" s="16"/>
      <c r="G22" s="16"/>
      <c r="H22" s="16"/>
      <c r="I22" s="16"/>
      <c r="J22" s="16"/>
    </row>
    <row r="23" spans="1:35" x14ac:dyDescent="0.25">
      <c r="A23" s="15"/>
      <c r="B23" s="16" t="str">
        <f t="shared" ref="B23:J25" si="7">T10</f>
        <v>NLD</v>
      </c>
      <c r="C23" s="16" t="str">
        <f t="shared" si="7"/>
        <v>NZL</v>
      </c>
      <c r="D23" s="16" t="str">
        <f t="shared" si="7"/>
        <v>NOR</v>
      </c>
      <c r="E23" s="16" t="str">
        <f t="shared" si="7"/>
        <v>PER</v>
      </c>
      <c r="F23" s="16" t="str">
        <f t="shared" si="7"/>
        <v>PHL</v>
      </c>
      <c r="G23" s="16" t="str">
        <f t="shared" si="7"/>
        <v>SGP</v>
      </c>
      <c r="H23" s="16" t="str">
        <f t="shared" si="7"/>
        <v>ZAF</v>
      </c>
      <c r="I23" s="16" t="str">
        <f t="shared" si="7"/>
        <v>ESP</v>
      </c>
      <c r="J23" s="16" t="str">
        <f t="shared" si="7"/>
        <v>SWE</v>
      </c>
    </row>
    <row r="24" spans="1:35" x14ac:dyDescent="0.25">
      <c r="A24" s="15" t="s">
        <v>14</v>
      </c>
      <c r="B24" s="16">
        <f t="shared" si="7"/>
        <v>-0.05</v>
      </c>
      <c r="C24" s="16">
        <f t="shared" si="7"/>
        <v>-0.09</v>
      </c>
      <c r="D24" s="16" t="str">
        <f t="shared" si="7"/>
        <v>-0.2$^{(c)}$</v>
      </c>
      <c r="E24" s="16">
        <f t="shared" si="7"/>
        <v>0.11</v>
      </c>
      <c r="F24" s="16" t="str">
        <f t="shared" si="7"/>
        <v>-0.31$^{(a)}$</v>
      </c>
      <c r="G24" s="16" t="str">
        <f t="shared" si="7"/>
        <v>0.2$^{(c)}$</v>
      </c>
      <c r="H24" s="16">
        <f t="shared" si="7"/>
        <v>-0.02</v>
      </c>
      <c r="I24" s="16">
        <f t="shared" si="7"/>
        <v>-0.16</v>
      </c>
      <c r="J24" s="16">
        <f t="shared" si="7"/>
        <v>-0.05</v>
      </c>
    </row>
    <row r="25" spans="1:35" x14ac:dyDescent="0.25">
      <c r="A25" s="15"/>
      <c r="B25" s="17">
        <f t="shared" si="7"/>
        <v>0.104696</v>
      </c>
      <c r="C25" s="17">
        <f t="shared" si="7"/>
        <v>0.10437</v>
      </c>
      <c r="D25" s="17">
        <f t="shared" si="7"/>
        <v>0.102632</v>
      </c>
      <c r="E25" s="17">
        <f t="shared" si="7"/>
        <v>0.10421900000000001</v>
      </c>
      <c r="F25" s="17">
        <f t="shared" si="7"/>
        <v>9.9687999999999999E-2</v>
      </c>
      <c r="G25" s="17">
        <f t="shared" si="7"/>
        <v>0.102699</v>
      </c>
      <c r="H25" s="17">
        <f t="shared" si="7"/>
        <v>0.104807</v>
      </c>
      <c r="I25" s="17">
        <f t="shared" si="7"/>
        <v>0.10342700000000001</v>
      </c>
      <c r="J25" s="17">
        <f t="shared" si="7"/>
        <v>0.104713</v>
      </c>
    </row>
    <row r="26" spans="1:35" x14ac:dyDescent="0.25">
      <c r="A26" s="18"/>
      <c r="B26" s="16"/>
      <c r="C26" s="16"/>
      <c r="D26" s="16"/>
      <c r="E26" s="16"/>
      <c r="F26" s="16"/>
      <c r="G26" s="16"/>
      <c r="H26" s="16"/>
      <c r="I26" s="16"/>
      <c r="J26" s="16"/>
    </row>
    <row r="27" spans="1:35" x14ac:dyDescent="0.25">
      <c r="A27" s="15"/>
      <c r="B27" s="16" t="str">
        <f t="shared" ref="B27:G29" si="8">AC10</f>
        <v>CHE</v>
      </c>
      <c r="C27" s="16" t="str">
        <f t="shared" si="8"/>
        <v>THA</v>
      </c>
      <c r="D27" s="16" t="str">
        <f t="shared" si="8"/>
        <v>TUR</v>
      </c>
      <c r="E27" s="16" t="str">
        <f t="shared" si="8"/>
        <v>GBR</v>
      </c>
      <c r="F27" s="16" t="str">
        <f t="shared" si="8"/>
        <v>USA</v>
      </c>
      <c r="G27" s="16" t="str">
        <f t="shared" si="8"/>
        <v>MG</v>
      </c>
      <c r="H27" s="27"/>
      <c r="I27" s="16"/>
      <c r="J27" s="16"/>
      <c r="K27" s="7"/>
      <c r="L27" s="7"/>
      <c r="M27" s="7"/>
      <c r="N27" s="7"/>
      <c r="O27" s="7"/>
      <c r="P27" s="7"/>
    </row>
    <row r="28" spans="1:35" x14ac:dyDescent="0.25">
      <c r="A28" s="15" t="s">
        <v>14</v>
      </c>
      <c r="B28" s="16">
        <f t="shared" si="8"/>
        <v>-0.15</v>
      </c>
      <c r="C28" s="16" t="str">
        <f t="shared" si="8"/>
        <v>-0.21$^{(b)}$</v>
      </c>
      <c r="D28" s="16">
        <f t="shared" si="8"/>
        <v>-0.04</v>
      </c>
      <c r="E28" s="16">
        <f t="shared" si="8"/>
        <v>-0.01</v>
      </c>
      <c r="F28" s="16">
        <f t="shared" si="8"/>
        <v>0.03</v>
      </c>
      <c r="G28" s="16" t="str">
        <f t="shared" si="8"/>
        <v>-0.07$^{(a)}$</v>
      </c>
      <c r="H28" s="16"/>
      <c r="I28" s="16"/>
      <c r="J28" s="16"/>
      <c r="K28" s="7"/>
      <c r="L28" s="7"/>
      <c r="M28" s="7"/>
      <c r="N28" s="7"/>
      <c r="O28" s="7"/>
      <c r="P28" s="7"/>
    </row>
    <row r="29" spans="1:35" x14ac:dyDescent="0.25">
      <c r="A29" s="15"/>
      <c r="B29" s="17">
        <f t="shared" si="8"/>
        <v>0.103673</v>
      </c>
      <c r="C29" s="17">
        <f t="shared" si="8"/>
        <v>0.10252699999999999</v>
      </c>
      <c r="D29" s="17">
        <f t="shared" si="8"/>
        <v>0.104755</v>
      </c>
      <c r="E29" s="17">
        <f t="shared" si="8"/>
        <v>0.10481799999999999</v>
      </c>
      <c r="F29" s="17">
        <f t="shared" si="8"/>
        <v>0.10477499999999999</v>
      </c>
      <c r="G29" s="17">
        <f t="shared" si="8"/>
        <v>2.4314105824712488E-2</v>
      </c>
      <c r="H29" s="17"/>
      <c r="I29" s="17"/>
      <c r="J29" s="1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C00000"/>
  </sheetPr>
  <dimension ref="A1:I33"/>
  <sheetViews>
    <sheetView zoomScale="70" zoomScaleNormal="70" workbookViewId="0">
      <selection sqref="A1:E33"/>
    </sheetView>
  </sheetViews>
  <sheetFormatPr defaultRowHeight="15" x14ac:dyDescent="0.25"/>
  <cols>
    <col min="2" max="9" width="9.140625" style="29"/>
  </cols>
  <sheetData>
    <row r="1" spans="1:9" x14ac:dyDescent="0.25">
      <c r="A1" s="28"/>
      <c r="B1" s="31" t="s">
        <v>82</v>
      </c>
      <c r="C1" s="31" t="s">
        <v>83</v>
      </c>
      <c r="D1" s="31" t="s">
        <v>84</v>
      </c>
      <c r="E1" s="31" t="s">
        <v>85</v>
      </c>
      <c r="F1" s="30"/>
      <c r="G1" s="30"/>
      <c r="H1" s="30"/>
      <c r="I1" s="30"/>
    </row>
    <row r="2" spans="1:9" x14ac:dyDescent="0.25">
      <c r="A2" s="28" t="s">
        <v>3</v>
      </c>
      <c r="B2" s="31">
        <v>-5.3051000000000001E-2</v>
      </c>
      <c r="C2" s="31">
        <v>3.4520000000000002E-2</v>
      </c>
      <c r="D2" s="31" t="s">
        <v>337</v>
      </c>
      <c r="E2" s="31">
        <v>0.127803</v>
      </c>
      <c r="F2" s="30"/>
      <c r="G2" s="30"/>
      <c r="H2" s="30"/>
      <c r="I2" s="30"/>
    </row>
    <row r="3" spans="1:9" x14ac:dyDescent="0.25">
      <c r="A3" s="28" t="s">
        <v>165</v>
      </c>
      <c r="B3" s="31">
        <v>-4.0853E-2</v>
      </c>
      <c r="C3" s="31">
        <v>2.962E-2</v>
      </c>
      <c r="D3" s="31" t="s">
        <v>338</v>
      </c>
      <c r="E3" s="31">
        <v>0.17119899999999999</v>
      </c>
      <c r="F3" s="30"/>
      <c r="G3" s="30"/>
      <c r="H3" s="30"/>
      <c r="I3" s="30"/>
    </row>
    <row r="4" spans="1:9" x14ac:dyDescent="0.25">
      <c r="A4" s="28" t="s">
        <v>166</v>
      </c>
      <c r="B4" s="31">
        <v>-5.1527999999999997E-2</v>
      </c>
      <c r="C4" s="31">
        <v>3.3382000000000002E-2</v>
      </c>
      <c r="D4" s="31" t="s">
        <v>337</v>
      </c>
      <c r="E4" s="31">
        <v>0.12615699999999999</v>
      </c>
      <c r="F4" s="30"/>
      <c r="G4" s="30"/>
      <c r="H4" s="30"/>
      <c r="I4" s="30"/>
    </row>
    <row r="5" spans="1:9" x14ac:dyDescent="0.25">
      <c r="A5" s="28" t="s">
        <v>4</v>
      </c>
      <c r="B5" s="31">
        <v>-4.7021E-2</v>
      </c>
      <c r="C5" s="31">
        <v>3.3661999999999997E-2</v>
      </c>
      <c r="D5" s="31" t="s">
        <v>339</v>
      </c>
      <c r="E5" s="31">
        <v>0.165857</v>
      </c>
      <c r="F5" s="30"/>
      <c r="G5" s="30"/>
      <c r="H5" s="30"/>
      <c r="I5" s="30"/>
    </row>
    <row r="6" spans="1:9" x14ac:dyDescent="0.25">
      <c r="A6" s="28" t="s">
        <v>5</v>
      </c>
      <c r="B6" s="31">
        <v>-4.1111000000000002E-2</v>
      </c>
      <c r="C6" s="31">
        <v>3.3610000000000001E-2</v>
      </c>
      <c r="D6" s="31" t="s">
        <v>340</v>
      </c>
      <c r="E6" s="31">
        <v>0.22441900000000001</v>
      </c>
      <c r="F6" s="30"/>
      <c r="G6" s="30"/>
      <c r="H6" s="30"/>
      <c r="I6" s="30"/>
    </row>
    <row r="7" spans="1:9" x14ac:dyDescent="0.25">
      <c r="A7" s="28" t="s">
        <v>6</v>
      </c>
      <c r="B7" s="31">
        <v>-5.7325000000000001E-2</v>
      </c>
      <c r="C7" s="31">
        <v>3.2842000000000003E-2</v>
      </c>
      <c r="D7" s="31" t="s">
        <v>341</v>
      </c>
      <c r="E7" s="31">
        <v>8.4279000000000007E-2</v>
      </c>
      <c r="F7" s="30"/>
      <c r="G7" s="30"/>
      <c r="H7" s="30"/>
      <c r="I7" s="30"/>
    </row>
    <row r="8" spans="1:9" x14ac:dyDescent="0.25">
      <c r="A8" s="28" t="s">
        <v>7</v>
      </c>
      <c r="B8" s="31">
        <v>-6.2826000000000007E-2</v>
      </c>
      <c r="C8" s="31">
        <v>3.6270999999999998E-2</v>
      </c>
      <c r="D8" s="31" t="s">
        <v>342</v>
      </c>
      <c r="E8" s="31">
        <v>8.6641999999999997E-2</v>
      </c>
      <c r="F8" s="30"/>
      <c r="G8" s="30"/>
      <c r="H8" s="30"/>
      <c r="I8" s="30"/>
    </row>
    <row r="9" spans="1:9" x14ac:dyDescent="0.25">
      <c r="A9" s="28" t="s">
        <v>167</v>
      </c>
      <c r="B9" s="31">
        <v>5.1318999999999997E-2</v>
      </c>
      <c r="C9" s="31">
        <v>3.7923999999999999E-2</v>
      </c>
      <c r="D9" s="31" t="s">
        <v>343</v>
      </c>
      <c r="E9" s="31">
        <v>0.179336</v>
      </c>
      <c r="F9" s="30"/>
      <c r="G9" s="30"/>
      <c r="H9" s="30"/>
      <c r="I9" s="30"/>
    </row>
    <row r="10" spans="1:9" x14ac:dyDescent="0.25">
      <c r="A10" s="28" t="s">
        <v>8</v>
      </c>
      <c r="B10" s="31">
        <v>-7.1190000000000003E-3</v>
      </c>
      <c r="C10" s="31">
        <v>3.1973000000000001E-2</v>
      </c>
      <c r="D10" s="31" t="s">
        <v>344</v>
      </c>
      <c r="E10" s="31">
        <v>0.82430999999999999</v>
      </c>
      <c r="F10" s="30"/>
      <c r="G10" s="30"/>
      <c r="H10" s="30"/>
      <c r="I10" s="30"/>
    </row>
    <row r="11" spans="1:9" x14ac:dyDescent="0.25">
      <c r="A11" s="28" t="s">
        <v>168</v>
      </c>
      <c r="B11" s="31">
        <v>-4.7864999999999998E-2</v>
      </c>
      <c r="C11" s="31">
        <v>3.3194000000000001E-2</v>
      </c>
      <c r="D11" s="31" t="s">
        <v>262</v>
      </c>
      <c r="E11" s="31">
        <v>0.15274699999999999</v>
      </c>
      <c r="F11" s="30"/>
      <c r="G11" s="30"/>
      <c r="H11" s="30"/>
      <c r="I11" s="30"/>
    </row>
    <row r="12" spans="1:9" x14ac:dyDescent="0.25">
      <c r="A12" s="28" t="s">
        <v>169</v>
      </c>
      <c r="B12" s="31">
        <v>-6.3348000000000002E-2</v>
      </c>
      <c r="C12" s="31">
        <v>3.2829999999999998E-2</v>
      </c>
      <c r="D12" s="31" t="s">
        <v>345</v>
      </c>
      <c r="E12" s="31">
        <v>5.6777000000000001E-2</v>
      </c>
      <c r="F12" s="30"/>
      <c r="G12" s="30"/>
      <c r="H12" s="30"/>
      <c r="I12" s="30"/>
    </row>
    <row r="13" spans="1:9" x14ac:dyDescent="0.25">
      <c r="A13" s="28" t="s">
        <v>170</v>
      </c>
      <c r="B13" s="31">
        <v>-1.2620000000000001E-3</v>
      </c>
      <c r="C13" s="31">
        <v>3.5154999999999999E-2</v>
      </c>
      <c r="D13" s="31" t="s">
        <v>202</v>
      </c>
      <c r="E13" s="31">
        <v>0.97144699999999995</v>
      </c>
      <c r="F13" s="30"/>
      <c r="G13" s="30"/>
      <c r="H13" s="30"/>
      <c r="I13" s="30"/>
    </row>
    <row r="14" spans="1:9" x14ac:dyDescent="0.25">
      <c r="A14" s="28" t="s">
        <v>171</v>
      </c>
      <c r="B14" s="31">
        <v>-4.0647999999999997E-2</v>
      </c>
      <c r="C14" s="31">
        <v>3.5844000000000001E-2</v>
      </c>
      <c r="D14" s="31" t="s">
        <v>199</v>
      </c>
      <c r="E14" s="31">
        <v>0.25975500000000001</v>
      </c>
      <c r="F14" s="30"/>
      <c r="G14" s="30"/>
      <c r="H14" s="30"/>
      <c r="I14" s="30"/>
    </row>
    <row r="15" spans="1:9" x14ac:dyDescent="0.25">
      <c r="A15" s="28" t="s">
        <v>172</v>
      </c>
      <c r="B15" s="31">
        <v>-8.48E-2</v>
      </c>
      <c r="C15" s="31">
        <v>3.3588E-2</v>
      </c>
      <c r="D15" s="31" t="s">
        <v>346</v>
      </c>
      <c r="E15" s="31">
        <v>1.3310000000000001E-2</v>
      </c>
      <c r="F15" s="30"/>
      <c r="G15" s="30"/>
      <c r="H15" s="30"/>
      <c r="I15" s="30"/>
    </row>
    <row r="16" spans="1:9" x14ac:dyDescent="0.25">
      <c r="A16" s="28" t="s">
        <v>173</v>
      </c>
      <c r="B16" s="31">
        <v>-8.0789E-2</v>
      </c>
      <c r="C16" s="31">
        <v>3.3097000000000001E-2</v>
      </c>
      <c r="D16" s="31" t="s">
        <v>347</v>
      </c>
      <c r="E16" s="31">
        <v>1.6583000000000001E-2</v>
      </c>
      <c r="F16" s="30"/>
      <c r="G16" s="30"/>
      <c r="H16" s="30"/>
      <c r="I16" s="30"/>
    </row>
    <row r="17" spans="1:9" x14ac:dyDescent="0.25">
      <c r="A17" s="28" t="s">
        <v>9</v>
      </c>
      <c r="B17" s="31">
        <v>-6.198E-2</v>
      </c>
      <c r="C17" s="31">
        <v>3.2939999999999997E-2</v>
      </c>
      <c r="D17" s="31" t="s">
        <v>348</v>
      </c>
      <c r="E17" s="31">
        <v>6.3084000000000001E-2</v>
      </c>
      <c r="F17" s="30"/>
      <c r="G17" s="30"/>
      <c r="H17" s="30"/>
      <c r="I17" s="30"/>
    </row>
    <row r="18" spans="1:9" x14ac:dyDescent="0.25">
      <c r="A18" s="28" t="s">
        <v>174</v>
      </c>
      <c r="B18" s="31">
        <v>-1.7335E-2</v>
      </c>
      <c r="C18" s="31">
        <v>4.3867000000000003E-2</v>
      </c>
      <c r="D18" s="31" t="s">
        <v>203</v>
      </c>
      <c r="E18" s="31">
        <v>0.69364800000000004</v>
      </c>
      <c r="F18" s="30"/>
      <c r="G18" s="30"/>
      <c r="H18" s="30"/>
      <c r="I18" s="30"/>
    </row>
    <row r="19" spans="1:9" x14ac:dyDescent="0.25">
      <c r="A19" s="28" t="s">
        <v>10</v>
      </c>
      <c r="B19" s="31">
        <v>-4.0322999999999998E-2</v>
      </c>
      <c r="C19" s="31">
        <v>3.5243999999999998E-2</v>
      </c>
      <c r="D19" s="31" t="s">
        <v>349</v>
      </c>
      <c r="E19" s="31">
        <v>0.25557299999999999</v>
      </c>
      <c r="F19" s="30"/>
      <c r="G19" s="30"/>
      <c r="H19" s="30"/>
      <c r="I19" s="30"/>
    </row>
    <row r="20" spans="1:9" x14ac:dyDescent="0.25">
      <c r="A20" s="28" t="s">
        <v>175</v>
      </c>
      <c r="B20" s="31">
        <v>-6.3862000000000002E-2</v>
      </c>
      <c r="C20" s="31">
        <v>3.4653999999999997E-2</v>
      </c>
      <c r="D20" s="31" t="s">
        <v>350</v>
      </c>
      <c r="E20" s="31">
        <v>6.8607000000000001E-2</v>
      </c>
      <c r="F20" s="30"/>
      <c r="G20" s="30"/>
      <c r="H20" s="30"/>
      <c r="I20" s="30"/>
    </row>
    <row r="21" spans="1:9" x14ac:dyDescent="0.25">
      <c r="A21" s="28" t="s">
        <v>176</v>
      </c>
      <c r="B21" s="31">
        <v>-9.6860000000000002E-3</v>
      </c>
      <c r="C21" s="31">
        <v>2.9950000000000001E-2</v>
      </c>
      <c r="D21" s="31" t="s">
        <v>351</v>
      </c>
      <c r="E21" s="31">
        <v>0.74714400000000003</v>
      </c>
      <c r="F21" s="30"/>
      <c r="G21" s="30"/>
      <c r="H21" s="30"/>
      <c r="I21" s="30"/>
    </row>
    <row r="22" spans="1:9" x14ac:dyDescent="0.25">
      <c r="A22" s="28" t="s">
        <v>11</v>
      </c>
      <c r="B22" s="31">
        <v>-5.9787E-2</v>
      </c>
      <c r="C22" s="31">
        <v>3.2465000000000001E-2</v>
      </c>
      <c r="D22" s="31" t="s">
        <v>350</v>
      </c>
      <c r="E22" s="31">
        <v>6.8797999999999998E-2</v>
      </c>
      <c r="F22" s="30"/>
      <c r="G22" s="30"/>
      <c r="H22" s="30"/>
      <c r="I22" s="30"/>
    </row>
    <row r="23" spans="1:9" x14ac:dyDescent="0.25">
      <c r="A23" s="28" t="s">
        <v>12</v>
      </c>
      <c r="B23" s="31">
        <v>2.9211000000000001E-2</v>
      </c>
      <c r="C23" s="31">
        <v>3.9201E-2</v>
      </c>
      <c r="D23" s="31" t="s">
        <v>352</v>
      </c>
      <c r="E23" s="31">
        <v>0.458094</v>
      </c>
      <c r="F23" s="30"/>
      <c r="G23" s="30"/>
      <c r="H23" s="30"/>
      <c r="I23" s="30"/>
    </row>
    <row r="24" spans="1:9" x14ac:dyDescent="0.25">
      <c r="A24" s="28" t="s">
        <v>177</v>
      </c>
      <c r="B24" s="31">
        <v>-2.4348000000000002E-2</v>
      </c>
      <c r="C24" s="31">
        <v>3.6831999999999997E-2</v>
      </c>
      <c r="D24" s="31" t="s">
        <v>353</v>
      </c>
      <c r="E24" s="31">
        <v>0.51023700000000005</v>
      </c>
      <c r="F24" s="30"/>
      <c r="G24" s="30"/>
      <c r="H24" s="30"/>
      <c r="I24" s="30"/>
    </row>
    <row r="25" spans="1:9" x14ac:dyDescent="0.25">
      <c r="A25" s="28" t="s">
        <v>178</v>
      </c>
      <c r="B25" s="31">
        <v>-2.9465000000000002E-2</v>
      </c>
      <c r="C25" s="31">
        <v>3.5680000000000003E-2</v>
      </c>
      <c r="D25" s="31" t="s">
        <v>354</v>
      </c>
      <c r="E25" s="31">
        <v>0.41107399999999999</v>
      </c>
      <c r="F25" s="30"/>
      <c r="G25" s="30"/>
      <c r="H25" s="30"/>
      <c r="I25" s="30"/>
    </row>
    <row r="26" spans="1:9" x14ac:dyDescent="0.25">
      <c r="A26" s="28" t="s">
        <v>179</v>
      </c>
      <c r="B26" s="31">
        <v>-4.0214E-2</v>
      </c>
      <c r="C26" s="31">
        <v>3.4027000000000002E-2</v>
      </c>
      <c r="D26" s="31" t="s">
        <v>355</v>
      </c>
      <c r="E26" s="31">
        <v>0.24036199999999999</v>
      </c>
      <c r="F26" s="30"/>
      <c r="G26" s="30"/>
      <c r="H26" s="30"/>
      <c r="I26" s="30"/>
    </row>
    <row r="27" spans="1:9" x14ac:dyDescent="0.25">
      <c r="A27" s="28" t="s">
        <v>180</v>
      </c>
      <c r="B27" s="31">
        <v>-5.5927999999999999E-2</v>
      </c>
      <c r="C27" s="31">
        <v>3.3855999999999997E-2</v>
      </c>
      <c r="D27" s="31" t="s">
        <v>356</v>
      </c>
      <c r="E27" s="31">
        <v>0.101996</v>
      </c>
      <c r="F27" s="30"/>
      <c r="G27" s="30"/>
      <c r="H27" s="30"/>
      <c r="I27" s="30"/>
    </row>
    <row r="28" spans="1:9" x14ac:dyDescent="0.25">
      <c r="A28" s="28" t="s">
        <v>13</v>
      </c>
      <c r="B28" s="31">
        <v>-4.3462000000000001E-2</v>
      </c>
      <c r="C28" s="31">
        <v>3.2363000000000003E-2</v>
      </c>
      <c r="D28" s="31" t="s">
        <v>197</v>
      </c>
      <c r="E28" s="31">
        <v>0.18263299999999999</v>
      </c>
      <c r="F28" s="30"/>
      <c r="G28" s="30"/>
      <c r="H28" s="30"/>
      <c r="I28" s="30"/>
    </row>
    <row r="29" spans="1:9" x14ac:dyDescent="0.25">
      <c r="A29" s="28" t="s">
        <v>181</v>
      </c>
      <c r="B29" s="31">
        <v>-6.2210000000000001E-2</v>
      </c>
      <c r="C29" s="31">
        <v>3.5934000000000001E-2</v>
      </c>
      <c r="D29" s="31" t="s">
        <v>342</v>
      </c>
      <c r="E29" s="31">
        <v>8.6798E-2</v>
      </c>
      <c r="F29" s="30"/>
      <c r="G29" s="30"/>
      <c r="H29" s="30"/>
      <c r="I29" s="30"/>
    </row>
    <row r="30" spans="1:9" x14ac:dyDescent="0.25">
      <c r="A30" s="28" t="s">
        <v>182</v>
      </c>
      <c r="B30" s="31">
        <v>-1.4756E-2</v>
      </c>
      <c r="C30" s="31">
        <v>3.4969E-2</v>
      </c>
      <c r="D30" s="31" t="s">
        <v>196</v>
      </c>
      <c r="E30" s="31">
        <v>0.67403800000000003</v>
      </c>
      <c r="F30" s="30"/>
      <c r="G30" s="30"/>
      <c r="H30" s="30"/>
      <c r="I30" s="30"/>
    </row>
    <row r="31" spans="1:9" x14ac:dyDescent="0.25">
      <c r="A31" s="28" t="s">
        <v>183</v>
      </c>
      <c r="B31" s="31">
        <v>-4.9280000000000001E-3</v>
      </c>
      <c r="C31" s="31">
        <v>3.3153000000000002E-2</v>
      </c>
      <c r="D31" s="31" t="s">
        <v>357</v>
      </c>
      <c r="E31" s="31">
        <v>0.88217100000000004</v>
      </c>
      <c r="F31" s="30"/>
      <c r="G31" s="30"/>
      <c r="H31" s="30"/>
      <c r="I31" s="30"/>
    </row>
    <row r="32" spans="1:9" x14ac:dyDescent="0.25">
      <c r="A32" s="28" t="s">
        <v>184</v>
      </c>
      <c r="B32" s="31">
        <v>-4.4864000000000001E-2</v>
      </c>
      <c r="C32" s="31">
        <v>3.4823E-2</v>
      </c>
      <c r="D32" s="31" t="s">
        <v>201</v>
      </c>
      <c r="E32" s="31">
        <v>0.20089899999999999</v>
      </c>
      <c r="F32" s="30"/>
      <c r="G32" s="30"/>
      <c r="H32" s="30"/>
      <c r="I32" s="30"/>
    </row>
    <row r="33" spans="1:9" x14ac:dyDescent="0.25">
      <c r="A33" s="28" t="s">
        <v>185</v>
      </c>
      <c r="B33" s="31">
        <v>-6.7946999999999994E-2</v>
      </c>
      <c r="C33" s="31">
        <v>3.5039000000000001E-2</v>
      </c>
      <c r="D33" s="31" t="s">
        <v>358</v>
      </c>
      <c r="E33" s="31">
        <v>5.5577000000000001E-2</v>
      </c>
      <c r="F33" s="30"/>
      <c r="G33" s="30"/>
      <c r="H33" s="30"/>
      <c r="I33" s="30"/>
    </row>
  </sheetData>
  <conditionalFormatting sqref="E1:E33 I1:I33">
    <cfRule type="cellIs" dxfId="1" priority="1" operator="lessThan">
      <formula>0.1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C00000"/>
  </sheetPr>
  <dimension ref="A1:I33"/>
  <sheetViews>
    <sheetView zoomScale="70" zoomScaleNormal="70" workbookViewId="0">
      <selection sqref="A1:E33"/>
    </sheetView>
  </sheetViews>
  <sheetFormatPr defaultRowHeight="15" x14ac:dyDescent="0.25"/>
  <cols>
    <col min="2" max="9" width="9.140625" style="29"/>
  </cols>
  <sheetData>
    <row r="1" spans="1:9" x14ac:dyDescent="0.25">
      <c r="A1" s="28"/>
      <c r="B1" s="31" t="s">
        <v>82</v>
      </c>
      <c r="C1" s="31" t="s">
        <v>83</v>
      </c>
      <c r="D1" s="31" t="s">
        <v>84</v>
      </c>
      <c r="E1" s="31" t="s">
        <v>85</v>
      </c>
      <c r="F1" s="30"/>
      <c r="G1" s="30"/>
      <c r="H1" s="30"/>
      <c r="I1" s="30"/>
    </row>
    <row r="2" spans="1:9" x14ac:dyDescent="0.25">
      <c r="A2" s="28" t="s">
        <v>3</v>
      </c>
      <c r="B2" s="31">
        <v>0.296321</v>
      </c>
      <c r="C2" s="31">
        <v>0.157417</v>
      </c>
      <c r="D2" s="31" t="s">
        <v>310</v>
      </c>
      <c r="E2" s="31">
        <v>6.2977000000000005E-2</v>
      </c>
      <c r="F2" s="30"/>
      <c r="G2" s="30"/>
      <c r="H2" s="30"/>
      <c r="I2" s="30"/>
    </row>
    <row r="3" spans="1:9" x14ac:dyDescent="0.25">
      <c r="A3" s="28" t="s">
        <v>165</v>
      </c>
      <c r="B3" s="31">
        <v>0.16763600000000001</v>
      </c>
      <c r="C3" s="31">
        <v>5.5101999999999998E-2</v>
      </c>
      <c r="D3" s="31" t="s">
        <v>311</v>
      </c>
      <c r="E3" s="31">
        <v>3.068E-3</v>
      </c>
      <c r="F3" s="30"/>
      <c r="G3" s="30"/>
      <c r="H3" s="30"/>
      <c r="I3" s="30"/>
    </row>
    <row r="4" spans="1:9" x14ac:dyDescent="0.25">
      <c r="A4" s="28" t="s">
        <v>166</v>
      </c>
      <c r="B4" s="31">
        <v>0.37538700000000003</v>
      </c>
      <c r="C4" s="31">
        <v>8.2871E-2</v>
      </c>
      <c r="D4" s="31" t="s">
        <v>312</v>
      </c>
      <c r="E4" s="31">
        <v>1.8E-5</v>
      </c>
      <c r="F4" s="30"/>
      <c r="G4" s="30"/>
      <c r="H4" s="30"/>
      <c r="I4" s="30"/>
    </row>
    <row r="5" spans="1:9" x14ac:dyDescent="0.25">
      <c r="A5" s="28" t="s">
        <v>4</v>
      </c>
      <c r="B5" s="31">
        <v>0.30103200000000002</v>
      </c>
      <c r="C5" s="31">
        <v>5.6481000000000003E-2</v>
      </c>
      <c r="D5" s="31" t="s">
        <v>313</v>
      </c>
      <c r="E5" s="31">
        <v>9.9999999999999995E-7</v>
      </c>
      <c r="F5" s="30"/>
      <c r="G5" s="30"/>
      <c r="H5" s="30"/>
      <c r="I5" s="30"/>
    </row>
    <row r="6" spans="1:9" x14ac:dyDescent="0.25">
      <c r="A6" s="28" t="s">
        <v>5</v>
      </c>
      <c r="B6" s="31">
        <v>0.71866200000000002</v>
      </c>
      <c r="C6" s="31">
        <v>0.128137</v>
      </c>
      <c r="D6" s="31" t="s">
        <v>314</v>
      </c>
      <c r="E6" s="31">
        <v>0</v>
      </c>
      <c r="F6" s="30"/>
      <c r="G6" s="30"/>
      <c r="H6" s="30"/>
      <c r="I6" s="30"/>
    </row>
    <row r="7" spans="1:9" x14ac:dyDescent="0.25">
      <c r="A7" s="28" t="s">
        <v>6</v>
      </c>
      <c r="B7" s="31">
        <v>0.18104000000000001</v>
      </c>
      <c r="C7" s="31">
        <v>4.7350999999999997E-2</v>
      </c>
      <c r="D7" s="31" t="s">
        <v>315</v>
      </c>
      <c r="E7" s="31">
        <v>2.41E-4</v>
      </c>
      <c r="F7" s="30"/>
      <c r="G7" s="30"/>
      <c r="H7" s="30"/>
      <c r="I7" s="30"/>
    </row>
    <row r="8" spans="1:9" x14ac:dyDescent="0.25">
      <c r="A8" s="28" t="s">
        <v>7</v>
      </c>
      <c r="B8" s="31">
        <v>0.359207</v>
      </c>
      <c r="C8" s="31">
        <v>0.122669</v>
      </c>
      <c r="D8" s="31" t="s">
        <v>316</v>
      </c>
      <c r="E8" s="31">
        <v>4.3059999999999999E-3</v>
      </c>
      <c r="F8" s="30"/>
      <c r="G8" s="30"/>
      <c r="H8" s="30"/>
      <c r="I8" s="30"/>
    </row>
    <row r="9" spans="1:9" x14ac:dyDescent="0.25">
      <c r="A9" s="28" t="s">
        <v>167</v>
      </c>
      <c r="B9" s="31">
        <v>0.39385999999999999</v>
      </c>
      <c r="C9" s="31">
        <v>0.124708</v>
      </c>
      <c r="D9" s="31" t="s">
        <v>317</v>
      </c>
      <c r="E9" s="31">
        <v>2.1540000000000001E-3</v>
      </c>
      <c r="F9" s="30"/>
      <c r="G9" s="30"/>
      <c r="H9" s="30"/>
      <c r="I9" s="30"/>
    </row>
    <row r="10" spans="1:9" x14ac:dyDescent="0.25">
      <c r="A10" s="28" t="s">
        <v>8</v>
      </c>
      <c r="B10" s="31">
        <v>0.58939799999999998</v>
      </c>
      <c r="C10" s="31">
        <v>0.10935</v>
      </c>
      <c r="D10" s="31" t="s">
        <v>318</v>
      </c>
      <c r="E10" s="31">
        <v>9.9999999999999995E-7</v>
      </c>
      <c r="F10" s="30"/>
      <c r="G10" s="30"/>
      <c r="H10" s="30"/>
      <c r="I10" s="30"/>
    </row>
    <row r="11" spans="1:9" x14ac:dyDescent="0.25">
      <c r="A11" s="28" t="s">
        <v>168</v>
      </c>
      <c r="B11" s="31">
        <v>0.249781</v>
      </c>
      <c r="C11" s="31">
        <v>3.7733999999999997E-2</v>
      </c>
      <c r="D11" s="31" t="s">
        <v>319</v>
      </c>
      <c r="E11" s="31">
        <v>0</v>
      </c>
      <c r="F11" s="30"/>
      <c r="G11" s="30"/>
      <c r="H11" s="30"/>
      <c r="I11" s="30"/>
    </row>
    <row r="12" spans="1:9" x14ac:dyDescent="0.25">
      <c r="A12" s="28" t="s">
        <v>169</v>
      </c>
      <c r="B12" s="31">
        <v>0.32935999999999999</v>
      </c>
      <c r="C12" s="31">
        <v>5.5129999999999998E-2</v>
      </c>
      <c r="D12" s="31" t="s">
        <v>320</v>
      </c>
      <c r="E12" s="31">
        <v>0</v>
      </c>
      <c r="F12" s="30"/>
      <c r="G12" s="30"/>
      <c r="H12" s="30"/>
      <c r="I12" s="30"/>
    </row>
    <row r="13" spans="1:9" x14ac:dyDescent="0.25">
      <c r="A13" s="28" t="s">
        <v>170</v>
      </c>
      <c r="B13" s="31">
        <v>0.48827799999999999</v>
      </c>
      <c r="C13" s="31">
        <v>0.12783600000000001</v>
      </c>
      <c r="D13" s="31" t="s">
        <v>315</v>
      </c>
      <c r="E13" s="31">
        <v>2.4399999999999999E-4</v>
      </c>
      <c r="F13" s="30"/>
      <c r="G13" s="30"/>
      <c r="H13" s="30"/>
      <c r="I13" s="30"/>
    </row>
    <row r="14" spans="1:9" x14ac:dyDescent="0.25">
      <c r="A14" s="28" t="s">
        <v>171</v>
      </c>
      <c r="B14" s="31">
        <v>0.378577</v>
      </c>
      <c r="C14" s="31">
        <v>0.16487099999999999</v>
      </c>
      <c r="D14" s="31" t="s">
        <v>321</v>
      </c>
      <c r="E14" s="31">
        <v>2.3961E-2</v>
      </c>
      <c r="F14" s="30"/>
      <c r="G14" s="30"/>
      <c r="H14" s="30"/>
      <c r="I14" s="30"/>
    </row>
    <row r="15" spans="1:9" x14ac:dyDescent="0.25">
      <c r="A15" s="28" t="s">
        <v>172</v>
      </c>
      <c r="B15" s="31">
        <v>0.326206</v>
      </c>
      <c r="C15" s="31">
        <v>5.2389999999999999E-2</v>
      </c>
      <c r="D15" s="31" t="s">
        <v>322</v>
      </c>
      <c r="E15" s="31">
        <v>0</v>
      </c>
      <c r="F15" s="30"/>
      <c r="G15" s="30"/>
      <c r="H15" s="30"/>
      <c r="I15" s="30"/>
    </row>
    <row r="16" spans="1:9" x14ac:dyDescent="0.25">
      <c r="A16" s="28" t="s">
        <v>173</v>
      </c>
      <c r="B16" s="31">
        <v>0.48667199999999999</v>
      </c>
      <c r="C16" s="31">
        <v>8.2726999999999995E-2</v>
      </c>
      <c r="D16" s="31" t="s">
        <v>323</v>
      </c>
      <c r="E16" s="31">
        <v>0</v>
      </c>
      <c r="F16" s="30"/>
      <c r="G16" s="30"/>
      <c r="H16" s="30"/>
      <c r="I16" s="30"/>
    </row>
    <row r="17" spans="1:9" x14ac:dyDescent="0.25">
      <c r="A17" s="28" t="s">
        <v>9</v>
      </c>
      <c r="B17" s="31">
        <v>0.953546</v>
      </c>
      <c r="C17" s="31">
        <v>0.124282</v>
      </c>
      <c r="D17" s="31" t="s">
        <v>324</v>
      </c>
      <c r="E17" s="31">
        <v>0</v>
      </c>
      <c r="F17" s="30"/>
      <c r="G17" s="30"/>
      <c r="H17" s="30"/>
      <c r="I17" s="30"/>
    </row>
    <row r="18" spans="1:9" x14ac:dyDescent="0.25">
      <c r="A18" s="28" t="s">
        <v>174</v>
      </c>
      <c r="B18" s="31">
        <v>0.88865899999999998</v>
      </c>
      <c r="C18" s="31">
        <v>0.124277</v>
      </c>
      <c r="D18" s="31" t="s">
        <v>325</v>
      </c>
      <c r="E18" s="31">
        <v>0</v>
      </c>
      <c r="F18" s="30"/>
      <c r="G18" s="30"/>
      <c r="H18" s="30"/>
      <c r="I18" s="30"/>
    </row>
    <row r="19" spans="1:9" x14ac:dyDescent="0.25">
      <c r="A19" s="28" t="s">
        <v>10</v>
      </c>
      <c r="B19" s="31">
        <v>0.64838099999999999</v>
      </c>
      <c r="C19" s="31">
        <v>0.124071</v>
      </c>
      <c r="D19" s="31" t="s">
        <v>326</v>
      </c>
      <c r="E19" s="31">
        <v>9.9999999999999995E-7</v>
      </c>
      <c r="F19" s="30"/>
      <c r="G19" s="30"/>
      <c r="H19" s="30"/>
      <c r="I19" s="30"/>
    </row>
    <row r="20" spans="1:9" x14ac:dyDescent="0.25">
      <c r="A20" s="28" t="s">
        <v>175</v>
      </c>
      <c r="B20" s="31">
        <v>0.15259700000000001</v>
      </c>
      <c r="C20" s="31">
        <v>4.8118000000000001E-2</v>
      </c>
      <c r="D20" s="31" t="s">
        <v>327</v>
      </c>
      <c r="E20" s="31">
        <v>2.0690000000000001E-3</v>
      </c>
      <c r="F20" s="30"/>
      <c r="G20" s="30"/>
      <c r="H20" s="30"/>
      <c r="I20" s="30"/>
    </row>
    <row r="21" spans="1:9" x14ac:dyDescent="0.25">
      <c r="A21" s="28" t="s">
        <v>176</v>
      </c>
      <c r="B21" s="31">
        <v>0.27594800000000003</v>
      </c>
      <c r="C21" s="31">
        <v>6.3810000000000006E-2</v>
      </c>
      <c r="D21" s="31" t="s">
        <v>328</v>
      </c>
      <c r="E21" s="31">
        <v>3.8999999999999999E-5</v>
      </c>
      <c r="F21" s="30"/>
      <c r="G21" s="30"/>
      <c r="H21" s="30"/>
      <c r="I21" s="30"/>
    </row>
    <row r="22" spans="1:9" x14ac:dyDescent="0.25">
      <c r="A22" s="28" t="s">
        <v>11</v>
      </c>
      <c r="B22" s="31">
        <v>0.324957</v>
      </c>
      <c r="C22" s="31">
        <v>0.104786</v>
      </c>
      <c r="D22" s="31" t="s">
        <v>329</v>
      </c>
      <c r="E22" s="31">
        <v>2.5669999999999998E-3</v>
      </c>
      <c r="F22" s="30"/>
      <c r="G22" s="30"/>
      <c r="H22" s="30"/>
      <c r="I22" s="30"/>
    </row>
    <row r="23" spans="1:9" x14ac:dyDescent="0.25">
      <c r="A23" s="28" t="s">
        <v>12</v>
      </c>
      <c r="B23" s="31">
        <v>0.46612399999999998</v>
      </c>
      <c r="C23" s="31">
        <v>0.11990099999999999</v>
      </c>
      <c r="D23" s="31" t="s">
        <v>330</v>
      </c>
      <c r="E23" s="31">
        <v>1.92E-4</v>
      </c>
      <c r="F23" s="30"/>
      <c r="G23" s="30"/>
      <c r="H23" s="30"/>
      <c r="I23" s="30"/>
    </row>
    <row r="24" spans="1:9" x14ac:dyDescent="0.25">
      <c r="A24" s="28" t="s">
        <v>177</v>
      </c>
      <c r="B24" s="31">
        <v>0.26528299999999999</v>
      </c>
      <c r="C24" s="31">
        <v>8.2138000000000003E-2</v>
      </c>
      <c r="D24" s="31" t="s">
        <v>331</v>
      </c>
      <c r="E24" s="31">
        <v>1.725E-3</v>
      </c>
      <c r="F24" s="30"/>
      <c r="G24" s="30"/>
      <c r="H24" s="30"/>
      <c r="I24" s="30"/>
    </row>
    <row r="25" spans="1:9" x14ac:dyDescent="0.25">
      <c r="A25" s="28" t="s">
        <v>178</v>
      </c>
      <c r="B25" s="31">
        <v>1.3011159999999999</v>
      </c>
      <c r="C25" s="31">
        <v>0.157441</v>
      </c>
      <c r="D25" s="31" t="s">
        <v>332</v>
      </c>
      <c r="E25" s="31">
        <v>0</v>
      </c>
      <c r="F25" s="30"/>
      <c r="G25" s="30"/>
      <c r="H25" s="30"/>
      <c r="I25" s="30"/>
    </row>
    <row r="26" spans="1:9" x14ac:dyDescent="0.25">
      <c r="A26" s="28" t="s">
        <v>179</v>
      </c>
      <c r="B26" s="31">
        <v>0.215304</v>
      </c>
      <c r="C26" s="31">
        <v>4.1516999999999998E-2</v>
      </c>
      <c r="D26" s="31" t="s">
        <v>194</v>
      </c>
      <c r="E26" s="31">
        <v>9.9999999999999995E-7</v>
      </c>
      <c r="F26" s="30"/>
      <c r="G26" s="30"/>
      <c r="H26" s="30"/>
      <c r="I26" s="30"/>
    </row>
    <row r="27" spans="1:9" x14ac:dyDescent="0.25">
      <c r="A27" s="28" t="s">
        <v>180</v>
      </c>
      <c r="B27" s="31">
        <v>0.105365</v>
      </c>
      <c r="C27" s="31">
        <v>3.4419999999999999E-2</v>
      </c>
      <c r="D27" s="31" t="s">
        <v>195</v>
      </c>
      <c r="E27" s="31">
        <v>2.898E-3</v>
      </c>
      <c r="F27" s="30"/>
      <c r="G27" s="30"/>
      <c r="H27" s="30"/>
      <c r="I27" s="30"/>
    </row>
    <row r="28" spans="1:9" x14ac:dyDescent="0.25">
      <c r="A28" s="28" t="s">
        <v>13</v>
      </c>
      <c r="B28" s="31">
        <v>0.61926899999999996</v>
      </c>
      <c r="C28" s="31">
        <v>9.2540999999999998E-2</v>
      </c>
      <c r="D28" s="31" t="s">
        <v>333</v>
      </c>
      <c r="E28" s="31">
        <v>0</v>
      </c>
      <c r="F28" s="30"/>
      <c r="G28" s="30"/>
      <c r="H28" s="30"/>
      <c r="I28" s="30"/>
    </row>
    <row r="29" spans="1:9" x14ac:dyDescent="0.25">
      <c r="A29" s="28" t="s">
        <v>181</v>
      </c>
      <c r="B29" s="31">
        <v>0.296904</v>
      </c>
      <c r="C29" s="31">
        <v>7.3970999999999995E-2</v>
      </c>
      <c r="D29" s="31" t="s">
        <v>334</v>
      </c>
      <c r="E29" s="31">
        <v>1.2300000000000001E-4</v>
      </c>
      <c r="F29" s="30"/>
      <c r="G29" s="30"/>
      <c r="H29" s="30"/>
      <c r="I29" s="30"/>
    </row>
    <row r="30" spans="1:9" x14ac:dyDescent="0.25">
      <c r="A30" s="28" t="s">
        <v>182</v>
      </c>
      <c r="B30" s="31">
        <v>1.180045</v>
      </c>
      <c r="C30" s="31">
        <v>0.21786700000000001</v>
      </c>
      <c r="D30" s="31" t="s">
        <v>335</v>
      </c>
      <c r="E30" s="31">
        <v>0</v>
      </c>
      <c r="F30" s="30"/>
      <c r="G30" s="30"/>
      <c r="H30" s="30"/>
      <c r="I30" s="30"/>
    </row>
    <row r="31" spans="1:9" x14ac:dyDescent="0.25">
      <c r="A31" s="28" t="s">
        <v>183</v>
      </c>
      <c r="B31" s="31">
        <v>1.1913400000000001</v>
      </c>
      <c r="C31" s="31">
        <v>0.25675300000000001</v>
      </c>
      <c r="D31" s="31" t="s">
        <v>193</v>
      </c>
      <c r="E31" s="31">
        <v>1.2E-5</v>
      </c>
      <c r="F31" s="30"/>
      <c r="G31" s="30"/>
      <c r="H31" s="30"/>
      <c r="I31" s="30"/>
    </row>
    <row r="32" spans="1:9" x14ac:dyDescent="0.25">
      <c r="A32" s="28" t="s">
        <v>184</v>
      </c>
      <c r="B32" s="31">
        <v>0.14649899999999999</v>
      </c>
      <c r="C32" s="31">
        <v>4.2554000000000002E-2</v>
      </c>
      <c r="D32" s="31" t="s">
        <v>336</v>
      </c>
      <c r="E32" s="31">
        <v>8.7200000000000005E-4</v>
      </c>
      <c r="F32" s="30"/>
      <c r="G32" s="30"/>
      <c r="H32" s="30"/>
      <c r="I32" s="30"/>
    </row>
    <row r="33" spans="1:9" x14ac:dyDescent="0.25">
      <c r="A33" s="28" t="s">
        <v>185</v>
      </c>
      <c r="B33" s="31">
        <v>0.198544</v>
      </c>
      <c r="C33" s="31">
        <v>5.4274000000000003E-2</v>
      </c>
      <c r="D33" s="31" t="s">
        <v>192</v>
      </c>
      <c r="E33" s="31">
        <v>4.2499999999999998E-4</v>
      </c>
      <c r="F33" s="30"/>
      <c r="G33" s="30"/>
      <c r="H33" s="30"/>
      <c r="I33" s="30"/>
    </row>
  </sheetData>
  <conditionalFormatting sqref="E1:E33 I1:I33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C00000"/>
  </sheetPr>
  <dimension ref="A1:N33"/>
  <sheetViews>
    <sheetView zoomScale="70" zoomScaleNormal="70" workbookViewId="0">
      <selection sqref="A1:C3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G1" s="3"/>
      <c r="H1" s="2" t="s">
        <v>15</v>
      </c>
      <c r="I1" s="2"/>
      <c r="J1" s="3"/>
      <c r="K1" s="2" t="s">
        <v>15</v>
      </c>
      <c r="L1" s="2"/>
      <c r="M1" s="3"/>
      <c r="N1" s="2" t="s">
        <v>15</v>
      </c>
    </row>
    <row r="2" spans="1:14" x14ac:dyDescent="0.25">
      <c r="A2" t="s">
        <v>16</v>
      </c>
      <c r="B2">
        <v>0.36937828177917842</v>
      </c>
      <c r="G2" s="3" t="str">
        <f>A2</f>
        <v>Argentina</v>
      </c>
      <c r="H2" s="2">
        <f>B2</f>
        <v>0.36937828177917842</v>
      </c>
      <c r="I2" s="2"/>
      <c r="J2" s="3" t="str">
        <f t="shared" ref="J2:K12" si="0">A13</f>
        <v>India</v>
      </c>
      <c r="K2" s="2">
        <f t="shared" si="0"/>
        <v>0.37468317523436445</v>
      </c>
      <c r="L2" s="2"/>
      <c r="M2" s="3" t="str">
        <f t="shared" ref="M2:N11" si="1">A24</f>
        <v>Philippines</v>
      </c>
      <c r="N2" s="2">
        <f t="shared" si="1"/>
        <v>0.49040831375906752</v>
      </c>
    </row>
    <row r="3" spans="1:14" x14ac:dyDescent="0.25">
      <c r="A3" t="s">
        <v>17</v>
      </c>
      <c r="B3">
        <v>0.60856326418507978</v>
      </c>
      <c r="G3" s="3" t="str">
        <f t="shared" ref="G3:H12" si="2">A3</f>
        <v>Australia</v>
      </c>
      <c r="H3" s="2">
        <f t="shared" si="2"/>
        <v>0.60856326418507978</v>
      </c>
      <c r="I3" s="2"/>
      <c r="J3" s="3" t="str">
        <f t="shared" si="0"/>
        <v>Indonesia</v>
      </c>
      <c r="K3" s="2">
        <f t="shared" si="0"/>
        <v>0.47724376216188891</v>
      </c>
      <c r="L3" s="2"/>
      <c r="M3" s="3" t="str">
        <f t="shared" si="1"/>
        <v>Singapore</v>
      </c>
      <c r="N3" s="2">
        <f t="shared" si="1"/>
        <v>0.60775924012328264</v>
      </c>
    </row>
    <row r="4" spans="1:14" x14ac:dyDescent="0.25">
      <c r="A4" t="s">
        <v>18</v>
      </c>
      <c r="B4">
        <v>0.57064224299430377</v>
      </c>
      <c r="G4" s="3" t="str">
        <f t="shared" si="2"/>
        <v>Austria</v>
      </c>
      <c r="H4" s="2">
        <f t="shared" si="2"/>
        <v>0.57064224299430377</v>
      </c>
      <c r="I4" s="2"/>
      <c r="J4" s="3" t="str">
        <f t="shared" si="0"/>
        <v>Italy</v>
      </c>
      <c r="K4" s="2">
        <f t="shared" si="0"/>
        <v>0.56185775044385533</v>
      </c>
      <c r="L4" s="2"/>
      <c r="M4" s="3" t="str">
        <f t="shared" si="1"/>
        <v>South Africa</v>
      </c>
      <c r="N4" s="2">
        <f t="shared" si="1"/>
        <v>0.5899160002801529</v>
      </c>
    </row>
    <row r="5" spans="1:14" x14ac:dyDescent="0.25">
      <c r="A5" t="s">
        <v>19</v>
      </c>
      <c r="B5">
        <v>0.57366060479907699</v>
      </c>
      <c r="G5" s="3" t="str">
        <f t="shared" si="2"/>
        <v>Belgium</v>
      </c>
      <c r="H5" s="2">
        <f t="shared" si="2"/>
        <v>0.57366060479907699</v>
      </c>
      <c r="I5" s="2"/>
      <c r="J5" s="3" t="str">
        <f t="shared" si="0"/>
        <v>Japan</v>
      </c>
      <c r="K5" s="2">
        <f t="shared" si="0"/>
        <v>0.4630368082141828</v>
      </c>
      <c r="L5" s="2"/>
      <c r="M5" s="3" t="str">
        <f t="shared" si="1"/>
        <v>Spain</v>
      </c>
      <c r="N5" s="2">
        <f t="shared" si="1"/>
        <v>0.57865319520604641</v>
      </c>
    </row>
    <row r="6" spans="1:14" x14ac:dyDescent="0.25">
      <c r="A6" t="s">
        <v>20</v>
      </c>
      <c r="B6">
        <v>0.51509077008417503</v>
      </c>
      <c r="G6" s="3" t="str">
        <f t="shared" si="2"/>
        <v>Brazil</v>
      </c>
      <c r="H6" s="2">
        <f t="shared" si="2"/>
        <v>0.51509077008417503</v>
      </c>
      <c r="I6" s="2"/>
      <c r="J6" s="3" t="str">
        <f t="shared" si="0"/>
        <v>Korea</v>
      </c>
      <c r="K6" s="2">
        <f t="shared" si="0"/>
        <v>0.52114667113893176</v>
      </c>
      <c r="L6" s="2"/>
      <c r="M6" s="3" t="str">
        <f t="shared" si="1"/>
        <v>Sweden</v>
      </c>
      <c r="N6" s="2">
        <f t="shared" si="1"/>
        <v>0.63152134415611705</v>
      </c>
    </row>
    <row r="7" spans="1:14" x14ac:dyDescent="0.25">
      <c r="A7" t="s">
        <v>21</v>
      </c>
      <c r="B7">
        <v>0.60552430729578988</v>
      </c>
      <c r="G7" s="3" t="str">
        <f t="shared" si="2"/>
        <v>Canada</v>
      </c>
      <c r="H7" s="2">
        <f t="shared" si="2"/>
        <v>0.60552430729578988</v>
      </c>
      <c r="I7" s="2"/>
      <c r="J7" s="3" t="str">
        <f t="shared" si="0"/>
        <v>Malaysia</v>
      </c>
      <c r="K7" s="2">
        <f t="shared" si="0"/>
        <v>0.48435504408380742</v>
      </c>
      <c r="L7" s="2"/>
      <c r="M7" s="3" t="str">
        <f t="shared" si="1"/>
        <v>Switzerland</v>
      </c>
      <c r="N7" s="2">
        <f t="shared" si="1"/>
        <v>0.59193678842060149</v>
      </c>
    </row>
    <row r="8" spans="1:14" x14ac:dyDescent="0.25">
      <c r="A8" t="s">
        <v>23</v>
      </c>
      <c r="B8">
        <v>0.49398770297318573</v>
      </c>
      <c r="G8" s="3" t="str">
        <f t="shared" si="2"/>
        <v>Chile</v>
      </c>
      <c r="H8" s="2">
        <f t="shared" si="2"/>
        <v>0.49398770297318573</v>
      </c>
      <c r="I8" s="2"/>
      <c r="J8" s="3" t="str">
        <f t="shared" si="0"/>
        <v>Mexico</v>
      </c>
      <c r="K8" s="2">
        <f t="shared" si="0"/>
        <v>0.57487071069718254</v>
      </c>
      <c r="L8" s="2"/>
      <c r="M8" s="3" t="str">
        <f t="shared" si="1"/>
        <v>Thailand</v>
      </c>
      <c r="N8" s="2">
        <f t="shared" si="1"/>
        <v>0.41572843546255378</v>
      </c>
    </row>
    <row r="9" spans="1:14" x14ac:dyDescent="0.25">
      <c r="A9" t="s">
        <v>22</v>
      </c>
      <c r="B9">
        <v>0.11908890880202465</v>
      </c>
      <c r="G9" s="3" t="str">
        <f t="shared" si="2"/>
        <v>China</v>
      </c>
      <c r="H9" s="2">
        <f t="shared" si="2"/>
        <v>0.11908890880202465</v>
      </c>
      <c r="I9" s="2"/>
      <c r="J9" s="3" t="str">
        <f t="shared" si="0"/>
        <v>Netherlands</v>
      </c>
      <c r="K9" s="2">
        <f t="shared" si="0"/>
        <v>0.61270347652732526</v>
      </c>
      <c r="L9" s="2"/>
      <c r="M9" s="3" t="str">
        <f t="shared" si="1"/>
        <v>Turkey</v>
      </c>
      <c r="N9" s="2">
        <f t="shared" si="1"/>
        <v>0.39933495457578411</v>
      </c>
    </row>
    <row r="10" spans="1:14" x14ac:dyDescent="0.25">
      <c r="A10" t="s">
        <v>24</v>
      </c>
      <c r="B10">
        <v>0.60700089403453739</v>
      </c>
      <c r="G10" s="3" t="str">
        <f t="shared" si="2"/>
        <v>Finland</v>
      </c>
      <c r="H10" s="2">
        <f t="shared" si="2"/>
        <v>0.60700089403453739</v>
      </c>
      <c r="I10" s="2"/>
      <c r="J10" s="3" t="str">
        <f t="shared" si="0"/>
        <v>New Zealand</v>
      </c>
      <c r="K10" s="2">
        <f t="shared" si="0"/>
        <v>0.4977842748922191</v>
      </c>
      <c r="L10" s="2"/>
      <c r="M10" s="3" t="str">
        <f t="shared" si="1"/>
        <v>United Kingdom</v>
      </c>
      <c r="N10" s="2">
        <f t="shared" si="1"/>
        <v>0.64432041379499017</v>
      </c>
    </row>
    <row r="11" spans="1:14" x14ac:dyDescent="0.25">
      <c r="A11" t="s">
        <v>25</v>
      </c>
      <c r="B11">
        <v>0.63130997110680642</v>
      </c>
      <c r="G11" s="3" t="str">
        <f t="shared" si="2"/>
        <v>France</v>
      </c>
      <c r="H11" s="2">
        <f t="shared" si="2"/>
        <v>0.63130997110680642</v>
      </c>
      <c r="I11" s="2"/>
      <c r="J11" s="3" t="str">
        <f t="shared" si="0"/>
        <v>Norway</v>
      </c>
      <c r="K11" s="2">
        <f t="shared" si="0"/>
        <v>0.60284804724581886</v>
      </c>
      <c r="L11" s="2"/>
      <c r="M11" s="3" t="str">
        <f t="shared" si="1"/>
        <v>United States</v>
      </c>
      <c r="N11" s="2">
        <f t="shared" si="1"/>
        <v>0.59046008630677793</v>
      </c>
    </row>
    <row r="12" spans="1:14" x14ac:dyDescent="0.25">
      <c r="A12" t="s">
        <v>26</v>
      </c>
      <c r="B12">
        <v>0.62426833484049515</v>
      </c>
      <c r="G12" s="3" t="str">
        <f t="shared" si="2"/>
        <v>Germany</v>
      </c>
      <c r="H12" s="2">
        <f t="shared" si="2"/>
        <v>0.62426833484049515</v>
      </c>
      <c r="I12" s="2"/>
      <c r="J12" s="3" t="str">
        <f t="shared" si="0"/>
        <v>Peru</v>
      </c>
      <c r="K12" s="2">
        <f t="shared" si="0"/>
        <v>0.28307530240215895</v>
      </c>
      <c r="L12" s="2"/>
      <c r="M12" s="3"/>
      <c r="N12" s="2"/>
    </row>
    <row r="13" spans="1:14" x14ac:dyDescent="0.25">
      <c r="A13" t="s">
        <v>27</v>
      </c>
      <c r="B13">
        <v>0.37468317523436445</v>
      </c>
    </row>
    <row r="14" spans="1:14" x14ac:dyDescent="0.25">
      <c r="A14" t="s">
        <v>28</v>
      </c>
      <c r="B14">
        <v>0.47724376216188891</v>
      </c>
    </row>
    <row r="15" spans="1:14" x14ac:dyDescent="0.25">
      <c r="A15" t="s">
        <v>29</v>
      </c>
      <c r="B15">
        <v>0.56185775044385533</v>
      </c>
    </row>
    <row r="16" spans="1:14" x14ac:dyDescent="0.25">
      <c r="A16" t="s">
        <v>30</v>
      </c>
      <c r="B16">
        <v>0.4630368082141828</v>
      </c>
    </row>
    <row r="17" spans="1:2" x14ac:dyDescent="0.25">
      <c r="A17" t="s">
        <v>31</v>
      </c>
      <c r="B17">
        <v>0.52114667113893176</v>
      </c>
    </row>
    <row r="18" spans="1:2" x14ac:dyDescent="0.25">
      <c r="A18" t="s">
        <v>32</v>
      </c>
      <c r="B18">
        <v>0.48435504408380742</v>
      </c>
    </row>
    <row r="19" spans="1:2" x14ac:dyDescent="0.25">
      <c r="A19" t="s">
        <v>33</v>
      </c>
      <c r="B19">
        <v>0.57487071069718254</v>
      </c>
    </row>
    <row r="20" spans="1:2" x14ac:dyDescent="0.25">
      <c r="A20" t="s">
        <v>34</v>
      </c>
      <c r="B20">
        <v>0.61270347652732526</v>
      </c>
    </row>
    <row r="21" spans="1:2" x14ac:dyDescent="0.25">
      <c r="A21" t="s">
        <v>36</v>
      </c>
      <c r="B21">
        <v>0.4977842748922191</v>
      </c>
    </row>
    <row r="22" spans="1:2" x14ac:dyDescent="0.25">
      <c r="A22" t="s">
        <v>35</v>
      </c>
      <c r="B22">
        <v>0.60284804724581886</v>
      </c>
    </row>
    <row r="23" spans="1:2" x14ac:dyDescent="0.25">
      <c r="A23" t="s">
        <v>37</v>
      </c>
      <c r="B23">
        <v>0.28307530240215895</v>
      </c>
    </row>
    <row r="24" spans="1:2" x14ac:dyDescent="0.25">
      <c r="A24" t="s">
        <v>38</v>
      </c>
      <c r="B24">
        <v>0.49040831375906752</v>
      </c>
    </row>
    <row r="25" spans="1:2" x14ac:dyDescent="0.25">
      <c r="A25" t="s">
        <v>40</v>
      </c>
      <c r="B25">
        <v>0.60775924012328264</v>
      </c>
    </row>
    <row r="26" spans="1:2" x14ac:dyDescent="0.25">
      <c r="A26" t="s">
        <v>39</v>
      </c>
      <c r="B26">
        <v>0.5899160002801529</v>
      </c>
    </row>
    <row r="27" spans="1:2" x14ac:dyDescent="0.25">
      <c r="A27" t="s">
        <v>41</v>
      </c>
      <c r="B27">
        <v>0.57865319520604641</v>
      </c>
    </row>
    <row r="28" spans="1:2" x14ac:dyDescent="0.25">
      <c r="A28" t="s">
        <v>42</v>
      </c>
      <c r="B28">
        <v>0.63152134415611705</v>
      </c>
    </row>
    <row r="29" spans="1:2" x14ac:dyDescent="0.25">
      <c r="A29" t="s">
        <v>43</v>
      </c>
      <c r="B29">
        <v>0.59193678842060149</v>
      </c>
    </row>
    <row r="30" spans="1:2" x14ac:dyDescent="0.25">
      <c r="A30" t="s">
        <v>44</v>
      </c>
      <c r="B30">
        <v>0.41572843546255378</v>
      </c>
    </row>
    <row r="31" spans="1:2" x14ac:dyDescent="0.25">
      <c r="A31" t="s">
        <v>45</v>
      </c>
      <c r="B31">
        <v>0.39933495457578411</v>
      </c>
    </row>
    <row r="32" spans="1:2" x14ac:dyDescent="0.25">
      <c r="A32" t="s">
        <v>46</v>
      </c>
      <c r="B32">
        <v>0.64432041379499017</v>
      </c>
    </row>
    <row r="33" spans="1:2" x14ac:dyDescent="0.25">
      <c r="A33" t="s">
        <v>47</v>
      </c>
      <c r="B33">
        <v>0.59046008630677793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C00000"/>
  </sheetPr>
  <dimension ref="A1:N33"/>
  <sheetViews>
    <sheetView zoomScale="70" zoomScaleNormal="70" workbookViewId="0">
      <selection sqref="A1:C33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G1" s="3"/>
      <c r="H1" s="2" t="s">
        <v>15</v>
      </c>
      <c r="I1" s="2"/>
      <c r="J1" s="3"/>
      <c r="K1" s="2" t="s">
        <v>15</v>
      </c>
      <c r="L1" s="2"/>
      <c r="M1" s="3"/>
      <c r="N1" s="2" t="s">
        <v>15</v>
      </c>
    </row>
    <row r="2" spans="1:14" x14ac:dyDescent="0.25">
      <c r="A2" t="s">
        <v>16</v>
      </c>
      <c r="B2">
        <v>-4.471601617766495E-2</v>
      </c>
      <c r="G2" s="3" t="str">
        <f>A2</f>
        <v>Argentina</v>
      </c>
      <c r="H2" s="2">
        <f>B2</f>
        <v>-4.471601617766495E-2</v>
      </c>
      <c r="I2" s="2"/>
      <c r="J2" s="3" t="str">
        <f t="shared" ref="J2:K12" si="0">A13</f>
        <v>India</v>
      </c>
      <c r="K2" s="2">
        <f t="shared" si="0"/>
        <v>-4.2699238341937076E-2</v>
      </c>
      <c r="L2" s="2"/>
      <c r="M2" s="3" t="str">
        <f t="shared" ref="M2:N11" si="1">A24</f>
        <v>Philippines</v>
      </c>
      <c r="N2" s="2">
        <f t="shared" si="1"/>
        <v>-3.6406737283199112E-2</v>
      </c>
    </row>
    <row r="3" spans="1:14" x14ac:dyDescent="0.25">
      <c r="A3" t="s">
        <v>17</v>
      </c>
      <c r="B3">
        <v>-1.3171894404019023E-2</v>
      </c>
      <c r="G3" s="3" t="str">
        <f t="shared" ref="G3:H12" si="2">A3</f>
        <v>Australia</v>
      </c>
      <c r="H3" s="2">
        <f t="shared" si="2"/>
        <v>-1.3171894404019023E-2</v>
      </c>
      <c r="I3" s="2"/>
      <c r="J3" s="3" t="str">
        <f t="shared" si="0"/>
        <v>Indonesia</v>
      </c>
      <c r="K3" s="2">
        <f t="shared" si="0"/>
        <v>-6.787930227633146E-2</v>
      </c>
      <c r="L3" s="2"/>
      <c r="M3" s="3" t="str">
        <f t="shared" si="1"/>
        <v>Singapore</v>
      </c>
      <c r="N3" s="2">
        <f t="shared" si="1"/>
        <v>-5.0483035133611714E-2</v>
      </c>
    </row>
    <row r="4" spans="1:14" x14ac:dyDescent="0.25">
      <c r="A4" t="s">
        <v>18</v>
      </c>
      <c r="B4">
        <v>3.4247869547771072E-3</v>
      </c>
      <c r="G4" s="3" t="str">
        <f t="shared" si="2"/>
        <v>Austria</v>
      </c>
      <c r="H4" s="2">
        <f t="shared" si="2"/>
        <v>3.4247869547771072E-3</v>
      </c>
      <c r="I4" s="2"/>
      <c r="J4" s="3" t="str">
        <f t="shared" si="0"/>
        <v>Italy</v>
      </c>
      <c r="K4" s="2">
        <f t="shared" si="0"/>
        <v>4.1341993364206304E-2</v>
      </c>
      <c r="L4" s="2"/>
      <c r="M4" s="3" t="str">
        <f t="shared" si="1"/>
        <v>South Africa</v>
      </c>
      <c r="N4" s="2">
        <f t="shared" si="1"/>
        <v>-6.9971883725328471E-3</v>
      </c>
    </row>
    <row r="5" spans="1:14" x14ac:dyDescent="0.25">
      <c r="A5" t="s">
        <v>19</v>
      </c>
      <c r="B5">
        <v>1.9110963543774048E-2</v>
      </c>
      <c r="G5" s="3" t="str">
        <f t="shared" si="2"/>
        <v>Belgium</v>
      </c>
      <c r="H5" s="2">
        <f t="shared" si="2"/>
        <v>1.9110963543774048E-2</v>
      </c>
      <c r="I5" s="2"/>
      <c r="J5" s="3" t="str">
        <f t="shared" si="0"/>
        <v>Japan</v>
      </c>
      <c r="K5" s="2">
        <f t="shared" si="0"/>
        <v>-2.4802999472468952E-2</v>
      </c>
      <c r="L5" s="2"/>
      <c r="M5" s="3" t="str">
        <f t="shared" si="1"/>
        <v>Spain</v>
      </c>
      <c r="N5" s="2">
        <f t="shared" si="1"/>
        <v>1.3520459744322588E-2</v>
      </c>
    </row>
    <row r="6" spans="1:14" x14ac:dyDescent="0.25">
      <c r="A6" t="s">
        <v>20</v>
      </c>
      <c r="B6">
        <v>-5.2794239928417593E-2</v>
      </c>
      <c r="G6" s="3" t="str">
        <f t="shared" si="2"/>
        <v>Brazil</v>
      </c>
      <c r="H6" s="2">
        <f t="shared" si="2"/>
        <v>-5.2794239928417593E-2</v>
      </c>
      <c r="I6" s="2"/>
      <c r="J6" s="3" t="str">
        <f t="shared" si="0"/>
        <v>Korea</v>
      </c>
      <c r="K6" s="2">
        <f t="shared" si="0"/>
        <v>-3.9987140146205497E-2</v>
      </c>
      <c r="L6" s="2"/>
      <c r="M6" s="3" t="str">
        <f t="shared" si="1"/>
        <v>Sweden</v>
      </c>
      <c r="N6" s="2">
        <f t="shared" si="1"/>
        <v>1.8293276405358858E-2</v>
      </c>
    </row>
    <row r="7" spans="1:14" x14ac:dyDescent="0.25">
      <c r="A7" t="s">
        <v>21</v>
      </c>
      <c r="B7">
        <v>3.1513723631272902E-2</v>
      </c>
      <c r="G7" s="3" t="str">
        <f t="shared" si="2"/>
        <v>Canada</v>
      </c>
      <c r="H7" s="2">
        <f t="shared" si="2"/>
        <v>3.1513723631272902E-2</v>
      </c>
      <c r="I7" s="2"/>
      <c r="J7" s="3" t="str">
        <f t="shared" si="0"/>
        <v>Malaysia</v>
      </c>
      <c r="K7" s="2">
        <f t="shared" si="0"/>
        <v>-6.5163540472648496E-2</v>
      </c>
      <c r="L7" s="2"/>
      <c r="M7" s="3" t="str">
        <f t="shared" si="1"/>
        <v>Switzerland</v>
      </c>
      <c r="N7" s="2">
        <f t="shared" si="1"/>
        <v>3.3118672750423266E-3</v>
      </c>
    </row>
    <row r="8" spans="1:14" x14ac:dyDescent="0.25">
      <c r="A8" t="s">
        <v>23</v>
      </c>
      <c r="B8">
        <v>-2.4084401693283478E-2</v>
      </c>
      <c r="G8" s="3" t="str">
        <f t="shared" si="2"/>
        <v>Chile</v>
      </c>
      <c r="H8" s="2">
        <f t="shared" si="2"/>
        <v>-2.4084401693283478E-2</v>
      </c>
      <c r="I8" s="2"/>
      <c r="J8" s="3" t="str">
        <f t="shared" si="0"/>
        <v>Mexico</v>
      </c>
      <c r="K8" s="2">
        <f t="shared" si="0"/>
        <v>1.0882801863749981E-2</v>
      </c>
      <c r="L8" s="2"/>
      <c r="M8" s="3" t="str">
        <f t="shared" si="1"/>
        <v>Thailand</v>
      </c>
      <c r="N8" s="2">
        <f t="shared" si="1"/>
        <v>-5.2710623388210198E-2</v>
      </c>
    </row>
    <row r="9" spans="1:14" x14ac:dyDescent="0.25">
      <c r="A9" t="s">
        <v>22</v>
      </c>
      <c r="B9">
        <v>-3.2609543033804061E-2</v>
      </c>
      <c r="G9" s="3" t="str">
        <f t="shared" si="2"/>
        <v>China</v>
      </c>
      <c r="H9" s="2">
        <f t="shared" si="2"/>
        <v>-3.2609543033804061E-2</v>
      </c>
      <c r="I9" s="2"/>
      <c r="J9" s="3" t="str">
        <f t="shared" si="0"/>
        <v>Netherlands</v>
      </c>
      <c r="K9" s="2">
        <f t="shared" si="0"/>
        <v>3.7693490212928046E-2</v>
      </c>
      <c r="L9" s="2"/>
      <c r="M9" s="3" t="str">
        <f t="shared" si="1"/>
        <v>Turkey</v>
      </c>
      <c r="N9" s="2">
        <f t="shared" si="1"/>
        <v>-7.4859376423347071E-2</v>
      </c>
    </row>
    <row r="10" spans="1:14" x14ac:dyDescent="0.25">
      <c r="A10" t="s">
        <v>24</v>
      </c>
      <c r="B10">
        <v>4.5931524834767245E-3</v>
      </c>
      <c r="G10" s="3" t="str">
        <f t="shared" si="2"/>
        <v>Finland</v>
      </c>
      <c r="H10" s="2">
        <f t="shared" si="2"/>
        <v>4.5931524834767245E-3</v>
      </c>
      <c r="I10" s="2"/>
      <c r="J10" s="3" t="str">
        <f t="shared" si="0"/>
        <v>New Zealand</v>
      </c>
      <c r="K10" s="2">
        <f t="shared" si="0"/>
        <v>-6.4985126442699374E-3</v>
      </c>
      <c r="L10" s="2"/>
      <c r="M10" s="3" t="str">
        <f t="shared" si="1"/>
        <v>United Kingdom</v>
      </c>
      <c r="N10" s="2">
        <f t="shared" si="1"/>
        <v>2.4266185643088207E-2</v>
      </c>
    </row>
    <row r="11" spans="1:14" x14ac:dyDescent="0.25">
      <c r="A11" t="s">
        <v>25</v>
      </c>
      <c r="B11">
        <v>2.6109282883067738E-2</v>
      </c>
      <c r="G11" s="3" t="str">
        <f t="shared" si="2"/>
        <v>France</v>
      </c>
      <c r="H11" s="2">
        <f t="shared" si="2"/>
        <v>2.6109282883067738E-2</v>
      </c>
      <c r="I11" s="2"/>
      <c r="J11" s="3" t="str">
        <f t="shared" si="0"/>
        <v>Norway</v>
      </c>
      <c r="K11" s="2">
        <f t="shared" si="0"/>
        <v>-3.1028304828761791E-2</v>
      </c>
      <c r="L11" s="2"/>
      <c r="M11" s="3" t="str">
        <f t="shared" si="1"/>
        <v>United States</v>
      </c>
      <c r="N11" s="2">
        <f t="shared" si="1"/>
        <v>2.3974641408378378E-2</v>
      </c>
    </row>
    <row r="12" spans="1:14" x14ac:dyDescent="0.25">
      <c r="A12" t="s">
        <v>26</v>
      </c>
      <c r="B12">
        <v>3.0833442872256776E-2</v>
      </c>
      <c r="G12" s="3" t="str">
        <f t="shared" si="2"/>
        <v>Germany</v>
      </c>
      <c r="H12" s="2">
        <f t="shared" si="2"/>
        <v>3.0833442872256776E-2</v>
      </c>
      <c r="I12" s="2"/>
      <c r="J12" s="3" t="str">
        <f t="shared" si="0"/>
        <v>Peru</v>
      </c>
      <c r="K12" s="2">
        <f t="shared" si="0"/>
        <v>-4.7562825358381779E-2</v>
      </c>
      <c r="L12" s="2"/>
      <c r="M12" s="3"/>
      <c r="N12" s="2"/>
    </row>
    <row r="13" spans="1:14" x14ac:dyDescent="0.25">
      <c r="A13" t="s">
        <v>27</v>
      </c>
      <c r="B13">
        <v>-4.2699238341937076E-2</v>
      </c>
    </row>
    <row r="14" spans="1:14" x14ac:dyDescent="0.25">
      <c r="A14" t="s">
        <v>28</v>
      </c>
      <c r="B14">
        <v>-6.787930227633146E-2</v>
      </c>
    </row>
    <row r="15" spans="1:14" x14ac:dyDescent="0.25">
      <c r="A15" t="s">
        <v>29</v>
      </c>
      <c r="B15">
        <v>4.1341993364206304E-2</v>
      </c>
    </row>
    <row r="16" spans="1:14" x14ac:dyDescent="0.25">
      <c r="A16" t="s">
        <v>30</v>
      </c>
      <c r="B16">
        <v>-2.4802999472468952E-2</v>
      </c>
    </row>
    <row r="17" spans="1:2" x14ac:dyDescent="0.25">
      <c r="A17" t="s">
        <v>31</v>
      </c>
      <c r="B17">
        <v>-3.9987140146205497E-2</v>
      </c>
    </row>
    <row r="18" spans="1:2" x14ac:dyDescent="0.25">
      <c r="A18" t="s">
        <v>32</v>
      </c>
      <c r="B18">
        <v>-6.5163540472648496E-2</v>
      </c>
    </row>
    <row r="19" spans="1:2" x14ac:dyDescent="0.25">
      <c r="A19" t="s">
        <v>33</v>
      </c>
      <c r="B19">
        <v>1.0882801863749981E-2</v>
      </c>
    </row>
    <row r="20" spans="1:2" x14ac:dyDescent="0.25">
      <c r="A20" t="s">
        <v>34</v>
      </c>
      <c r="B20">
        <v>3.7693490212928046E-2</v>
      </c>
    </row>
    <row r="21" spans="1:2" x14ac:dyDescent="0.25">
      <c r="A21" t="s">
        <v>36</v>
      </c>
      <c r="B21">
        <v>-6.4985126442699374E-3</v>
      </c>
    </row>
    <row r="22" spans="1:2" x14ac:dyDescent="0.25">
      <c r="A22" t="s">
        <v>35</v>
      </c>
      <c r="B22">
        <v>-3.1028304828761791E-2</v>
      </c>
    </row>
    <row r="23" spans="1:2" x14ac:dyDescent="0.25">
      <c r="A23" t="s">
        <v>37</v>
      </c>
      <c r="B23">
        <v>-4.7562825358381779E-2</v>
      </c>
    </row>
    <row r="24" spans="1:2" x14ac:dyDescent="0.25">
      <c r="A24" t="s">
        <v>38</v>
      </c>
      <c r="B24">
        <v>-3.6406737283199112E-2</v>
      </c>
    </row>
    <row r="25" spans="1:2" x14ac:dyDescent="0.25">
      <c r="A25" t="s">
        <v>40</v>
      </c>
      <c r="B25">
        <v>-5.0483035133611714E-2</v>
      </c>
    </row>
    <row r="26" spans="1:2" x14ac:dyDescent="0.25">
      <c r="A26" t="s">
        <v>39</v>
      </c>
      <c r="B26">
        <v>-6.9971883725328471E-3</v>
      </c>
    </row>
    <row r="27" spans="1:2" x14ac:dyDescent="0.25">
      <c r="A27" t="s">
        <v>41</v>
      </c>
      <c r="B27">
        <v>1.3520459744322588E-2</v>
      </c>
    </row>
    <row r="28" spans="1:2" x14ac:dyDescent="0.25">
      <c r="A28" t="s">
        <v>42</v>
      </c>
      <c r="B28">
        <v>1.8293276405358858E-2</v>
      </c>
    </row>
    <row r="29" spans="1:2" x14ac:dyDescent="0.25">
      <c r="A29" t="s">
        <v>43</v>
      </c>
      <c r="B29">
        <v>3.3118672750423266E-3</v>
      </c>
    </row>
    <row r="30" spans="1:2" x14ac:dyDescent="0.25">
      <c r="A30" t="s">
        <v>44</v>
      </c>
      <c r="B30">
        <v>-5.2710623388210198E-2</v>
      </c>
    </row>
    <row r="31" spans="1:2" x14ac:dyDescent="0.25">
      <c r="A31" t="s">
        <v>45</v>
      </c>
      <c r="B31">
        <v>-7.4859376423347071E-2</v>
      </c>
    </row>
    <row r="32" spans="1:2" x14ac:dyDescent="0.25">
      <c r="A32" t="s">
        <v>46</v>
      </c>
      <c r="B32">
        <v>2.4266185643088207E-2</v>
      </c>
    </row>
    <row r="33" spans="1:2" x14ac:dyDescent="0.25">
      <c r="A33" t="s">
        <v>47</v>
      </c>
      <c r="B33">
        <v>2.3974641408378378E-2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C00000"/>
  </sheetPr>
  <dimension ref="A1:AG97"/>
  <sheetViews>
    <sheetView zoomScale="70" zoomScaleNormal="70"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</row>
    <row r="3" spans="1:33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</row>
    <row r="4" spans="1:33" x14ac:dyDescent="0.25">
      <c r="A4" t="s">
        <v>93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</row>
    <row r="5" spans="1:33" x14ac:dyDescent="0.25">
      <c r="A5" t="s">
        <v>94</v>
      </c>
      <c r="B5">
        <v>0.193718</v>
      </c>
      <c r="C5">
        <v>0.24107700000000001</v>
      </c>
      <c r="D5">
        <v>-0.23752599999999999</v>
      </c>
      <c r="E5">
        <v>-0.19462599999999999</v>
      </c>
      <c r="F5">
        <v>0.46546300000000002</v>
      </c>
      <c r="G5">
        <v>-0.26051000000000002</v>
      </c>
      <c r="H5">
        <v>0.28201199999999998</v>
      </c>
      <c r="I5">
        <v>-7.894E-3</v>
      </c>
      <c r="J5">
        <v>-0.20355799999999999</v>
      </c>
      <c r="K5">
        <v>-9.6464999999999995E-2</v>
      </c>
      <c r="L5">
        <v>-8.3495E-2</v>
      </c>
      <c r="M5">
        <v>-1.6251999999999999E-2</v>
      </c>
      <c r="N5">
        <v>6.2836000000000003E-2</v>
      </c>
      <c r="O5">
        <v>0.21656900000000001</v>
      </c>
      <c r="P5">
        <v>0.40884799999999999</v>
      </c>
      <c r="Q5">
        <v>-1.2527E-2</v>
      </c>
      <c r="R5">
        <v>0.26966699999999999</v>
      </c>
      <c r="S5">
        <v>6.0231E-2</v>
      </c>
      <c r="T5">
        <v>-4.2543999999999998E-2</v>
      </c>
      <c r="U5">
        <v>0.59315899999999999</v>
      </c>
      <c r="V5">
        <v>-8.7883000000000003E-2</v>
      </c>
      <c r="W5">
        <v>0.33365699999999998</v>
      </c>
      <c r="X5">
        <v>0.38627400000000001</v>
      </c>
      <c r="Y5">
        <v>4.2139999999999999E-3</v>
      </c>
      <c r="Z5">
        <v>-6.5930000000000002E-2</v>
      </c>
      <c r="AA5">
        <v>-9.9457000000000004E-2</v>
      </c>
      <c r="AB5">
        <v>-1.057E-3</v>
      </c>
      <c r="AC5">
        <v>-0.268426</v>
      </c>
      <c r="AD5">
        <v>0.66685499999999998</v>
      </c>
      <c r="AE5">
        <v>-4.3362999999999999E-2</v>
      </c>
      <c r="AF5">
        <v>-3.0370000000000002E-3</v>
      </c>
      <c r="AG5">
        <v>-0.24621100000000001</v>
      </c>
    </row>
    <row r="6" spans="1:33" x14ac:dyDescent="0.25">
      <c r="A6" t="s">
        <v>95</v>
      </c>
      <c r="B6">
        <v>0.65331799999999995</v>
      </c>
      <c r="C6">
        <v>0.283136</v>
      </c>
      <c r="D6">
        <v>-0.16225600000000001</v>
      </c>
      <c r="E6">
        <v>2.3327000000000001E-2</v>
      </c>
      <c r="F6">
        <v>0.41536099999999998</v>
      </c>
      <c r="G6">
        <v>0.35184900000000002</v>
      </c>
      <c r="H6">
        <v>0.65041700000000002</v>
      </c>
      <c r="I6">
        <v>-2.1517999999999999E-2</v>
      </c>
      <c r="J6">
        <v>0.108066</v>
      </c>
      <c r="K6">
        <v>5.8767E-2</v>
      </c>
      <c r="L6">
        <v>4.7015000000000001E-2</v>
      </c>
      <c r="M6">
        <v>0.53842100000000004</v>
      </c>
      <c r="N6">
        <v>-8.6232000000000003E-2</v>
      </c>
      <c r="O6">
        <v>0.17418400000000001</v>
      </c>
      <c r="P6">
        <v>0.18756600000000001</v>
      </c>
      <c r="Q6">
        <v>0.30392000000000002</v>
      </c>
      <c r="R6">
        <v>0.80931900000000001</v>
      </c>
      <c r="S6">
        <v>0.43027199999999999</v>
      </c>
      <c r="T6">
        <v>0.17039799999999999</v>
      </c>
      <c r="U6">
        <v>-1.4460000000000001E-2</v>
      </c>
      <c r="V6">
        <v>0.100526</v>
      </c>
      <c r="W6">
        <v>0.27670600000000001</v>
      </c>
      <c r="X6">
        <v>0.36013200000000001</v>
      </c>
      <c r="Y6">
        <v>0.69136900000000001</v>
      </c>
      <c r="Z6">
        <v>0.38820300000000002</v>
      </c>
      <c r="AA6">
        <v>0.14224100000000001</v>
      </c>
      <c r="AB6">
        <v>0.18989600000000001</v>
      </c>
      <c r="AC6">
        <v>0.39421299999999998</v>
      </c>
      <c r="AD6">
        <v>0.332839</v>
      </c>
      <c r="AE6">
        <v>0.78269699999999998</v>
      </c>
      <c r="AF6">
        <v>0.15709799999999999</v>
      </c>
      <c r="AG6">
        <v>7.9527E-2</v>
      </c>
    </row>
    <row r="7" spans="1:33" x14ac:dyDescent="0.25">
      <c r="A7" t="s">
        <v>96</v>
      </c>
      <c r="B7">
        <v>0.30396299999999998</v>
      </c>
      <c r="C7">
        <v>-7.4320000000000002E-3</v>
      </c>
      <c r="D7">
        <v>0.19855300000000001</v>
      </c>
      <c r="E7">
        <v>-3.8276999999999999E-2</v>
      </c>
      <c r="F7">
        <v>0.533586</v>
      </c>
      <c r="G7">
        <v>4.9399999999999997E-4</v>
      </c>
      <c r="H7">
        <v>0.10404099999999999</v>
      </c>
      <c r="I7">
        <v>0.17724400000000001</v>
      </c>
      <c r="J7">
        <v>-0.14819199999999999</v>
      </c>
      <c r="K7">
        <v>-8.1967999999999999E-2</v>
      </c>
      <c r="L7">
        <v>-0.101533</v>
      </c>
      <c r="M7">
        <v>-0.329955</v>
      </c>
      <c r="N7">
        <v>-0.49219299999999999</v>
      </c>
      <c r="O7">
        <v>0.334621</v>
      </c>
      <c r="P7">
        <v>-0.527864</v>
      </c>
      <c r="Q7">
        <v>-0.46074700000000002</v>
      </c>
      <c r="R7">
        <v>-0.40573700000000001</v>
      </c>
      <c r="S7">
        <v>0.28583199999999997</v>
      </c>
      <c r="T7">
        <v>-7.2757000000000002E-2</v>
      </c>
      <c r="U7">
        <v>0.234955</v>
      </c>
      <c r="V7">
        <v>-3.6098999999999999E-2</v>
      </c>
      <c r="W7">
        <v>3.6325000000000003E-2</v>
      </c>
      <c r="X7">
        <v>-0.19208600000000001</v>
      </c>
      <c r="Y7">
        <v>-0.36449900000000002</v>
      </c>
      <c r="Z7">
        <v>-2.97E-3</v>
      </c>
      <c r="AA7">
        <v>0.189363</v>
      </c>
      <c r="AB7">
        <v>-0.180398</v>
      </c>
      <c r="AC7">
        <v>-8.2480000000000001E-3</v>
      </c>
      <c r="AD7">
        <v>-0.39503899999999997</v>
      </c>
      <c r="AE7">
        <v>-4.0292000000000001E-2</v>
      </c>
      <c r="AF7">
        <v>-5.7749000000000002E-2</v>
      </c>
      <c r="AG7">
        <v>-3.3050000000000002E-3</v>
      </c>
    </row>
    <row r="8" spans="1:33" x14ac:dyDescent="0.25">
      <c r="A8" t="s">
        <v>97</v>
      </c>
      <c r="B8">
        <v>-0.33679300000000001</v>
      </c>
      <c r="C8">
        <v>-2.6034999999999999E-2</v>
      </c>
      <c r="D8">
        <v>-0.27640399999999998</v>
      </c>
      <c r="E8">
        <v>-6.6614999999999994E-2</v>
      </c>
      <c r="F8">
        <v>-0.246861</v>
      </c>
      <c r="G8">
        <v>-0.40375699999999998</v>
      </c>
      <c r="H8">
        <v>-5.6834000000000003E-2</v>
      </c>
      <c r="I8">
        <v>1.2168110000000001</v>
      </c>
      <c r="J8">
        <v>-0.15481300000000001</v>
      </c>
      <c r="K8">
        <v>-2.5464000000000001E-2</v>
      </c>
      <c r="L8">
        <v>-0.27886699999999998</v>
      </c>
      <c r="M8">
        <v>-0.30941600000000002</v>
      </c>
      <c r="N8">
        <v>-0.19461200000000001</v>
      </c>
      <c r="O8">
        <v>4.2366000000000001E-2</v>
      </c>
      <c r="P8">
        <v>-0.54384999999999994</v>
      </c>
      <c r="Q8">
        <v>0.18517700000000001</v>
      </c>
      <c r="R8">
        <v>-0.184831</v>
      </c>
      <c r="S8">
        <v>-0.39564199999999999</v>
      </c>
      <c r="T8">
        <v>-0.240311</v>
      </c>
      <c r="U8">
        <v>-0.125999</v>
      </c>
      <c r="V8">
        <v>-0.19861000000000001</v>
      </c>
      <c r="W8">
        <v>0.20142399999999999</v>
      </c>
      <c r="X8">
        <v>-5.0980000000000001E-3</v>
      </c>
      <c r="Y8">
        <v>-0.40191900000000003</v>
      </c>
      <c r="Z8">
        <v>-0.330596</v>
      </c>
      <c r="AA8">
        <v>-0.102774</v>
      </c>
      <c r="AB8">
        <v>-0.115145</v>
      </c>
      <c r="AC8">
        <v>9.6098000000000003E-2</v>
      </c>
      <c r="AD8">
        <v>-0.12631800000000001</v>
      </c>
      <c r="AE8">
        <v>-0.22583</v>
      </c>
      <c r="AF8">
        <v>4.1320000000000003E-3</v>
      </c>
      <c r="AG8">
        <v>-0.37297599999999997</v>
      </c>
    </row>
    <row r="9" spans="1:33" x14ac:dyDescent="0.25">
      <c r="A9" t="s">
        <v>98</v>
      </c>
      <c r="B9">
        <v>0.26957300000000001</v>
      </c>
      <c r="C9">
        <v>2.8707E-2</v>
      </c>
      <c r="D9">
        <v>-7.9797000000000007E-2</v>
      </c>
      <c r="E9">
        <v>-0.218251</v>
      </c>
      <c r="F9">
        <v>-2.1329000000000001E-2</v>
      </c>
      <c r="G9">
        <v>-0.12872900000000001</v>
      </c>
      <c r="H9">
        <v>0.33708199999999999</v>
      </c>
      <c r="I9">
        <v>2.9491E-2</v>
      </c>
      <c r="J9">
        <v>-1.671E-3</v>
      </c>
      <c r="K9">
        <v>-2.8906999999999999E-2</v>
      </c>
      <c r="L9">
        <v>0.130963</v>
      </c>
      <c r="M9">
        <v>-0.39651700000000001</v>
      </c>
      <c r="N9">
        <v>-6.447E-2</v>
      </c>
      <c r="O9">
        <v>0.25607099999999999</v>
      </c>
      <c r="P9">
        <v>-0.51558999999999999</v>
      </c>
      <c r="Q9">
        <v>-0.15248</v>
      </c>
      <c r="R9">
        <v>0.239955</v>
      </c>
      <c r="S9">
        <v>0.34300599999999998</v>
      </c>
      <c r="T9">
        <v>-4.1155999999999998E-2</v>
      </c>
      <c r="U9">
        <v>-4.1930000000000002E-2</v>
      </c>
      <c r="V9">
        <v>-3.2729000000000001E-2</v>
      </c>
      <c r="W9">
        <v>5.5199999999999997E-4</v>
      </c>
      <c r="X9">
        <v>-3.3994999999999997E-2</v>
      </c>
      <c r="Y9">
        <v>0.29208499999999998</v>
      </c>
      <c r="Z9">
        <v>-0.18609999999999999</v>
      </c>
      <c r="AA9">
        <v>0.15054400000000001</v>
      </c>
      <c r="AB9">
        <v>-0.110847</v>
      </c>
      <c r="AC9">
        <v>-8.7548000000000001E-2</v>
      </c>
      <c r="AD9">
        <v>4.5985999999999999E-2</v>
      </c>
      <c r="AE9">
        <v>-0.27658700000000003</v>
      </c>
      <c r="AF9">
        <v>7.3650999999999994E-2</v>
      </c>
      <c r="AG9">
        <v>0.118357</v>
      </c>
    </row>
    <row r="10" spans="1:33" x14ac:dyDescent="0.25">
      <c r="A10" t="s">
        <v>99</v>
      </c>
      <c r="B10">
        <v>0.93944499999999997</v>
      </c>
      <c r="C10">
        <v>-0.19395200000000001</v>
      </c>
      <c r="D10">
        <v>-8.3337999999999995E-2</v>
      </c>
      <c r="E10">
        <v>-0.13383600000000001</v>
      </c>
      <c r="F10">
        <v>0.60118700000000003</v>
      </c>
      <c r="G10">
        <v>-1.255E-2</v>
      </c>
      <c r="H10">
        <v>0.78420000000000001</v>
      </c>
      <c r="I10">
        <v>-9.9049999999999999E-2</v>
      </c>
      <c r="J10">
        <v>0.21644099999999999</v>
      </c>
      <c r="K10">
        <v>-4.6730000000000001E-3</v>
      </c>
      <c r="L10">
        <v>-0.34695300000000001</v>
      </c>
      <c r="M10">
        <v>0.24428</v>
      </c>
      <c r="N10">
        <v>-0.129303</v>
      </c>
      <c r="O10">
        <v>0.121282</v>
      </c>
      <c r="P10">
        <v>0.26500899999999999</v>
      </c>
      <c r="Q10">
        <v>0.26411000000000001</v>
      </c>
      <c r="R10">
        <v>0.31747700000000001</v>
      </c>
      <c r="S10">
        <v>0.64449900000000004</v>
      </c>
      <c r="T10">
        <v>-0.34591100000000002</v>
      </c>
      <c r="U10">
        <v>-8.1069000000000002E-2</v>
      </c>
      <c r="V10">
        <v>4.091E-3</v>
      </c>
      <c r="W10">
        <v>0.92066599999999998</v>
      </c>
      <c r="X10">
        <v>0.32634800000000003</v>
      </c>
      <c r="Y10">
        <v>0.15229100000000001</v>
      </c>
      <c r="Z10">
        <v>0.13941000000000001</v>
      </c>
      <c r="AA10">
        <v>-0.16849800000000001</v>
      </c>
      <c r="AB10">
        <v>-0.108282</v>
      </c>
      <c r="AC10">
        <v>-0.14400299999999999</v>
      </c>
      <c r="AD10">
        <v>9.6071000000000004E-2</v>
      </c>
      <c r="AE10">
        <v>1.5089999999999999E-2</v>
      </c>
      <c r="AF10">
        <v>-0.263714</v>
      </c>
      <c r="AG10">
        <v>-0.53098999999999996</v>
      </c>
    </row>
    <row r="11" spans="1:33" x14ac:dyDescent="0.25">
      <c r="A11" t="s">
        <v>100</v>
      </c>
      <c r="B11">
        <v>0.18497</v>
      </c>
      <c r="C11">
        <v>5.4341E-2</v>
      </c>
      <c r="D11">
        <v>-0.25981199999999999</v>
      </c>
      <c r="E11">
        <v>-0.133685</v>
      </c>
      <c r="F11">
        <v>-0.356352</v>
      </c>
      <c r="G11">
        <v>-0.28504600000000002</v>
      </c>
      <c r="H11">
        <v>-0.170871</v>
      </c>
      <c r="I11">
        <v>0.88608500000000001</v>
      </c>
      <c r="J11">
        <v>-0.217028</v>
      </c>
      <c r="K11">
        <v>-0.20983099999999999</v>
      </c>
      <c r="L11">
        <v>-0.34589900000000001</v>
      </c>
      <c r="M11">
        <v>-0.15956300000000001</v>
      </c>
      <c r="N11">
        <v>-0.19259899999999999</v>
      </c>
      <c r="O11">
        <v>-0.33221299999999998</v>
      </c>
      <c r="P11">
        <v>-0.14967900000000001</v>
      </c>
      <c r="Q11">
        <v>-0.52903800000000001</v>
      </c>
      <c r="R11">
        <v>-0.183055</v>
      </c>
      <c r="S11">
        <v>-0.39632299999999998</v>
      </c>
      <c r="T11">
        <v>-0.22570299999999999</v>
      </c>
      <c r="U11">
        <v>-6.4856999999999998E-2</v>
      </c>
      <c r="V11">
        <v>-0.32994400000000002</v>
      </c>
      <c r="W11">
        <v>-8.8118000000000002E-2</v>
      </c>
      <c r="X11">
        <v>-0.35775899999999999</v>
      </c>
      <c r="Y11">
        <v>-0.300145</v>
      </c>
      <c r="Z11">
        <v>-0.28442800000000001</v>
      </c>
      <c r="AA11">
        <v>-0.42074499999999998</v>
      </c>
      <c r="AB11">
        <v>-0.40726600000000002</v>
      </c>
      <c r="AC11">
        <v>-0.39478999999999997</v>
      </c>
      <c r="AD11">
        <v>-0.281495</v>
      </c>
      <c r="AE11">
        <v>0.384517</v>
      </c>
      <c r="AF11">
        <v>-0.40858800000000001</v>
      </c>
      <c r="AG11">
        <v>-4.2372E-2</v>
      </c>
    </row>
    <row r="12" spans="1:33" x14ac:dyDescent="0.25">
      <c r="A12" t="s">
        <v>101</v>
      </c>
      <c r="B12">
        <v>-0.18868399999999999</v>
      </c>
      <c r="C12">
        <v>-0.28602899999999998</v>
      </c>
      <c r="D12">
        <v>-0.23150299999999999</v>
      </c>
      <c r="E12">
        <v>-0.406389</v>
      </c>
      <c r="F12">
        <v>-0.245197</v>
      </c>
      <c r="G12">
        <v>-0.246285</v>
      </c>
      <c r="H12">
        <v>0.21760199999999999</v>
      </c>
      <c r="I12">
        <v>-0.45394200000000001</v>
      </c>
      <c r="J12">
        <v>0.175459</v>
      </c>
      <c r="K12">
        <v>-7.9297000000000006E-2</v>
      </c>
      <c r="L12">
        <v>-0.100813</v>
      </c>
      <c r="M12">
        <v>0.30070599999999997</v>
      </c>
      <c r="N12">
        <v>-0.58646399999999999</v>
      </c>
      <c r="O12">
        <v>-8.3001000000000005E-2</v>
      </c>
      <c r="P12">
        <v>9.4571000000000002E-2</v>
      </c>
      <c r="Q12">
        <v>0.166409</v>
      </c>
      <c r="R12">
        <v>-0.602607</v>
      </c>
      <c r="S12">
        <v>0.12992400000000001</v>
      </c>
      <c r="T12">
        <v>-0.10274800000000001</v>
      </c>
      <c r="U12">
        <v>-2.3553999999999999E-2</v>
      </c>
      <c r="V12">
        <v>-0.24241199999999999</v>
      </c>
      <c r="W12">
        <v>-0.445438</v>
      </c>
      <c r="X12">
        <v>-0.34369</v>
      </c>
      <c r="Y12">
        <v>-0.32199699999999998</v>
      </c>
      <c r="Z12">
        <v>-0.57203499999999996</v>
      </c>
      <c r="AA12">
        <v>-0.20771500000000001</v>
      </c>
      <c r="AB12">
        <v>9.3126E-2</v>
      </c>
      <c r="AC12">
        <v>-0.23776800000000001</v>
      </c>
      <c r="AD12">
        <v>-0.25927899999999998</v>
      </c>
      <c r="AE12">
        <v>-0.21529300000000001</v>
      </c>
      <c r="AF12">
        <v>-0.14752299999999999</v>
      </c>
      <c r="AG12">
        <v>-0.27917700000000001</v>
      </c>
    </row>
    <row r="13" spans="1:33" x14ac:dyDescent="0.25">
      <c r="A13" t="s">
        <v>102</v>
      </c>
      <c r="B13">
        <v>-0.146289</v>
      </c>
      <c r="C13">
        <v>-9.4736000000000001E-2</v>
      </c>
      <c r="D13">
        <v>0.123709</v>
      </c>
      <c r="E13">
        <v>-0.17446600000000001</v>
      </c>
      <c r="F13">
        <v>0.261988</v>
      </c>
      <c r="G13">
        <v>0.29659999999999997</v>
      </c>
      <c r="H13">
        <v>8.9834999999999998E-2</v>
      </c>
      <c r="I13">
        <v>-0.31030600000000003</v>
      </c>
      <c r="J13">
        <v>0.46997299999999997</v>
      </c>
      <c r="K13">
        <v>-5.1892000000000001E-2</v>
      </c>
      <c r="L13">
        <v>-0.18588199999999999</v>
      </c>
      <c r="M13">
        <v>-0.33611999999999997</v>
      </c>
      <c r="N13">
        <v>2.4617E-2</v>
      </c>
      <c r="O13">
        <v>-9.9118999999999999E-2</v>
      </c>
      <c r="P13">
        <v>-0.33893299999999998</v>
      </c>
      <c r="Q13">
        <v>-0.10938299999999999</v>
      </c>
      <c r="R13">
        <v>0.229964</v>
      </c>
      <c r="S13">
        <v>0.16126399999999999</v>
      </c>
      <c r="T13">
        <v>-0.35122799999999998</v>
      </c>
      <c r="U13">
        <v>-0.103783</v>
      </c>
      <c r="V13">
        <v>-8.5538000000000003E-2</v>
      </c>
      <c r="W13">
        <v>0.64830600000000005</v>
      </c>
      <c r="X13">
        <v>0.222998</v>
      </c>
      <c r="Y13">
        <v>7.8600000000000003E-2</v>
      </c>
      <c r="Z13">
        <v>-0.16214799999999999</v>
      </c>
      <c r="AA13">
        <v>-0.116494</v>
      </c>
      <c r="AB13">
        <v>2.343E-3</v>
      </c>
      <c r="AC13">
        <v>-0.20469899999999999</v>
      </c>
      <c r="AD13">
        <v>-0.20050799999999999</v>
      </c>
      <c r="AE13">
        <v>0.26197599999999999</v>
      </c>
      <c r="AF13">
        <v>-0.24521100000000001</v>
      </c>
      <c r="AG13">
        <v>-0.12315</v>
      </c>
    </row>
    <row r="14" spans="1:33" x14ac:dyDescent="0.25">
      <c r="A14" t="s">
        <v>103</v>
      </c>
      <c r="B14">
        <v>0.209039</v>
      </c>
      <c r="C14">
        <v>0.24660399999999999</v>
      </c>
      <c r="D14">
        <v>-7.4038999999999994E-2</v>
      </c>
      <c r="E14">
        <v>0.399287</v>
      </c>
      <c r="F14">
        <v>-9.5698000000000005E-2</v>
      </c>
      <c r="G14">
        <v>-0.30440499999999998</v>
      </c>
      <c r="H14">
        <v>-0.24962899999999999</v>
      </c>
      <c r="I14">
        <v>0.17083000000000001</v>
      </c>
      <c r="J14">
        <v>-0.49350699999999997</v>
      </c>
      <c r="K14">
        <v>-0.282447</v>
      </c>
      <c r="L14">
        <v>-0.11880599999999999</v>
      </c>
      <c r="M14">
        <v>0.10347000000000001</v>
      </c>
      <c r="N14">
        <v>0.24790899999999999</v>
      </c>
      <c r="O14">
        <v>0.401864</v>
      </c>
      <c r="P14">
        <v>-0.22744700000000001</v>
      </c>
      <c r="Q14">
        <v>-0.10575900000000001</v>
      </c>
      <c r="R14">
        <v>0.122461</v>
      </c>
      <c r="S14">
        <v>-0.142155</v>
      </c>
      <c r="T14">
        <v>4.5168E-2</v>
      </c>
      <c r="U14">
        <v>0.25705299999999998</v>
      </c>
      <c r="V14">
        <v>-0.211419</v>
      </c>
      <c r="W14">
        <v>-0.155468</v>
      </c>
      <c r="X14">
        <v>-0.10399899999999999</v>
      </c>
      <c r="Y14">
        <v>0.24654100000000001</v>
      </c>
      <c r="Z14">
        <v>0.106151</v>
      </c>
      <c r="AA14">
        <v>2.8819999999999998E-2</v>
      </c>
      <c r="AB14">
        <v>-7.5786999999999993E-2</v>
      </c>
      <c r="AC14">
        <v>0.104531</v>
      </c>
      <c r="AD14">
        <v>4.2236999999999997E-2</v>
      </c>
      <c r="AE14">
        <v>6.8701999999999999E-2</v>
      </c>
      <c r="AF14">
        <v>-0.17757800000000001</v>
      </c>
      <c r="AG14">
        <v>0.26989400000000002</v>
      </c>
    </row>
    <row r="15" spans="1:33" x14ac:dyDescent="0.25">
      <c r="A15" t="s">
        <v>104</v>
      </c>
      <c r="B15">
        <v>-0.23669299999999999</v>
      </c>
      <c r="C15">
        <v>-0.46955000000000002</v>
      </c>
      <c r="D15">
        <v>-0.357437</v>
      </c>
      <c r="E15">
        <v>-0.22009500000000001</v>
      </c>
      <c r="F15">
        <v>-0.38111499999999998</v>
      </c>
      <c r="G15">
        <v>-0.35363299999999998</v>
      </c>
      <c r="H15">
        <v>1.0824E-2</v>
      </c>
      <c r="I15">
        <v>0.59693700000000005</v>
      </c>
      <c r="J15">
        <v>-0.32511600000000002</v>
      </c>
      <c r="K15">
        <v>-0.44400499999999998</v>
      </c>
      <c r="L15">
        <v>-0.58582199999999995</v>
      </c>
      <c r="M15">
        <v>-9.0237999999999999E-2</v>
      </c>
      <c r="N15">
        <v>-0.208401</v>
      </c>
      <c r="O15">
        <v>-0.25285200000000002</v>
      </c>
      <c r="P15">
        <v>-0.50746800000000003</v>
      </c>
      <c r="Q15">
        <v>4.2366000000000001E-2</v>
      </c>
      <c r="R15">
        <v>-0.60743000000000003</v>
      </c>
      <c r="S15">
        <v>-0.437413</v>
      </c>
      <c r="T15">
        <v>-0.18576100000000001</v>
      </c>
      <c r="U15">
        <v>-0.44574399999999997</v>
      </c>
      <c r="V15">
        <v>-0.27862199999999998</v>
      </c>
      <c r="W15">
        <v>-0.13297200000000001</v>
      </c>
      <c r="X15">
        <v>-0.49041000000000001</v>
      </c>
      <c r="Y15">
        <v>-0.15779399999999999</v>
      </c>
      <c r="Z15">
        <v>-0.23114199999999999</v>
      </c>
      <c r="AA15">
        <v>-0.62676299999999996</v>
      </c>
      <c r="AB15">
        <v>-0.41125200000000001</v>
      </c>
      <c r="AC15">
        <v>-0.44253700000000001</v>
      </c>
      <c r="AD15">
        <v>-0.23158200000000001</v>
      </c>
      <c r="AE15">
        <v>-5.2544E-2</v>
      </c>
      <c r="AF15">
        <v>-0.32399899999999998</v>
      </c>
      <c r="AG15">
        <v>-0.28251399999999999</v>
      </c>
    </row>
    <row r="16" spans="1:33" x14ac:dyDescent="0.25">
      <c r="A16" t="s">
        <v>105</v>
      </c>
      <c r="B16">
        <v>0.11289</v>
      </c>
      <c r="C16">
        <v>0.25763599999999998</v>
      </c>
      <c r="D16">
        <v>-3.2674000000000002E-2</v>
      </c>
      <c r="E16">
        <v>-0.39334400000000003</v>
      </c>
      <c r="F16">
        <v>-0.25144</v>
      </c>
      <c r="G16">
        <v>0.11665300000000001</v>
      </c>
      <c r="H16">
        <v>-0.32201800000000003</v>
      </c>
      <c r="I16">
        <v>3.0366000000000001E-2</v>
      </c>
      <c r="J16">
        <v>-0.18856100000000001</v>
      </c>
      <c r="K16">
        <v>-7.9103999999999994E-2</v>
      </c>
      <c r="L16">
        <v>1.5559999999999999E-2</v>
      </c>
      <c r="M16">
        <v>-4.7388E-2</v>
      </c>
      <c r="N16">
        <v>-2.4517000000000001E-2</v>
      </c>
      <c r="O16">
        <v>-7.1908E-2</v>
      </c>
      <c r="P16">
        <v>-0.33035300000000001</v>
      </c>
      <c r="Q16">
        <v>6.6126000000000004E-2</v>
      </c>
      <c r="R16">
        <v>7.4578000000000005E-2</v>
      </c>
      <c r="S16">
        <v>0.166903</v>
      </c>
      <c r="T16">
        <v>9.1450000000000004E-2</v>
      </c>
      <c r="U16">
        <v>0.205981</v>
      </c>
      <c r="V16">
        <v>-0.13247999999999999</v>
      </c>
      <c r="W16">
        <v>-5.7995999999999999E-2</v>
      </c>
      <c r="X16">
        <v>5.9286999999999999E-2</v>
      </c>
      <c r="Y16">
        <v>4.3620000000000004E-3</v>
      </c>
      <c r="Z16">
        <v>-1.1558000000000001E-2</v>
      </c>
      <c r="AA16">
        <v>-3.3144E-2</v>
      </c>
      <c r="AB16">
        <v>-9.2716000000000007E-2</v>
      </c>
      <c r="AC16">
        <v>0.32695600000000002</v>
      </c>
      <c r="AD16">
        <v>0.27720099999999998</v>
      </c>
      <c r="AE16">
        <v>-2.2270000000000002E-2</v>
      </c>
      <c r="AF16">
        <v>-0.14544299999999999</v>
      </c>
      <c r="AG16">
        <v>0.111302</v>
      </c>
    </row>
    <row r="17" spans="1:33" x14ac:dyDescent="0.25">
      <c r="A17" t="s">
        <v>106</v>
      </c>
      <c r="B17">
        <v>-0.29264099999999998</v>
      </c>
      <c r="C17">
        <v>-7.7494999999999994E-2</v>
      </c>
      <c r="D17">
        <v>-0.27901300000000001</v>
      </c>
      <c r="E17">
        <v>-3.3960999999999998E-2</v>
      </c>
      <c r="F17">
        <v>-0.32567200000000002</v>
      </c>
      <c r="G17">
        <v>0.12911600000000001</v>
      </c>
      <c r="H17">
        <v>-0.11129</v>
      </c>
      <c r="I17">
        <v>0.51411200000000001</v>
      </c>
      <c r="J17">
        <v>4.0294999999999997E-2</v>
      </c>
      <c r="K17">
        <v>-0.108958</v>
      </c>
      <c r="L17">
        <v>0.101594</v>
      </c>
      <c r="M17">
        <v>0.256859</v>
      </c>
      <c r="N17">
        <v>-0.102489</v>
      </c>
      <c r="O17">
        <v>-0.130941</v>
      </c>
      <c r="P17">
        <v>-0.27706199999999997</v>
      </c>
      <c r="Q17">
        <v>0.12162199999999999</v>
      </c>
      <c r="R17">
        <v>-0.21160799999999999</v>
      </c>
      <c r="S17">
        <v>-0.264762</v>
      </c>
      <c r="T17">
        <v>-0.168964</v>
      </c>
      <c r="U17">
        <v>5.2650000000000002E-2</v>
      </c>
      <c r="V17">
        <v>-4.8411000000000003E-2</v>
      </c>
      <c r="W17">
        <v>-1.9007E-2</v>
      </c>
      <c r="X17">
        <v>-1.7877000000000001E-2</v>
      </c>
      <c r="Y17">
        <v>-0.160223</v>
      </c>
      <c r="Z17">
        <v>-0.104869</v>
      </c>
      <c r="AA17">
        <v>-0.25084400000000001</v>
      </c>
      <c r="AB17">
        <v>-1.4151E-2</v>
      </c>
      <c r="AC17">
        <v>-0.39790700000000001</v>
      </c>
      <c r="AD17">
        <v>0.23635500000000001</v>
      </c>
      <c r="AE17">
        <v>-6.8904000000000007E-2</v>
      </c>
      <c r="AF17">
        <v>-0.108124</v>
      </c>
      <c r="AG17">
        <v>-0.27631299999999998</v>
      </c>
    </row>
    <row r="18" spans="1:33" x14ac:dyDescent="0.25">
      <c r="A18" t="s">
        <v>107</v>
      </c>
      <c r="B18">
        <v>-0.141153</v>
      </c>
      <c r="C18">
        <v>-0.40017999999999998</v>
      </c>
      <c r="D18">
        <v>-0.38441999999999998</v>
      </c>
      <c r="E18">
        <v>3.7893000000000003E-2</v>
      </c>
      <c r="F18">
        <v>9.1400999999999996E-2</v>
      </c>
      <c r="G18">
        <v>-0.18437899999999999</v>
      </c>
      <c r="H18">
        <v>0.34502500000000003</v>
      </c>
      <c r="I18">
        <v>-0.197156</v>
      </c>
      <c r="J18">
        <v>-3.5545E-2</v>
      </c>
      <c r="K18">
        <v>-4.9701000000000002E-2</v>
      </c>
      <c r="L18">
        <v>-0.205147</v>
      </c>
      <c r="M18">
        <v>0.40228000000000003</v>
      </c>
      <c r="N18">
        <v>-0.22939499999999999</v>
      </c>
      <c r="O18">
        <v>0.18315899999999999</v>
      </c>
      <c r="P18">
        <v>9.0315000000000006E-2</v>
      </c>
      <c r="Q18">
        <v>1.2917E-2</v>
      </c>
      <c r="R18">
        <v>-0.214865</v>
      </c>
      <c r="S18">
        <v>-0.13633799999999999</v>
      </c>
      <c r="T18">
        <v>0.16439500000000001</v>
      </c>
      <c r="U18">
        <v>-0.29162700000000003</v>
      </c>
      <c r="V18">
        <v>-4.6178999999999998E-2</v>
      </c>
      <c r="W18">
        <v>-9.2258000000000007E-2</v>
      </c>
      <c r="X18">
        <v>-0.56474299999999999</v>
      </c>
      <c r="Y18">
        <v>-5.9491000000000002E-2</v>
      </c>
      <c r="Z18">
        <v>-0.53922599999999998</v>
      </c>
      <c r="AA18">
        <v>0.14493400000000001</v>
      </c>
      <c r="AB18">
        <v>-0.104977</v>
      </c>
      <c r="AC18">
        <v>5.3664000000000003E-2</v>
      </c>
      <c r="AD18">
        <v>0.19941600000000001</v>
      </c>
      <c r="AE18">
        <v>0.64409099999999997</v>
      </c>
      <c r="AF18">
        <v>-0.173154</v>
      </c>
      <c r="AG18">
        <v>9.2245999999999995E-2</v>
      </c>
    </row>
    <row r="19" spans="1:33" x14ac:dyDescent="0.25">
      <c r="A19" t="s">
        <v>108</v>
      </c>
      <c r="B19">
        <v>-0.38118400000000002</v>
      </c>
      <c r="C19">
        <v>4.8135999999999998E-2</v>
      </c>
      <c r="D19">
        <v>0.152834</v>
      </c>
      <c r="E19">
        <v>-0.191436</v>
      </c>
      <c r="F19">
        <v>-0.31215100000000001</v>
      </c>
      <c r="G19">
        <v>6.3588000000000006E-2</v>
      </c>
      <c r="H19">
        <v>-0.14643100000000001</v>
      </c>
      <c r="I19">
        <v>0.32759199999999999</v>
      </c>
      <c r="J19">
        <v>-9.5842999999999998E-2</v>
      </c>
      <c r="K19">
        <v>0.33735900000000002</v>
      </c>
      <c r="L19">
        <v>0.15897900000000001</v>
      </c>
      <c r="M19">
        <v>-0.467752</v>
      </c>
      <c r="N19">
        <v>-0.19656299999999999</v>
      </c>
      <c r="O19">
        <v>-0.23802000000000001</v>
      </c>
      <c r="P19">
        <v>-6.3590999999999995E-2</v>
      </c>
      <c r="Q19">
        <v>-0.124128</v>
      </c>
      <c r="R19">
        <v>0.63526499999999997</v>
      </c>
      <c r="S19">
        <v>-0.23005999999999999</v>
      </c>
      <c r="T19">
        <v>5.6920999999999999E-2</v>
      </c>
      <c r="U19">
        <v>5.4316000000000003E-2</v>
      </c>
      <c r="V19">
        <v>-1.4899999999999999E-4</v>
      </c>
      <c r="W19">
        <v>0.25928600000000002</v>
      </c>
      <c r="X19">
        <v>0.63100400000000001</v>
      </c>
      <c r="Y19">
        <v>0.222242</v>
      </c>
      <c r="Z19">
        <v>-0.200932</v>
      </c>
      <c r="AA19">
        <v>9.4963000000000006E-2</v>
      </c>
      <c r="AB19">
        <v>4.4276000000000003E-2</v>
      </c>
      <c r="AC19">
        <v>0.24532799999999999</v>
      </c>
      <c r="AD19">
        <v>0.34605799999999998</v>
      </c>
      <c r="AE19">
        <v>-9.1327000000000005E-2</v>
      </c>
      <c r="AF19">
        <v>-1.6636000000000001E-2</v>
      </c>
      <c r="AG19">
        <v>0.23467199999999999</v>
      </c>
    </row>
    <row r="20" spans="1:33" x14ac:dyDescent="0.25">
      <c r="A20" t="s">
        <v>109</v>
      </c>
      <c r="B20">
        <v>5.1928000000000002E-2</v>
      </c>
      <c r="C20">
        <v>0.19432199999999999</v>
      </c>
      <c r="D20">
        <v>0.38521100000000003</v>
      </c>
      <c r="E20">
        <v>0.34900599999999998</v>
      </c>
      <c r="F20">
        <v>0.724804</v>
      </c>
      <c r="G20">
        <v>-0.13711899999999999</v>
      </c>
      <c r="H20">
        <v>-5.5872999999999999E-2</v>
      </c>
      <c r="I20">
        <v>0.13523299999999999</v>
      </c>
      <c r="J20">
        <v>7.4831999999999996E-2</v>
      </c>
      <c r="K20">
        <v>-6.8599999999999998E-4</v>
      </c>
      <c r="L20">
        <v>0.302234</v>
      </c>
      <c r="M20">
        <v>0.19107199999999999</v>
      </c>
      <c r="N20">
        <v>0.803315</v>
      </c>
      <c r="O20">
        <v>0.28671000000000002</v>
      </c>
      <c r="P20">
        <v>-0.126942</v>
      </c>
      <c r="Q20">
        <v>-8.4719000000000003E-2</v>
      </c>
      <c r="R20">
        <v>0.84331900000000004</v>
      </c>
      <c r="S20">
        <v>0.44326100000000002</v>
      </c>
      <c r="T20">
        <v>0.48277700000000001</v>
      </c>
      <c r="U20">
        <v>0.20937700000000001</v>
      </c>
      <c r="V20">
        <v>-0.285638</v>
      </c>
      <c r="W20">
        <v>-2.2912999999999999E-2</v>
      </c>
      <c r="X20">
        <v>0.55577900000000002</v>
      </c>
      <c r="Y20">
        <v>0.43037999999999998</v>
      </c>
      <c r="Z20">
        <v>-0.20458699999999999</v>
      </c>
      <c r="AA20">
        <v>7.7828999999999995E-2</v>
      </c>
      <c r="AB20">
        <v>-2.6454999999999999E-2</v>
      </c>
      <c r="AC20">
        <v>0.40115200000000001</v>
      </c>
      <c r="AD20">
        <v>0.53017199999999998</v>
      </c>
      <c r="AE20">
        <v>-0.50545600000000002</v>
      </c>
      <c r="AF20">
        <v>0.17761299999999999</v>
      </c>
      <c r="AG20">
        <v>-6.1072000000000001E-2</v>
      </c>
    </row>
    <row r="21" spans="1:33" x14ac:dyDescent="0.25">
      <c r="A21" t="s">
        <v>110</v>
      </c>
      <c r="B21">
        <v>0.80504399999999998</v>
      </c>
      <c r="C21">
        <v>0.69978899999999999</v>
      </c>
      <c r="D21">
        <v>0.49451600000000001</v>
      </c>
      <c r="E21">
        <v>0.217608</v>
      </c>
      <c r="F21">
        <v>0.66968499999999997</v>
      </c>
      <c r="G21">
        <v>0.56751300000000005</v>
      </c>
      <c r="H21">
        <v>0.27382800000000002</v>
      </c>
      <c r="I21">
        <v>-0.301479</v>
      </c>
      <c r="J21">
        <v>0.60701400000000005</v>
      </c>
      <c r="K21">
        <v>0.34655000000000002</v>
      </c>
      <c r="L21">
        <v>0.40710299999999999</v>
      </c>
      <c r="M21">
        <v>-0.13498099999999999</v>
      </c>
      <c r="N21">
        <v>0.539933</v>
      </c>
      <c r="O21">
        <v>0.33223900000000001</v>
      </c>
      <c r="P21">
        <v>0.51545799999999997</v>
      </c>
      <c r="Q21">
        <v>1.2579009999999999</v>
      </c>
      <c r="R21">
        <v>0.52191399999999999</v>
      </c>
      <c r="S21">
        <v>0.62315500000000001</v>
      </c>
      <c r="T21">
        <v>0.21015500000000001</v>
      </c>
      <c r="U21">
        <v>1.275139</v>
      </c>
      <c r="V21">
        <v>0.59802900000000003</v>
      </c>
      <c r="W21">
        <v>0.39963399999999999</v>
      </c>
      <c r="X21">
        <v>0.25233100000000003</v>
      </c>
      <c r="Y21">
        <v>0.44526399999999999</v>
      </c>
      <c r="Z21">
        <v>1.1096550000000001</v>
      </c>
      <c r="AA21">
        <v>0.44347399999999998</v>
      </c>
      <c r="AB21">
        <v>0.53174500000000002</v>
      </c>
      <c r="AC21">
        <v>0.20095199999999999</v>
      </c>
      <c r="AD21">
        <v>5.5011999999999998E-2</v>
      </c>
      <c r="AE21">
        <v>0.80951899999999999</v>
      </c>
      <c r="AF21">
        <v>0.29045799999999999</v>
      </c>
      <c r="AG21">
        <v>0.40888400000000003</v>
      </c>
    </row>
    <row r="22" spans="1:33" x14ac:dyDescent="0.25">
      <c r="A22" t="s">
        <v>111</v>
      </c>
      <c r="B22">
        <v>-0.230185</v>
      </c>
      <c r="C22">
        <v>-0.42890800000000001</v>
      </c>
      <c r="D22">
        <v>-0.26288899999999998</v>
      </c>
      <c r="E22">
        <v>-0.26372000000000001</v>
      </c>
      <c r="F22">
        <v>-0.50355700000000003</v>
      </c>
      <c r="G22">
        <v>-0.33361800000000003</v>
      </c>
      <c r="H22">
        <v>0.220194</v>
      </c>
      <c r="I22">
        <v>-6.1290999999999998E-2</v>
      </c>
      <c r="J22">
        <v>-0.51122400000000001</v>
      </c>
      <c r="K22">
        <v>-0.46536</v>
      </c>
      <c r="L22">
        <v>-0.48209299999999999</v>
      </c>
      <c r="M22">
        <v>9.6615999999999994E-2</v>
      </c>
      <c r="N22">
        <v>0.50289700000000004</v>
      </c>
      <c r="O22">
        <v>-0.46640199999999998</v>
      </c>
      <c r="P22">
        <v>-0.41701199999999999</v>
      </c>
      <c r="Q22">
        <v>-9.7542000000000004E-2</v>
      </c>
      <c r="R22">
        <v>0.358985</v>
      </c>
      <c r="S22">
        <v>-0.361261</v>
      </c>
      <c r="T22">
        <v>-0.50119899999999995</v>
      </c>
      <c r="U22">
        <v>-0.64898999999999996</v>
      </c>
      <c r="V22">
        <v>-0.20779500000000001</v>
      </c>
      <c r="W22">
        <v>-0.162499</v>
      </c>
      <c r="X22">
        <v>0.58762700000000001</v>
      </c>
      <c r="Y22">
        <v>0.36778100000000002</v>
      </c>
      <c r="Z22">
        <v>-0.13689999999999999</v>
      </c>
      <c r="AA22">
        <v>-0.43082700000000002</v>
      </c>
      <c r="AB22">
        <v>-0.56449300000000002</v>
      </c>
      <c r="AC22">
        <v>-0.30781199999999997</v>
      </c>
      <c r="AD22">
        <v>0.61939599999999995</v>
      </c>
      <c r="AE22">
        <v>0.11407299999999999</v>
      </c>
      <c r="AF22">
        <v>-0.38370399999999999</v>
      </c>
      <c r="AG22">
        <v>-0.583233</v>
      </c>
    </row>
    <row r="23" spans="1:33" x14ac:dyDescent="0.25">
      <c r="A23" t="s">
        <v>112</v>
      </c>
      <c r="B23">
        <v>-0.13866200000000001</v>
      </c>
      <c r="C23">
        <v>7.3550000000000004E-2</v>
      </c>
      <c r="D23">
        <v>-5.3094000000000002E-2</v>
      </c>
      <c r="E23">
        <v>3.9608999999999998E-2</v>
      </c>
      <c r="F23">
        <v>0.21534600000000001</v>
      </c>
      <c r="G23">
        <v>-7.3006000000000001E-2</v>
      </c>
      <c r="H23">
        <v>-0.136379</v>
      </c>
      <c r="I23">
        <v>-0.147593</v>
      </c>
      <c r="J23">
        <v>7.0275000000000004E-2</v>
      </c>
      <c r="K23">
        <v>1.6645E-2</v>
      </c>
      <c r="L23">
        <v>0.12910099999999999</v>
      </c>
      <c r="M23">
        <v>0.36371799999999999</v>
      </c>
      <c r="N23">
        <v>9.7712999999999994E-2</v>
      </c>
      <c r="O23">
        <v>0.54583300000000001</v>
      </c>
      <c r="P23">
        <v>-0.17479</v>
      </c>
      <c r="Q23">
        <v>0.232405</v>
      </c>
      <c r="R23">
        <v>-0.44651000000000002</v>
      </c>
      <c r="S23">
        <v>0.20561499999999999</v>
      </c>
      <c r="T23">
        <v>0.191917</v>
      </c>
      <c r="U23">
        <v>0.16866900000000001</v>
      </c>
      <c r="V23">
        <v>-0.27262900000000001</v>
      </c>
      <c r="W23">
        <v>0.27508500000000002</v>
      </c>
      <c r="X23">
        <v>0.113361</v>
      </c>
      <c r="Y23">
        <v>-0.15175900000000001</v>
      </c>
      <c r="Z23">
        <v>0.196214</v>
      </c>
      <c r="AA23">
        <v>0.21290200000000001</v>
      </c>
      <c r="AB23">
        <v>4.3282000000000001E-2</v>
      </c>
      <c r="AC23">
        <v>-0.115411</v>
      </c>
      <c r="AD23">
        <v>7.3037000000000005E-2</v>
      </c>
      <c r="AE23">
        <v>4.6119999999999998E-3</v>
      </c>
      <c r="AF23">
        <v>4.3404999999999999E-2</v>
      </c>
      <c r="AG23">
        <v>-0.10463600000000001</v>
      </c>
    </row>
    <row r="24" spans="1:33" x14ac:dyDescent="0.25">
      <c r="A24" t="s">
        <v>113</v>
      </c>
      <c r="B24">
        <v>0.842113</v>
      </c>
      <c r="C24">
        <v>0.35877700000000001</v>
      </c>
      <c r="D24">
        <v>0.73432699999999995</v>
      </c>
      <c r="E24">
        <v>0.26599800000000001</v>
      </c>
      <c r="F24">
        <v>0.44346099999999999</v>
      </c>
      <c r="G24">
        <v>0.74568599999999996</v>
      </c>
      <c r="H24">
        <v>0.92336099999999999</v>
      </c>
      <c r="I24">
        <v>0.50770300000000002</v>
      </c>
      <c r="J24">
        <v>0.47000199999999998</v>
      </c>
      <c r="K24">
        <v>0.45154100000000003</v>
      </c>
      <c r="L24">
        <v>0.48702400000000001</v>
      </c>
      <c r="M24">
        <v>-0.16292200000000001</v>
      </c>
      <c r="N24">
        <v>0.31998700000000002</v>
      </c>
      <c r="O24">
        <v>0.26066899999999998</v>
      </c>
      <c r="P24">
        <v>4.3747000000000001E-2</v>
      </c>
      <c r="Q24">
        <v>7.3776999999999995E-2</v>
      </c>
      <c r="R24">
        <v>1.327045</v>
      </c>
      <c r="S24">
        <v>0.76225799999999999</v>
      </c>
      <c r="T24">
        <v>0.43929600000000002</v>
      </c>
      <c r="U24">
        <v>0.63041800000000003</v>
      </c>
      <c r="V24">
        <v>0.79767900000000003</v>
      </c>
      <c r="W24">
        <v>0.83139300000000005</v>
      </c>
      <c r="X24">
        <v>0.46734300000000001</v>
      </c>
      <c r="Y24">
        <v>0.40901599999999999</v>
      </c>
      <c r="Z24">
        <v>0.60832699999999995</v>
      </c>
      <c r="AA24">
        <v>0.52341000000000004</v>
      </c>
      <c r="AB24">
        <v>0.40473900000000002</v>
      </c>
      <c r="AC24">
        <v>0.68015400000000004</v>
      </c>
      <c r="AD24">
        <v>0.44372899999999998</v>
      </c>
      <c r="AE24">
        <v>0.58598399999999995</v>
      </c>
      <c r="AF24">
        <v>0.559137</v>
      </c>
      <c r="AG24">
        <v>0.69834600000000002</v>
      </c>
    </row>
    <row r="25" spans="1:33" x14ac:dyDescent="0.25">
      <c r="A25" t="s">
        <v>114</v>
      </c>
      <c r="B25">
        <v>0.17380999999999999</v>
      </c>
      <c r="C25">
        <v>0.18868599999999999</v>
      </c>
      <c r="D25">
        <v>0.18762000000000001</v>
      </c>
      <c r="E25">
        <v>0.33125500000000002</v>
      </c>
      <c r="F25">
        <v>0.35774099999999998</v>
      </c>
      <c r="G25">
        <v>-1.0198E-2</v>
      </c>
      <c r="H25">
        <v>0.28291500000000003</v>
      </c>
      <c r="I25">
        <v>-0.54026600000000002</v>
      </c>
      <c r="J25">
        <v>0.123416</v>
      </c>
      <c r="K25">
        <v>0.17522199999999999</v>
      </c>
      <c r="L25">
        <v>0.27706700000000001</v>
      </c>
      <c r="M25">
        <v>3.9932000000000002E-2</v>
      </c>
      <c r="N25">
        <v>0.35624699999999998</v>
      </c>
      <c r="O25">
        <v>0.28910000000000002</v>
      </c>
      <c r="P25">
        <v>0.15685299999999999</v>
      </c>
      <c r="Q25">
        <v>0.300728</v>
      </c>
      <c r="R25">
        <v>-0.67725599999999997</v>
      </c>
      <c r="S25">
        <v>-0.15601799999999999</v>
      </c>
      <c r="T25">
        <v>0.29792299999999999</v>
      </c>
      <c r="U25">
        <v>6.5460000000000004E-2</v>
      </c>
      <c r="V25">
        <v>0.32125900000000002</v>
      </c>
      <c r="W25">
        <v>1.8079000000000001E-2</v>
      </c>
      <c r="X25">
        <v>0.42135899999999998</v>
      </c>
      <c r="Y25">
        <v>0.24564900000000001</v>
      </c>
      <c r="Z25">
        <v>0.12132800000000001</v>
      </c>
      <c r="AA25">
        <v>0.17321700000000001</v>
      </c>
      <c r="AB25">
        <v>0.46721400000000002</v>
      </c>
      <c r="AC25">
        <v>0.31816</v>
      </c>
      <c r="AD25">
        <v>0.43011700000000003</v>
      </c>
      <c r="AE25">
        <v>0.207038</v>
      </c>
      <c r="AF25">
        <v>0.31088199999999999</v>
      </c>
      <c r="AG25">
        <v>-0.13516</v>
      </c>
    </row>
    <row r="26" spans="1:33" x14ac:dyDescent="0.25">
      <c r="A26" t="s">
        <v>115</v>
      </c>
      <c r="B26">
        <v>0.29304799999999998</v>
      </c>
      <c r="C26">
        <v>-1.1193E-2</v>
      </c>
      <c r="D26">
        <v>8.5462999999999997E-2</v>
      </c>
      <c r="E26">
        <v>0.121889</v>
      </c>
      <c r="F26">
        <v>0.62407400000000002</v>
      </c>
      <c r="G26">
        <v>-2.0396000000000001E-2</v>
      </c>
      <c r="H26">
        <v>2.2799E-2</v>
      </c>
      <c r="I26">
        <v>-0.36021900000000001</v>
      </c>
      <c r="J26">
        <v>-0.20735400000000001</v>
      </c>
      <c r="K26">
        <v>1.2043E-2</v>
      </c>
      <c r="L26">
        <v>0.127191</v>
      </c>
      <c r="M26">
        <v>8.7557999999999997E-2</v>
      </c>
      <c r="N26">
        <v>-0.13052</v>
      </c>
      <c r="O26">
        <v>9.6740999999999994E-2</v>
      </c>
      <c r="P26">
        <v>-0.15384</v>
      </c>
      <c r="Q26">
        <v>-2.528E-2</v>
      </c>
      <c r="R26">
        <v>0.28146500000000002</v>
      </c>
      <c r="S26">
        <v>0.30218</v>
      </c>
      <c r="T26">
        <v>3.1531000000000003E-2</v>
      </c>
      <c r="U26">
        <v>8.6733000000000005E-2</v>
      </c>
      <c r="V26">
        <v>-0.100922</v>
      </c>
      <c r="W26">
        <v>0.106685</v>
      </c>
      <c r="X26">
        <v>-1.7738E-2</v>
      </c>
      <c r="Y26">
        <v>2.8028000000000001E-2</v>
      </c>
      <c r="Z26">
        <v>9.3519999999999992E-3</v>
      </c>
      <c r="AA26">
        <v>0.20757400000000001</v>
      </c>
      <c r="AB26">
        <v>-0.39799499999999999</v>
      </c>
      <c r="AC26">
        <v>-4.4214000000000003E-2</v>
      </c>
      <c r="AD26">
        <v>2.5350000000000001E-2</v>
      </c>
      <c r="AE26">
        <v>-0.21931300000000001</v>
      </c>
      <c r="AF26">
        <v>8.8149999999999999E-3</v>
      </c>
      <c r="AG26">
        <v>0.103995</v>
      </c>
    </row>
    <row r="27" spans="1:33" x14ac:dyDescent="0.25">
      <c r="A27" t="s">
        <v>116</v>
      </c>
      <c r="B27">
        <v>0.21141099999999999</v>
      </c>
      <c r="C27">
        <v>9.2589000000000005E-2</v>
      </c>
      <c r="D27">
        <v>-2.12E-4</v>
      </c>
      <c r="E27">
        <v>-0.23774799999999999</v>
      </c>
      <c r="F27">
        <v>-0.35398600000000002</v>
      </c>
      <c r="G27">
        <v>-7.0392999999999997E-2</v>
      </c>
      <c r="H27">
        <v>0.16647500000000001</v>
      </c>
      <c r="I27">
        <v>0.85269799999999996</v>
      </c>
      <c r="J27">
        <v>8.8108000000000006E-2</v>
      </c>
      <c r="K27">
        <v>-0.29328799999999999</v>
      </c>
      <c r="L27">
        <v>-0.36190600000000001</v>
      </c>
      <c r="M27">
        <v>0.30626100000000001</v>
      </c>
      <c r="N27">
        <v>0.58534900000000001</v>
      </c>
      <c r="O27">
        <v>-0.40226499999999998</v>
      </c>
      <c r="P27">
        <v>-0.19167600000000001</v>
      </c>
      <c r="Q27">
        <v>0.25692799999999999</v>
      </c>
      <c r="R27">
        <v>0.30275800000000003</v>
      </c>
      <c r="S27">
        <v>0.23203099999999999</v>
      </c>
      <c r="T27">
        <v>-0.40917100000000001</v>
      </c>
      <c r="U27">
        <v>0.16645199999999999</v>
      </c>
      <c r="V27">
        <v>-0.265907</v>
      </c>
      <c r="W27">
        <v>-2.2922000000000001E-2</v>
      </c>
      <c r="X27">
        <v>6.2831999999999999E-2</v>
      </c>
      <c r="Y27">
        <v>0.18246200000000001</v>
      </c>
      <c r="Z27">
        <v>-7.9103000000000007E-2</v>
      </c>
      <c r="AA27">
        <v>-0.48836099999999999</v>
      </c>
      <c r="AB27">
        <v>-0.20127300000000001</v>
      </c>
      <c r="AC27">
        <v>5.6857999999999999E-2</v>
      </c>
      <c r="AD27">
        <v>0.18157100000000001</v>
      </c>
      <c r="AE27">
        <v>0.29640899999999998</v>
      </c>
      <c r="AF27">
        <v>-0.124179</v>
      </c>
      <c r="AG27">
        <v>8.5651000000000005E-2</v>
      </c>
    </row>
    <row r="28" spans="1:33" x14ac:dyDescent="0.25">
      <c r="A28" t="s">
        <v>117</v>
      </c>
      <c r="B28">
        <v>-0.10113</v>
      </c>
      <c r="C28">
        <v>0.11404499999999999</v>
      </c>
      <c r="D28">
        <v>-6.8890000000000002E-3</v>
      </c>
      <c r="E28">
        <v>0.21124599999999999</v>
      </c>
      <c r="F28">
        <v>-0.24102100000000001</v>
      </c>
      <c r="G28">
        <v>0.115672</v>
      </c>
      <c r="H28">
        <v>-0.130496</v>
      </c>
      <c r="I28">
        <v>0.171098</v>
      </c>
      <c r="J28">
        <v>6.1816999999999997E-2</v>
      </c>
      <c r="K28">
        <v>7.6188000000000006E-2</v>
      </c>
      <c r="L28">
        <v>0.18818699999999999</v>
      </c>
      <c r="M28">
        <v>-0.100282</v>
      </c>
      <c r="N28">
        <v>0.24185400000000001</v>
      </c>
      <c r="O28">
        <v>0.21465899999999999</v>
      </c>
      <c r="P28">
        <v>0.22942100000000001</v>
      </c>
      <c r="Q28">
        <v>0.13217699999999999</v>
      </c>
      <c r="R28">
        <v>0.40666999999999998</v>
      </c>
      <c r="S28">
        <v>-0.13832700000000001</v>
      </c>
      <c r="T28">
        <v>0.38193300000000002</v>
      </c>
      <c r="U28">
        <v>-0.19906099999999999</v>
      </c>
      <c r="V28">
        <v>5.9943000000000003E-2</v>
      </c>
      <c r="W28">
        <v>-0.145622</v>
      </c>
      <c r="X28">
        <v>0.195468</v>
      </c>
      <c r="Y28">
        <v>0.229412</v>
      </c>
      <c r="Z28">
        <v>-6.2673000000000006E-2</v>
      </c>
      <c r="AA28">
        <v>0.19026899999999999</v>
      </c>
      <c r="AB28">
        <v>-4.3196999999999999E-2</v>
      </c>
      <c r="AC28">
        <v>0.14394100000000001</v>
      </c>
      <c r="AD28">
        <v>-4.0957E-2</v>
      </c>
      <c r="AE28">
        <v>7.1065000000000003E-2</v>
      </c>
      <c r="AF28">
        <v>0.23142199999999999</v>
      </c>
      <c r="AG28">
        <v>4.4590999999999999E-2</v>
      </c>
    </row>
    <row r="29" spans="1:33" x14ac:dyDescent="0.25">
      <c r="A29" t="s">
        <v>118</v>
      </c>
      <c r="B29">
        <v>-9.129E-3</v>
      </c>
      <c r="C29">
        <v>1.1759E-2</v>
      </c>
      <c r="D29">
        <v>-0.216332</v>
      </c>
      <c r="E29">
        <v>0.172822</v>
      </c>
      <c r="F29">
        <v>0.185362</v>
      </c>
      <c r="G29">
        <v>0.13202900000000001</v>
      </c>
      <c r="H29">
        <v>0.113706</v>
      </c>
      <c r="I29">
        <v>-0.40995300000000001</v>
      </c>
      <c r="J29">
        <v>0.34208100000000002</v>
      </c>
      <c r="K29">
        <v>-3.1064999999999999E-2</v>
      </c>
      <c r="L29">
        <v>9.7414000000000001E-2</v>
      </c>
      <c r="M29">
        <v>0.25258000000000003</v>
      </c>
      <c r="N29">
        <v>5.9636000000000002E-2</v>
      </c>
      <c r="O29">
        <v>3.3702000000000003E-2</v>
      </c>
      <c r="P29">
        <v>6.5772999999999998E-2</v>
      </c>
      <c r="Q29">
        <v>-6.4493999999999996E-2</v>
      </c>
      <c r="R29">
        <v>-0.372886</v>
      </c>
      <c r="S29">
        <v>0.27365299999999998</v>
      </c>
      <c r="T29">
        <v>-7.6605000000000006E-2</v>
      </c>
      <c r="U29">
        <v>0.11203200000000001</v>
      </c>
      <c r="V29">
        <v>9.3248999999999999E-2</v>
      </c>
      <c r="W29">
        <v>-9.6811999999999995E-2</v>
      </c>
      <c r="X29">
        <v>-0.205762</v>
      </c>
      <c r="Y29">
        <v>-0.18287800000000001</v>
      </c>
      <c r="Z29">
        <v>0.204263</v>
      </c>
      <c r="AA29">
        <v>-9.0731000000000006E-2</v>
      </c>
      <c r="AB29">
        <v>0.331872</v>
      </c>
      <c r="AC29">
        <v>-0.13211500000000001</v>
      </c>
      <c r="AD29">
        <v>-1.3852E-2</v>
      </c>
      <c r="AE29">
        <v>0.169769</v>
      </c>
      <c r="AF29">
        <v>-2.4646999999999999E-2</v>
      </c>
      <c r="AG29">
        <v>0.127106</v>
      </c>
    </row>
    <row r="30" spans="1:33" x14ac:dyDescent="0.25">
      <c r="A30" t="s">
        <v>119</v>
      </c>
      <c r="B30">
        <v>0.34807399999999999</v>
      </c>
      <c r="C30">
        <v>0.212529</v>
      </c>
      <c r="D30">
        <v>0.74840600000000002</v>
      </c>
      <c r="E30">
        <v>0.54570799999999997</v>
      </c>
      <c r="F30">
        <v>0.25239200000000001</v>
      </c>
      <c r="G30">
        <v>0.59553</v>
      </c>
      <c r="H30">
        <v>0.38336900000000002</v>
      </c>
      <c r="I30">
        <v>0.34977599999999998</v>
      </c>
      <c r="J30">
        <v>0.48311700000000002</v>
      </c>
      <c r="K30">
        <v>0.58499400000000001</v>
      </c>
      <c r="L30">
        <v>0.56677299999999997</v>
      </c>
      <c r="M30">
        <v>0.51008299999999995</v>
      </c>
      <c r="N30">
        <v>5.2741000000000003E-2</v>
      </c>
      <c r="O30">
        <v>0.63410699999999998</v>
      </c>
      <c r="P30">
        <v>0.44937300000000002</v>
      </c>
      <c r="Q30">
        <v>0.337177</v>
      </c>
      <c r="R30">
        <v>0.30363099999999998</v>
      </c>
      <c r="S30">
        <v>0.42638700000000002</v>
      </c>
      <c r="T30">
        <v>0.54155600000000004</v>
      </c>
      <c r="U30">
        <v>0.38108900000000001</v>
      </c>
      <c r="V30">
        <v>0.38417499999999999</v>
      </c>
      <c r="W30">
        <v>0.31715300000000002</v>
      </c>
      <c r="X30">
        <v>0.24460299999999999</v>
      </c>
      <c r="Y30">
        <v>0.41011500000000001</v>
      </c>
      <c r="Z30">
        <v>0.47625600000000001</v>
      </c>
      <c r="AA30">
        <v>0.26185599999999998</v>
      </c>
      <c r="AB30">
        <v>0.43372699999999997</v>
      </c>
      <c r="AC30">
        <v>0.394397</v>
      </c>
      <c r="AD30">
        <v>0.42971199999999998</v>
      </c>
      <c r="AE30">
        <v>0.30632300000000001</v>
      </c>
      <c r="AF30">
        <v>0.47165800000000002</v>
      </c>
      <c r="AG30">
        <v>0.51717500000000005</v>
      </c>
    </row>
    <row r="31" spans="1:33" x14ac:dyDescent="0.25">
      <c r="A31" t="s">
        <v>120</v>
      </c>
      <c r="B31">
        <v>0.31382500000000002</v>
      </c>
      <c r="C31">
        <v>0.34900599999999998</v>
      </c>
      <c r="D31">
        <v>-0.53671899999999995</v>
      </c>
      <c r="E31">
        <v>-0.39718300000000001</v>
      </c>
      <c r="F31">
        <v>0.30584800000000001</v>
      </c>
      <c r="G31">
        <v>0.35561799999999999</v>
      </c>
      <c r="H31">
        <v>-0.11741699999999999</v>
      </c>
      <c r="I31">
        <v>-0.464783</v>
      </c>
      <c r="J31">
        <v>0.444637</v>
      </c>
      <c r="K31">
        <v>0.18922</v>
      </c>
      <c r="L31">
        <v>7.6562000000000005E-2</v>
      </c>
      <c r="M31">
        <v>0.52945699999999996</v>
      </c>
      <c r="N31">
        <v>0.393814</v>
      </c>
      <c r="O31">
        <v>0.15183099999999999</v>
      </c>
      <c r="P31">
        <v>0.24154600000000001</v>
      </c>
      <c r="Q31">
        <v>0.22794</v>
      </c>
      <c r="R31">
        <v>0.39797300000000002</v>
      </c>
      <c r="S31">
        <v>0.38466600000000001</v>
      </c>
      <c r="T31">
        <v>-8.9015999999999998E-2</v>
      </c>
      <c r="U31">
        <v>0.30368400000000001</v>
      </c>
      <c r="V31">
        <v>2.3824999999999999E-2</v>
      </c>
      <c r="W31">
        <v>-2.9006000000000001E-2</v>
      </c>
      <c r="X31">
        <v>0.150143</v>
      </c>
      <c r="Y31">
        <v>0.25309599999999999</v>
      </c>
      <c r="Z31">
        <v>0.46943800000000002</v>
      </c>
      <c r="AA31">
        <v>0.32003100000000001</v>
      </c>
      <c r="AB31">
        <v>0.37978699999999999</v>
      </c>
      <c r="AC31">
        <v>-0.22548799999999999</v>
      </c>
      <c r="AD31">
        <v>2.1610000000000001E-2</v>
      </c>
      <c r="AE31">
        <v>-0.221832</v>
      </c>
      <c r="AF31">
        <v>0.12259299999999999</v>
      </c>
      <c r="AG31">
        <v>0.37869700000000001</v>
      </c>
    </row>
    <row r="32" spans="1:33" x14ac:dyDescent="0.25">
      <c r="A32" t="s">
        <v>121</v>
      </c>
      <c r="B32">
        <v>-0.58053500000000002</v>
      </c>
      <c r="C32">
        <v>-0.41485899999999998</v>
      </c>
      <c r="D32">
        <v>-3.5818000000000003E-2</v>
      </c>
      <c r="E32">
        <v>-0.39894299999999999</v>
      </c>
      <c r="F32">
        <v>-0.270123</v>
      </c>
      <c r="G32">
        <v>-0.19336500000000001</v>
      </c>
      <c r="H32">
        <v>-0.59290100000000001</v>
      </c>
      <c r="I32">
        <v>-0.19620899999999999</v>
      </c>
      <c r="J32">
        <v>8.0742999999999995E-2</v>
      </c>
      <c r="K32">
        <v>-0.25767800000000002</v>
      </c>
      <c r="L32">
        <v>-0.24252899999999999</v>
      </c>
      <c r="M32">
        <v>-1.0574999999999999E-2</v>
      </c>
      <c r="N32">
        <v>4.3909999999999999E-3</v>
      </c>
      <c r="O32">
        <v>-0.46650900000000001</v>
      </c>
      <c r="P32">
        <v>-0.172845</v>
      </c>
      <c r="Q32">
        <v>1.7700000000000001E-3</v>
      </c>
      <c r="R32">
        <v>-3.0980000000000001E-3</v>
      </c>
      <c r="S32">
        <v>-0.13298699999999999</v>
      </c>
      <c r="T32">
        <v>-0.51425600000000005</v>
      </c>
      <c r="U32">
        <v>-7.5289999999999996E-2</v>
      </c>
      <c r="V32">
        <v>-0.41933300000000001</v>
      </c>
      <c r="W32">
        <v>0.18754499999999999</v>
      </c>
      <c r="X32">
        <v>-0.43427399999999999</v>
      </c>
      <c r="Y32">
        <v>-0.327403</v>
      </c>
      <c r="Z32">
        <v>-0.57373200000000002</v>
      </c>
      <c r="AA32">
        <v>-0.140122</v>
      </c>
      <c r="AB32">
        <v>-9.3772999999999995E-2</v>
      </c>
      <c r="AC32">
        <v>-0.43752999999999997</v>
      </c>
      <c r="AD32">
        <v>4.065E-3</v>
      </c>
      <c r="AE32">
        <v>0.15964600000000001</v>
      </c>
      <c r="AF32">
        <v>-0.34178599999999998</v>
      </c>
      <c r="AG32">
        <v>-0.426701</v>
      </c>
    </row>
    <row r="33" spans="1:33" x14ac:dyDescent="0.25">
      <c r="A33" t="s">
        <v>122</v>
      </c>
      <c r="B33">
        <v>-6.4499000000000001E-2</v>
      </c>
      <c r="C33">
        <v>4.2030999999999999E-2</v>
      </c>
      <c r="D33">
        <v>0.22764000000000001</v>
      </c>
      <c r="E33">
        <v>-2.2911000000000001E-2</v>
      </c>
      <c r="F33">
        <v>4.8903000000000002E-2</v>
      </c>
      <c r="G33">
        <v>0.464507</v>
      </c>
      <c r="H33">
        <v>0.22744400000000001</v>
      </c>
      <c r="I33">
        <v>-0.22575300000000001</v>
      </c>
      <c r="J33">
        <v>0.22969999999999999</v>
      </c>
      <c r="K33">
        <v>0.28770899999999999</v>
      </c>
      <c r="L33">
        <v>0.30830000000000002</v>
      </c>
      <c r="M33">
        <v>0.13256399999999999</v>
      </c>
      <c r="N33">
        <v>-0.12867700000000001</v>
      </c>
      <c r="O33">
        <v>0.17109099999999999</v>
      </c>
      <c r="P33">
        <v>1.6086E-2</v>
      </c>
      <c r="Q33">
        <v>5.7067E-2</v>
      </c>
      <c r="R33">
        <v>3.2849000000000003E-2</v>
      </c>
      <c r="S33">
        <v>0.183671</v>
      </c>
      <c r="T33">
        <v>0.36163400000000001</v>
      </c>
      <c r="U33">
        <v>0.197182</v>
      </c>
      <c r="V33">
        <v>0.47134599999999999</v>
      </c>
      <c r="W33">
        <v>-0.47637499999999999</v>
      </c>
      <c r="X33">
        <v>0.71177000000000001</v>
      </c>
      <c r="Y33">
        <v>0.52198900000000004</v>
      </c>
      <c r="Z33">
        <v>0.48264699999999999</v>
      </c>
      <c r="AA33">
        <v>0.45638499999999999</v>
      </c>
      <c r="AB33">
        <v>0.34187099999999998</v>
      </c>
      <c r="AC33">
        <v>0.179646</v>
      </c>
      <c r="AD33">
        <v>-9.6351000000000006E-2</v>
      </c>
      <c r="AE33">
        <v>0.62568500000000005</v>
      </c>
      <c r="AF33">
        <v>0.24154700000000001</v>
      </c>
      <c r="AG33">
        <v>0.58044899999999999</v>
      </c>
    </row>
    <row r="34" spans="1:33" x14ac:dyDescent="0.25">
      <c r="A34" t="s">
        <v>123</v>
      </c>
      <c r="B34">
        <v>-7.0169999999999998E-3</v>
      </c>
      <c r="C34">
        <v>-0.16391700000000001</v>
      </c>
      <c r="D34">
        <v>-5.3080000000000002E-2</v>
      </c>
      <c r="E34">
        <v>0.25038500000000002</v>
      </c>
      <c r="F34">
        <v>-6.9977999999999999E-2</v>
      </c>
      <c r="G34">
        <v>7.1599999999999997E-3</v>
      </c>
      <c r="H34">
        <v>-0.32730900000000002</v>
      </c>
      <c r="I34">
        <v>1.5462999999999999E-2</v>
      </c>
      <c r="J34">
        <v>0.246369</v>
      </c>
      <c r="K34">
        <v>8.1612000000000004E-2</v>
      </c>
      <c r="L34">
        <v>9.0933E-2</v>
      </c>
      <c r="M34">
        <v>0.41491400000000001</v>
      </c>
      <c r="N34">
        <v>0.32580599999999998</v>
      </c>
      <c r="O34">
        <v>5.2263999999999998E-2</v>
      </c>
      <c r="P34">
        <v>0.192659</v>
      </c>
      <c r="Q34">
        <v>-5.6120999999999997E-2</v>
      </c>
      <c r="R34">
        <v>-0.21876499999999999</v>
      </c>
      <c r="S34">
        <v>-8.0438999999999997E-2</v>
      </c>
      <c r="T34">
        <v>5.7256000000000001E-2</v>
      </c>
      <c r="U34">
        <v>0.132109</v>
      </c>
      <c r="V34">
        <v>-8.7720999999999993E-2</v>
      </c>
      <c r="W34">
        <v>-0.14455699999999999</v>
      </c>
      <c r="X34">
        <v>0.41944799999999999</v>
      </c>
      <c r="Y34">
        <v>-2.8943E-2</v>
      </c>
      <c r="Z34">
        <v>-8.3035999999999999E-2</v>
      </c>
      <c r="AA34">
        <v>-6.1279999999999998E-3</v>
      </c>
      <c r="AB34">
        <v>0.39260699999999998</v>
      </c>
      <c r="AC34">
        <v>0.213785</v>
      </c>
      <c r="AD34">
        <v>0.31195899999999999</v>
      </c>
      <c r="AE34">
        <v>0.31178</v>
      </c>
      <c r="AF34">
        <v>0.20341200000000001</v>
      </c>
      <c r="AG34">
        <v>0.11681800000000001</v>
      </c>
    </row>
    <row r="35" spans="1:33" x14ac:dyDescent="0.25">
      <c r="A35" t="s">
        <v>124</v>
      </c>
      <c r="B35">
        <v>-0.44701999999999997</v>
      </c>
      <c r="C35">
        <v>-0.18157799999999999</v>
      </c>
      <c r="D35">
        <v>-0.188305</v>
      </c>
      <c r="E35">
        <v>-0.204702</v>
      </c>
      <c r="F35">
        <v>1.5837E-2</v>
      </c>
      <c r="G35">
        <v>-0.26696500000000001</v>
      </c>
      <c r="H35">
        <v>-0.17349000000000001</v>
      </c>
      <c r="I35">
        <v>-0.56895600000000002</v>
      </c>
      <c r="J35">
        <v>2.2294999999999999E-2</v>
      </c>
      <c r="K35">
        <v>-0.12924099999999999</v>
      </c>
      <c r="L35">
        <v>-9.9128999999999995E-2</v>
      </c>
      <c r="M35">
        <v>-1.3661E-2</v>
      </c>
      <c r="N35">
        <v>-0.15329499999999999</v>
      </c>
      <c r="O35">
        <v>-0.37892599999999999</v>
      </c>
      <c r="P35">
        <v>-0.15129000000000001</v>
      </c>
      <c r="Q35">
        <v>-0.211478</v>
      </c>
      <c r="R35">
        <v>0.65397300000000003</v>
      </c>
      <c r="S35">
        <v>-0.13151099999999999</v>
      </c>
      <c r="T35">
        <v>-6.7599000000000006E-2</v>
      </c>
      <c r="U35">
        <v>-0.155975</v>
      </c>
      <c r="V35">
        <v>-0.23200999999999999</v>
      </c>
      <c r="W35">
        <v>0.279665</v>
      </c>
      <c r="X35">
        <v>-0.44215199999999999</v>
      </c>
      <c r="Y35">
        <v>-0.113244</v>
      </c>
      <c r="Z35">
        <v>-0.189082</v>
      </c>
      <c r="AA35">
        <v>-0.17611599999999999</v>
      </c>
      <c r="AB35">
        <v>-7.0334999999999995E-2</v>
      </c>
      <c r="AC35">
        <v>-0.235462</v>
      </c>
      <c r="AD35">
        <v>-0.32079800000000003</v>
      </c>
      <c r="AE35">
        <v>-0.17174</v>
      </c>
      <c r="AF35">
        <v>-5.5538999999999998E-2</v>
      </c>
      <c r="AG35">
        <v>-2.6879999999999999E-3</v>
      </c>
    </row>
    <row r="36" spans="1:33" x14ac:dyDescent="0.25">
      <c r="A36" t="s">
        <v>125</v>
      </c>
      <c r="B36">
        <v>0.175537</v>
      </c>
      <c r="C36">
        <v>0.50806499999999999</v>
      </c>
      <c r="D36">
        <v>-0.21041899999999999</v>
      </c>
      <c r="E36">
        <v>0.51214700000000002</v>
      </c>
      <c r="F36">
        <v>1.8866999999999998E-2</v>
      </c>
      <c r="G36">
        <v>7.4509000000000006E-2</v>
      </c>
      <c r="H36">
        <v>0.26521099999999997</v>
      </c>
      <c r="I36">
        <v>0.553786</v>
      </c>
      <c r="J36">
        <v>3.4799999999999998E-2</v>
      </c>
      <c r="K36">
        <v>0.40105000000000002</v>
      </c>
      <c r="L36">
        <v>0.49203799999999998</v>
      </c>
      <c r="M36">
        <v>0.119739</v>
      </c>
      <c r="N36">
        <v>0.12522800000000001</v>
      </c>
      <c r="O36">
        <v>0.58403799999999995</v>
      </c>
      <c r="P36">
        <v>0.27667399999999998</v>
      </c>
      <c r="Q36">
        <v>0.228271</v>
      </c>
      <c r="R36">
        <v>0.29194399999999998</v>
      </c>
      <c r="S36">
        <v>9.6004000000000006E-2</v>
      </c>
      <c r="T36">
        <v>0.54975700000000005</v>
      </c>
      <c r="U36">
        <v>0.28523999999999999</v>
      </c>
      <c r="V36">
        <v>0.25683899999999998</v>
      </c>
      <c r="W36">
        <v>-0.291634</v>
      </c>
      <c r="X36">
        <v>6.4085000000000003E-2</v>
      </c>
      <c r="Y36">
        <v>0.26551000000000002</v>
      </c>
      <c r="Z36">
        <v>0.22203800000000001</v>
      </c>
      <c r="AA36">
        <v>0.29510599999999998</v>
      </c>
      <c r="AB36">
        <v>0.228658</v>
      </c>
      <c r="AC36">
        <v>0.68243799999999999</v>
      </c>
      <c r="AD36">
        <v>0.43707600000000002</v>
      </c>
      <c r="AE36">
        <v>2.875E-3</v>
      </c>
      <c r="AF36">
        <v>0.44259500000000002</v>
      </c>
      <c r="AG36">
        <v>3.9253000000000003E-2</v>
      </c>
    </row>
    <row r="37" spans="1:33" x14ac:dyDescent="0.25">
      <c r="A37" t="s">
        <v>126</v>
      </c>
      <c r="B37">
        <v>0.112861</v>
      </c>
      <c r="C37">
        <v>-0.26698</v>
      </c>
      <c r="D37">
        <v>5.7250000000000001E-3</v>
      </c>
      <c r="E37">
        <v>-0.20377899999999999</v>
      </c>
      <c r="F37">
        <v>-7.1582000000000007E-2</v>
      </c>
      <c r="G37">
        <v>-0.123657</v>
      </c>
      <c r="H37">
        <v>-8.6475999999999997E-2</v>
      </c>
      <c r="I37">
        <v>0.25391900000000001</v>
      </c>
      <c r="J37">
        <v>8.3115999999999995E-2</v>
      </c>
      <c r="K37">
        <v>7.6858999999999997E-2</v>
      </c>
      <c r="L37">
        <v>-8.1259999999999995E-3</v>
      </c>
      <c r="M37">
        <v>-0.23758799999999999</v>
      </c>
      <c r="N37">
        <v>-0.22097700000000001</v>
      </c>
      <c r="O37">
        <v>-3.7601000000000002E-2</v>
      </c>
      <c r="P37">
        <v>4.9725999999999999E-2</v>
      </c>
      <c r="Q37">
        <v>1.6701000000000001E-2</v>
      </c>
      <c r="R37">
        <v>-0.589055</v>
      </c>
      <c r="S37">
        <v>-0.19006500000000001</v>
      </c>
      <c r="T37">
        <v>6.7118999999999998E-2</v>
      </c>
      <c r="U37">
        <v>-0.117219</v>
      </c>
      <c r="V37">
        <v>-0.14532100000000001</v>
      </c>
      <c r="W37">
        <v>-0.32926699999999998</v>
      </c>
      <c r="X37">
        <v>0.15459999999999999</v>
      </c>
      <c r="Y37">
        <v>-2.6658999999999999E-2</v>
      </c>
      <c r="Z37">
        <v>-0.20332900000000001</v>
      </c>
      <c r="AA37">
        <v>0.15393599999999999</v>
      </c>
      <c r="AB37">
        <v>6.3541E-2</v>
      </c>
      <c r="AC37">
        <v>-0.143288</v>
      </c>
      <c r="AD37">
        <v>-0.31367099999999998</v>
      </c>
      <c r="AE37">
        <v>7.7576999999999993E-2</v>
      </c>
      <c r="AF37">
        <v>-1.2066E-2</v>
      </c>
      <c r="AG37">
        <v>-0.116676</v>
      </c>
    </row>
    <row r="38" spans="1:33" x14ac:dyDescent="0.25">
      <c r="A38" t="s">
        <v>127</v>
      </c>
      <c r="B38">
        <v>0.45808399999999999</v>
      </c>
      <c r="C38">
        <v>-0.25462699999999999</v>
      </c>
      <c r="D38">
        <v>-0.40310000000000001</v>
      </c>
      <c r="E38">
        <v>-4.9242000000000001E-2</v>
      </c>
      <c r="F38">
        <v>-0.17127500000000001</v>
      </c>
      <c r="G38">
        <v>-0.14880299999999999</v>
      </c>
      <c r="H38">
        <v>-0.28218100000000002</v>
      </c>
      <c r="I38">
        <v>4.9493000000000002E-2</v>
      </c>
      <c r="J38">
        <v>-9.0701000000000004E-2</v>
      </c>
      <c r="K38">
        <v>-0.28131</v>
      </c>
      <c r="L38">
        <v>-0.21756800000000001</v>
      </c>
      <c r="M38">
        <v>1.9151999999999999E-2</v>
      </c>
      <c r="N38">
        <v>0.14280599999999999</v>
      </c>
      <c r="O38">
        <v>-0.35078999999999999</v>
      </c>
      <c r="P38">
        <v>0.20307600000000001</v>
      </c>
      <c r="Q38">
        <v>-1.5603000000000001E-2</v>
      </c>
      <c r="R38">
        <v>3.7829000000000002E-2</v>
      </c>
      <c r="S38">
        <v>8.0255000000000007E-2</v>
      </c>
      <c r="T38">
        <v>-0.41448200000000002</v>
      </c>
      <c r="U38">
        <v>-0.44756499999999999</v>
      </c>
      <c r="V38">
        <v>-0.330982</v>
      </c>
      <c r="W38">
        <v>0.18906100000000001</v>
      </c>
      <c r="X38">
        <v>3.0129E-2</v>
      </c>
      <c r="Y38">
        <v>2.1440000000000001E-3</v>
      </c>
      <c r="Z38">
        <v>-0.21575900000000001</v>
      </c>
      <c r="AA38">
        <v>-0.183643</v>
      </c>
      <c r="AB38">
        <v>-0.108926</v>
      </c>
      <c r="AC38">
        <v>-0.24745300000000001</v>
      </c>
      <c r="AD38">
        <v>0.177393</v>
      </c>
      <c r="AE38">
        <v>-5.1371E-2</v>
      </c>
      <c r="AF38">
        <v>-0.314307</v>
      </c>
      <c r="AG38">
        <v>2.7890999999999999E-2</v>
      </c>
    </row>
    <row r="39" spans="1:33" x14ac:dyDescent="0.25">
      <c r="A39" t="s">
        <v>128</v>
      </c>
      <c r="B39">
        <v>-0.15463499999999999</v>
      </c>
      <c r="C39">
        <v>-6.8763000000000005E-2</v>
      </c>
      <c r="D39">
        <v>-0.15920699999999999</v>
      </c>
      <c r="E39">
        <v>0.40193899999999999</v>
      </c>
      <c r="F39">
        <v>4.1207000000000001E-2</v>
      </c>
      <c r="G39">
        <v>4.4798999999999999E-2</v>
      </c>
      <c r="H39">
        <v>-0.36911500000000003</v>
      </c>
      <c r="I39">
        <v>-0.13522999999999999</v>
      </c>
      <c r="J39">
        <v>0.13245000000000001</v>
      </c>
      <c r="K39">
        <v>0.37653799999999998</v>
      </c>
      <c r="L39">
        <v>0.26921899999999999</v>
      </c>
      <c r="M39">
        <v>-3.5800999999999999E-2</v>
      </c>
      <c r="N39">
        <v>9.4152E-2</v>
      </c>
      <c r="O39">
        <v>0.20166200000000001</v>
      </c>
      <c r="P39">
        <v>9.9315000000000001E-2</v>
      </c>
      <c r="Q39">
        <v>0.21648300000000001</v>
      </c>
      <c r="R39">
        <v>5.4126000000000001E-2</v>
      </c>
      <c r="S39">
        <v>8.7106000000000003E-2</v>
      </c>
      <c r="T39">
        <v>0.44730399999999998</v>
      </c>
      <c r="U39">
        <v>2.9611999999999999E-2</v>
      </c>
      <c r="V39">
        <v>0.42026799999999997</v>
      </c>
      <c r="W39">
        <v>0.100854</v>
      </c>
      <c r="X39">
        <v>-0.29319600000000001</v>
      </c>
      <c r="Y39">
        <v>-9.1983999999999996E-2</v>
      </c>
      <c r="Z39">
        <v>0.131381</v>
      </c>
      <c r="AA39">
        <v>0.11464000000000001</v>
      </c>
      <c r="AB39">
        <v>0.205535</v>
      </c>
      <c r="AC39">
        <v>0.46227000000000001</v>
      </c>
      <c r="AD39">
        <v>-9.8030999999999993E-2</v>
      </c>
      <c r="AE39">
        <v>2.5162E-2</v>
      </c>
      <c r="AF39">
        <v>0.24005699999999999</v>
      </c>
      <c r="AG39">
        <v>0.288574</v>
      </c>
    </row>
    <row r="40" spans="1:33" x14ac:dyDescent="0.25">
      <c r="A40" t="s">
        <v>129</v>
      </c>
      <c r="B40">
        <v>-8.1103999999999996E-2</v>
      </c>
      <c r="C40">
        <v>0.371589</v>
      </c>
      <c r="D40">
        <v>0.41598000000000002</v>
      </c>
      <c r="E40">
        <v>0.80149999999999999</v>
      </c>
      <c r="F40">
        <v>0.102072</v>
      </c>
      <c r="G40">
        <v>0.47826299999999999</v>
      </c>
      <c r="H40">
        <v>0.238759</v>
      </c>
      <c r="I40">
        <v>-0.678678</v>
      </c>
      <c r="J40">
        <v>0.26405400000000001</v>
      </c>
      <c r="K40">
        <v>0.78859400000000002</v>
      </c>
      <c r="L40">
        <v>0.60897199999999996</v>
      </c>
      <c r="M40">
        <v>-0.28889599999999999</v>
      </c>
      <c r="N40">
        <v>4.5564E-2</v>
      </c>
      <c r="O40">
        <v>0.52222900000000005</v>
      </c>
      <c r="P40">
        <v>0.166244</v>
      </c>
      <c r="Q40">
        <v>-7.7573000000000003E-2</v>
      </c>
      <c r="R40">
        <v>4.4534999999999998E-2</v>
      </c>
      <c r="S40">
        <v>0.322241</v>
      </c>
      <c r="T40">
        <v>0.85354799999999997</v>
      </c>
      <c r="U40">
        <v>0.21926999999999999</v>
      </c>
      <c r="V40">
        <v>0.33005000000000001</v>
      </c>
      <c r="W40">
        <v>-0.12787299999999999</v>
      </c>
      <c r="X40">
        <v>1.97E-3</v>
      </c>
      <c r="Y40">
        <v>0.35106300000000001</v>
      </c>
      <c r="Z40">
        <v>0.101427</v>
      </c>
      <c r="AA40">
        <v>0.67357</v>
      </c>
      <c r="AB40">
        <v>0.62335700000000005</v>
      </c>
      <c r="AC40">
        <v>0.84792100000000004</v>
      </c>
      <c r="AD40">
        <v>-0.127638</v>
      </c>
      <c r="AE40">
        <v>7.1626999999999996E-2</v>
      </c>
      <c r="AF40">
        <v>0.89719899999999997</v>
      </c>
      <c r="AG40">
        <v>0.65041700000000002</v>
      </c>
    </row>
    <row r="41" spans="1:33" x14ac:dyDescent="0.25">
      <c r="A41" t="s">
        <v>130</v>
      </c>
      <c r="B41">
        <v>1.0591E-2</v>
      </c>
      <c r="C41">
        <v>-5.3488000000000001E-2</v>
      </c>
      <c r="D41">
        <v>-0.167963</v>
      </c>
      <c r="E41">
        <v>-0.12905800000000001</v>
      </c>
      <c r="F41">
        <v>-0.14164199999999999</v>
      </c>
      <c r="G41">
        <v>5.6154000000000003E-2</v>
      </c>
      <c r="H41">
        <v>-0.20130799999999999</v>
      </c>
      <c r="I41">
        <v>5.5058000000000003E-2</v>
      </c>
      <c r="J41">
        <v>8.6663000000000004E-2</v>
      </c>
      <c r="K41">
        <v>0.145144</v>
      </c>
      <c r="L41">
        <v>0.203096</v>
      </c>
      <c r="M41">
        <v>-0.26067499999999999</v>
      </c>
      <c r="N41">
        <v>0.345364</v>
      </c>
      <c r="O41">
        <v>6.1593000000000002E-2</v>
      </c>
      <c r="P41">
        <v>5.7721000000000001E-2</v>
      </c>
      <c r="Q41">
        <v>0.156615</v>
      </c>
      <c r="R41">
        <v>6.4668000000000003E-2</v>
      </c>
      <c r="S41">
        <v>-0.27059699999999998</v>
      </c>
      <c r="T41">
        <v>-3.4722000000000003E-2</v>
      </c>
      <c r="U41">
        <v>-0.101922</v>
      </c>
      <c r="V41">
        <v>-0.15484999999999999</v>
      </c>
      <c r="W41">
        <v>-0.449826</v>
      </c>
      <c r="X41">
        <v>-0.22450999999999999</v>
      </c>
      <c r="Y41">
        <v>-0.16223699999999999</v>
      </c>
      <c r="Z41">
        <v>-5.2574999999999997E-2</v>
      </c>
      <c r="AA41">
        <v>-1.1424E-2</v>
      </c>
      <c r="AB41">
        <v>9.9254999999999996E-2</v>
      </c>
      <c r="AC41">
        <v>9.8177E-2</v>
      </c>
      <c r="AD41">
        <v>-0.23927699999999999</v>
      </c>
      <c r="AE41">
        <v>0.42704500000000001</v>
      </c>
      <c r="AF41">
        <v>2.0593E-2</v>
      </c>
      <c r="AG41">
        <v>2.6261E-2</v>
      </c>
    </row>
    <row r="42" spans="1:33" x14ac:dyDescent="0.25">
      <c r="A42" t="s">
        <v>131</v>
      </c>
      <c r="B42">
        <v>-7.6483999999999996E-2</v>
      </c>
      <c r="C42">
        <v>0.11962100000000001</v>
      </c>
      <c r="D42">
        <v>-0.23646500000000001</v>
      </c>
      <c r="E42">
        <v>0.37343100000000001</v>
      </c>
      <c r="F42">
        <v>-0.20702000000000001</v>
      </c>
      <c r="G42">
        <v>-0.357377</v>
      </c>
      <c r="H42">
        <v>-0.42591200000000001</v>
      </c>
      <c r="I42">
        <v>0.158667</v>
      </c>
      <c r="J42">
        <v>-7.8226000000000004E-2</v>
      </c>
      <c r="K42">
        <v>0.28917900000000002</v>
      </c>
      <c r="L42">
        <v>0.19128500000000001</v>
      </c>
      <c r="M42">
        <v>-0.234406</v>
      </c>
      <c r="N42">
        <v>-0.22703599999999999</v>
      </c>
      <c r="O42">
        <v>9.9533999999999997E-2</v>
      </c>
      <c r="P42">
        <v>-4.3915999999999997E-2</v>
      </c>
      <c r="Q42">
        <v>4.5469000000000002E-2</v>
      </c>
      <c r="R42">
        <v>3.0297000000000001E-2</v>
      </c>
      <c r="S42">
        <v>-0.34080300000000002</v>
      </c>
      <c r="T42">
        <v>0.34529300000000002</v>
      </c>
      <c r="U42">
        <v>3.9461000000000003E-2</v>
      </c>
      <c r="V42">
        <v>-0.13311000000000001</v>
      </c>
      <c r="W42">
        <v>0.22034400000000001</v>
      </c>
      <c r="X42">
        <v>-0.29383999999999999</v>
      </c>
      <c r="Y42">
        <v>6.1473E-2</v>
      </c>
      <c r="Z42">
        <v>-0.10358199999999999</v>
      </c>
      <c r="AA42">
        <v>0.17033100000000001</v>
      </c>
      <c r="AB42">
        <v>-1.9661000000000001E-2</v>
      </c>
      <c r="AC42">
        <v>0.453768</v>
      </c>
      <c r="AD42">
        <v>3.4090000000000001E-3</v>
      </c>
      <c r="AE42">
        <v>0.15839300000000001</v>
      </c>
      <c r="AF42">
        <v>0.30295499999999997</v>
      </c>
      <c r="AG42">
        <v>5.1299999999999998E-2</v>
      </c>
    </row>
    <row r="43" spans="1:33" x14ac:dyDescent="0.25">
      <c r="A43" t="s">
        <v>132</v>
      </c>
      <c r="B43">
        <v>0.111817</v>
      </c>
      <c r="C43">
        <v>-0.37966100000000003</v>
      </c>
      <c r="D43">
        <v>0.191327</v>
      </c>
      <c r="E43">
        <v>-0.3105</v>
      </c>
      <c r="F43">
        <v>-0.246839</v>
      </c>
      <c r="G43">
        <v>-0.35005599999999998</v>
      </c>
      <c r="H43">
        <v>0.248589</v>
      </c>
      <c r="I43">
        <v>-3.1419000000000002E-2</v>
      </c>
      <c r="J43">
        <v>-4.5351000000000002E-2</v>
      </c>
      <c r="K43">
        <v>-0.17760400000000001</v>
      </c>
      <c r="L43">
        <v>-0.125773</v>
      </c>
      <c r="M43">
        <v>-1.6910999999999999E-2</v>
      </c>
      <c r="N43">
        <v>0.18118300000000001</v>
      </c>
      <c r="O43">
        <v>-0.42096600000000001</v>
      </c>
      <c r="P43">
        <v>-0.191107</v>
      </c>
      <c r="Q43">
        <v>-7.1014999999999995E-2</v>
      </c>
      <c r="R43">
        <v>-0.15914700000000001</v>
      </c>
      <c r="S43">
        <v>3.952E-2</v>
      </c>
      <c r="T43">
        <v>-0.14757899999999999</v>
      </c>
      <c r="U43">
        <v>2.3729E-2</v>
      </c>
      <c r="V43">
        <v>-1.8258E-2</v>
      </c>
      <c r="W43">
        <v>-0.11172799999999999</v>
      </c>
      <c r="X43">
        <v>0.26676100000000003</v>
      </c>
      <c r="Y43">
        <v>5.9057999999999999E-2</v>
      </c>
      <c r="Z43">
        <v>-3.6572E-2</v>
      </c>
      <c r="AA43">
        <v>-0.24984899999999999</v>
      </c>
      <c r="AB43">
        <v>-0.195546</v>
      </c>
      <c r="AC43">
        <v>-2.4903000000000002E-2</v>
      </c>
      <c r="AD43">
        <v>-0.212313</v>
      </c>
      <c r="AE43">
        <v>-0.51403399999999999</v>
      </c>
      <c r="AF43">
        <v>-0.19065599999999999</v>
      </c>
      <c r="AG43">
        <v>-0.20072899999999999</v>
      </c>
    </row>
    <row r="44" spans="1:33" x14ac:dyDescent="0.25">
      <c r="A44" t="s">
        <v>133</v>
      </c>
      <c r="B44">
        <v>-0.177068</v>
      </c>
      <c r="C44">
        <v>-0.36857000000000001</v>
      </c>
      <c r="D44">
        <v>-0.49022500000000002</v>
      </c>
      <c r="E44">
        <v>-0.32500400000000002</v>
      </c>
      <c r="F44">
        <v>0.14025599999999999</v>
      </c>
      <c r="G44">
        <v>-0.10399600000000001</v>
      </c>
      <c r="H44">
        <v>2.0967E-2</v>
      </c>
      <c r="I44">
        <v>-0.58599299999999999</v>
      </c>
      <c r="J44">
        <v>5.6066999999999999E-2</v>
      </c>
      <c r="K44">
        <v>-3.4860000000000002E-2</v>
      </c>
      <c r="L44">
        <v>-8.8050000000000003E-3</v>
      </c>
      <c r="M44">
        <v>0.368481</v>
      </c>
      <c r="N44">
        <v>4.2944999999999997E-2</v>
      </c>
      <c r="O44">
        <v>-0.283383</v>
      </c>
      <c r="P44">
        <v>0.17516399999999999</v>
      </c>
      <c r="Q44">
        <v>-0.18915599999999999</v>
      </c>
      <c r="R44">
        <v>5.4812E-2</v>
      </c>
      <c r="S44">
        <v>-0.29400399999999999</v>
      </c>
      <c r="T44">
        <v>-0.14818500000000001</v>
      </c>
      <c r="U44">
        <v>-0.235124</v>
      </c>
      <c r="V44">
        <v>-8.3410999999999999E-2</v>
      </c>
      <c r="W44">
        <v>-0.143979</v>
      </c>
      <c r="X44">
        <v>1.4991000000000001E-2</v>
      </c>
      <c r="Y44">
        <v>-0.123484</v>
      </c>
      <c r="Z44">
        <v>-2.5656000000000002E-2</v>
      </c>
      <c r="AA44">
        <v>-0.224025</v>
      </c>
      <c r="AB44">
        <v>-0.110734</v>
      </c>
      <c r="AC44">
        <v>-8.0532999999999993E-2</v>
      </c>
      <c r="AD44">
        <v>0.219886</v>
      </c>
      <c r="AE44">
        <v>-0.117647</v>
      </c>
      <c r="AF44">
        <v>-0.23061799999999999</v>
      </c>
      <c r="AG44">
        <v>-6.1441999999999997E-2</v>
      </c>
    </row>
    <row r="45" spans="1:33" x14ac:dyDescent="0.25">
      <c r="A45" t="s">
        <v>134</v>
      </c>
      <c r="B45">
        <v>-0.16475899999999999</v>
      </c>
      <c r="C45">
        <v>-7.9933000000000004E-2</v>
      </c>
      <c r="D45">
        <v>-0.14138200000000001</v>
      </c>
      <c r="E45">
        <v>-0.41237699999999999</v>
      </c>
      <c r="F45">
        <v>-0.27089200000000002</v>
      </c>
      <c r="G45">
        <v>-7.0340000000000003E-3</v>
      </c>
      <c r="H45">
        <v>0.21740100000000001</v>
      </c>
      <c r="I45">
        <v>0.126112</v>
      </c>
      <c r="J45">
        <v>-0.38451400000000002</v>
      </c>
      <c r="K45">
        <v>-0.19931699999999999</v>
      </c>
      <c r="L45">
        <v>-0.12776499999999999</v>
      </c>
      <c r="M45">
        <v>-8.9413999999999993E-2</v>
      </c>
      <c r="N45">
        <v>-0.24240100000000001</v>
      </c>
      <c r="O45">
        <v>-0.28217300000000001</v>
      </c>
      <c r="P45">
        <v>0.35302600000000001</v>
      </c>
      <c r="Q45">
        <v>8.3738999999999994E-2</v>
      </c>
      <c r="R45">
        <v>0.121432</v>
      </c>
      <c r="S45">
        <v>0.103839</v>
      </c>
      <c r="T45">
        <v>-0.14022200000000001</v>
      </c>
      <c r="U45">
        <v>-0.35585899999999998</v>
      </c>
      <c r="V45">
        <v>-0.26231599999999999</v>
      </c>
      <c r="W45">
        <v>0.315133</v>
      </c>
      <c r="X45">
        <v>-0.224026</v>
      </c>
      <c r="Y45">
        <v>0.16889000000000001</v>
      </c>
      <c r="Z45">
        <v>-0.28275400000000001</v>
      </c>
      <c r="AA45">
        <v>-0.45362400000000003</v>
      </c>
      <c r="AB45">
        <v>-0.12194199999999999</v>
      </c>
      <c r="AC45">
        <v>-8.6503999999999998E-2</v>
      </c>
      <c r="AD45">
        <v>0.108816</v>
      </c>
      <c r="AE45">
        <v>0.48680299999999999</v>
      </c>
      <c r="AF45">
        <v>-0.144264</v>
      </c>
      <c r="AG45">
        <v>-0.277694</v>
      </c>
    </row>
    <row r="46" spans="1:33" x14ac:dyDescent="0.25">
      <c r="A46" t="s">
        <v>135</v>
      </c>
      <c r="B46">
        <v>0.52085199999999998</v>
      </c>
      <c r="C46">
        <v>-0.29044900000000001</v>
      </c>
      <c r="D46">
        <v>0.23307</v>
      </c>
      <c r="E46">
        <v>0.24935499999999999</v>
      </c>
      <c r="F46">
        <v>0.46741100000000002</v>
      </c>
      <c r="G46">
        <v>0.23483299999999999</v>
      </c>
      <c r="H46">
        <v>-0.12042600000000001</v>
      </c>
      <c r="I46">
        <v>4.7003000000000003E-2</v>
      </c>
      <c r="J46">
        <v>0.14898800000000001</v>
      </c>
      <c r="K46">
        <v>-1.2716E-2</v>
      </c>
      <c r="L46">
        <v>-7.9100000000000004E-3</v>
      </c>
      <c r="M46">
        <v>0.44617099999999998</v>
      </c>
      <c r="N46">
        <v>0.23355799999999999</v>
      </c>
      <c r="O46">
        <v>-0.12511900000000001</v>
      </c>
      <c r="P46">
        <v>-0.13947599999999999</v>
      </c>
      <c r="Q46">
        <v>-0.27928399999999998</v>
      </c>
      <c r="R46">
        <v>-0.107667</v>
      </c>
      <c r="S46">
        <v>-5.1499000000000003E-2</v>
      </c>
      <c r="T46">
        <v>1.4088E-2</v>
      </c>
      <c r="U46">
        <v>0.12198199999999999</v>
      </c>
      <c r="V46">
        <v>0.23269200000000001</v>
      </c>
      <c r="W46">
        <v>0.69142999999999999</v>
      </c>
      <c r="X46">
        <v>0.126134</v>
      </c>
      <c r="Y46">
        <v>-0.19456699999999999</v>
      </c>
      <c r="Z46">
        <v>-0.21190200000000001</v>
      </c>
      <c r="AA46">
        <v>0.22608600000000001</v>
      </c>
      <c r="AB46">
        <v>4.5692999999999998E-2</v>
      </c>
      <c r="AC46">
        <v>5.0173000000000002E-2</v>
      </c>
      <c r="AD46">
        <v>0.221134</v>
      </c>
      <c r="AE46">
        <v>-0.20691899999999999</v>
      </c>
      <c r="AF46">
        <v>-9.7560000000000008E-3</v>
      </c>
      <c r="AG46">
        <v>5.7884999999999999E-2</v>
      </c>
    </row>
    <row r="47" spans="1:33" x14ac:dyDescent="0.25">
      <c r="A47" t="s">
        <v>136</v>
      </c>
      <c r="B47">
        <v>0.323069</v>
      </c>
      <c r="C47">
        <v>-0.13207099999999999</v>
      </c>
      <c r="D47">
        <v>0.13678999999999999</v>
      </c>
      <c r="E47">
        <v>-0.149975</v>
      </c>
      <c r="F47">
        <v>-0.15981500000000001</v>
      </c>
      <c r="G47">
        <v>0.17113400000000001</v>
      </c>
      <c r="H47">
        <v>-0.10971599999999999</v>
      </c>
      <c r="I47">
        <v>-0.244674</v>
      </c>
      <c r="J47">
        <v>0.27117999999999998</v>
      </c>
      <c r="K47">
        <v>-6.9078000000000001E-2</v>
      </c>
      <c r="L47">
        <v>-8.6720000000000005E-2</v>
      </c>
      <c r="M47">
        <v>0.63362399999999997</v>
      </c>
      <c r="N47">
        <v>0.341312</v>
      </c>
      <c r="O47">
        <v>-0.21351400000000001</v>
      </c>
      <c r="P47">
        <v>0.29078599999999999</v>
      </c>
      <c r="Q47">
        <v>0.65584200000000004</v>
      </c>
      <c r="R47">
        <v>6.3842999999999997E-2</v>
      </c>
      <c r="S47">
        <v>0.144008</v>
      </c>
      <c r="T47">
        <v>-0.117017</v>
      </c>
      <c r="U47">
        <v>-0.28163199999999999</v>
      </c>
      <c r="V47">
        <v>1.4527E-2</v>
      </c>
      <c r="W47">
        <v>-0.34925600000000001</v>
      </c>
      <c r="X47">
        <v>-8.2609000000000002E-2</v>
      </c>
      <c r="Y47">
        <v>0.141823</v>
      </c>
      <c r="Z47">
        <v>0.19146099999999999</v>
      </c>
      <c r="AA47">
        <v>-0.14737900000000001</v>
      </c>
      <c r="AB47">
        <v>5.008E-2</v>
      </c>
      <c r="AC47">
        <v>-6.1663000000000003E-2</v>
      </c>
      <c r="AD47">
        <v>7.7399999999999997E-2</v>
      </c>
      <c r="AE47">
        <v>-3.9699999999999999E-2</v>
      </c>
      <c r="AF47">
        <v>-0.15205199999999999</v>
      </c>
      <c r="AG47">
        <v>-0.110929</v>
      </c>
    </row>
    <row r="48" spans="1:33" x14ac:dyDescent="0.25">
      <c r="A48" t="s">
        <v>137</v>
      </c>
      <c r="B48">
        <v>-0.54042500000000004</v>
      </c>
      <c r="C48">
        <v>-0.32770199999999999</v>
      </c>
      <c r="D48">
        <v>-0.23705999999999999</v>
      </c>
      <c r="E48">
        <v>-0.314334</v>
      </c>
      <c r="F48">
        <v>-0.46185100000000001</v>
      </c>
      <c r="G48">
        <v>-0.37157400000000002</v>
      </c>
      <c r="H48">
        <v>-0.41068900000000003</v>
      </c>
      <c r="I48">
        <v>0.115951</v>
      </c>
      <c r="J48">
        <v>-0.38612000000000002</v>
      </c>
      <c r="K48">
        <v>-0.26744699999999999</v>
      </c>
      <c r="L48">
        <v>-0.25775500000000001</v>
      </c>
      <c r="M48">
        <v>-0.60075400000000001</v>
      </c>
      <c r="N48">
        <v>-0.44952799999999998</v>
      </c>
      <c r="O48">
        <v>-0.47398499999999999</v>
      </c>
      <c r="P48">
        <v>-0.288831</v>
      </c>
      <c r="Q48">
        <v>-0.54793899999999995</v>
      </c>
      <c r="R48">
        <v>-0.39250099999999999</v>
      </c>
      <c r="S48">
        <v>-0.45680100000000001</v>
      </c>
      <c r="T48">
        <v>-0.101284</v>
      </c>
      <c r="U48">
        <v>-0.21301999999999999</v>
      </c>
      <c r="V48">
        <v>-0.32419199999999998</v>
      </c>
      <c r="W48">
        <v>-0.19702500000000001</v>
      </c>
      <c r="X48">
        <v>-0.194609</v>
      </c>
      <c r="Y48">
        <v>-0.51331499999999997</v>
      </c>
      <c r="Z48">
        <v>-0.25319799999999998</v>
      </c>
      <c r="AA48">
        <v>-0.47582400000000002</v>
      </c>
      <c r="AB48">
        <v>-0.20719099999999999</v>
      </c>
      <c r="AC48">
        <v>-0.219892</v>
      </c>
      <c r="AD48">
        <v>-0.46967999999999999</v>
      </c>
      <c r="AE48">
        <v>-0.25333800000000001</v>
      </c>
      <c r="AF48">
        <v>-0.252805</v>
      </c>
      <c r="AG48">
        <v>-0.107683</v>
      </c>
    </row>
    <row r="49" spans="1:33" x14ac:dyDescent="0.25">
      <c r="A49" t="s">
        <v>138</v>
      </c>
      <c r="B49">
        <v>-6.2928999999999999E-2</v>
      </c>
      <c r="C49">
        <v>-0.12646099999999999</v>
      </c>
      <c r="D49">
        <v>-0.25257499999999999</v>
      </c>
      <c r="E49">
        <v>-0.306863</v>
      </c>
      <c r="F49">
        <v>-0.39607300000000001</v>
      </c>
      <c r="G49">
        <v>-0.469835</v>
      </c>
      <c r="H49">
        <v>-0.15566199999999999</v>
      </c>
      <c r="I49">
        <v>-0.37051800000000001</v>
      </c>
      <c r="J49">
        <v>-0.34143200000000001</v>
      </c>
      <c r="K49">
        <v>-0.23263600000000001</v>
      </c>
      <c r="L49">
        <v>-0.39163199999999998</v>
      </c>
      <c r="M49">
        <v>-0.28728599999999999</v>
      </c>
      <c r="N49">
        <v>6.9237999999999994E-2</v>
      </c>
      <c r="O49">
        <v>-0.55781400000000003</v>
      </c>
      <c r="P49">
        <v>-0.19146199999999999</v>
      </c>
      <c r="Q49">
        <v>4.8198999999999999E-2</v>
      </c>
      <c r="R49">
        <v>-0.23045099999999999</v>
      </c>
      <c r="S49">
        <v>-0.23277900000000001</v>
      </c>
      <c r="T49">
        <v>-0.34502500000000003</v>
      </c>
      <c r="U49">
        <v>-7.8886999999999999E-2</v>
      </c>
      <c r="V49">
        <v>3.2492E-2</v>
      </c>
      <c r="W49">
        <v>-0.17821699999999999</v>
      </c>
      <c r="X49">
        <v>-1.0126E-2</v>
      </c>
      <c r="Y49">
        <v>-0.100728</v>
      </c>
      <c r="Z49">
        <v>-0.38874300000000001</v>
      </c>
      <c r="AA49">
        <v>-0.35097299999999998</v>
      </c>
      <c r="AB49">
        <v>-0.28592299999999998</v>
      </c>
      <c r="AC49">
        <v>-0.16003800000000001</v>
      </c>
      <c r="AD49">
        <v>0.10587199999999999</v>
      </c>
      <c r="AE49">
        <v>-0.151723</v>
      </c>
      <c r="AF49">
        <v>-0.35892200000000002</v>
      </c>
      <c r="AG49">
        <v>-0.18623500000000001</v>
      </c>
    </row>
    <row r="50" spans="1:33" x14ac:dyDescent="0.25">
      <c r="A50" t="s">
        <v>139</v>
      </c>
      <c r="B50">
        <v>9.1864000000000001E-2</v>
      </c>
      <c r="C50">
        <v>-0.191135</v>
      </c>
      <c r="D50">
        <v>-9.6837999999999994E-2</v>
      </c>
      <c r="E50">
        <v>-0.10176300000000001</v>
      </c>
      <c r="F50">
        <v>4.3098999999999998E-2</v>
      </c>
      <c r="G50">
        <v>6.3634999999999997E-2</v>
      </c>
      <c r="H50">
        <v>-4.8293000000000003E-2</v>
      </c>
      <c r="I50">
        <v>2.0270000000000002E-3</v>
      </c>
      <c r="J50">
        <v>-0.34156999999999998</v>
      </c>
      <c r="K50">
        <v>-0.491842</v>
      </c>
      <c r="L50">
        <v>-0.46686299999999997</v>
      </c>
      <c r="M50">
        <v>0.215028</v>
      </c>
      <c r="N50">
        <v>-0.128918</v>
      </c>
      <c r="O50">
        <v>-0.41302499999999998</v>
      </c>
      <c r="P50">
        <v>-0.66190800000000005</v>
      </c>
      <c r="Q50">
        <v>-0.37126599999999998</v>
      </c>
      <c r="R50">
        <v>-0.36865300000000001</v>
      </c>
      <c r="S50">
        <v>0.14122899999999999</v>
      </c>
      <c r="T50">
        <v>-0.40587699999999999</v>
      </c>
      <c r="U50">
        <v>0.11276</v>
      </c>
      <c r="V50">
        <v>-0.268598</v>
      </c>
      <c r="W50">
        <v>-0.41501900000000003</v>
      </c>
      <c r="X50">
        <v>2.4628000000000001E-2</v>
      </c>
      <c r="Y50">
        <v>-0.30360799999999999</v>
      </c>
      <c r="Z50">
        <v>-0.204816</v>
      </c>
      <c r="AA50">
        <v>-0.36186600000000002</v>
      </c>
      <c r="AB50">
        <v>-0.166239</v>
      </c>
      <c r="AC50">
        <v>-0.54603599999999997</v>
      </c>
      <c r="AD50">
        <v>-0.30777900000000002</v>
      </c>
      <c r="AE50">
        <v>0.115716</v>
      </c>
      <c r="AF50">
        <v>-0.400729</v>
      </c>
      <c r="AG50">
        <v>-0.179649</v>
      </c>
    </row>
    <row r="51" spans="1:33" x14ac:dyDescent="0.25">
      <c r="A51" t="s">
        <v>140</v>
      </c>
      <c r="B51">
        <v>-0.21734100000000001</v>
      </c>
      <c r="C51">
        <v>9.4225000000000003E-2</v>
      </c>
      <c r="D51">
        <v>-6.9181999999999994E-2</v>
      </c>
      <c r="E51">
        <v>-4.8336999999999998E-2</v>
      </c>
      <c r="F51">
        <v>-7.7733999999999998E-2</v>
      </c>
      <c r="G51">
        <v>-5.4239999999999997E-2</v>
      </c>
      <c r="H51">
        <v>-0.33232899999999999</v>
      </c>
      <c r="I51">
        <v>0.15633900000000001</v>
      </c>
      <c r="J51">
        <v>2.121E-2</v>
      </c>
      <c r="K51">
        <v>-6.8428000000000003E-2</v>
      </c>
      <c r="L51">
        <v>-6.5250000000000002E-2</v>
      </c>
      <c r="M51">
        <v>-0.28344799999999998</v>
      </c>
      <c r="N51">
        <v>2.3151999999999999E-2</v>
      </c>
      <c r="O51">
        <v>-8.5271E-2</v>
      </c>
      <c r="P51">
        <v>-0.11799</v>
      </c>
      <c r="Q51">
        <v>-0.15806400000000001</v>
      </c>
      <c r="R51">
        <v>-5.8057999999999998E-2</v>
      </c>
      <c r="S51">
        <v>6.3709000000000002E-2</v>
      </c>
      <c r="T51">
        <v>3.6163000000000001E-2</v>
      </c>
      <c r="U51">
        <v>9.7211000000000006E-2</v>
      </c>
      <c r="V51">
        <v>0.13541</v>
      </c>
      <c r="W51">
        <v>-0.203129</v>
      </c>
      <c r="X51">
        <v>6.0560999999999997E-2</v>
      </c>
      <c r="Y51">
        <v>-6.5310000000000007E-2</v>
      </c>
      <c r="Z51">
        <v>-4.1993000000000003E-2</v>
      </c>
      <c r="AA51">
        <v>-0.184115</v>
      </c>
      <c r="AB51">
        <v>-9.1225000000000001E-2</v>
      </c>
      <c r="AC51">
        <v>-0.117714</v>
      </c>
      <c r="AD51">
        <v>-5.5697999999999998E-2</v>
      </c>
      <c r="AE51">
        <v>-0.22635</v>
      </c>
      <c r="AF51">
        <v>-8.7238999999999997E-2</v>
      </c>
      <c r="AG51">
        <v>-9.0659999999999994E-3</v>
      </c>
    </row>
    <row r="52" spans="1:33" x14ac:dyDescent="0.25">
      <c r="A52" t="s">
        <v>141</v>
      </c>
      <c r="B52">
        <v>-0.44101000000000001</v>
      </c>
      <c r="C52">
        <v>-0.351551</v>
      </c>
      <c r="D52">
        <v>-1.8907E-2</v>
      </c>
      <c r="E52">
        <v>-0.39438600000000001</v>
      </c>
      <c r="F52">
        <v>-0.34558499999999998</v>
      </c>
      <c r="G52">
        <v>-8.0379999999999993E-2</v>
      </c>
      <c r="H52">
        <v>-0.13949500000000001</v>
      </c>
      <c r="I52">
        <v>-0.27352900000000002</v>
      </c>
      <c r="J52">
        <v>-5.5388E-2</v>
      </c>
      <c r="K52">
        <v>-0.20560800000000001</v>
      </c>
      <c r="L52">
        <v>-0.155277</v>
      </c>
      <c r="M52">
        <v>1.3601E-2</v>
      </c>
      <c r="N52">
        <v>0.296736</v>
      </c>
      <c r="O52">
        <v>-0.406171</v>
      </c>
      <c r="P52">
        <v>-0.30393399999999998</v>
      </c>
      <c r="Q52">
        <v>-1.6322E-2</v>
      </c>
      <c r="R52">
        <v>-0.329403</v>
      </c>
      <c r="S52">
        <v>-0.32756400000000002</v>
      </c>
      <c r="T52">
        <v>-0.30495800000000001</v>
      </c>
      <c r="U52">
        <v>-0.41996</v>
      </c>
      <c r="V52">
        <v>-8.7467000000000003E-2</v>
      </c>
      <c r="W52">
        <v>0.15013899999999999</v>
      </c>
      <c r="X52">
        <v>-0.15684200000000001</v>
      </c>
      <c r="Y52">
        <v>-4.8934999999999999E-2</v>
      </c>
      <c r="Z52">
        <v>-0.19131200000000001</v>
      </c>
      <c r="AA52">
        <v>-0.34324500000000002</v>
      </c>
      <c r="AB52">
        <v>-0.305477</v>
      </c>
      <c r="AC52">
        <v>-0.33672299999999999</v>
      </c>
      <c r="AD52">
        <v>-0.21401500000000001</v>
      </c>
      <c r="AE52">
        <v>-0.27588200000000002</v>
      </c>
      <c r="AF52">
        <v>-0.24162500000000001</v>
      </c>
      <c r="AG52">
        <v>-0.31914799999999999</v>
      </c>
    </row>
    <row r="53" spans="1:33" x14ac:dyDescent="0.25">
      <c r="A53" t="s">
        <v>142</v>
      </c>
      <c r="B53">
        <v>-0.10644199999999999</v>
      </c>
      <c r="C53">
        <v>0.181727</v>
      </c>
      <c r="D53">
        <v>-0.192023</v>
      </c>
      <c r="E53">
        <v>-0.1326</v>
      </c>
      <c r="F53">
        <v>0.213612</v>
      </c>
      <c r="G53">
        <v>0.195241</v>
      </c>
      <c r="H53">
        <v>0.16362399999999999</v>
      </c>
      <c r="I53">
        <v>-0.54584500000000002</v>
      </c>
      <c r="J53">
        <v>-0.12534100000000001</v>
      </c>
      <c r="K53">
        <v>-0.12806500000000001</v>
      </c>
      <c r="L53">
        <v>-0.216806</v>
      </c>
      <c r="M53">
        <v>0.127749</v>
      </c>
      <c r="N53">
        <v>-0.333146</v>
      </c>
      <c r="O53">
        <v>-0.172151</v>
      </c>
      <c r="P53">
        <v>1.1991E-2</v>
      </c>
      <c r="Q53">
        <v>5.1490000000000001E-2</v>
      </c>
      <c r="R53">
        <v>-0.54958600000000002</v>
      </c>
      <c r="S53">
        <v>7.3885000000000006E-2</v>
      </c>
      <c r="T53">
        <v>-7.6714000000000004E-2</v>
      </c>
      <c r="U53">
        <v>0.210755</v>
      </c>
      <c r="V53">
        <v>0.43074600000000002</v>
      </c>
      <c r="W53">
        <v>0.52311600000000003</v>
      </c>
      <c r="X53">
        <v>-0.26211299999999998</v>
      </c>
      <c r="Y53">
        <v>8.2517999999999994E-2</v>
      </c>
      <c r="Z53">
        <v>0.39361200000000002</v>
      </c>
      <c r="AA53">
        <v>-0.273144</v>
      </c>
      <c r="AB53">
        <v>-0.13059100000000001</v>
      </c>
      <c r="AC53">
        <v>1.5117999999999999E-2</v>
      </c>
      <c r="AD53">
        <v>-0.256328</v>
      </c>
      <c r="AE53">
        <v>0.16173899999999999</v>
      </c>
      <c r="AF53">
        <v>9.1230000000000006E-2</v>
      </c>
      <c r="AG53">
        <v>3.9815999999999997E-2</v>
      </c>
    </row>
    <row r="54" spans="1:33" x14ac:dyDescent="0.25">
      <c r="A54" t="s">
        <v>143</v>
      </c>
      <c r="B54">
        <v>-0.51605400000000001</v>
      </c>
      <c r="C54">
        <v>-0.20619999999999999</v>
      </c>
      <c r="D54">
        <v>2.6669000000000002E-2</v>
      </c>
      <c r="E54">
        <v>-0.15244099999999999</v>
      </c>
      <c r="F54">
        <v>-3.7999999999999999E-2</v>
      </c>
      <c r="G54">
        <v>-0.193166</v>
      </c>
      <c r="H54">
        <v>-0.25456000000000001</v>
      </c>
      <c r="I54">
        <v>-0.22369600000000001</v>
      </c>
      <c r="J54">
        <v>-0.22342799999999999</v>
      </c>
      <c r="K54">
        <v>-0.21842700000000001</v>
      </c>
      <c r="L54">
        <v>-4.8752999999999998E-2</v>
      </c>
      <c r="M54">
        <v>-0.32330100000000001</v>
      </c>
      <c r="N54">
        <v>6.8376000000000006E-2</v>
      </c>
      <c r="O54">
        <v>-0.23227</v>
      </c>
      <c r="P54">
        <v>0.29484500000000002</v>
      </c>
      <c r="Q54">
        <v>-2.3678999999999999E-2</v>
      </c>
      <c r="R54">
        <v>-5.9472999999999998E-2</v>
      </c>
      <c r="S54">
        <v>4.1292000000000002E-2</v>
      </c>
      <c r="T54">
        <v>-0.111038</v>
      </c>
      <c r="U54">
        <v>-0.17004900000000001</v>
      </c>
      <c r="V54">
        <v>-0.23484099999999999</v>
      </c>
      <c r="W54">
        <v>-9.7928000000000001E-2</v>
      </c>
      <c r="X54">
        <v>-0.32168799999999997</v>
      </c>
      <c r="Y54">
        <v>-0.38628299999999999</v>
      </c>
      <c r="Z54">
        <v>0.29693700000000001</v>
      </c>
      <c r="AA54">
        <v>-0.31429099999999999</v>
      </c>
      <c r="AB54">
        <v>-0.18126900000000001</v>
      </c>
      <c r="AC54">
        <v>-0.322515</v>
      </c>
      <c r="AD54">
        <v>5.2899000000000002E-2</v>
      </c>
      <c r="AE54">
        <v>3.2381E-2</v>
      </c>
      <c r="AF54">
        <v>-0.15056</v>
      </c>
      <c r="AG54">
        <v>-0.22229199999999999</v>
      </c>
    </row>
    <row r="55" spans="1:33" x14ac:dyDescent="0.25">
      <c r="A55" t="s">
        <v>144</v>
      </c>
      <c r="B55">
        <v>8.1957000000000002E-2</v>
      </c>
      <c r="C55">
        <v>0.29677599999999998</v>
      </c>
      <c r="D55">
        <v>0.58788799999999997</v>
      </c>
      <c r="E55">
        <v>0.62465099999999996</v>
      </c>
      <c r="F55">
        <v>0.18501999999999999</v>
      </c>
      <c r="G55">
        <v>0.23338</v>
      </c>
      <c r="H55">
        <v>0.128188</v>
      </c>
      <c r="I55">
        <v>0.372444</v>
      </c>
      <c r="J55">
        <v>0.55716500000000002</v>
      </c>
      <c r="K55">
        <v>0.44461499999999998</v>
      </c>
      <c r="L55">
        <v>0.42465700000000001</v>
      </c>
      <c r="M55">
        <v>1.013565</v>
      </c>
      <c r="N55">
        <v>0.50341899999999995</v>
      </c>
      <c r="O55">
        <v>0.26263799999999998</v>
      </c>
      <c r="P55">
        <v>0.25027300000000002</v>
      </c>
      <c r="Q55">
        <v>6.5434999999999993E-2</v>
      </c>
      <c r="R55">
        <v>0.103821</v>
      </c>
      <c r="S55">
        <v>0.389322</v>
      </c>
      <c r="T55">
        <v>0.44529999999999997</v>
      </c>
      <c r="U55">
        <v>0.16786899999999999</v>
      </c>
      <c r="V55">
        <v>0.743205</v>
      </c>
      <c r="W55">
        <v>-0.37166500000000002</v>
      </c>
      <c r="X55">
        <v>0.500668</v>
      </c>
      <c r="Y55">
        <v>0.62791699999999995</v>
      </c>
      <c r="Z55">
        <v>0.54609200000000002</v>
      </c>
      <c r="AA55">
        <v>0.30937300000000001</v>
      </c>
      <c r="AB55">
        <v>0.77919000000000005</v>
      </c>
      <c r="AC55">
        <v>0.42257400000000001</v>
      </c>
      <c r="AD55">
        <v>0.17205799999999999</v>
      </c>
      <c r="AE55">
        <v>0.25771899999999998</v>
      </c>
      <c r="AF55">
        <v>0.46839199999999998</v>
      </c>
      <c r="AG55">
        <v>0.15882099999999999</v>
      </c>
    </row>
    <row r="56" spans="1:33" x14ac:dyDescent="0.25">
      <c r="A56" t="s">
        <v>145</v>
      </c>
      <c r="B56">
        <v>-0.31435999999999997</v>
      </c>
      <c r="C56">
        <v>-9.0356000000000006E-2</v>
      </c>
      <c r="D56">
        <v>-0.491568</v>
      </c>
      <c r="E56">
        <v>-0.29786899999999999</v>
      </c>
      <c r="F56">
        <v>-0.15998200000000001</v>
      </c>
      <c r="G56">
        <v>-0.1396</v>
      </c>
      <c r="H56">
        <v>-0.43301699999999999</v>
      </c>
      <c r="I56">
        <v>-0.23774999999999999</v>
      </c>
      <c r="J56">
        <v>-0.39408300000000002</v>
      </c>
      <c r="K56">
        <v>-0.32608599999999999</v>
      </c>
      <c r="L56">
        <v>-0.26244400000000001</v>
      </c>
      <c r="M56">
        <v>-0.35929800000000001</v>
      </c>
      <c r="N56">
        <v>-0.53404499999999999</v>
      </c>
      <c r="O56">
        <v>-0.44988899999999998</v>
      </c>
      <c r="P56">
        <v>-2.3255999999999999E-2</v>
      </c>
      <c r="Q56">
        <v>-0.27580199999999999</v>
      </c>
      <c r="R56">
        <v>-0.19653799999999999</v>
      </c>
      <c r="S56">
        <v>-4.9533000000000001E-2</v>
      </c>
      <c r="T56">
        <v>-0.29102899999999998</v>
      </c>
      <c r="U56">
        <v>-0.147678</v>
      </c>
      <c r="V56">
        <v>-0.18045800000000001</v>
      </c>
      <c r="W56">
        <v>-0.64138600000000001</v>
      </c>
      <c r="X56">
        <v>-0.16991899999999999</v>
      </c>
      <c r="Y56">
        <v>-0.42771300000000001</v>
      </c>
      <c r="Z56">
        <v>-4.5548999999999999E-2</v>
      </c>
      <c r="AA56">
        <v>-0.26177600000000001</v>
      </c>
      <c r="AB56">
        <v>-0.36340299999999998</v>
      </c>
      <c r="AC56">
        <v>-0.269756</v>
      </c>
      <c r="AD56">
        <v>-0.28399600000000003</v>
      </c>
      <c r="AE56">
        <v>-0.318297</v>
      </c>
      <c r="AF56">
        <v>-0.34326299999999998</v>
      </c>
      <c r="AG56">
        <v>-0.22287999999999999</v>
      </c>
    </row>
    <row r="57" spans="1:33" x14ac:dyDescent="0.25">
      <c r="A57" t="s">
        <v>146</v>
      </c>
      <c r="B57">
        <v>-0.51722599999999996</v>
      </c>
      <c r="C57">
        <v>-0.259685</v>
      </c>
      <c r="D57">
        <v>-5.4510000000000001E-3</v>
      </c>
      <c r="E57">
        <v>-0.33679799999999999</v>
      </c>
      <c r="F57">
        <v>-0.39397500000000002</v>
      </c>
      <c r="G57">
        <v>4.3837000000000001E-2</v>
      </c>
      <c r="H57">
        <v>-5.6225999999999998E-2</v>
      </c>
      <c r="I57">
        <v>-1.7122999999999999E-2</v>
      </c>
      <c r="J57">
        <v>-0.344329</v>
      </c>
      <c r="K57">
        <v>-0.40337400000000001</v>
      </c>
      <c r="L57">
        <v>-0.38847900000000002</v>
      </c>
      <c r="M57">
        <v>-0.16820599999999999</v>
      </c>
      <c r="N57">
        <v>-0.17703099999999999</v>
      </c>
      <c r="O57">
        <v>-0.46330300000000002</v>
      </c>
      <c r="P57">
        <v>-0.19234999999999999</v>
      </c>
      <c r="Q57">
        <v>-0.35655700000000001</v>
      </c>
      <c r="R57">
        <v>0.28799999999999998</v>
      </c>
      <c r="S57">
        <v>-0.36175400000000002</v>
      </c>
      <c r="T57">
        <v>-0.34596900000000003</v>
      </c>
      <c r="U57">
        <v>-0.36063800000000001</v>
      </c>
      <c r="V57">
        <v>-0.110482</v>
      </c>
      <c r="W57">
        <v>-0.22927400000000001</v>
      </c>
      <c r="X57">
        <v>-0.26067899999999999</v>
      </c>
      <c r="Y57">
        <v>-4.4616999999999997E-2</v>
      </c>
      <c r="Z57">
        <v>-0.16373399999999999</v>
      </c>
      <c r="AA57">
        <v>-0.24209800000000001</v>
      </c>
      <c r="AB57">
        <v>-0.181314</v>
      </c>
      <c r="AC57">
        <v>-0.31531399999999998</v>
      </c>
      <c r="AD57">
        <v>0.89724800000000005</v>
      </c>
      <c r="AE57">
        <v>-0.22975799999999999</v>
      </c>
      <c r="AF57">
        <v>-0.48846699999999998</v>
      </c>
      <c r="AG57">
        <v>-0.34377999999999997</v>
      </c>
    </row>
    <row r="58" spans="1:33" x14ac:dyDescent="0.25">
      <c r="A58" t="s">
        <v>147</v>
      </c>
      <c r="B58">
        <v>0.25842399999999999</v>
      </c>
      <c r="C58">
        <v>0.21950900000000001</v>
      </c>
      <c r="D58">
        <v>0.34820499999999999</v>
      </c>
      <c r="E58">
        <v>0.33308900000000002</v>
      </c>
      <c r="F58">
        <v>0.36760900000000002</v>
      </c>
      <c r="G58">
        <v>1.5185000000000001E-2</v>
      </c>
      <c r="H58">
        <v>0.52148700000000003</v>
      </c>
      <c r="I58">
        <v>0.366172</v>
      </c>
      <c r="J58">
        <v>0.210393</v>
      </c>
      <c r="K58">
        <v>0.17683199999999999</v>
      </c>
      <c r="L58">
        <v>0.31906600000000002</v>
      </c>
      <c r="M58">
        <v>0.31859599999999999</v>
      </c>
      <c r="N58">
        <v>0.18087700000000001</v>
      </c>
      <c r="O58">
        <v>0.20205100000000001</v>
      </c>
      <c r="P58">
        <v>0.11780599999999999</v>
      </c>
      <c r="Q58">
        <v>0.23092599999999999</v>
      </c>
      <c r="R58">
        <v>0.48666700000000002</v>
      </c>
      <c r="S58">
        <v>0.209032</v>
      </c>
      <c r="T58">
        <v>0.27083400000000002</v>
      </c>
      <c r="U58">
        <v>0.165465</v>
      </c>
      <c r="V58">
        <v>0.14694199999999999</v>
      </c>
      <c r="W58">
        <v>-0.147256</v>
      </c>
      <c r="X58">
        <v>0.61562499999999998</v>
      </c>
      <c r="Y58">
        <v>0.48274699999999998</v>
      </c>
      <c r="Z58">
        <v>0.295574</v>
      </c>
      <c r="AA58">
        <v>0.16326199999999999</v>
      </c>
      <c r="AB58">
        <v>0.221612</v>
      </c>
      <c r="AC58">
        <v>0.31948900000000002</v>
      </c>
      <c r="AD58">
        <v>-0.69996400000000003</v>
      </c>
      <c r="AE58">
        <v>3.8960000000000002E-3</v>
      </c>
      <c r="AF58">
        <v>0.35334599999999999</v>
      </c>
      <c r="AG58">
        <v>0.28095100000000001</v>
      </c>
    </row>
    <row r="59" spans="1:33" x14ac:dyDescent="0.25">
      <c r="A59" t="s">
        <v>148</v>
      </c>
      <c r="B59">
        <v>-0.61880400000000002</v>
      </c>
      <c r="C59">
        <v>-4.6292E-2</v>
      </c>
      <c r="D59">
        <v>-0.34789900000000001</v>
      </c>
      <c r="E59">
        <v>-0.24662200000000001</v>
      </c>
      <c r="F59">
        <v>-0.37510900000000003</v>
      </c>
      <c r="G59">
        <v>-5.0296E-2</v>
      </c>
      <c r="H59">
        <v>-9.6518000000000007E-2</v>
      </c>
      <c r="I59">
        <v>3.0681E-2</v>
      </c>
      <c r="J59">
        <v>-0.32614300000000002</v>
      </c>
      <c r="K59">
        <v>-0.36281999999999998</v>
      </c>
      <c r="L59">
        <v>-0.17921500000000001</v>
      </c>
      <c r="M59">
        <v>-0.21096400000000001</v>
      </c>
      <c r="N59">
        <v>-0.30930099999999999</v>
      </c>
      <c r="O59">
        <v>-0.37715300000000002</v>
      </c>
      <c r="P59">
        <v>-0.34224300000000002</v>
      </c>
      <c r="Q59">
        <v>-0.25745400000000002</v>
      </c>
      <c r="R59">
        <v>-0.54883999999999999</v>
      </c>
      <c r="S59">
        <v>-0.29965000000000003</v>
      </c>
      <c r="T59">
        <v>-0.36696699999999999</v>
      </c>
      <c r="U59">
        <v>-1.0451E-2</v>
      </c>
      <c r="V59">
        <v>-0.17544699999999999</v>
      </c>
      <c r="W59">
        <v>1.041258</v>
      </c>
      <c r="X59">
        <v>-0.264461</v>
      </c>
      <c r="Y59">
        <v>-0.26366800000000001</v>
      </c>
      <c r="Z59">
        <v>-0.20485900000000001</v>
      </c>
      <c r="AA59">
        <v>-0.143595</v>
      </c>
      <c r="AB59">
        <v>-0.12779199999999999</v>
      </c>
      <c r="AC59">
        <v>-0.36220999999999998</v>
      </c>
      <c r="AD59">
        <v>-0.174126</v>
      </c>
      <c r="AE59">
        <v>-0.205035</v>
      </c>
      <c r="AF59">
        <v>-0.315857</v>
      </c>
      <c r="AG59">
        <v>-0.17535600000000001</v>
      </c>
    </row>
    <row r="60" spans="1:33" x14ac:dyDescent="0.25">
      <c r="A60" t="s">
        <v>149</v>
      </c>
      <c r="B60">
        <v>0.42765399999999998</v>
      </c>
      <c r="C60">
        <v>0.48193900000000001</v>
      </c>
      <c r="D60">
        <v>0.64149400000000001</v>
      </c>
      <c r="E60">
        <v>0.486734</v>
      </c>
      <c r="F60">
        <v>0.317164</v>
      </c>
      <c r="G60">
        <v>0.27004499999999998</v>
      </c>
      <c r="H60">
        <v>0.23736699999999999</v>
      </c>
      <c r="I60">
        <v>-3.2500000000000001E-2</v>
      </c>
      <c r="J60">
        <v>0.50972399999999995</v>
      </c>
      <c r="K60">
        <v>0.47364699999999998</v>
      </c>
      <c r="L60">
        <v>0.28066600000000003</v>
      </c>
      <c r="M60">
        <v>0.274343</v>
      </c>
      <c r="N60">
        <v>0.58695200000000003</v>
      </c>
      <c r="O60">
        <v>0.29513600000000001</v>
      </c>
      <c r="P60">
        <v>0.35403600000000002</v>
      </c>
      <c r="Q60">
        <v>0.75683</v>
      </c>
      <c r="R60">
        <v>0.47987000000000002</v>
      </c>
      <c r="S60">
        <v>0.323938</v>
      </c>
      <c r="T60">
        <v>0.52818100000000001</v>
      </c>
      <c r="U60">
        <v>0.19439500000000001</v>
      </c>
      <c r="V60">
        <v>0.38438</v>
      </c>
      <c r="W60">
        <v>0.15555099999999999</v>
      </c>
      <c r="X60">
        <v>0.63928099999999999</v>
      </c>
      <c r="Y60">
        <v>0.63975199999999999</v>
      </c>
      <c r="Z60">
        <v>0.42279600000000001</v>
      </c>
      <c r="AA60">
        <v>0.25403399999999998</v>
      </c>
      <c r="AB60">
        <v>0.392733</v>
      </c>
      <c r="AC60">
        <v>0.40962399999999999</v>
      </c>
      <c r="AD60">
        <v>0.39816400000000002</v>
      </c>
      <c r="AE60">
        <v>0.39199099999999998</v>
      </c>
      <c r="AF60">
        <v>0.80502099999999999</v>
      </c>
      <c r="AG60">
        <v>0.492396</v>
      </c>
    </row>
    <row r="61" spans="1:33" x14ac:dyDescent="0.25">
      <c r="A61" t="s">
        <v>150</v>
      </c>
      <c r="B61">
        <v>-0.35474899999999998</v>
      </c>
      <c r="C61">
        <v>2.9037E-2</v>
      </c>
      <c r="D61">
        <v>5.1490000000000001E-2</v>
      </c>
      <c r="E61">
        <v>0.233213</v>
      </c>
      <c r="F61">
        <v>0.10367800000000001</v>
      </c>
      <c r="G61">
        <v>0.129747</v>
      </c>
      <c r="H61">
        <v>0.21798999999999999</v>
      </c>
      <c r="I61">
        <v>0.10237499999999999</v>
      </c>
      <c r="J61">
        <v>-4.2854000000000003E-2</v>
      </c>
      <c r="K61">
        <v>-0.19328100000000001</v>
      </c>
      <c r="L61">
        <v>-0.15391299999999999</v>
      </c>
      <c r="M61">
        <v>0.327432</v>
      </c>
      <c r="N61">
        <v>-9.7175999999999998E-2</v>
      </c>
      <c r="O61">
        <v>-0.120584</v>
      </c>
      <c r="P61">
        <v>0.113729</v>
      </c>
      <c r="Q61">
        <v>2.9059000000000001E-2</v>
      </c>
      <c r="R61">
        <v>-0.289238</v>
      </c>
      <c r="S61">
        <v>0.225165</v>
      </c>
      <c r="T61">
        <v>-5.3920000000000001E-3</v>
      </c>
      <c r="U61">
        <v>-3.7118999999999999E-2</v>
      </c>
      <c r="V61">
        <v>0.17249600000000001</v>
      </c>
      <c r="W61">
        <v>8.0010999999999999E-2</v>
      </c>
      <c r="X61">
        <v>-2.6425000000000001E-2</v>
      </c>
      <c r="Y61">
        <v>2.3429999999999999E-2</v>
      </c>
      <c r="Z61">
        <v>7.1518999999999999E-2</v>
      </c>
      <c r="AA61">
        <v>-0.29772599999999999</v>
      </c>
      <c r="AB61">
        <v>-6.306E-3</v>
      </c>
      <c r="AC61">
        <v>4.5996000000000002E-2</v>
      </c>
      <c r="AD61">
        <v>-4.6110999999999999E-2</v>
      </c>
      <c r="AE61">
        <v>-0.33879599999999999</v>
      </c>
      <c r="AF61">
        <v>0.12626000000000001</v>
      </c>
      <c r="AG61">
        <v>0.194413</v>
      </c>
    </row>
    <row r="62" spans="1:33" x14ac:dyDescent="0.25">
      <c r="A62" t="s">
        <v>151</v>
      </c>
      <c r="B62">
        <v>8.6895E-2</v>
      </c>
      <c r="C62">
        <v>0.72621000000000002</v>
      </c>
      <c r="D62">
        <v>0.51972600000000002</v>
      </c>
      <c r="E62">
        <v>0.539686</v>
      </c>
      <c r="F62">
        <v>0.230319</v>
      </c>
      <c r="G62">
        <v>0.53273499999999996</v>
      </c>
      <c r="H62">
        <v>0.50166999999999995</v>
      </c>
      <c r="I62">
        <v>0.31826300000000002</v>
      </c>
      <c r="J62">
        <v>0.55931799999999998</v>
      </c>
      <c r="K62">
        <v>0.607429</v>
      </c>
      <c r="L62">
        <v>0.62290599999999996</v>
      </c>
      <c r="M62">
        <v>0.66098500000000004</v>
      </c>
      <c r="N62">
        <v>0.42843399999999998</v>
      </c>
      <c r="O62">
        <v>0.471192</v>
      </c>
      <c r="P62">
        <v>0.63452299999999995</v>
      </c>
      <c r="Q62">
        <v>7.9880000000000007E-2</v>
      </c>
      <c r="R62">
        <v>0.95569199999999999</v>
      </c>
      <c r="S62">
        <v>0.285632</v>
      </c>
      <c r="T62">
        <v>0.62446900000000005</v>
      </c>
      <c r="U62">
        <v>0.378222</v>
      </c>
      <c r="V62">
        <v>0.49030000000000001</v>
      </c>
      <c r="W62">
        <v>4.9277000000000001E-2</v>
      </c>
      <c r="X62">
        <v>0.27803099999999997</v>
      </c>
      <c r="Y62">
        <v>0.39876499999999998</v>
      </c>
      <c r="Z62">
        <v>0.555921</v>
      </c>
      <c r="AA62">
        <v>0.71941699999999997</v>
      </c>
      <c r="AB62">
        <v>0.42943999999999999</v>
      </c>
      <c r="AC62">
        <v>0.70266899999999999</v>
      </c>
      <c r="AD62">
        <v>8.0110000000000001E-2</v>
      </c>
      <c r="AE62">
        <v>0.456486</v>
      </c>
      <c r="AF62">
        <v>0.46233800000000003</v>
      </c>
      <c r="AG62">
        <v>0.32103199999999998</v>
      </c>
    </row>
    <row r="63" spans="1:33" x14ac:dyDescent="0.25">
      <c r="A63" t="s">
        <v>152</v>
      </c>
      <c r="B63">
        <v>-0.42791400000000002</v>
      </c>
      <c r="C63">
        <v>-0.27240399999999998</v>
      </c>
      <c r="D63">
        <v>-5.7992000000000002E-2</v>
      </c>
      <c r="E63">
        <v>-0.11333500000000001</v>
      </c>
      <c r="F63">
        <v>-0.16331399999999999</v>
      </c>
      <c r="G63">
        <v>-0.19572600000000001</v>
      </c>
      <c r="H63">
        <v>-0.45813999999999999</v>
      </c>
      <c r="I63">
        <v>0.41234100000000001</v>
      </c>
      <c r="J63">
        <v>-0.22562599999999999</v>
      </c>
      <c r="K63">
        <v>-0.34904099999999999</v>
      </c>
      <c r="L63">
        <v>-0.43374400000000002</v>
      </c>
      <c r="M63">
        <v>-0.29722399999999999</v>
      </c>
      <c r="N63">
        <v>-0.360068</v>
      </c>
      <c r="O63">
        <v>-0.36079499999999998</v>
      </c>
      <c r="P63">
        <v>-3.3451000000000002E-2</v>
      </c>
      <c r="Q63">
        <v>-0.377606</v>
      </c>
      <c r="R63">
        <v>-0.55503800000000003</v>
      </c>
      <c r="S63">
        <v>-0.53493599999999997</v>
      </c>
      <c r="T63">
        <v>-0.29832700000000001</v>
      </c>
      <c r="U63">
        <v>0.12992000000000001</v>
      </c>
      <c r="V63">
        <v>-0.16386000000000001</v>
      </c>
      <c r="W63">
        <v>-0.58793700000000004</v>
      </c>
      <c r="X63">
        <v>-0.29031899999999999</v>
      </c>
      <c r="Y63">
        <v>-0.50192499999999995</v>
      </c>
      <c r="Z63">
        <v>-0.41050399999999998</v>
      </c>
      <c r="AA63">
        <v>-0.28823599999999999</v>
      </c>
      <c r="AB63">
        <v>-0.25370199999999998</v>
      </c>
      <c r="AC63">
        <v>-0.17227400000000001</v>
      </c>
      <c r="AD63">
        <v>-0.27828900000000001</v>
      </c>
      <c r="AE63">
        <v>-0.43954599999999999</v>
      </c>
      <c r="AF63">
        <v>-0.31199300000000002</v>
      </c>
      <c r="AG63">
        <v>-0.139235</v>
      </c>
    </row>
    <row r="64" spans="1:33" x14ac:dyDescent="0.25">
      <c r="A64" t="s">
        <v>153</v>
      </c>
      <c r="B64">
        <v>-0.241651</v>
      </c>
      <c r="C64">
        <v>0.50089899999999998</v>
      </c>
      <c r="D64">
        <v>0.76230200000000004</v>
      </c>
      <c r="E64">
        <v>0.66659500000000005</v>
      </c>
      <c r="F64">
        <v>0.53723299999999996</v>
      </c>
      <c r="G64">
        <v>0.734344</v>
      </c>
      <c r="H64">
        <v>0.59861699999999995</v>
      </c>
      <c r="I64">
        <v>0.155664</v>
      </c>
      <c r="J64">
        <v>0.29198800000000003</v>
      </c>
      <c r="K64">
        <v>0.54691699999999999</v>
      </c>
      <c r="L64">
        <v>0.26679399999999998</v>
      </c>
      <c r="M64">
        <v>0.51926700000000003</v>
      </c>
      <c r="N64">
        <v>0.33538099999999998</v>
      </c>
      <c r="O64">
        <v>0.37320199999999998</v>
      </c>
      <c r="P64">
        <v>0.252834</v>
      </c>
      <c r="Q64">
        <v>0.49696299999999999</v>
      </c>
      <c r="R64">
        <v>0.30802099999999999</v>
      </c>
      <c r="S64">
        <v>0.57251399999999997</v>
      </c>
      <c r="T64">
        <v>0.66309399999999996</v>
      </c>
      <c r="U64">
        <v>0.44472800000000001</v>
      </c>
      <c r="V64">
        <v>0.65364999999999995</v>
      </c>
      <c r="W64">
        <v>0.65050399999999997</v>
      </c>
      <c r="X64">
        <v>0.34488400000000002</v>
      </c>
      <c r="Y64">
        <v>0.35157899999999997</v>
      </c>
      <c r="Z64">
        <v>0.73096899999999998</v>
      </c>
      <c r="AA64">
        <v>0.43872699999999998</v>
      </c>
      <c r="AB64">
        <v>0.52938300000000005</v>
      </c>
      <c r="AC64">
        <v>0.24911900000000001</v>
      </c>
      <c r="AD64">
        <v>0.39151599999999998</v>
      </c>
      <c r="AE64">
        <v>0.526586</v>
      </c>
      <c r="AF64">
        <v>0.56006500000000004</v>
      </c>
      <c r="AG64">
        <v>0.68024300000000004</v>
      </c>
    </row>
    <row r="65" spans="1:33" x14ac:dyDescent="0.25">
      <c r="A65" t="s">
        <v>154</v>
      </c>
      <c r="B65">
        <v>0.166105</v>
      </c>
      <c r="C65">
        <v>0.63884099999999999</v>
      </c>
      <c r="D65">
        <v>0.58599400000000001</v>
      </c>
      <c r="E65">
        <v>0.36908800000000003</v>
      </c>
      <c r="F65">
        <v>0.36718400000000001</v>
      </c>
      <c r="G65">
        <v>0.69195499999999999</v>
      </c>
      <c r="H65">
        <v>0.56088199999999999</v>
      </c>
      <c r="I65">
        <v>0.45493099999999997</v>
      </c>
      <c r="J65">
        <v>0.56063700000000005</v>
      </c>
      <c r="K65">
        <v>0.596557</v>
      </c>
      <c r="L65">
        <v>0.75301200000000001</v>
      </c>
      <c r="M65">
        <v>0.63474799999999998</v>
      </c>
      <c r="N65">
        <v>0.59821000000000002</v>
      </c>
      <c r="O65">
        <v>0.41293299999999999</v>
      </c>
      <c r="P65">
        <v>0.68108500000000005</v>
      </c>
      <c r="Q65">
        <v>0.62887099999999996</v>
      </c>
      <c r="R65">
        <v>0.48424499999999998</v>
      </c>
      <c r="S65">
        <v>0.66670200000000002</v>
      </c>
      <c r="T65">
        <v>0.52190700000000001</v>
      </c>
      <c r="U65">
        <v>0.58579199999999998</v>
      </c>
      <c r="V65">
        <v>0.67726299999999995</v>
      </c>
      <c r="W65">
        <v>0.91408599999999995</v>
      </c>
      <c r="X65">
        <v>0.70942400000000005</v>
      </c>
      <c r="Y65">
        <v>0.693469</v>
      </c>
      <c r="Z65">
        <v>0.50903699999999996</v>
      </c>
      <c r="AA65">
        <v>0.44602799999999998</v>
      </c>
      <c r="AB65">
        <v>0.50427200000000005</v>
      </c>
      <c r="AC65">
        <v>0.63959500000000002</v>
      </c>
      <c r="AD65">
        <v>0.73445800000000006</v>
      </c>
      <c r="AE65">
        <v>0.35357699999999997</v>
      </c>
      <c r="AF65">
        <v>0.454654</v>
      </c>
      <c r="AG65">
        <v>0.66070499999999999</v>
      </c>
    </row>
    <row r="66" spans="1:33" x14ac:dyDescent="0.25">
      <c r="A66" t="s">
        <v>155</v>
      </c>
      <c r="B66">
        <v>9.0662000000000006E-2</v>
      </c>
      <c r="C66">
        <v>-0.32750699999999999</v>
      </c>
      <c r="D66">
        <v>-0.214668</v>
      </c>
      <c r="E66">
        <v>-0.105835</v>
      </c>
      <c r="F66">
        <v>-0.12470100000000001</v>
      </c>
      <c r="G66">
        <v>-0.230713</v>
      </c>
      <c r="H66">
        <v>-0.27703</v>
      </c>
      <c r="I66">
        <v>0.12328600000000001</v>
      </c>
      <c r="J66">
        <v>-0.227272</v>
      </c>
      <c r="K66">
        <v>-0.33851900000000001</v>
      </c>
      <c r="L66">
        <v>-0.43307099999999998</v>
      </c>
      <c r="M66">
        <v>-0.21183399999999999</v>
      </c>
      <c r="N66">
        <v>-0.52552299999999996</v>
      </c>
      <c r="O66">
        <v>-0.31281700000000001</v>
      </c>
      <c r="P66">
        <v>-0.25472899999999998</v>
      </c>
      <c r="Q66">
        <v>-0.32527499999999998</v>
      </c>
      <c r="R66">
        <v>-1.0548999999999999E-2</v>
      </c>
      <c r="S66">
        <v>-8.8349999999999998E-2</v>
      </c>
      <c r="T66">
        <v>-0.25269900000000001</v>
      </c>
      <c r="U66">
        <v>-0.347603</v>
      </c>
      <c r="V66">
        <v>-0.21474099999999999</v>
      </c>
      <c r="W66">
        <v>-0.225878</v>
      </c>
      <c r="X66">
        <v>-0.31255500000000003</v>
      </c>
      <c r="Y66">
        <v>-0.18318100000000001</v>
      </c>
      <c r="Z66">
        <v>-0.13372300000000001</v>
      </c>
      <c r="AA66">
        <v>-0.467783</v>
      </c>
      <c r="AB66">
        <v>-0.19822200000000001</v>
      </c>
      <c r="AC66">
        <v>-0.22766</v>
      </c>
      <c r="AD66">
        <v>-0.35575000000000001</v>
      </c>
      <c r="AE66">
        <v>-0.32374999999999998</v>
      </c>
      <c r="AF66">
        <v>-0.30890400000000001</v>
      </c>
      <c r="AG66">
        <v>-0.15957299999999999</v>
      </c>
    </row>
    <row r="67" spans="1:33" x14ac:dyDescent="0.25">
      <c r="A67" t="s">
        <v>156</v>
      </c>
      <c r="B67">
        <v>-0.32161099999999998</v>
      </c>
      <c r="C67">
        <v>0.303838</v>
      </c>
      <c r="D67">
        <v>0.160413</v>
      </c>
      <c r="E67">
        <v>-9.4917000000000001E-2</v>
      </c>
      <c r="F67">
        <v>-1.5081000000000001E-2</v>
      </c>
      <c r="G67">
        <v>0.30266199999999999</v>
      </c>
      <c r="H67">
        <v>0.55154599999999998</v>
      </c>
      <c r="I67">
        <v>-0.280941</v>
      </c>
      <c r="J67">
        <v>9.7428000000000001E-2</v>
      </c>
      <c r="K67">
        <v>-2.9159999999999998E-2</v>
      </c>
      <c r="L67">
        <v>-5.5659E-2</v>
      </c>
      <c r="M67">
        <v>0.37233899999999998</v>
      </c>
      <c r="N67">
        <v>0.47600199999999998</v>
      </c>
      <c r="O67">
        <v>-6.6319000000000003E-2</v>
      </c>
      <c r="P67">
        <v>0.172235</v>
      </c>
      <c r="Q67">
        <v>3.8913000000000003E-2</v>
      </c>
      <c r="R67">
        <v>0.28104200000000001</v>
      </c>
      <c r="S67">
        <v>0.2392</v>
      </c>
      <c r="T67">
        <v>3.3216000000000002E-2</v>
      </c>
      <c r="U67">
        <v>-6.3504000000000005E-2</v>
      </c>
      <c r="V67">
        <v>0.23136999999999999</v>
      </c>
      <c r="W67">
        <v>0.15284800000000001</v>
      </c>
      <c r="X67">
        <v>2.2603000000000002E-2</v>
      </c>
      <c r="Y67">
        <v>0.378305</v>
      </c>
      <c r="Z67">
        <v>-3.2426999999999997E-2</v>
      </c>
      <c r="AA67">
        <v>-0.13364500000000001</v>
      </c>
      <c r="AB67">
        <v>8.7500999999999995E-2</v>
      </c>
      <c r="AC67">
        <v>-0.12756600000000001</v>
      </c>
      <c r="AD67">
        <v>0.177368</v>
      </c>
      <c r="AE67">
        <v>-0.11742900000000001</v>
      </c>
      <c r="AF67">
        <v>2.7841000000000001E-2</v>
      </c>
      <c r="AG67">
        <v>7.1600999999999998E-2</v>
      </c>
    </row>
    <row r="68" spans="1:33" x14ac:dyDescent="0.25">
      <c r="A68" t="s">
        <v>157</v>
      </c>
      <c r="B68">
        <v>-8.2734000000000002E-2</v>
      </c>
      <c r="C68">
        <v>3.8982999999999997E-2</v>
      </c>
      <c r="D68">
        <v>4.3813999999999999E-2</v>
      </c>
      <c r="E68">
        <v>3.517E-2</v>
      </c>
      <c r="F68">
        <v>-0.29861900000000002</v>
      </c>
      <c r="G68">
        <v>8.9659000000000003E-2</v>
      </c>
      <c r="H68">
        <v>-0.211341</v>
      </c>
      <c r="I68">
        <v>0.35559000000000002</v>
      </c>
      <c r="J68">
        <v>-0.118676</v>
      </c>
      <c r="K68">
        <v>-2.9536E-2</v>
      </c>
      <c r="L68">
        <v>8.2257999999999998E-2</v>
      </c>
      <c r="M68">
        <v>-0.224719</v>
      </c>
      <c r="N68">
        <v>-0.15609500000000001</v>
      </c>
      <c r="O68">
        <v>2.9139000000000002E-2</v>
      </c>
      <c r="P68">
        <v>5.5220999999999999E-2</v>
      </c>
      <c r="Q68">
        <v>-0.108751</v>
      </c>
      <c r="R68">
        <v>-0.226849</v>
      </c>
      <c r="S68">
        <v>-0.12823599999999999</v>
      </c>
      <c r="T68">
        <v>6.4051999999999998E-2</v>
      </c>
      <c r="U68">
        <v>-0.111481</v>
      </c>
      <c r="V68">
        <v>-7.6769999999999998E-3</v>
      </c>
      <c r="W68">
        <v>-0.29117700000000002</v>
      </c>
      <c r="X68">
        <v>6.6860000000000003E-2</v>
      </c>
      <c r="Y68">
        <v>-2.8792999999999999E-2</v>
      </c>
      <c r="Z68">
        <v>-0.10668900000000001</v>
      </c>
      <c r="AA68">
        <v>-0.113299</v>
      </c>
      <c r="AB68">
        <v>-6.4977999999999994E-2</v>
      </c>
      <c r="AC68">
        <v>-9.6942E-2</v>
      </c>
      <c r="AD68">
        <v>-0.142484</v>
      </c>
      <c r="AE68">
        <v>-0.14388600000000001</v>
      </c>
      <c r="AF68">
        <v>-0.105909</v>
      </c>
      <c r="AG68">
        <v>-4.2874000000000002E-2</v>
      </c>
    </row>
    <row r="69" spans="1:33" x14ac:dyDescent="0.25">
      <c r="A69" t="s">
        <v>158</v>
      </c>
      <c r="B69">
        <v>-0.17438999999999999</v>
      </c>
      <c r="C69">
        <v>9.5190999999999998E-2</v>
      </c>
      <c r="D69">
        <v>0.34800399999999998</v>
      </c>
      <c r="E69">
        <v>0.35202299999999997</v>
      </c>
      <c r="F69">
        <v>0.240673</v>
      </c>
      <c r="G69">
        <v>-1.3849999999999999E-2</v>
      </c>
      <c r="H69">
        <v>5.7561000000000001E-2</v>
      </c>
      <c r="I69">
        <v>-0.314058</v>
      </c>
      <c r="J69">
        <v>-0.15882099999999999</v>
      </c>
      <c r="K69">
        <v>0.142927</v>
      </c>
      <c r="L69">
        <v>0.11235299999999999</v>
      </c>
      <c r="M69">
        <v>-0.18168899999999999</v>
      </c>
      <c r="N69">
        <v>-0.25852700000000001</v>
      </c>
      <c r="O69">
        <v>0.178061</v>
      </c>
      <c r="P69">
        <v>-8.352E-3</v>
      </c>
      <c r="Q69">
        <v>5.8368000000000003E-2</v>
      </c>
      <c r="R69">
        <v>-0.34207399999999999</v>
      </c>
      <c r="S69">
        <v>-1.1860000000000001E-2</v>
      </c>
      <c r="T69">
        <v>0.23269100000000001</v>
      </c>
      <c r="U69">
        <v>-0.113591</v>
      </c>
      <c r="V69">
        <v>0.16083600000000001</v>
      </c>
      <c r="W69">
        <v>0.15889300000000001</v>
      </c>
      <c r="X69">
        <v>-0.33968900000000002</v>
      </c>
      <c r="Y69">
        <v>-0.34616599999999997</v>
      </c>
      <c r="Z69">
        <v>-0.16264999999999999</v>
      </c>
      <c r="AA69">
        <v>7.2892999999999999E-2</v>
      </c>
      <c r="AB69">
        <v>-4.7718999999999998E-2</v>
      </c>
      <c r="AC69">
        <v>2.7136E-2</v>
      </c>
      <c r="AD69">
        <v>0.12479700000000001</v>
      </c>
      <c r="AE69">
        <v>3.1679999999999998E-3</v>
      </c>
      <c r="AF69">
        <v>0.175122</v>
      </c>
      <c r="AG69">
        <v>8.7362999999999996E-2</v>
      </c>
    </row>
    <row r="70" spans="1:33" x14ac:dyDescent="0.25">
      <c r="A70" t="s">
        <v>159</v>
      </c>
      <c r="B70">
        <v>-9.7561999999999996E-2</v>
      </c>
      <c r="C70">
        <v>-0.11142299999999999</v>
      </c>
      <c r="D70">
        <v>-3.4429000000000001E-2</v>
      </c>
      <c r="E70">
        <v>-0.19694999999999999</v>
      </c>
      <c r="F70">
        <v>-0.32579000000000002</v>
      </c>
      <c r="G70">
        <v>-0.19480600000000001</v>
      </c>
      <c r="H70">
        <v>-9.2917E-2</v>
      </c>
      <c r="I70">
        <v>-0.33356000000000002</v>
      </c>
      <c r="J70">
        <v>-0.157385</v>
      </c>
      <c r="K70">
        <v>-0.104168</v>
      </c>
      <c r="L70">
        <v>-0.11683</v>
      </c>
      <c r="M70">
        <v>-0.20465700000000001</v>
      </c>
      <c r="N70">
        <v>-0.169602</v>
      </c>
      <c r="O70">
        <v>-7.2674000000000002E-2</v>
      </c>
      <c r="P70">
        <v>-7.2253999999999999E-2</v>
      </c>
      <c r="Q70">
        <v>-7.8989000000000004E-2</v>
      </c>
      <c r="R70">
        <v>0.169872</v>
      </c>
      <c r="S70">
        <v>-0.33992600000000001</v>
      </c>
      <c r="T70">
        <v>-0.13350600000000001</v>
      </c>
      <c r="U70">
        <v>-0.26191300000000001</v>
      </c>
      <c r="V70">
        <v>-6.4496999999999999E-2</v>
      </c>
      <c r="W70">
        <v>-0.33375700000000003</v>
      </c>
      <c r="X70">
        <v>-6.8863999999999995E-2</v>
      </c>
      <c r="Y70">
        <v>-3.4160000000000002E-3</v>
      </c>
      <c r="Z70">
        <v>-0.107296</v>
      </c>
      <c r="AA70">
        <v>0.20633699999999999</v>
      </c>
      <c r="AB70">
        <v>-0.29860999999999999</v>
      </c>
      <c r="AC70">
        <v>-8.7569999999999995E-2</v>
      </c>
      <c r="AD70">
        <v>-0.45932600000000001</v>
      </c>
      <c r="AE70">
        <v>-7.3624999999999996E-2</v>
      </c>
      <c r="AF70">
        <v>-0.229044</v>
      </c>
      <c r="AG70">
        <v>-6.0421000000000002E-2</v>
      </c>
    </row>
    <row r="71" spans="1:33" x14ac:dyDescent="0.25">
      <c r="A71" t="s">
        <v>160</v>
      </c>
      <c r="B71">
        <v>0.14268900000000001</v>
      </c>
      <c r="C71">
        <v>0.37058999999999997</v>
      </c>
      <c r="D71">
        <v>0.501278</v>
      </c>
      <c r="E71">
        <v>0.75291300000000005</v>
      </c>
      <c r="F71">
        <v>0.17888499999999999</v>
      </c>
      <c r="G71">
        <v>0.303726</v>
      </c>
      <c r="H71">
        <v>-5.1666999999999998E-2</v>
      </c>
      <c r="I71">
        <v>0.14867</v>
      </c>
      <c r="J71">
        <v>0.59071099999999999</v>
      </c>
      <c r="K71">
        <v>0.71953</v>
      </c>
      <c r="L71">
        <v>0.49127999999999999</v>
      </c>
      <c r="M71">
        <v>-1.4997E-2</v>
      </c>
      <c r="N71">
        <v>0.45969500000000002</v>
      </c>
      <c r="O71">
        <v>0.81843900000000003</v>
      </c>
      <c r="P71">
        <v>0.24043400000000001</v>
      </c>
      <c r="Q71">
        <v>2.2284000000000002E-2</v>
      </c>
      <c r="R71">
        <v>0.107836</v>
      </c>
      <c r="S71">
        <v>0.320102</v>
      </c>
      <c r="T71">
        <v>0.64768000000000003</v>
      </c>
      <c r="U71">
        <v>0.28670099999999998</v>
      </c>
      <c r="V71">
        <v>0.57306500000000005</v>
      </c>
      <c r="W71">
        <v>7.1760000000000001E-3</v>
      </c>
      <c r="X71">
        <v>0.18099000000000001</v>
      </c>
      <c r="Y71">
        <v>0.35735600000000001</v>
      </c>
      <c r="Z71">
        <v>0.55699100000000001</v>
      </c>
      <c r="AA71">
        <v>0.84433499999999995</v>
      </c>
      <c r="AB71">
        <v>0.66461000000000003</v>
      </c>
      <c r="AC71">
        <v>0.54829099999999997</v>
      </c>
      <c r="AD71">
        <v>0.416821</v>
      </c>
      <c r="AE71">
        <v>0.15900700000000001</v>
      </c>
      <c r="AF71">
        <v>0.60302100000000003</v>
      </c>
      <c r="AG71">
        <v>0.67232099999999995</v>
      </c>
    </row>
    <row r="72" spans="1:33" x14ac:dyDescent="0.25">
      <c r="A72" t="s">
        <v>161</v>
      </c>
      <c r="B72">
        <v>-0.38187399999999999</v>
      </c>
      <c r="C72">
        <v>-0.14744599999999999</v>
      </c>
      <c r="D72">
        <v>-0.31040800000000002</v>
      </c>
      <c r="E72">
        <v>-0.28426400000000002</v>
      </c>
      <c r="F72">
        <v>-0.35908299999999999</v>
      </c>
      <c r="G72">
        <v>-0.245</v>
      </c>
      <c r="H72">
        <v>-0.122111</v>
      </c>
      <c r="I72">
        <v>-0.218164</v>
      </c>
      <c r="J72">
        <v>-0.540686</v>
      </c>
      <c r="K72">
        <v>-0.218387</v>
      </c>
      <c r="L72">
        <v>-0.30237700000000001</v>
      </c>
      <c r="M72">
        <v>-0.66120500000000004</v>
      </c>
      <c r="N72">
        <v>-0.61608700000000005</v>
      </c>
      <c r="O72">
        <v>-0.31672699999999998</v>
      </c>
      <c r="P72">
        <v>-0.12753100000000001</v>
      </c>
      <c r="Q72">
        <v>-0.35604000000000002</v>
      </c>
      <c r="R72">
        <v>-0.340167</v>
      </c>
      <c r="S72">
        <v>-0.41439700000000002</v>
      </c>
      <c r="T72">
        <v>-0.24854599999999999</v>
      </c>
      <c r="U72">
        <v>-0.25354100000000002</v>
      </c>
      <c r="V72">
        <v>-0.21254500000000001</v>
      </c>
      <c r="W72">
        <v>-0.46554899999999999</v>
      </c>
      <c r="X72">
        <v>-0.32822299999999999</v>
      </c>
      <c r="Y72">
        <v>-0.58504699999999998</v>
      </c>
      <c r="Z72">
        <v>-0.30254199999999998</v>
      </c>
      <c r="AA72">
        <v>-0.241651</v>
      </c>
      <c r="AB72">
        <v>-0.232625</v>
      </c>
      <c r="AC72">
        <v>-0.250944</v>
      </c>
      <c r="AD72">
        <v>-0.72480100000000003</v>
      </c>
      <c r="AE72">
        <v>-0.76665300000000003</v>
      </c>
      <c r="AF72">
        <v>-0.15465400000000001</v>
      </c>
      <c r="AG72">
        <v>-0.179314</v>
      </c>
    </row>
    <row r="73" spans="1:33" x14ac:dyDescent="0.25">
      <c r="A73" t="s">
        <v>162</v>
      </c>
      <c r="B73">
        <v>6.7176E-2</v>
      </c>
      <c r="C73">
        <v>-0.26688499999999998</v>
      </c>
      <c r="D73">
        <v>2.7747000000000001E-2</v>
      </c>
      <c r="E73">
        <v>-0.19581699999999999</v>
      </c>
      <c r="F73">
        <v>-0.15448200000000001</v>
      </c>
      <c r="G73">
        <v>-0.14733299999999999</v>
      </c>
      <c r="H73">
        <v>-1.0135E-2</v>
      </c>
      <c r="I73">
        <v>0.102899</v>
      </c>
      <c r="J73">
        <v>-4.3728999999999997E-2</v>
      </c>
      <c r="K73">
        <v>-0.14155899999999999</v>
      </c>
      <c r="L73">
        <v>-7.4417999999999998E-2</v>
      </c>
      <c r="M73">
        <v>0.221107</v>
      </c>
      <c r="N73">
        <v>3.4145000000000002E-2</v>
      </c>
      <c r="O73">
        <v>-6.0301E-2</v>
      </c>
      <c r="P73">
        <v>-0.184008</v>
      </c>
      <c r="Q73">
        <v>2.0395E-2</v>
      </c>
      <c r="R73">
        <v>-0.10815900000000001</v>
      </c>
      <c r="S73">
        <v>-0.32775100000000001</v>
      </c>
      <c r="T73">
        <v>-0.29878199999999999</v>
      </c>
      <c r="U73">
        <v>-0.248062</v>
      </c>
      <c r="V73">
        <v>-0.21202699999999999</v>
      </c>
      <c r="W73">
        <v>0.43630799999999997</v>
      </c>
      <c r="X73">
        <v>7.1009000000000003E-2</v>
      </c>
      <c r="Y73">
        <v>-0.15159300000000001</v>
      </c>
      <c r="Z73">
        <v>-0.24410599999999999</v>
      </c>
      <c r="AA73">
        <v>3.9247999999999998E-2</v>
      </c>
      <c r="AB73">
        <v>-0.30523099999999997</v>
      </c>
      <c r="AC73">
        <v>-0.25303999999999999</v>
      </c>
      <c r="AD73">
        <v>0.11305800000000001</v>
      </c>
      <c r="AE73">
        <v>0.219279</v>
      </c>
      <c r="AF73">
        <v>-5.6383999999999997E-2</v>
      </c>
      <c r="AG73">
        <v>-0.308222</v>
      </c>
    </row>
    <row r="74" spans="1:33" x14ac:dyDescent="0.25">
      <c r="A74" t="s">
        <v>163</v>
      </c>
      <c r="B74">
        <v>-8.8992000000000002E-2</v>
      </c>
      <c r="C74">
        <v>-8.8217000000000004E-2</v>
      </c>
      <c r="D74">
        <v>3.5167999999999998E-2</v>
      </c>
      <c r="E74">
        <v>-6.4189999999999997E-2</v>
      </c>
      <c r="F74">
        <v>-7.4395000000000003E-2</v>
      </c>
      <c r="G74">
        <v>3.2543000000000002E-2</v>
      </c>
      <c r="H74">
        <v>0.272534</v>
      </c>
      <c r="I74">
        <v>-0.28447899999999998</v>
      </c>
      <c r="J74">
        <v>-0.14319100000000001</v>
      </c>
      <c r="K74">
        <v>-1.154E-2</v>
      </c>
      <c r="L74">
        <v>0.15054200000000001</v>
      </c>
      <c r="M74">
        <v>5.6728000000000001E-2</v>
      </c>
      <c r="N74">
        <v>0.12684999999999999</v>
      </c>
      <c r="O74">
        <v>-6.9036E-2</v>
      </c>
      <c r="P74">
        <v>0.68194500000000002</v>
      </c>
      <c r="Q74">
        <v>0.109888</v>
      </c>
      <c r="R74">
        <v>0.19384899999999999</v>
      </c>
      <c r="S74">
        <v>-4.4234000000000002E-2</v>
      </c>
      <c r="T74">
        <v>-9.0536000000000005E-2</v>
      </c>
      <c r="U74">
        <v>-0.31913599999999998</v>
      </c>
      <c r="V74">
        <v>-5.3196E-2</v>
      </c>
      <c r="W74">
        <v>0.204952</v>
      </c>
      <c r="X74">
        <v>0.21243200000000001</v>
      </c>
      <c r="Y74">
        <v>0.21893399999999999</v>
      </c>
      <c r="Z74">
        <v>0.202545</v>
      </c>
      <c r="AA74">
        <v>1.1247999999999999E-2</v>
      </c>
      <c r="AB74">
        <v>5.6876000000000003E-2</v>
      </c>
      <c r="AC74">
        <v>3.4898999999999999E-2</v>
      </c>
      <c r="AD74">
        <v>5.6621999999999999E-2</v>
      </c>
      <c r="AE74">
        <v>-9.9729999999999992E-3</v>
      </c>
      <c r="AF74">
        <v>-0.15345400000000001</v>
      </c>
      <c r="AG74">
        <v>3.5790000000000002E-2</v>
      </c>
    </row>
    <row r="75" spans="1:33" x14ac:dyDescent="0.25">
      <c r="A75" t="s">
        <v>164</v>
      </c>
      <c r="B75">
        <v>-0.33457799999999999</v>
      </c>
      <c r="C75">
        <v>5.0568000000000002E-2</v>
      </c>
      <c r="D75">
        <v>-3.7753000000000002E-2</v>
      </c>
      <c r="E75">
        <v>-0.164521</v>
      </c>
      <c r="F75">
        <v>-0.40359800000000001</v>
      </c>
      <c r="G75">
        <v>1.1589E-2</v>
      </c>
      <c r="H75">
        <v>-0.32415100000000002</v>
      </c>
      <c r="I75">
        <v>-0.258658</v>
      </c>
      <c r="J75">
        <v>7.5464000000000003E-2</v>
      </c>
      <c r="K75">
        <v>-6.8168000000000006E-2</v>
      </c>
      <c r="L75">
        <v>-0.119787</v>
      </c>
      <c r="M75">
        <v>-0.27601999999999999</v>
      </c>
      <c r="N75">
        <v>-0.59128599999999998</v>
      </c>
      <c r="O75">
        <v>-5.2569999999999999E-2</v>
      </c>
      <c r="P75">
        <v>-0.37956499999999999</v>
      </c>
      <c r="Q75">
        <v>3.9789999999999999E-3</v>
      </c>
      <c r="R75">
        <v>-0.48878300000000002</v>
      </c>
      <c r="S75">
        <v>-0.14310800000000001</v>
      </c>
      <c r="T75">
        <v>-0.171987</v>
      </c>
      <c r="U75">
        <v>-0.127446</v>
      </c>
      <c r="V75">
        <v>3.6974E-2</v>
      </c>
      <c r="W75">
        <v>0.70200099999999999</v>
      </c>
      <c r="X75">
        <v>-0.47565400000000002</v>
      </c>
      <c r="Y75">
        <v>-0.32117299999999999</v>
      </c>
      <c r="Z75">
        <v>-0.114288</v>
      </c>
      <c r="AA75">
        <v>-0.12609899999999999</v>
      </c>
      <c r="AB75">
        <v>1.0547000000000001E-2</v>
      </c>
      <c r="AC75">
        <v>-7.1145E-2</v>
      </c>
      <c r="AD75">
        <v>-0.20668</v>
      </c>
      <c r="AE75">
        <v>-0.231657</v>
      </c>
      <c r="AF75">
        <v>-9.6460000000000001E-3</v>
      </c>
      <c r="AG75">
        <v>-8.5405999999999996E-2</v>
      </c>
    </row>
    <row r="76" spans="1:33" x14ac:dyDescent="0.25">
      <c r="A76" t="s">
        <v>231</v>
      </c>
      <c r="B76">
        <v>0.39726099999999998</v>
      </c>
      <c r="C76">
        <v>0.59367099999999995</v>
      </c>
      <c r="D76">
        <v>0.77608100000000002</v>
      </c>
      <c r="E76">
        <v>0.76720900000000003</v>
      </c>
      <c r="F76">
        <v>0.65780799999999995</v>
      </c>
      <c r="G76">
        <v>0.59851399999999999</v>
      </c>
      <c r="H76">
        <v>0.83836699999999997</v>
      </c>
      <c r="I76">
        <v>6.2133000000000001E-2</v>
      </c>
      <c r="J76">
        <v>0.69149799999999995</v>
      </c>
      <c r="K76">
        <v>0.76066500000000004</v>
      </c>
      <c r="L76">
        <v>0.91392200000000001</v>
      </c>
      <c r="M76">
        <v>0.16081500000000001</v>
      </c>
      <c r="N76">
        <v>0.75780400000000003</v>
      </c>
      <c r="O76">
        <v>0.73889300000000002</v>
      </c>
      <c r="P76">
        <v>9.1527999999999998E-2</v>
      </c>
      <c r="Q76">
        <v>0.67805300000000002</v>
      </c>
      <c r="R76">
        <v>0.66333299999999995</v>
      </c>
      <c r="S76">
        <v>0.72393399999999997</v>
      </c>
      <c r="T76">
        <v>0.80450900000000003</v>
      </c>
      <c r="U76">
        <v>0.38475100000000001</v>
      </c>
      <c r="V76">
        <v>0.56760200000000005</v>
      </c>
      <c r="W76">
        <v>-0.215253</v>
      </c>
      <c r="X76">
        <v>0.30463000000000001</v>
      </c>
      <c r="Y76">
        <v>0.57007600000000003</v>
      </c>
      <c r="Z76">
        <v>0.314469</v>
      </c>
      <c r="AA76">
        <v>0.68412799999999996</v>
      </c>
      <c r="AB76">
        <v>0.78358799999999995</v>
      </c>
      <c r="AC76">
        <v>0.79403800000000002</v>
      </c>
      <c r="AD76">
        <v>0.45674199999999998</v>
      </c>
      <c r="AE76">
        <v>0.415296</v>
      </c>
      <c r="AF76">
        <v>0.702295</v>
      </c>
      <c r="AG76">
        <v>0.92246600000000001</v>
      </c>
    </row>
    <row r="77" spans="1:33" x14ac:dyDescent="0.25">
      <c r="A77" t="s">
        <v>232</v>
      </c>
      <c r="B77">
        <v>0.178281</v>
      </c>
      <c r="C77">
        <v>0.130633</v>
      </c>
      <c r="D77">
        <v>0.16006999999999999</v>
      </c>
      <c r="E77">
        <v>-0.13789899999999999</v>
      </c>
      <c r="F77">
        <v>-0.20264299999999999</v>
      </c>
      <c r="G77">
        <v>9.2031000000000002E-2</v>
      </c>
      <c r="H77">
        <v>8.7571999999999997E-2</v>
      </c>
      <c r="I77">
        <v>-2.6868E-2</v>
      </c>
      <c r="J77">
        <v>5.5898999999999997E-2</v>
      </c>
      <c r="K77">
        <v>0.17921899999999999</v>
      </c>
      <c r="L77">
        <v>0.10800700000000001</v>
      </c>
      <c r="M77">
        <v>-8.6979999999999991E-3</v>
      </c>
      <c r="N77">
        <v>-0.16242100000000001</v>
      </c>
      <c r="O77">
        <v>0.226243</v>
      </c>
      <c r="P77">
        <v>-0.22977</v>
      </c>
      <c r="Q77">
        <v>-0.15095600000000001</v>
      </c>
      <c r="R77">
        <v>-7.9000000000000001E-4</v>
      </c>
      <c r="S77">
        <v>-0.16784199999999999</v>
      </c>
      <c r="T77">
        <v>0.12232899999999999</v>
      </c>
      <c r="U77">
        <v>-0.25348199999999999</v>
      </c>
      <c r="V77">
        <v>0.17351900000000001</v>
      </c>
      <c r="W77">
        <v>-0.20671600000000001</v>
      </c>
      <c r="X77">
        <v>-0.39354299999999998</v>
      </c>
      <c r="Y77">
        <v>-7.0454000000000003E-2</v>
      </c>
      <c r="Z77">
        <v>-9.6057000000000003E-2</v>
      </c>
      <c r="AA77">
        <v>7.6258000000000006E-2</v>
      </c>
      <c r="AB77">
        <v>3.5702999999999999E-2</v>
      </c>
      <c r="AC77">
        <v>-0.289381</v>
      </c>
      <c r="AD77">
        <v>-1.9328000000000001E-2</v>
      </c>
      <c r="AE77">
        <v>-0.16883899999999999</v>
      </c>
      <c r="AF77">
        <v>2.6443999999999999E-2</v>
      </c>
      <c r="AG77">
        <v>1.3566E-2</v>
      </c>
    </row>
    <row r="78" spans="1:33" x14ac:dyDescent="0.25">
      <c r="A78" t="s">
        <v>233</v>
      </c>
      <c r="B78">
        <v>0.23297599999999999</v>
      </c>
      <c r="C78">
        <v>-0.34496700000000002</v>
      </c>
      <c r="D78">
        <v>-7.6202000000000006E-2</v>
      </c>
      <c r="E78">
        <v>-0.177345</v>
      </c>
      <c r="F78">
        <v>-0.26507900000000001</v>
      </c>
      <c r="G78">
        <v>-0.51841700000000002</v>
      </c>
      <c r="H78">
        <v>-0.54341300000000003</v>
      </c>
      <c r="I78">
        <v>-9.2354000000000006E-2</v>
      </c>
      <c r="J78">
        <v>-0.40348099999999998</v>
      </c>
      <c r="K78">
        <v>-0.31997700000000001</v>
      </c>
      <c r="L78">
        <v>-0.309363</v>
      </c>
      <c r="M78">
        <v>-0.119559</v>
      </c>
      <c r="N78">
        <v>-0.51853499999999997</v>
      </c>
      <c r="O78">
        <v>-0.20913200000000001</v>
      </c>
      <c r="P78">
        <v>-0.32454699999999997</v>
      </c>
      <c r="Q78">
        <v>-0.49281700000000001</v>
      </c>
      <c r="R78">
        <v>-0.50391399999999997</v>
      </c>
      <c r="S78">
        <v>-0.50936800000000004</v>
      </c>
      <c r="T78">
        <v>-0.31801499999999999</v>
      </c>
      <c r="U78">
        <v>-0.19725500000000001</v>
      </c>
      <c r="V78">
        <v>-0.46545399999999998</v>
      </c>
      <c r="W78">
        <v>-0.44167400000000001</v>
      </c>
      <c r="X78">
        <v>-0.10746600000000001</v>
      </c>
      <c r="Y78">
        <v>-0.30116599999999999</v>
      </c>
      <c r="Z78">
        <v>-0.41598800000000002</v>
      </c>
      <c r="AA78">
        <v>-0.206985</v>
      </c>
      <c r="AB78">
        <v>-0.34517999999999999</v>
      </c>
      <c r="AC78">
        <v>-0.246055</v>
      </c>
      <c r="AD78">
        <v>-0.41563899999999998</v>
      </c>
      <c r="AE78">
        <v>-0.26587100000000002</v>
      </c>
      <c r="AF78">
        <v>-0.34554200000000002</v>
      </c>
      <c r="AG78">
        <v>-0.76909700000000003</v>
      </c>
    </row>
    <row r="79" spans="1:33" x14ac:dyDescent="0.25">
      <c r="A79" t="s">
        <v>234</v>
      </c>
      <c r="B79">
        <v>0.25531100000000001</v>
      </c>
      <c r="C79">
        <v>5.7854999999999997E-2</v>
      </c>
      <c r="D79">
        <v>8.1657999999999994E-2</v>
      </c>
      <c r="E79">
        <v>0.18504899999999999</v>
      </c>
      <c r="F79">
        <v>0.12568699999999999</v>
      </c>
      <c r="G79">
        <v>0.24535299999999999</v>
      </c>
      <c r="H79">
        <v>-9.5895999999999995E-2</v>
      </c>
      <c r="I79">
        <v>-0.18012900000000001</v>
      </c>
      <c r="J79">
        <v>0.19822899999999999</v>
      </c>
      <c r="K79">
        <v>0.23794000000000001</v>
      </c>
      <c r="L79">
        <v>0.16899400000000001</v>
      </c>
      <c r="M79">
        <v>-0.25896400000000003</v>
      </c>
      <c r="N79">
        <v>5.0868999999999998E-2</v>
      </c>
      <c r="O79">
        <v>0.30167500000000003</v>
      </c>
      <c r="P79">
        <v>-5.4531000000000003E-2</v>
      </c>
      <c r="Q79">
        <v>9.0311000000000002E-2</v>
      </c>
      <c r="R79">
        <v>1.1869999999999999E-3</v>
      </c>
      <c r="S79">
        <v>-0.10817</v>
      </c>
      <c r="T79">
        <v>0.14936099999999999</v>
      </c>
      <c r="U79">
        <v>0.14321800000000001</v>
      </c>
      <c r="V79">
        <v>0.306701</v>
      </c>
      <c r="W79">
        <v>-0.110983</v>
      </c>
      <c r="X79">
        <v>-8.8710000000000004E-3</v>
      </c>
      <c r="Y79">
        <v>-0.16767499999999999</v>
      </c>
      <c r="Z79">
        <v>-4.9970000000000001E-2</v>
      </c>
      <c r="AA79">
        <v>0.40480300000000002</v>
      </c>
      <c r="AB79">
        <v>0.34668199999999999</v>
      </c>
      <c r="AC79">
        <v>-7.4609999999999998E-3</v>
      </c>
      <c r="AD79">
        <v>-2.5420999999999999E-2</v>
      </c>
      <c r="AE79">
        <v>-0.41348000000000001</v>
      </c>
      <c r="AF79">
        <v>0.16267899999999999</v>
      </c>
      <c r="AG79">
        <v>0.30320799999999998</v>
      </c>
    </row>
    <row r="80" spans="1:33" x14ac:dyDescent="0.25">
      <c r="A80" t="s">
        <v>235</v>
      </c>
      <c r="B80">
        <v>-0.57964800000000005</v>
      </c>
      <c r="C80">
        <v>-0.32253700000000002</v>
      </c>
      <c r="D80">
        <v>-0.19053700000000001</v>
      </c>
      <c r="E80">
        <v>-0.101364</v>
      </c>
      <c r="F80">
        <v>-0.21518499999999999</v>
      </c>
      <c r="G80">
        <v>-0.28454499999999999</v>
      </c>
      <c r="H80">
        <v>-0.29243999999999998</v>
      </c>
      <c r="I80">
        <v>-2.6981999999999999E-2</v>
      </c>
      <c r="J80">
        <v>-0.150169</v>
      </c>
      <c r="K80">
        <v>-3.5888999999999997E-2</v>
      </c>
      <c r="L80">
        <v>-0.14805299999999999</v>
      </c>
      <c r="M80">
        <v>-0.40118300000000001</v>
      </c>
      <c r="N80">
        <v>-0.37173899999999999</v>
      </c>
      <c r="O80">
        <v>1.3321E-2</v>
      </c>
      <c r="P80">
        <v>-0.28454499999999999</v>
      </c>
      <c r="Q80">
        <v>-6.7335000000000006E-2</v>
      </c>
      <c r="R80">
        <v>-0.24080699999999999</v>
      </c>
      <c r="S80">
        <v>-0.34642800000000001</v>
      </c>
      <c r="T80">
        <v>-0.27532200000000001</v>
      </c>
      <c r="U80">
        <v>-0.22705900000000001</v>
      </c>
      <c r="V80">
        <v>-0.24518999999999999</v>
      </c>
      <c r="W80">
        <v>-0.22862499999999999</v>
      </c>
      <c r="X80">
        <v>-0.61740499999999998</v>
      </c>
      <c r="Y80">
        <v>-0.47732999999999998</v>
      </c>
      <c r="Z80">
        <v>-0.27242499999999997</v>
      </c>
      <c r="AA80">
        <v>0.28955700000000001</v>
      </c>
      <c r="AB80">
        <v>-0.39870299999999997</v>
      </c>
      <c r="AC80">
        <v>-0.40344099999999999</v>
      </c>
      <c r="AD80">
        <v>-0.50849699999999998</v>
      </c>
      <c r="AE80">
        <v>-0.197826</v>
      </c>
      <c r="AF80">
        <v>-0.285991</v>
      </c>
      <c r="AG80">
        <v>-0.371896</v>
      </c>
    </row>
    <row r="81" spans="1:33" x14ac:dyDescent="0.25">
      <c r="A81" t="s">
        <v>236</v>
      </c>
      <c r="B81">
        <v>-4.5053999999999997E-2</v>
      </c>
      <c r="C81">
        <v>-0.346804</v>
      </c>
      <c r="D81">
        <v>-0.468136</v>
      </c>
      <c r="E81">
        <v>-0.366948</v>
      </c>
      <c r="F81">
        <v>-0.468943</v>
      </c>
      <c r="G81">
        <v>-0.28688799999999998</v>
      </c>
      <c r="H81">
        <v>-0.456453</v>
      </c>
      <c r="I81">
        <v>-9.5475000000000004E-2</v>
      </c>
      <c r="J81">
        <v>-0.45379799999999998</v>
      </c>
      <c r="K81">
        <v>-0.35470600000000002</v>
      </c>
      <c r="L81">
        <v>-0.52138499999999999</v>
      </c>
      <c r="M81">
        <v>-0.41836699999999999</v>
      </c>
      <c r="N81">
        <v>-0.66814600000000002</v>
      </c>
      <c r="O81">
        <v>-0.36346899999999999</v>
      </c>
      <c r="P81">
        <v>-0.26497300000000001</v>
      </c>
      <c r="Q81">
        <v>-0.51294700000000004</v>
      </c>
      <c r="R81">
        <v>-0.36945</v>
      </c>
      <c r="S81">
        <v>-0.28100199999999997</v>
      </c>
      <c r="T81">
        <v>-0.41744700000000001</v>
      </c>
      <c r="U81">
        <v>-0.18910299999999999</v>
      </c>
      <c r="V81">
        <v>-0.40485599999999999</v>
      </c>
      <c r="W81">
        <v>-9.2204999999999995E-2</v>
      </c>
      <c r="X81">
        <v>-0.43821599999999999</v>
      </c>
      <c r="Y81">
        <v>-0.32049</v>
      </c>
      <c r="Z81">
        <v>-0.51062200000000002</v>
      </c>
      <c r="AA81">
        <v>-0.46602700000000002</v>
      </c>
      <c r="AB81">
        <v>-0.38322200000000001</v>
      </c>
      <c r="AC81">
        <v>-0.34832999999999997</v>
      </c>
      <c r="AD81">
        <v>-0.487873</v>
      </c>
      <c r="AE81">
        <v>-0.39403899999999997</v>
      </c>
      <c r="AF81">
        <v>-0.23689199999999999</v>
      </c>
      <c r="AG81">
        <v>-6.3256000000000007E-2</v>
      </c>
    </row>
    <row r="82" spans="1:33" x14ac:dyDescent="0.25">
      <c r="A82" t="s">
        <v>237</v>
      </c>
      <c r="B82">
        <v>-0.20174600000000001</v>
      </c>
      <c r="C82">
        <v>6.2539999999999998E-2</v>
      </c>
      <c r="D82">
        <v>-0.182307</v>
      </c>
      <c r="E82">
        <v>0.12192500000000001</v>
      </c>
      <c r="F82">
        <v>-0.33518399999999998</v>
      </c>
      <c r="G82">
        <v>-0.50551199999999996</v>
      </c>
      <c r="H82">
        <v>-0.28361999999999998</v>
      </c>
      <c r="I82">
        <v>5.0264000000000003E-2</v>
      </c>
      <c r="J82">
        <v>-0.150092</v>
      </c>
      <c r="K82">
        <v>-8.6076E-2</v>
      </c>
      <c r="L82">
        <v>-0.20279</v>
      </c>
      <c r="M82">
        <v>-8.0031000000000005E-2</v>
      </c>
      <c r="N82">
        <v>-8.1695000000000004E-2</v>
      </c>
      <c r="O82">
        <v>7.8009999999999998E-3</v>
      </c>
      <c r="P82">
        <v>9.3281000000000003E-2</v>
      </c>
      <c r="Q82">
        <v>-0.23070399999999999</v>
      </c>
      <c r="R82">
        <v>5.0486999999999997E-2</v>
      </c>
      <c r="S82">
        <v>-0.18546399999999999</v>
      </c>
      <c r="T82">
        <v>-0.20605399999999999</v>
      </c>
      <c r="U82">
        <v>3.1081999999999999E-2</v>
      </c>
      <c r="V82">
        <v>-0.57810300000000003</v>
      </c>
      <c r="W82">
        <v>-0.22026200000000001</v>
      </c>
      <c r="X82">
        <v>-8.9026999999999995E-2</v>
      </c>
      <c r="Y82">
        <v>-0.224995</v>
      </c>
      <c r="Z82">
        <v>-0.25738499999999997</v>
      </c>
      <c r="AA82">
        <v>2.4813000000000002E-2</v>
      </c>
      <c r="AB82">
        <v>-0.29784699999999997</v>
      </c>
      <c r="AC82">
        <v>-8.3720000000000003E-2</v>
      </c>
      <c r="AD82">
        <v>0.12853300000000001</v>
      </c>
      <c r="AE82">
        <v>0.172232</v>
      </c>
      <c r="AF82">
        <v>-0.27116899999999999</v>
      </c>
      <c r="AG82">
        <v>-0.34673300000000001</v>
      </c>
    </row>
    <row r="83" spans="1:33" x14ac:dyDescent="0.25">
      <c r="A83" t="s">
        <v>238</v>
      </c>
      <c r="B83">
        <v>0.104633</v>
      </c>
      <c r="C83">
        <v>8.6107000000000003E-2</v>
      </c>
      <c r="D83">
        <v>0.200713</v>
      </c>
      <c r="E83">
        <v>4.5137999999999998E-2</v>
      </c>
      <c r="F83">
        <v>0.14856</v>
      </c>
      <c r="G83">
        <v>0.52415599999999996</v>
      </c>
      <c r="H83">
        <v>0.36550700000000003</v>
      </c>
      <c r="I83">
        <v>-7.5683E-2</v>
      </c>
      <c r="J83">
        <v>9.4442999999999999E-2</v>
      </c>
      <c r="K83">
        <v>0.14793600000000001</v>
      </c>
      <c r="L83">
        <v>0.188891</v>
      </c>
      <c r="M83">
        <v>8.4307000000000007E-2</v>
      </c>
      <c r="N83">
        <v>0.55725800000000003</v>
      </c>
      <c r="O83">
        <v>-0.13325500000000001</v>
      </c>
      <c r="P83">
        <v>0.72877999999999998</v>
      </c>
      <c r="Q83">
        <v>0.21746199999999999</v>
      </c>
      <c r="R83">
        <v>0.17271600000000001</v>
      </c>
      <c r="S83">
        <v>0.418072</v>
      </c>
      <c r="T83">
        <v>0.10276200000000001</v>
      </c>
      <c r="U83">
        <v>1.4530000000000001E-3</v>
      </c>
      <c r="V83">
        <v>0.13158700000000001</v>
      </c>
      <c r="W83">
        <v>0.51615</v>
      </c>
      <c r="X83">
        <v>0.76241300000000001</v>
      </c>
      <c r="Y83">
        <v>0.28391300000000003</v>
      </c>
      <c r="Z83">
        <v>0.42375200000000002</v>
      </c>
      <c r="AA83">
        <v>0.290354</v>
      </c>
      <c r="AB83">
        <v>0.22820399999999999</v>
      </c>
      <c r="AC83">
        <v>0.41004000000000002</v>
      </c>
      <c r="AD83">
        <v>0.405754</v>
      </c>
      <c r="AE83">
        <v>0.53011699999999995</v>
      </c>
      <c r="AF83">
        <v>0.27491900000000002</v>
      </c>
      <c r="AG83">
        <v>0.24829100000000001</v>
      </c>
    </row>
    <row r="84" spans="1:33" x14ac:dyDescent="0.25">
      <c r="A84" t="s">
        <v>239</v>
      </c>
      <c r="B84">
        <v>-5.6793999999999997E-2</v>
      </c>
      <c r="C84">
        <v>-0.106549</v>
      </c>
      <c r="D84">
        <v>-0.266648</v>
      </c>
      <c r="E84">
        <v>-3.0138999999999999E-2</v>
      </c>
      <c r="F84">
        <v>-0.17483099999999999</v>
      </c>
      <c r="G84">
        <v>-0.46425</v>
      </c>
      <c r="H84">
        <v>0.277702</v>
      </c>
      <c r="I84">
        <v>-5.1182999999999999E-2</v>
      </c>
      <c r="J84">
        <v>-0.215119</v>
      </c>
      <c r="K84">
        <v>-0.32242999999999999</v>
      </c>
      <c r="L84">
        <v>-0.260187</v>
      </c>
      <c r="M84">
        <v>0.223055</v>
      </c>
      <c r="N84">
        <v>0.28762199999999999</v>
      </c>
      <c r="O84">
        <v>-0.11902500000000001</v>
      </c>
      <c r="P84">
        <v>9.3729999999999994E-2</v>
      </c>
      <c r="Q84">
        <v>-0.180758</v>
      </c>
      <c r="R84">
        <v>-0.18682799999999999</v>
      </c>
      <c r="S84">
        <v>-3.9230000000000001E-2</v>
      </c>
      <c r="T84">
        <v>-0.24890499999999999</v>
      </c>
      <c r="U84">
        <v>-0.30496200000000001</v>
      </c>
      <c r="V84">
        <v>-0.44809900000000003</v>
      </c>
      <c r="W84">
        <v>-0.33410200000000001</v>
      </c>
      <c r="X84">
        <v>7.3653999999999997E-2</v>
      </c>
      <c r="Y84">
        <v>-2.2886E-2</v>
      </c>
      <c r="Z84">
        <v>-0.108644</v>
      </c>
      <c r="AA84">
        <v>-0.29586200000000001</v>
      </c>
      <c r="AB84">
        <v>-0.41313499999999997</v>
      </c>
      <c r="AC84">
        <v>-0.47313300000000003</v>
      </c>
      <c r="AD84">
        <v>0.13305900000000001</v>
      </c>
      <c r="AE84">
        <v>-0.18468899999999999</v>
      </c>
      <c r="AF84">
        <v>-0.19511600000000001</v>
      </c>
      <c r="AG84">
        <v>-0.44067099999999998</v>
      </c>
    </row>
    <row r="85" spans="1:33" x14ac:dyDescent="0.25">
      <c r="A85" t="s">
        <v>240</v>
      </c>
      <c r="B85">
        <v>0.30532300000000001</v>
      </c>
      <c r="C85">
        <v>-0.28492200000000001</v>
      </c>
      <c r="D85">
        <v>-0.24660299999999999</v>
      </c>
      <c r="E85">
        <v>-0.34148299999999998</v>
      </c>
      <c r="F85">
        <v>-0.38412099999999999</v>
      </c>
      <c r="G85">
        <v>-0.32096799999999998</v>
      </c>
      <c r="H85">
        <v>-0.31814900000000002</v>
      </c>
      <c r="I85">
        <v>-0.23485800000000001</v>
      </c>
      <c r="J85">
        <v>-0.26507799999999998</v>
      </c>
      <c r="K85">
        <v>-0.29938199999999998</v>
      </c>
      <c r="L85">
        <v>-0.363894</v>
      </c>
      <c r="M85">
        <v>-0.46219300000000002</v>
      </c>
      <c r="N85">
        <v>-0.38801400000000003</v>
      </c>
      <c r="O85">
        <v>-0.164021</v>
      </c>
      <c r="P85">
        <v>-0.26380199999999998</v>
      </c>
      <c r="Q85">
        <v>-0.26577600000000001</v>
      </c>
      <c r="R85">
        <v>-0.71339699999999995</v>
      </c>
      <c r="S85">
        <v>-0.36405300000000002</v>
      </c>
      <c r="T85">
        <v>-0.30324000000000001</v>
      </c>
      <c r="U85">
        <v>-5.5188000000000001E-2</v>
      </c>
      <c r="V85">
        <v>-0.240874</v>
      </c>
      <c r="W85">
        <v>-0.17768999999999999</v>
      </c>
      <c r="X85">
        <v>-0.40236899999999998</v>
      </c>
      <c r="Y85">
        <v>-0.65660099999999999</v>
      </c>
      <c r="Z85">
        <v>-0.174813</v>
      </c>
      <c r="AA85">
        <v>-0.25823699999999999</v>
      </c>
      <c r="AB85">
        <v>-0.29356900000000002</v>
      </c>
      <c r="AC85">
        <v>-0.25858199999999998</v>
      </c>
      <c r="AD85">
        <v>-0.400447</v>
      </c>
      <c r="AE85">
        <v>-0.117856</v>
      </c>
      <c r="AF85">
        <v>-0.36646899999999999</v>
      </c>
      <c r="AG85">
        <v>-7.7116000000000004E-2</v>
      </c>
    </row>
    <row r="86" spans="1:33" x14ac:dyDescent="0.25">
      <c r="A86" t="s">
        <v>241</v>
      </c>
      <c r="B86">
        <v>-7.6179999999999998E-2</v>
      </c>
      <c r="C86">
        <v>-0.141121</v>
      </c>
      <c r="D86">
        <v>0.24071400000000001</v>
      </c>
      <c r="E86">
        <v>-4.9161999999999997E-2</v>
      </c>
      <c r="F86">
        <v>0.11375399999999999</v>
      </c>
      <c r="G86">
        <v>-0.14990999999999999</v>
      </c>
      <c r="H86">
        <v>4.8564999999999997E-2</v>
      </c>
      <c r="I86">
        <v>-0.12565599999999999</v>
      </c>
      <c r="J86">
        <v>7.4701000000000004E-2</v>
      </c>
      <c r="K86">
        <v>-8.0972000000000002E-2</v>
      </c>
      <c r="L86">
        <v>0.249913</v>
      </c>
      <c r="M86">
        <v>-0.28023799999999999</v>
      </c>
      <c r="N86">
        <v>4.4186000000000003E-2</v>
      </c>
      <c r="O86">
        <v>-0.168929</v>
      </c>
      <c r="P86">
        <v>0.290802</v>
      </c>
      <c r="Q86">
        <v>-3.4079999999999999E-2</v>
      </c>
      <c r="R86">
        <v>3.5833999999999998E-2</v>
      </c>
      <c r="S86">
        <v>-0.107598</v>
      </c>
      <c r="T86">
        <v>-3.6854999999999999E-2</v>
      </c>
      <c r="U86">
        <v>-0.102267</v>
      </c>
      <c r="V86">
        <v>-0.249338</v>
      </c>
      <c r="W86">
        <v>-0.41476299999999999</v>
      </c>
      <c r="X86">
        <v>-0.243341</v>
      </c>
      <c r="Y86">
        <v>7.8706999999999999E-2</v>
      </c>
      <c r="Z86">
        <v>-0.142292</v>
      </c>
      <c r="AA86">
        <v>-1.7278999999999999E-2</v>
      </c>
      <c r="AB86">
        <v>-2.5999999999999999E-2</v>
      </c>
      <c r="AC86">
        <v>-5.1310000000000001E-2</v>
      </c>
      <c r="AD86">
        <v>2.7764E-2</v>
      </c>
      <c r="AE86">
        <v>-0.188999</v>
      </c>
      <c r="AF86">
        <v>-4.8538999999999999E-2</v>
      </c>
      <c r="AG86">
        <v>-5.5779000000000002E-2</v>
      </c>
    </row>
    <row r="87" spans="1:33" x14ac:dyDescent="0.25">
      <c r="A87" t="s">
        <v>242</v>
      </c>
      <c r="B87">
        <v>0.14246600000000001</v>
      </c>
      <c r="C87">
        <v>-0.28173300000000001</v>
      </c>
      <c r="D87">
        <v>-0.48482399999999998</v>
      </c>
      <c r="E87">
        <v>-0.59920700000000005</v>
      </c>
      <c r="F87">
        <v>-0.237232</v>
      </c>
      <c r="G87">
        <v>-0.39084000000000002</v>
      </c>
      <c r="H87">
        <v>-0.50758700000000001</v>
      </c>
      <c r="I87">
        <v>-0.33460099999999998</v>
      </c>
      <c r="J87">
        <v>-0.39093299999999997</v>
      </c>
      <c r="K87">
        <v>-0.55707099999999998</v>
      </c>
      <c r="L87">
        <v>-0.41847099999999998</v>
      </c>
      <c r="M87">
        <v>1.8249000000000001E-2</v>
      </c>
      <c r="N87">
        <v>-0.21381600000000001</v>
      </c>
      <c r="O87">
        <v>-6.5387000000000001E-2</v>
      </c>
      <c r="P87">
        <v>-0.24352599999999999</v>
      </c>
      <c r="Q87">
        <v>-0.46670899999999998</v>
      </c>
      <c r="R87">
        <v>-0.67891500000000005</v>
      </c>
      <c r="S87">
        <v>-0.61534199999999994</v>
      </c>
      <c r="T87">
        <v>-0.65533699999999995</v>
      </c>
      <c r="U87">
        <v>-0.102127</v>
      </c>
      <c r="V87">
        <v>-0.14302300000000001</v>
      </c>
      <c r="W87">
        <v>-0.41811500000000001</v>
      </c>
      <c r="X87">
        <v>-0.38730700000000001</v>
      </c>
      <c r="Y87">
        <v>-0.53682600000000003</v>
      </c>
      <c r="Z87">
        <v>-0.47829899999999997</v>
      </c>
      <c r="AA87">
        <v>-0.42782199999999998</v>
      </c>
      <c r="AB87">
        <v>-0.48768400000000001</v>
      </c>
      <c r="AC87">
        <v>-0.72385100000000002</v>
      </c>
      <c r="AD87">
        <v>-0.61270899999999995</v>
      </c>
      <c r="AE87">
        <v>-0.41364499999999998</v>
      </c>
      <c r="AF87">
        <v>-0.441687</v>
      </c>
      <c r="AG87">
        <v>-0.32595600000000002</v>
      </c>
    </row>
    <row r="88" spans="1:33" x14ac:dyDescent="0.25">
      <c r="A88" t="s">
        <v>243</v>
      </c>
      <c r="B88">
        <v>0.13367100000000001</v>
      </c>
      <c r="C88">
        <v>-0.18142</v>
      </c>
      <c r="D88">
        <v>-0.164101</v>
      </c>
      <c r="E88">
        <v>-0.14102400000000001</v>
      </c>
      <c r="F88">
        <v>7.1530999999999997E-2</v>
      </c>
      <c r="G88">
        <v>-0.16552700000000001</v>
      </c>
      <c r="H88">
        <v>-0.37020500000000001</v>
      </c>
      <c r="I88">
        <v>-0.16587499999999999</v>
      </c>
      <c r="J88">
        <v>-0.161022</v>
      </c>
      <c r="K88">
        <v>6.7659999999999998E-2</v>
      </c>
      <c r="L88">
        <v>-1.4432E-2</v>
      </c>
      <c r="M88">
        <v>-0.161657</v>
      </c>
      <c r="N88">
        <v>-0.342831</v>
      </c>
      <c r="O88">
        <v>-5.0068000000000001E-2</v>
      </c>
      <c r="P88">
        <v>-0.42619600000000002</v>
      </c>
      <c r="Q88">
        <v>-0.18746299999999999</v>
      </c>
      <c r="R88">
        <v>-0.18515400000000001</v>
      </c>
      <c r="S88">
        <v>-0.41047699999999998</v>
      </c>
      <c r="T88">
        <v>1.4831E-2</v>
      </c>
      <c r="U88">
        <v>-0.268376</v>
      </c>
      <c r="V88">
        <v>-0.27996100000000002</v>
      </c>
      <c r="W88">
        <v>-0.362427</v>
      </c>
      <c r="X88">
        <v>-0.44267600000000001</v>
      </c>
      <c r="Y88">
        <v>-0.27239999999999998</v>
      </c>
      <c r="Z88">
        <v>-0.160605</v>
      </c>
      <c r="AA88">
        <v>-5.2200999999999997E-2</v>
      </c>
      <c r="AB88">
        <v>-3.1616999999999999E-2</v>
      </c>
      <c r="AC88">
        <v>-0.22128</v>
      </c>
      <c r="AD88">
        <v>-0.44871899999999998</v>
      </c>
      <c r="AE88">
        <v>-0.262687</v>
      </c>
      <c r="AF88">
        <v>-8.8632000000000002E-2</v>
      </c>
      <c r="AG88">
        <v>-0.229572</v>
      </c>
    </row>
    <row r="89" spans="1:33" x14ac:dyDescent="0.25">
      <c r="A89" t="s">
        <v>244</v>
      </c>
      <c r="B89">
        <v>0.443687</v>
      </c>
      <c r="C89">
        <v>0.179149</v>
      </c>
      <c r="D89">
        <v>-2.5665E-2</v>
      </c>
      <c r="E89">
        <v>0.26447999999999999</v>
      </c>
      <c r="F89">
        <v>0.40272000000000002</v>
      </c>
      <c r="G89">
        <v>0.49062</v>
      </c>
      <c r="H89">
        <v>-4.2214000000000002E-2</v>
      </c>
      <c r="I89">
        <v>0.49460300000000001</v>
      </c>
      <c r="J89">
        <v>0.31100699999999998</v>
      </c>
      <c r="K89">
        <v>0.280663</v>
      </c>
      <c r="L89">
        <v>0.16900200000000001</v>
      </c>
      <c r="M89">
        <v>-0.25639400000000001</v>
      </c>
      <c r="N89">
        <v>-8.1306000000000003E-2</v>
      </c>
      <c r="O89">
        <v>0.216171</v>
      </c>
      <c r="P89">
        <v>0.31448199999999998</v>
      </c>
      <c r="Q89">
        <v>0.106499</v>
      </c>
      <c r="R89">
        <v>0.58687100000000003</v>
      </c>
      <c r="S89">
        <v>0.324492</v>
      </c>
      <c r="T89">
        <v>0.25373400000000002</v>
      </c>
      <c r="U89">
        <v>-0.223158</v>
      </c>
      <c r="V89">
        <v>0.47711100000000001</v>
      </c>
      <c r="W89">
        <v>-0.29070299999999999</v>
      </c>
      <c r="X89">
        <v>-7.2616E-2</v>
      </c>
      <c r="Y89">
        <v>0.180704</v>
      </c>
      <c r="Z89">
        <v>0.375058</v>
      </c>
      <c r="AA89">
        <v>0.32833899999999999</v>
      </c>
      <c r="AB89">
        <v>0.19849700000000001</v>
      </c>
      <c r="AC89">
        <v>0.21001800000000001</v>
      </c>
      <c r="AD89">
        <v>0.142378</v>
      </c>
      <c r="AE89">
        <v>3.4756000000000002E-2</v>
      </c>
      <c r="AF89">
        <v>0.38177899999999998</v>
      </c>
      <c r="AG89">
        <v>0.20094000000000001</v>
      </c>
    </row>
    <row r="90" spans="1:33" x14ac:dyDescent="0.25">
      <c r="A90" t="s">
        <v>245</v>
      </c>
      <c r="B90">
        <v>-0.11468399999999999</v>
      </c>
      <c r="C90">
        <v>-0.18145600000000001</v>
      </c>
      <c r="D90">
        <v>-0.13192100000000001</v>
      </c>
      <c r="E90">
        <v>-0.100852</v>
      </c>
      <c r="F90">
        <v>-0.31895099999999998</v>
      </c>
      <c r="G90">
        <v>-0.23369599999999999</v>
      </c>
      <c r="H90">
        <v>-0.282939</v>
      </c>
      <c r="I90">
        <v>0.21941099999999999</v>
      </c>
      <c r="J90">
        <v>-0.26525500000000002</v>
      </c>
      <c r="K90">
        <v>-0.219634</v>
      </c>
      <c r="L90">
        <v>-8.9888999999999997E-2</v>
      </c>
      <c r="M90">
        <v>-0.106295</v>
      </c>
      <c r="N90">
        <v>-0.48279300000000003</v>
      </c>
      <c r="O90">
        <v>-0.209174</v>
      </c>
      <c r="P90">
        <v>-0.35877300000000001</v>
      </c>
      <c r="Q90">
        <v>-0.298039</v>
      </c>
      <c r="R90">
        <v>-0.50154699999999997</v>
      </c>
      <c r="S90">
        <v>-6.9780999999999996E-2</v>
      </c>
      <c r="T90">
        <v>-0.226992</v>
      </c>
      <c r="U90">
        <v>-1.4626E-2</v>
      </c>
      <c r="V90">
        <v>-0.30246499999999998</v>
      </c>
      <c r="W90">
        <v>0.128271</v>
      </c>
      <c r="X90">
        <v>-0.60713700000000004</v>
      </c>
      <c r="Y90">
        <v>-0.34339799999999998</v>
      </c>
      <c r="Z90">
        <v>-0.15626699999999999</v>
      </c>
      <c r="AA90">
        <v>-0.12549299999999999</v>
      </c>
      <c r="AB90">
        <v>-0.196409</v>
      </c>
      <c r="AC90">
        <v>0.54331700000000005</v>
      </c>
      <c r="AD90">
        <v>-0.156086</v>
      </c>
      <c r="AE90">
        <v>-9.3664999999999998E-2</v>
      </c>
      <c r="AF90">
        <v>-0.138123</v>
      </c>
      <c r="AG90">
        <v>-0.104561</v>
      </c>
    </row>
    <row r="91" spans="1:33" x14ac:dyDescent="0.25">
      <c r="A91" t="s">
        <v>246</v>
      </c>
      <c r="B91">
        <v>-7.8424999999999995E-2</v>
      </c>
      <c r="C91">
        <v>7.1390999999999996E-2</v>
      </c>
      <c r="D91">
        <v>-1.2844E-2</v>
      </c>
      <c r="E91">
        <v>-3.7484000000000003E-2</v>
      </c>
      <c r="F91">
        <v>-0.23546700000000001</v>
      </c>
      <c r="G91">
        <v>-0.28071400000000002</v>
      </c>
      <c r="H91">
        <v>-0.230294</v>
      </c>
      <c r="I91">
        <v>0.42471199999999998</v>
      </c>
      <c r="J91">
        <v>0.12302100000000001</v>
      </c>
      <c r="K91">
        <v>0.12873399999999999</v>
      </c>
      <c r="L91">
        <v>0.20127300000000001</v>
      </c>
      <c r="M91">
        <v>-2.7272000000000001E-2</v>
      </c>
      <c r="N91">
        <v>2.1288999999999999E-2</v>
      </c>
      <c r="O91">
        <v>3.4710999999999999E-2</v>
      </c>
      <c r="P91">
        <v>-0.323243</v>
      </c>
      <c r="Q91">
        <v>-5.6009999999999997E-2</v>
      </c>
      <c r="R91">
        <v>-0.23406099999999999</v>
      </c>
      <c r="S91">
        <v>-0.67021600000000003</v>
      </c>
      <c r="T91">
        <v>8.5135000000000002E-2</v>
      </c>
      <c r="U91">
        <v>-0.235402</v>
      </c>
      <c r="V91">
        <v>-0.16658200000000001</v>
      </c>
      <c r="W91">
        <v>-0.25023400000000001</v>
      </c>
      <c r="X91">
        <v>-4.5887999999999998E-2</v>
      </c>
      <c r="Y91">
        <v>-0.23879800000000001</v>
      </c>
      <c r="Z91">
        <v>-0.26041999999999998</v>
      </c>
      <c r="AA91">
        <v>-6.5170000000000002E-3</v>
      </c>
      <c r="AB91">
        <v>4.0147000000000002E-2</v>
      </c>
      <c r="AC91">
        <v>-0.38681300000000002</v>
      </c>
      <c r="AD91">
        <v>-0.33548099999999997</v>
      </c>
      <c r="AE91">
        <v>-8.0905000000000005E-2</v>
      </c>
      <c r="AF91">
        <v>-0.13101499999999999</v>
      </c>
      <c r="AG91">
        <v>-0.386326</v>
      </c>
    </row>
    <row r="92" spans="1:33" x14ac:dyDescent="0.25">
      <c r="A92" t="s">
        <v>247</v>
      </c>
      <c r="B92">
        <v>0.33306799999999998</v>
      </c>
      <c r="C92">
        <v>0.40581800000000001</v>
      </c>
      <c r="D92">
        <v>0.26275599999999999</v>
      </c>
      <c r="E92">
        <v>0.43454900000000002</v>
      </c>
      <c r="F92">
        <v>0.271955</v>
      </c>
      <c r="G92">
        <v>0.54874500000000004</v>
      </c>
      <c r="H92">
        <v>0.227522</v>
      </c>
      <c r="I92">
        <v>0.42711300000000002</v>
      </c>
      <c r="J92">
        <v>0.30975000000000003</v>
      </c>
      <c r="K92">
        <v>0.40298</v>
      </c>
      <c r="L92">
        <v>0.25055300000000003</v>
      </c>
      <c r="M92">
        <v>0.168545</v>
      </c>
      <c r="N92">
        <v>0.33007799999999998</v>
      </c>
      <c r="O92">
        <v>0.40761500000000001</v>
      </c>
      <c r="P92">
        <v>0.54616699999999996</v>
      </c>
      <c r="Q92">
        <v>0.31417400000000001</v>
      </c>
      <c r="R92">
        <v>0.56529099999999999</v>
      </c>
      <c r="S92">
        <v>0.234041</v>
      </c>
      <c r="T92">
        <v>0.38536399999999998</v>
      </c>
      <c r="U92">
        <v>0.28515499999999999</v>
      </c>
      <c r="V92">
        <v>0.29316799999999998</v>
      </c>
      <c r="W92">
        <v>0.48644199999999999</v>
      </c>
      <c r="X92">
        <v>0.22298899999999999</v>
      </c>
      <c r="Y92">
        <v>0.435116</v>
      </c>
      <c r="Z92">
        <v>0.426873</v>
      </c>
      <c r="AA92">
        <v>0.31314199999999998</v>
      </c>
      <c r="AB92">
        <v>0.33432899999999999</v>
      </c>
      <c r="AC92">
        <v>0.49529400000000001</v>
      </c>
      <c r="AD92">
        <v>0.21892800000000001</v>
      </c>
      <c r="AE92">
        <v>-0.106668</v>
      </c>
      <c r="AF92">
        <v>0.52975700000000003</v>
      </c>
      <c r="AG92">
        <v>0.57566399999999995</v>
      </c>
    </row>
    <row r="93" spans="1:33" x14ac:dyDescent="0.25">
      <c r="A93" t="s">
        <v>248</v>
      </c>
      <c r="B93">
        <v>0.284219</v>
      </c>
      <c r="C93">
        <v>-0.16309599999999999</v>
      </c>
      <c r="D93">
        <v>-0.17357600000000001</v>
      </c>
      <c r="E93">
        <v>-0.31628000000000001</v>
      </c>
      <c r="F93">
        <v>0.223522</v>
      </c>
      <c r="G93">
        <v>-9.4217999999999996E-2</v>
      </c>
      <c r="H93">
        <v>-0.30315500000000001</v>
      </c>
      <c r="I93">
        <v>-0.38214900000000002</v>
      </c>
      <c r="J93">
        <v>-0.36669099999999999</v>
      </c>
      <c r="K93">
        <v>-0.20062099999999999</v>
      </c>
      <c r="L93">
        <v>-0.102782</v>
      </c>
      <c r="M93">
        <v>-0.67649700000000001</v>
      </c>
      <c r="N93">
        <v>-0.13969899999999999</v>
      </c>
      <c r="O93">
        <v>-0.31873400000000002</v>
      </c>
      <c r="P93">
        <v>-0.229904</v>
      </c>
      <c r="Q93">
        <v>-0.316853</v>
      </c>
      <c r="R93">
        <v>-0.44081700000000001</v>
      </c>
      <c r="S93">
        <v>-0.26696700000000001</v>
      </c>
      <c r="T93">
        <v>-0.21092900000000001</v>
      </c>
      <c r="U93">
        <v>-0.41256500000000002</v>
      </c>
      <c r="V93">
        <v>-5.0846000000000002E-2</v>
      </c>
      <c r="W93">
        <v>-0.49029899999999998</v>
      </c>
      <c r="X93">
        <v>-0.30764900000000001</v>
      </c>
      <c r="Y93">
        <v>-0.29173900000000003</v>
      </c>
      <c r="Z93">
        <v>0.15397</v>
      </c>
      <c r="AA93">
        <v>-8.6509000000000003E-2</v>
      </c>
      <c r="AB93">
        <v>-0.28047</v>
      </c>
      <c r="AC93">
        <v>-0.20471300000000001</v>
      </c>
      <c r="AD93">
        <v>-0.25785599999999997</v>
      </c>
      <c r="AE93">
        <v>7.2318999999999994E-2</v>
      </c>
      <c r="AF93">
        <v>-0.29746499999999998</v>
      </c>
      <c r="AG93">
        <v>-0.22636300000000001</v>
      </c>
    </row>
    <row r="94" spans="1:33" x14ac:dyDescent="0.25">
      <c r="A94" t="s">
        <v>249</v>
      </c>
      <c r="B94">
        <v>-8.8710000000000004E-3</v>
      </c>
      <c r="C94">
        <v>0.110248</v>
      </c>
      <c r="D94">
        <v>0.40407599999999999</v>
      </c>
      <c r="E94">
        <v>0.30079099999999998</v>
      </c>
      <c r="F94">
        <v>0.32411299999999998</v>
      </c>
      <c r="G94">
        <v>0.234292</v>
      </c>
      <c r="H94">
        <v>0.11376</v>
      </c>
      <c r="I94">
        <v>0.47587299999999999</v>
      </c>
      <c r="J94">
        <v>0.26233800000000002</v>
      </c>
      <c r="K94">
        <v>0.29549799999999998</v>
      </c>
      <c r="L94">
        <v>0.377332</v>
      </c>
      <c r="M94">
        <v>0.29710599999999998</v>
      </c>
      <c r="N94">
        <v>-0.19669500000000001</v>
      </c>
      <c r="O94">
        <v>0.53393299999999999</v>
      </c>
      <c r="P94">
        <v>0.62873100000000004</v>
      </c>
      <c r="Q94">
        <v>0.114152</v>
      </c>
      <c r="R94">
        <v>6.9861999999999994E-2</v>
      </c>
      <c r="S94">
        <v>9.5029999999999993E-3</v>
      </c>
      <c r="T94">
        <v>0.21703500000000001</v>
      </c>
      <c r="U94">
        <v>8.5248000000000004E-2</v>
      </c>
      <c r="V94">
        <v>0.41187499999999999</v>
      </c>
      <c r="W94">
        <v>0.318305</v>
      </c>
      <c r="X94">
        <v>0.348607</v>
      </c>
      <c r="Y94">
        <v>0.223971</v>
      </c>
      <c r="Z94">
        <v>0.26316400000000001</v>
      </c>
      <c r="AA94">
        <v>0.377</v>
      </c>
      <c r="AB94">
        <v>0.35781499999999999</v>
      </c>
      <c r="AC94">
        <v>0.32886399999999999</v>
      </c>
      <c r="AD94">
        <v>0.133826</v>
      </c>
      <c r="AE94">
        <v>-0.31540899999999999</v>
      </c>
      <c r="AF94">
        <v>0.39800600000000003</v>
      </c>
      <c r="AG94">
        <v>0.211836</v>
      </c>
    </row>
    <row r="95" spans="1:33" x14ac:dyDescent="0.25">
      <c r="A95" t="s">
        <v>250</v>
      </c>
      <c r="B95">
        <v>-0.162387</v>
      </c>
      <c r="C95">
        <v>-6.3804E-2</v>
      </c>
      <c r="D95">
        <v>9.1149999999999998E-3</v>
      </c>
      <c r="E95">
        <v>-2.7555E-2</v>
      </c>
      <c r="F95">
        <v>-5.0141999999999999E-2</v>
      </c>
      <c r="G95">
        <v>-0.42842799999999998</v>
      </c>
      <c r="H95">
        <v>-0.51637299999999997</v>
      </c>
      <c r="I95">
        <v>-0.65499600000000002</v>
      </c>
      <c r="J95">
        <v>-1.3669000000000001E-2</v>
      </c>
      <c r="K95">
        <v>0.14893999999999999</v>
      </c>
      <c r="L95">
        <v>3.3110000000000001E-3</v>
      </c>
      <c r="M95">
        <v>-0.54227300000000001</v>
      </c>
      <c r="N95">
        <v>-0.49769099999999999</v>
      </c>
      <c r="O95">
        <v>0.31468099999999999</v>
      </c>
      <c r="P95">
        <v>0.30748799999999998</v>
      </c>
      <c r="Q95">
        <v>-0.18934100000000001</v>
      </c>
      <c r="R95">
        <v>-0.230965</v>
      </c>
      <c r="S95">
        <v>-0.108246</v>
      </c>
      <c r="T95">
        <v>4.8875000000000002E-2</v>
      </c>
      <c r="U95">
        <v>0.10147200000000001</v>
      </c>
      <c r="V95">
        <v>-0.17785799999999999</v>
      </c>
      <c r="W95">
        <v>0.246202</v>
      </c>
      <c r="X95">
        <v>-0.146811</v>
      </c>
      <c r="Y95">
        <v>-0.33001599999999998</v>
      </c>
      <c r="Z95">
        <v>-0.11808200000000001</v>
      </c>
      <c r="AA95">
        <v>0.35953200000000002</v>
      </c>
      <c r="AB95">
        <v>8.1643999999999994E-2</v>
      </c>
      <c r="AC95">
        <v>-1.8870999999999999E-2</v>
      </c>
      <c r="AD95">
        <v>-0.41934500000000002</v>
      </c>
      <c r="AE95">
        <v>-1.0637000000000001E-2</v>
      </c>
      <c r="AF95">
        <v>0.114093</v>
      </c>
      <c r="AG95">
        <v>-0.18998300000000001</v>
      </c>
    </row>
    <row r="96" spans="1:33" x14ac:dyDescent="0.25">
      <c r="A96" t="s">
        <v>251</v>
      </c>
      <c r="B96">
        <v>-0.60198700000000005</v>
      </c>
      <c r="C96">
        <v>-0.34183400000000003</v>
      </c>
      <c r="D96">
        <v>-0.417242</v>
      </c>
      <c r="E96">
        <v>-0.36207699999999998</v>
      </c>
      <c r="F96">
        <v>-0.28558899999999998</v>
      </c>
      <c r="G96">
        <v>-0.23383999999999999</v>
      </c>
      <c r="H96">
        <v>-0.55784</v>
      </c>
      <c r="I96">
        <v>-0.34449800000000003</v>
      </c>
      <c r="J96">
        <v>-0.52791100000000002</v>
      </c>
      <c r="K96">
        <v>-0.471001</v>
      </c>
      <c r="L96">
        <v>-0.38985599999999998</v>
      </c>
      <c r="M96">
        <v>-0.30601200000000001</v>
      </c>
      <c r="N96">
        <v>-8.6875999999999995E-2</v>
      </c>
      <c r="O96">
        <v>-0.38247900000000001</v>
      </c>
      <c r="P96">
        <v>-0.17319799999999999</v>
      </c>
      <c r="Q96">
        <v>-0.147118</v>
      </c>
      <c r="R96">
        <v>-0.32293300000000003</v>
      </c>
      <c r="S96">
        <v>-0.23116999999999999</v>
      </c>
      <c r="T96">
        <v>-0.47922700000000001</v>
      </c>
      <c r="U96">
        <v>-0.13326099999999999</v>
      </c>
      <c r="V96">
        <v>-0.29704900000000001</v>
      </c>
      <c r="W96">
        <v>-0.55547100000000005</v>
      </c>
      <c r="X96">
        <v>-0.30284100000000003</v>
      </c>
      <c r="Y96">
        <v>-0.47520400000000002</v>
      </c>
      <c r="Z96">
        <v>-0.155061</v>
      </c>
      <c r="AA96">
        <v>-0.42160300000000001</v>
      </c>
      <c r="AB96">
        <v>-0.593333</v>
      </c>
      <c r="AC96">
        <v>-0.442409</v>
      </c>
      <c r="AD96">
        <v>-0.15762799999999999</v>
      </c>
      <c r="AE96">
        <v>0.101369</v>
      </c>
      <c r="AF96">
        <v>-0.51277200000000001</v>
      </c>
      <c r="AG96">
        <v>-0.422927</v>
      </c>
    </row>
    <row r="97" spans="1:33" x14ac:dyDescent="0.25">
      <c r="A97" t="s">
        <v>252</v>
      </c>
      <c r="B97">
        <v>-0.121216</v>
      </c>
      <c r="C97">
        <v>2.176E-3</v>
      </c>
      <c r="D97">
        <v>-0.26886900000000002</v>
      </c>
      <c r="E97">
        <v>-0.16592399999999999</v>
      </c>
      <c r="F97">
        <v>0.17790700000000001</v>
      </c>
      <c r="G97">
        <v>-0.266156</v>
      </c>
      <c r="H97">
        <v>0.26441900000000002</v>
      </c>
      <c r="I97">
        <v>-0.372728</v>
      </c>
      <c r="J97">
        <v>-0.28637699999999999</v>
      </c>
      <c r="K97">
        <v>-0.42313899999999999</v>
      </c>
      <c r="L97">
        <v>-0.34642299999999998</v>
      </c>
      <c r="M97">
        <v>8.5039000000000003E-2</v>
      </c>
      <c r="N97">
        <v>0.14100299999999999</v>
      </c>
      <c r="O97">
        <v>-0.223716</v>
      </c>
      <c r="P97">
        <v>1.8699E-2</v>
      </c>
      <c r="Q97">
        <v>-8.8793999999999998E-2</v>
      </c>
      <c r="R97">
        <v>-0.20879200000000001</v>
      </c>
      <c r="S97">
        <v>0.19889100000000001</v>
      </c>
      <c r="T97">
        <v>-0.38884800000000003</v>
      </c>
      <c r="U97">
        <v>0.16262099999999999</v>
      </c>
      <c r="V97">
        <v>-0.248782</v>
      </c>
      <c r="W97">
        <v>-0.44023099999999998</v>
      </c>
      <c r="X97">
        <v>0.157029</v>
      </c>
      <c r="Y97">
        <v>-0.11744</v>
      </c>
      <c r="Z97">
        <v>0.121708</v>
      </c>
      <c r="AA97">
        <v>-0.29174600000000001</v>
      </c>
      <c r="AB97">
        <v>-0.28418300000000002</v>
      </c>
      <c r="AC97">
        <v>-0.17567099999999999</v>
      </c>
      <c r="AD97">
        <v>-0.104672</v>
      </c>
      <c r="AE97">
        <v>-0.67075600000000002</v>
      </c>
      <c r="AF97">
        <v>-0.13328699999999999</v>
      </c>
      <c r="AG97">
        <v>-0.29137600000000002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C00000"/>
  </sheetPr>
  <dimension ref="A1:AG97"/>
  <sheetViews>
    <sheetView zoomScale="70" zoomScaleNormal="70" workbookViewId="0">
      <pane xSplit="1" ySplit="1" topLeftCell="B18" activePane="bottomRight" state="frozen"/>
      <selection pane="topRight" activeCell="B1" sqref="B1"/>
      <selection pane="bottomLeft" activeCell="A2" sqref="A2"/>
      <selection pane="bottomRight" sqref="A1:AG97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 t="s">
        <v>90</v>
      </c>
      <c r="B2" t="s">
        <v>91</v>
      </c>
      <c r="C2" t="s">
        <v>91</v>
      </c>
      <c r="D2" t="s">
        <v>91</v>
      </c>
      <c r="E2" t="s">
        <v>91</v>
      </c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91</v>
      </c>
      <c r="N2" t="s">
        <v>91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Z2" t="s">
        <v>91</v>
      </c>
      <c r="AA2" t="s">
        <v>91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</row>
    <row r="3" spans="1:33" x14ac:dyDescent="0.25">
      <c r="A3" t="s">
        <v>92</v>
      </c>
      <c r="B3" t="s">
        <v>91</v>
      </c>
      <c r="C3" t="s">
        <v>91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91</v>
      </c>
      <c r="N3" t="s">
        <v>91</v>
      </c>
      <c r="O3" t="s">
        <v>91</v>
      </c>
      <c r="P3" t="s">
        <v>91</v>
      </c>
      <c r="Q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Z3" t="s">
        <v>91</v>
      </c>
      <c r="AA3" t="s">
        <v>91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</row>
    <row r="4" spans="1:33" x14ac:dyDescent="0.25">
      <c r="A4" t="s">
        <v>93</v>
      </c>
      <c r="B4" t="s">
        <v>91</v>
      </c>
      <c r="C4" t="s">
        <v>91</v>
      </c>
      <c r="D4" t="s">
        <v>91</v>
      </c>
      <c r="E4" t="s">
        <v>91</v>
      </c>
      <c r="F4" t="s">
        <v>91</v>
      </c>
      <c r="G4" t="s">
        <v>91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91</v>
      </c>
      <c r="N4" t="s">
        <v>91</v>
      </c>
      <c r="O4" t="s">
        <v>91</v>
      </c>
      <c r="P4" t="s">
        <v>91</v>
      </c>
      <c r="Q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Z4" t="s">
        <v>91</v>
      </c>
      <c r="AA4" t="s">
        <v>91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</row>
    <row r="5" spans="1:33" x14ac:dyDescent="0.25">
      <c r="A5" t="s">
        <v>94</v>
      </c>
      <c r="B5">
        <v>-0.41899999999999998</v>
      </c>
      <c r="C5">
        <v>1.059958</v>
      </c>
      <c r="D5">
        <v>-1.0762069999999999</v>
      </c>
      <c r="E5">
        <v>0.58406899999999995</v>
      </c>
      <c r="F5">
        <v>-0.14554900000000001</v>
      </c>
      <c r="G5">
        <v>5.6592999999999997E-2</v>
      </c>
      <c r="H5">
        <v>-1.5224409999999999</v>
      </c>
      <c r="I5">
        <v>0.434865</v>
      </c>
      <c r="J5">
        <v>-0.23581199999999999</v>
      </c>
      <c r="K5">
        <v>-0.338918</v>
      </c>
      <c r="L5">
        <v>-0.59695299999999996</v>
      </c>
      <c r="M5">
        <v>0.52955300000000005</v>
      </c>
      <c r="N5">
        <v>1.67072</v>
      </c>
      <c r="O5">
        <v>0.58062599999999998</v>
      </c>
      <c r="P5">
        <v>-0.43002000000000001</v>
      </c>
      <c r="Q5">
        <v>0.66001900000000002</v>
      </c>
      <c r="R5">
        <v>-1.159896</v>
      </c>
      <c r="S5">
        <v>-0.792902</v>
      </c>
      <c r="T5">
        <v>-0.27909099999999998</v>
      </c>
      <c r="U5">
        <v>7.0907999999999999E-2</v>
      </c>
      <c r="V5">
        <v>2.619329</v>
      </c>
      <c r="W5">
        <v>-0.53310299999999999</v>
      </c>
      <c r="X5">
        <v>-0.112346</v>
      </c>
      <c r="Y5">
        <v>2.1241469999999998</v>
      </c>
      <c r="Z5">
        <v>-0.45241500000000001</v>
      </c>
      <c r="AA5">
        <v>0.27331699999999998</v>
      </c>
      <c r="AB5">
        <v>-3.0048370000000002</v>
      </c>
      <c r="AC5">
        <v>6.0410999999999999E-2</v>
      </c>
      <c r="AD5">
        <v>-3.1458E-2</v>
      </c>
      <c r="AE5">
        <v>-0.127635</v>
      </c>
      <c r="AF5">
        <v>-7.467E-2</v>
      </c>
      <c r="AG5">
        <v>0.43567499999999998</v>
      </c>
    </row>
    <row r="6" spans="1:33" x14ac:dyDescent="0.25">
      <c r="A6" t="s">
        <v>95</v>
      </c>
      <c r="B6">
        <v>0.487985</v>
      </c>
      <c r="C6">
        <v>1.1253629999999999</v>
      </c>
      <c r="D6">
        <v>1.0075860000000001</v>
      </c>
      <c r="E6">
        <v>-0.43524099999999999</v>
      </c>
      <c r="F6">
        <v>-0.58781099999999997</v>
      </c>
      <c r="G6">
        <v>0.41985</v>
      </c>
      <c r="H6">
        <v>0.79479699999999998</v>
      </c>
      <c r="I6">
        <v>0.408468</v>
      </c>
      <c r="J6">
        <v>8.7675000000000003E-2</v>
      </c>
      <c r="K6">
        <v>-0.17666699999999999</v>
      </c>
      <c r="L6">
        <v>0.68588000000000005</v>
      </c>
      <c r="M6">
        <v>-1.65734</v>
      </c>
      <c r="N6">
        <v>-3.0208349999999999</v>
      </c>
      <c r="O6">
        <v>-0.33393099999999998</v>
      </c>
      <c r="P6">
        <v>-1.1526689999999999</v>
      </c>
      <c r="Q6">
        <v>1.0121450000000001</v>
      </c>
      <c r="R6">
        <v>0.18323400000000001</v>
      </c>
      <c r="S6">
        <v>0.55013199999999995</v>
      </c>
      <c r="T6">
        <v>-0.56205799999999995</v>
      </c>
      <c r="U6">
        <v>0.63084499999999999</v>
      </c>
      <c r="V6">
        <v>0.79341600000000001</v>
      </c>
      <c r="W6">
        <v>1.192088</v>
      </c>
      <c r="X6">
        <v>0.19586700000000001</v>
      </c>
      <c r="Y6">
        <v>0.30671900000000002</v>
      </c>
      <c r="Z6">
        <v>-1.0653859999999999</v>
      </c>
      <c r="AA6">
        <v>0.13022600000000001</v>
      </c>
      <c r="AB6">
        <v>0.76630699999999996</v>
      </c>
      <c r="AC6">
        <v>-0.69019799999999998</v>
      </c>
      <c r="AD6">
        <v>1.599572</v>
      </c>
      <c r="AE6">
        <v>-2.99838</v>
      </c>
      <c r="AF6">
        <v>0.14127000000000001</v>
      </c>
      <c r="AG6">
        <v>-0.10595400000000001</v>
      </c>
    </row>
    <row r="7" spans="1:33" x14ac:dyDescent="0.25">
      <c r="A7" t="s">
        <v>96</v>
      </c>
      <c r="B7">
        <v>0.70310700000000004</v>
      </c>
      <c r="C7">
        <v>0.37332900000000002</v>
      </c>
      <c r="D7">
        <v>-1.001906</v>
      </c>
      <c r="E7">
        <v>0.461225</v>
      </c>
      <c r="F7">
        <v>-0.49562800000000001</v>
      </c>
      <c r="G7">
        <v>0.33052900000000002</v>
      </c>
      <c r="H7">
        <v>0.115728</v>
      </c>
      <c r="I7">
        <v>-0.289964</v>
      </c>
      <c r="J7">
        <v>1.0696619999999999</v>
      </c>
      <c r="K7">
        <v>0.116178</v>
      </c>
      <c r="L7">
        <v>-0.488286</v>
      </c>
      <c r="M7">
        <v>-0.95349399999999995</v>
      </c>
      <c r="N7">
        <v>1.619688</v>
      </c>
      <c r="O7">
        <v>0.71669300000000002</v>
      </c>
      <c r="P7">
        <v>-0.216359</v>
      </c>
      <c r="Q7">
        <v>0.40135999999999999</v>
      </c>
      <c r="R7">
        <v>2.0815260000000002</v>
      </c>
      <c r="S7">
        <v>2.210772</v>
      </c>
      <c r="T7">
        <v>0.63466</v>
      </c>
      <c r="U7">
        <v>0.71193899999999999</v>
      </c>
      <c r="V7">
        <v>-0.16874800000000001</v>
      </c>
      <c r="W7">
        <v>2.3263250000000002</v>
      </c>
      <c r="X7">
        <v>0.23371800000000001</v>
      </c>
      <c r="Y7">
        <v>0.46420299999999998</v>
      </c>
      <c r="Z7">
        <v>0.53323500000000001</v>
      </c>
      <c r="AA7">
        <v>5.0789000000000001E-2</v>
      </c>
      <c r="AB7">
        <v>1.4545600000000001</v>
      </c>
      <c r="AC7">
        <v>-0.96005200000000002</v>
      </c>
      <c r="AD7">
        <v>-4.8254999999999999E-2</v>
      </c>
      <c r="AE7">
        <v>-11.693363</v>
      </c>
      <c r="AF7">
        <v>0.50243899999999997</v>
      </c>
      <c r="AG7">
        <v>0.32599400000000001</v>
      </c>
    </row>
    <row r="8" spans="1:33" x14ac:dyDescent="0.25">
      <c r="A8" t="s">
        <v>97</v>
      </c>
      <c r="B8">
        <v>-1.1254150000000001</v>
      </c>
      <c r="C8">
        <v>0.205123</v>
      </c>
      <c r="D8">
        <v>-0.62846400000000002</v>
      </c>
      <c r="E8">
        <v>-0.681037</v>
      </c>
      <c r="F8">
        <v>3.706474</v>
      </c>
      <c r="G8">
        <v>0.20411299999999999</v>
      </c>
      <c r="H8">
        <v>-0.40621299999999999</v>
      </c>
      <c r="I8">
        <v>-2.8947859999999999</v>
      </c>
      <c r="J8">
        <v>-0.28871599999999997</v>
      </c>
      <c r="K8">
        <v>3.7565000000000001E-2</v>
      </c>
      <c r="L8">
        <v>-2.2773000000000002E-2</v>
      </c>
      <c r="M8">
        <v>-0.33019900000000002</v>
      </c>
      <c r="N8">
        <v>-2.1355360000000001</v>
      </c>
      <c r="O8">
        <v>-5.0181000000000003E-2</v>
      </c>
      <c r="P8">
        <v>2.5855E-2</v>
      </c>
      <c r="Q8">
        <v>-0.71075600000000005</v>
      </c>
      <c r="R8">
        <v>1.5130760000000001</v>
      </c>
      <c r="S8">
        <v>-1.469274</v>
      </c>
      <c r="T8">
        <v>-0.50866599999999995</v>
      </c>
      <c r="U8">
        <v>-2.4066000000000001E-2</v>
      </c>
      <c r="V8">
        <v>-0.56013299999999999</v>
      </c>
      <c r="W8">
        <v>0.66239000000000003</v>
      </c>
      <c r="X8">
        <v>-0.94479800000000003</v>
      </c>
      <c r="Y8">
        <v>0.45221299999999998</v>
      </c>
      <c r="Z8">
        <v>-1.5291000000000001E-2</v>
      </c>
      <c r="AA8">
        <v>-9.7103999999999996E-2</v>
      </c>
      <c r="AB8">
        <v>-0.170375</v>
      </c>
      <c r="AC8">
        <v>-3.5714000000000003E-2</v>
      </c>
      <c r="AD8">
        <v>-0.73065899999999995</v>
      </c>
      <c r="AE8">
        <v>1.506005</v>
      </c>
      <c r="AF8">
        <v>0.12703800000000001</v>
      </c>
      <c r="AG8">
        <v>-0.51644199999999996</v>
      </c>
    </row>
    <row r="9" spans="1:33" x14ac:dyDescent="0.25">
      <c r="A9" t="s">
        <v>98</v>
      </c>
      <c r="B9">
        <v>0.63107999999999997</v>
      </c>
      <c r="C9">
        <v>-0.59896499999999997</v>
      </c>
      <c r="D9">
        <v>0.76216200000000001</v>
      </c>
      <c r="E9">
        <v>1.1503300000000001</v>
      </c>
      <c r="F9">
        <v>3.0533160000000001</v>
      </c>
      <c r="G9">
        <v>-0.41093099999999999</v>
      </c>
      <c r="H9">
        <v>-1.1123080000000001</v>
      </c>
      <c r="I9">
        <v>-3.7525059999999999</v>
      </c>
      <c r="J9">
        <v>-2.895788</v>
      </c>
      <c r="K9">
        <v>0.100041</v>
      </c>
      <c r="L9">
        <v>-0.26236799999999999</v>
      </c>
      <c r="M9">
        <v>1.061955</v>
      </c>
      <c r="N9">
        <v>-1.104141</v>
      </c>
      <c r="O9">
        <v>-0.229876</v>
      </c>
      <c r="P9">
        <v>-1.563644</v>
      </c>
      <c r="Q9">
        <v>1.4467129999999999</v>
      </c>
      <c r="R9">
        <v>-0.27087</v>
      </c>
      <c r="S9">
        <v>-0.468109</v>
      </c>
      <c r="T9">
        <v>-0.22331899999999999</v>
      </c>
      <c r="U9">
        <v>0.19678399999999999</v>
      </c>
      <c r="V9">
        <v>0.749749</v>
      </c>
      <c r="W9">
        <v>1.589021</v>
      </c>
      <c r="X9">
        <v>-0.257384</v>
      </c>
      <c r="Y9">
        <v>-1.2838259999999999</v>
      </c>
      <c r="Z9">
        <v>0.48191099999999998</v>
      </c>
      <c r="AA9">
        <v>-5.3596999999999999E-2</v>
      </c>
      <c r="AB9">
        <v>-1.2687630000000001</v>
      </c>
      <c r="AC9">
        <v>-0.54226700000000005</v>
      </c>
      <c r="AD9">
        <v>3.0436730000000001</v>
      </c>
      <c r="AE9">
        <v>2.0728279999999999</v>
      </c>
      <c r="AF9">
        <v>-0.40895799999999999</v>
      </c>
      <c r="AG9">
        <v>0.141431</v>
      </c>
    </row>
    <row r="10" spans="1:33" x14ac:dyDescent="0.25">
      <c r="A10" t="s">
        <v>99</v>
      </c>
      <c r="B10">
        <v>-2.7517200000000002</v>
      </c>
      <c r="C10">
        <v>-0.17779</v>
      </c>
      <c r="D10">
        <v>-0.62377499999999997</v>
      </c>
      <c r="E10">
        <v>-0.57818700000000001</v>
      </c>
      <c r="F10">
        <v>-0.81208000000000002</v>
      </c>
      <c r="G10">
        <v>-0.14947199999999999</v>
      </c>
      <c r="H10">
        <v>4.1673099999999996</v>
      </c>
      <c r="I10">
        <v>1.558484</v>
      </c>
      <c r="J10">
        <v>2.8712399999999998</v>
      </c>
      <c r="K10">
        <v>-0.25187100000000001</v>
      </c>
      <c r="L10">
        <v>-0.38616699999999998</v>
      </c>
      <c r="M10">
        <v>-0.99965700000000002</v>
      </c>
      <c r="N10">
        <v>2.5594980000000001</v>
      </c>
      <c r="O10">
        <v>1.3172360000000001</v>
      </c>
      <c r="P10">
        <v>-0.126198</v>
      </c>
      <c r="Q10">
        <v>0.87494099999999997</v>
      </c>
      <c r="R10">
        <v>-0.91409600000000002</v>
      </c>
      <c r="S10">
        <v>-4.6983189999999997</v>
      </c>
      <c r="T10">
        <v>-0.19958400000000001</v>
      </c>
      <c r="U10">
        <v>1.5736E-2</v>
      </c>
      <c r="V10">
        <v>-0.36582900000000002</v>
      </c>
      <c r="W10">
        <v>0.93151099999999998</v>
      </c>
      <c r="X10">
        <v>0.11337700000000001</v>
      </c>
      <c r="Y10">
        <v>-1.7242789999999999</v>
      </c>
      <c r="Z10">
        <v>-0.87588600000000005</v>
      </c>
      <c r="AA10">
        <v>2.4550000000000002E-3</v>
      </c>
      <c r="AB10">
        <v>1.0320750000000001</v>
      </c>
      <c r="AC10">
        <v>-1.003679</v>
      </c>
      <c r="AD10">
        <v>1.791204</v>
      </c>
      <c r="AE10">
        <v>0.44189699999999998</v>
      </c>
      <c r="AF10">
        <v>-0.40522200000000003</v>
      </c>
      <c r="AG10">
        <v>-0.65989200000000003</v>
      </c>
    </row>
    <row r="11" spans="1:33" x14ac:dyDescent="0.25">
      <c r="A11" t="s">
        <v>100</v>
      </c>
      <c r="B11">
        <v>-3.0970589999999998</v>
      </c>
      <c r="C11">
        <v>9.5938999999999997E-2</v>
      </c>
      <c r="D11">
        <v>-0.34988000000000002</v>
      </c>
      <c r="E11">
        <v>-0.73597800000000002</v>
      </c>
      <c r="F11">
        <v>-1.3281430000000001</v>
      </c>
      <c r="G11">
        <v>-0.93351099999999998</v>
      </c>
      <c r="H11">
        <v>0.54675600000000002</v>
      </c>
      <c r="I11">
        <v>0.400142</v>
      </c>
      <c r="J11">
        <v>-0.17662700000000001</v>
      </c>
      <c r="K11">
        <v>0.17364499999999999</v>
      </c>
      <c r="L11">
        <v>0.26483499999999999</v>
      </c>
      <c r="M11">
        <v>3.6452040000000001</v>
      </c>
      <c r="N11">
        <v>0.16291800000000001</v>
      </c>
      <c r="O11">
        <v>-0.394895</v>
      </c>
      <c r="P11">
        <v>0.97450599999999998</v>
      </c>
      <c r="Q11">
        <v>0.99263699999999999</v>
      </c>
      <c r="R11">
        <v>3.7856230000000002</v>
      </c>
      <c r="S11">
        <v>-4.5796840000000003</v>
      </c>
      <c r="T11">
        <v>-0.398227</v>
      </c>
      <c r="U11">
        <v>0.790377</v>
      </c>
      <c r="V11">
        <v>-0.480985</v>
      </c>
      <c r="W11">
        <v>-1.3326789999999999</v>
      </c>
      <c r="X11">
        <v>-0.341752</v>
      </c>
      <c r="Y11">
        <v>2.0803639999999999</v>
      </c>
      <c r="Z11">
        <v>-0.15552099999999999</v>
      </c>
      <c r="AA11">
        <v>-3.3225999999999999E-2</v>
      </c>
      <c r="AB11">
        <v>-0.30426399999999998</v>
      </c>
      <c r="AC11">
        <v>-0.26168599999999997</v>
      </c>
      <c r="AD11">
        <v>2.0533049999999999</v>
      </c>
      <c r="AE11">
        <v>1.557712</v>
      </c>
      <c r="AF11">
        <v>0.101436</v>
      </c>
      <c r="AG11">
        <v>-0.64140799999999998</v>
      </c>
    </row>
    <row r="12" spans="1:33" x14ac:dyDescent="0.25">
      <c r="A12" t="s">
        <v>101</v>
      </c>
      <c r="B12">
        <v>0.82472599999999996</v>
      </c>
      <c r="C12">
        <v>0.61479799999999996</v>
      </c>
      <c r="D12">
        <v>-0.31750499999999998</v>
      </c>
      <c r="E12">
        <v>-0.356906</v>
      </c>
      <c r="F12">
        <v>-2.1424210000000001</v>
      </c>
      <c r="G12">
        <v>-0.53425599999999995</v>
      </c>
      <c r="H12">
        <v>0.97208700000000003</v>
      </c>
      <c r="I12">
        <v>1.042505</v>
      </c>
      <c r="J12">
        <v>-0.72463900000000003</v>
      </c>
      <c r="K12">
        <v>-0.51977600000000002</v>
      </c>
      <c r="L12">
        <v>-0.43659300000000001</v>
      </c>
      <c r="M12">
        <v>1.5848100000000001</v>
      </c>
      <c r="N12">
        <v>-0.97276200000000002</v>
      </c>
      <c r="O12">
        <v>-0.14604500000000001</v>
      </c>
      <c r="P12">
        <v>0.35530099999999998</v>
      </c>
      <c r="Q12">
        <v>0.82100200000000001</v>
      </c>
      <c r="R12">
        <v>-0.87242500000000001</v>
      </c>
      <c r="S12">
        <v>2.4747979999999998</v>
      </c>
      <c r="T12">
        <v>0.39333299999999999</v>
      </c>
      <c r="U12">
        <v>-0.44964399999999999</v>
      </c>
      <c r="V12">
        <v>1.278986</v>
      </c>
      <c r="W12">
        <v>-0.68865399999999999</v>
      </c>
      <c r="X12">
        <v>0.49800899999999998</v>
      </c>
      <c r="Y12">
        <v>2.7020770000000001</v>
      </c>
      <c r="Z12">
        <v>-0.163685</v>
      </c>
      <c r="AA12">
        <v>-0.31591599999999997</v>
      </c>
      <c r="AB12">
        <v>-0.63991200000000004</v>
      </c>
      <c r="AC12">
        <v>-0.144292</v>
      </c>
      <c r="AD12">
        <v>-1.319302</v>
      </c>
      <c r="AE12">
        <v>1.635883</v>
      </c>
      <c r="AF12">
        <v>4.3513000000000003E-2</v>
      </c>
      <c r="AG12">
        <v>0.147568</v>
      </c>
    </row>
    <row r="13" spans="1:33" x14ac:dyDescent="0.25">
      <c r="A13" t="s">
        <v>102</v>
      </c>
      <c r="B13">
        <v>1.0992710000000001</v>
      </c>
      <c r="C13">
        <v>2.8289999999999999E-2</v>
      </c>
      <c r="D13">
        <v>0.66583300000000001</v>
      </c>
      <c r="E13">
        <v>9.3472E-2</v>
      </c>
      <c r="F13">
        <v>1.1778489999999999</v>
      </c>
      <c r="G13">
        <v>-4.8377999999999997E-2</v>
      </c>
      <c r="H13">
        <v>-0.69052199999999997</v>
      </c>
      <c r="I13">
        <v>-1.372879</v>
      </c>
      <c r="J13">
        <v>-0.55783199999999999</v>
      </c>
      <c r="K13">
        <v>-0.20347699999999999</v>
      </c>
      <c r="L13">
        <v>-0.22873099999999999</v>
      </c>
      <c r="M13">
        <v>0.799091</v>
      </c>
      <c r="N13">
        <v>0.47547899999999998</v>
      </c>
      <c r="O13">
        <v>0.28606399999999998</v>
      </c>
      <c r="P13">
        <v>-0.29367799999999999</v>
      </c>
      <c r="Q13">
        <v>0.511652</v>
      </c>
      <c r="R13">
        <v>1.8915569999999999</v>
      </c>
      <c r="S13">
        <v>1.6020779999999999</v>
      </c>
      <c r="T13">
        <v>-5.3083999999999999E-2</v>
      </c>
      <c r="U13">
        <v>8.5934999999999997E-2</v>
      </c>
      <c r="V13">
        <v>0.20127400000000001</v>
      </c>
      <c r="W13">
        <v>-1.535976</v>
      </c>
      <c r="X13">
        <v>-1.329987</v>
      </c>
      <c r="Y13">
        <v>-0.51456199999999996</v>
      </c>
      <c r="Z13">
        <v>-7.1004999999999999E-2</v>
      </c>
      <c r="AA13">
        <v>-0.16009000000000001</v>
      </c>
      <c r="AB13">
        <v>0.10246</v>
      </c>
      <c r="AC13">
        <v>-0.75224999999999997</v>
      </c>
      <c r="AD13">
        <v>0.56012600000000001</v>
      </c>
      <c r="AE13">
        <v>0.11214300000000001</v>
      </c>
      <c r="AF13">
        <v>-0.39618700000000001</v>
      </c>
      <c r="AG13">
        <v>6.8704000000000001E-2</v>
      </c>
    </row>
    <row r="14" spans="1:33" x14ac:dyDescent="0.25">
      <c r="A14" t="s">
        <v>103</v>
      </c>
      <c r="B14">
        <v>1.552708</v>
      </c>
      <c r="C14">
        <v>0.55926100000000001</v>
      </c>
      <c r="D14">
        <v>0.58582699999999999</v>
      </c>
      <c r="E14">
        <v>-1.931648</v>
      </c>
      <c r="F14">
        <v>-0.76894300000000004</v>
      </c>
      <c r="G14">
        <v>-0.62503500000000001</v>
      </c>
      <c r="H14">
        <v>-0.10441499999999999</v>
      </c>
      <c r="I14">
        <v>-0.74892999999999998</v>
      </c>
      <c r="J14">
        <v>0.88213699999999995</v>
      </c>
      <c r="K14">
        <v>3.9634999999999997E-2</v>
      </c>
      <c r="L14">
        <v>-1.387324</v>
      </c>
      <c r="M14">
        <v>0.73109199999999996</v>
      </c>
      <c r="N14">
        <v>-1.341664</v>
      </c>
      <c r="O14">
        <v>0.43376500000000001</v>
      </c>
      <c r="P14">
        <v>-0.49268800000000001</v>
      </c>
      <c r="Q14">
        <v>-0.282024</v>
      </c>
      <c r="R14">
        <v>0.85971799999999998</v>
      </c>
      <c r="S14">
        <v>2.0355449999999999</v>
      </c>
      <c r="T14">
        <v>-0.96433800000000003</v>
      </c>
      <c r="U14">
        <v>6.8245E-2</v>
      </c>
      <c r="V14">
        <v>0.53253499999999998</v>
      </c>
      <c r="W14">
        <v>-1.024724</v>
      </c>
      <c r="X14">
        <v>0.96696099999999996</v>
      </c>
      <c r="Y14">
        <v>0.190913</v>
      </c>
      <c r="Z14">
        <v>0.61476799999999998</v>
      </c>
      <c r="AA14">
        <v>-4.6131999999999999E-2</v>
      </c>
      <c r="AB14">
        <v>-0.44889499999999999</v>
      </c>
      <c r="AC14">
        <v>-4.4273E-2</v>
      </c>
      <c r="AD14">
        <v>-1.2697700000000001</v>
      </c>
      <c r="AE14">
        <v>1.0559289999999999</v>
      </c>
      <c r="AF14">
        <v>2.3335000000000002E-2</v>
      </c>
      <c r="AG14">
        <v>-0.23417399999999999</v>
      </c>
    </row>
    <row r="15" spans="1:33" x14ac:dyDescent="0.25">
      <c r="A15" t="s">
        <v>104</v>
      </c>
      <c r="B15">
        <v>-0.152029</v>
      </c>
      <c r="C15">
        <v>-0.22514200000000001</v>
      </c>
      <c r="D15">
        <v>-0.15824099999999999</v>
      </c>
      <c r="E15">
        <v>0.79031700000000005</v>
      </c>
      <c r="F15">
        <v>-0.30767899999999998</v>
      </c>
      <c r="G15">
        <v>-0.400891</v>
      </c>
      <c r="H15">
        <v>2.052943</v>
      </c>
      <c r="I15">
        <v>-1.476505</v>
      </c>
      <c r="J15">
        <v>-0.94692399999999999</v>
      </c>
      <c r="K15">
        <v>-0.46243099999999998</v>
      </c>
      <c r="L15">
        <v>0.46330500000000002</v>
      </c>
      <c r="M15">
        <v>0.66181999999999996</v>
      </c>
      <c r="N15">
        <v>2.1251820000000001</v>
      </c>
      <c r="O15">
        <v>-1.44042</v>
      </c>
      <c r="P15">
        <v>0.28802800000000001</v>
      </c>
      <c r="Q15">
        <v>0.33191700000000002</v>
      </c>
      <c r="R15">
        <v>-0.227797</v>
      </c>
      <c r="S15">
        <v>-1.0977129999999999</v>
      </c>
      <c r="T15">
        <v>0.936029</v>
      </c>
      <c r="U15">
        <v>-6.3491000000000006E-2</v>
      </c>
      <c r="V15">
        <v>-0.50134100000000004</v>
      </c>
      <c r="W15">
        <v>1.1651E-2</v>
      </c>
      <c r="X15">
        <v>0.39190799999999998</v>
      </c>
      <c r="Y15">
        <v>-1.2705109999999999</v>
      </c>
      <c r="Z15">
        <v>0.68126299999999995</v>
      </c>
      <c r="AA15">
        <v>6.2914999999999999E-2</v>
      </c>
      <c r="AB15">
        <v>-2.1477020000000002</v>
      </c>
      <c r="AC15">
        <v>-0.90622899999999995</v>
      </c>
      <c r="AD15">
        <v>2.2781359999999999</v>
      </c>
      <c r="AE15">
        <v>0.59529699999999997</v>
      </c>
      <c r="AF15">
        <v>-0.44741500000000001</v>
      </c>
      <c r="AG15">
        <v>0.85349900000000001</v>
      </c>
    </row>
    <row r="16" spans="1:33" x14ac:dyDescent="0.25">
      <c r="A16" t="s">
        <v>105</v>
      </c>
      <c r="B16">
        <v>0.40485199999999999</v>
      </c>
      <c r="C16">
        <v>0.14264199999999999</v>
      </c>
      <c r="D16">
        <v>-0.481742</v>
      </c>
      <c r="E16">
        <v>-0.36617899999999998</v>
      </c>
      <c r="F16">
        <v>2.7014339999999999</v>
      </c>
      <c r="G16">
        <v>0.44272699999999998</v>
      </c>
      <c r="H16">
        <v>-0.87850799999999996</v>
      </c>
      <c r="I16">
        <v>-0.17555499999999999</v>
      </c>
      <c r="J16">
        <v>1.080608</v>
      </c>
      <c r="K16">
        <v>-0.20760100000000001</v>
      </c>
      <c r="L16">
        <v>-0.16237399999999999</v>
      </c>
      <c r="M16">
        <v>-2.7780610000000001</v>
      </c>
      <c r="N16">
        <v>0.28861900000000001</v>
      </c>
      <c r="O16">
        <v>0.49508099999999999</v>
      </c>
      <c r="P16">
        <v>-0.28164699999999998</v>
      </c>
      <c r="Q16">
        <v>0.51888000000000001</v>
      </c>
      <c r="R16">
        <v>0.51568400000000003</v>
      </c>
      <c r="S16">
        <v>0.76960700000000004</v>
      </c>
      <c r="T16">
        <v>8.0118999999999996E-2</v>
      </c>
      <c r="U16">
        <v>6.9294999999999995E-2</v>
      </c>
      <c r="V16">
        <v>1.60951</v>
      </c>
      <c r="W16">
        <v>-0.77603299999999997</v>
      </c>
      <c r="X16">
        <v>-0.39816400000000002</v>
      </c>
      <c r="Y16">
        <v>-1.4455290000000001</v>
      </c>
      <c r="Z16">
        <v>-8.1551999999999999E-2</v>
      </c>
      <c r="AA16">
        <v>-8.4542999999999993E-2</v>
      </c>
      <c r="AB16">
        <v>6.9430000000000004E-3</v>
      </c>
      <c r="AC16">
        <v>-0.92279100000000003</v>
      </c>
      <c r="AD16">
        <v>-6.5543000000000004E-2</v>
      </c>
      <c r="AE16">
        <v>-0.25569999999999998</v>
      </c>
      <c r="AF16">
        <v>8.1064999999999998E-2</v>
      </c>
      <c r="AG16">
        <v>4.1277000000000001E-2</v>
      </c>
    </row>
    <row r="17" spans="1:33" x14ac:dyDescent="0.25">
      <c r="A17" t="s">
        <v>106</v>
      </c>
      <c r="B17">
        <v>0.30316900000000002</v>
      </c>
      <c r="C17">
        <v>0.39718599999999998</v>
      </c>
      <c r="D17">
        <v>-0.61214999999999997</v>
      </c>
      <c r="E17">
        <v>-1.2048E-2</v>
      </c>
      <c r="F17">
        <v>-3.1309420000000001</v>
      </c>
      <c r="G17">
        <v>3.4688999999999998E-2</v>
      </c>
      <c r="H17">
        <v>0.802234</v>
      </c>
      <c r="I17">
        <v>0.76293</v>
      </c>
      <c r="J17">
        <v>0.91669299999999998</v>
      </c>
      <c r="K17">
        <v>-0.475103</v>
      </c>
      <c r="L17">
        <v>-0.26295499999999999</v>
      </c>
      <c r="M17">
        <v>2.002427</v>
      </c>
      <c r="N17">
        <v>2.319045</v>
      </c>
      <c r="O17">
        <v>-0.50968599999999997</v>
      </c>
      <c r="P17">
        <v>0.77939499999999995</v>
      </c>
      <c r="Q17">
        <v>0.64210800000000001</v>
      </c>
      <c r="R17">
        <v>0.74256999999999995</v>
      </c>
      <c r="S17">
        <v>1.0717669999999999</v>
      </c>
      <c r="T17">
        <v>-0.33950000000000002</v>
      </c>
      <c r="U17">
        <v>-0.29412199999999999</v>
      </c>
      <c r="V17">
        <v>-1.840031</v>
      </c>
      <c r="W17">
        <v>-0.14211599999999999</v>
      </c>
      <c r="X17">
        <v>-1.244888</v>
      </c>
      <c r="Y17">
        <v>0.55557000000000001</v>
      </c>
      <c r="Z17">
        <v>-2.7878E-2</v>
      </c>
      <c r="AA17">
        <v>-3.7067999999999997E-2</v>
      </c>
      <c r="AB17">
        <v>-1.1960789999999999</v>
      </c>
      <c r="AC17">
        <v>-0.107762</v>
      </c>
      <c r="AD17">
        <v>-2.491914</v>
      </c>
      <c r="AE17">
        <v>0.57092100000000001</v>
      </c>
      <c r="AF17">
        <v>-4.9399999999999999E-2</v>
      </c>
      <c r="AG17">
        <v>0.48812499999999998</v>
      </c>
    </row>
    <row r="18" spans="1:33" x14ac:dyDescent="0.25">
      <c r="A18" t="s">
        <v>107</v>
      </c>
      <c r="B18">
        <v>0.59809800000000002</v>
      </c>
      <c r="C18">
        <v>-0.54764500000000005</v>
      </c>
      <c r="D18">
        <v>-0.15109</v>
      </c>
      <c r="E18">
        <v>0.32513199999999998</v>
      </c>
      <c r="F18">
        <v>1.2801959999999999</v>
      </c>
      <c r="G18">
        <v>0.28653200000000001</v>
      </c>
      <c r="H18">
        <v>-2.080851</v>
      </c>
      <c r="I18">
        <v>-0.75480400000000003</v>
      </c>
      <c r="J18">
        <v>0.113511</v>
      </c>
      <c r="K18">
        <v>0.32954600000000001</v>
      </c>
      <c r="L18">
        <v>-0.54961899999999997</v>
      </c>
      <c r="M18">
        <v>-0.50427</v>
      </c>
      <c r="N18">
        <v>-3.7198899999999999</v>
      </c>
      <c r="O18">
        <v>0.194024</v>
      </c>
      <c r="P18">
        <v>0.26377099999999998</v>
      </c>
      <c r="Q18">
        <v>-0.65113100000000002</v>
      </c>
      <c r="R18">
        <v>0.99754900000000002</v>
      </c>
      <c r="S18">
        <v>1.1434E-2</v>
      </c>
      <c r="T18">
        <v>0.23721400000000001</v>
      </c>
      <c r="U18">
        <v>-0.74276399999999998</v>
      </c>
      <c r="V18">
        <v>1.0144629999999999</v>
      </c>
      <c r="W18">
        <v>1.3224959999999999</v>
      </c>
      <c r="X18">
        <v>0.99373500000000003</v>
      </c>
      <c r="Y18">
        <v>1.7459229999999999</v>
      </c>
      <c r="Z18">
        <v>-0.45290200000000003</v>
      </c>
      <c r="AA18">
        <v>8.8808999999999999E-2</v>
      </c>
      <c r="AB18">
        <v>-0.90305899999999995</v>
      </c>
      <c r="AC18">
        <v>0.12514700000000001</v>
      </c>
      <c r="AD18">
        <v>-2.021096</v>
      </c>
      <c r="AE18">
        <v>1.9166749999999999</v>
      </c>
      <c r="AF18">
        <v>-4.9535999999999997E-2</v>
      </c>
      <c r="AG18">
        <v>0.114996</v>
      </c>
    </row>
    <row r="19" spans="1:33" x14ac:dyDescent="0.25">
      <c r="A19" t="s">
        <v>108</v>
      </c>
      <c r="B19">
        <v>-0.96651500000000001</v>
      </c>
      <c r="C19">
        <v>1.142374</v>
      </c>
      <c r="D19">
        <v>-0.64662200000000003</v>
      </c>
      <c r="E19">
        <v>0.68969499999999995</v>
      </c>
      <c r="F19">
        <v>-0.71698399999999995</v>
      </c>
      <c r="G19">
        <v>6.0553999999999997E-2</v>
      </c>
      <c r="H19">
        <v>2.1958769999999999</v>
      </c>
      <c r="I19">
        <v>-0.88385199999999997</v>
      </c>
      <c r="J19">
        <v>0.90920999999999996</v>
      </c>
      <c r="K19">
        <v>-0.103732</v>
      </c>
      <c r="L19">
        <v>-0.217084</v>
      </c>
      <c r="M19">
        <v>-2.9239449999999998</v>
      </c>
      <c r="N19">
        <v>-0.17275699999999999</v>
      </c>
      <c r="O19">
        <v>0.854105</v>
      </c>
      <c r="P19">
        <v>-2.2915649999999999</v>
      </c>
      <c r="Q19">
        <v>-8.3649999999999992E-3</v>
      </c>
      <c r="R19">
        <v>-1.847297</v>
      </c>
      <c r="S19">
        <v>1.6439250000000001</v>
      </c>
      <c r="T19">
        <v>0.35682599999999998</v>
      </c>
      <c r="U19">
        <v>0.665628</v>
      </c>
      <c r="V19">
        <v>1.3555539999999999</v>
      </c>
      <c r="W19">
        <v>0.89244699999999999</v>
      </c>
      <c r="X19">
        <v>-0.47084100000000001</v>
      </c>
      <c r="Y19">
        <v>-2.9142999999999999E-2</v>
      </c>
      <c r="Z19">
        <v>-0.261432</v>
      </c>
      <c r="AA19">
        <v>-6.9046999999999997E-2</v>
      </c>
      <c r="AB19">
        <v>0.73262099999999997</v>
      </c>
      <c r="AC19">
        <v>7.3895000000000002E-2</v>
      </c>
      <c r="AD19">
        <v>-0.167322</v>
      </c>
      <c r="AE19">
        <v>0.433919</v>
      </c>
      <c r="AF19">
        <v>-0.28025699999999998</v>
      </c>
      <c r="AG19">
        <v>0.53309200000000001</v>
      </c>
    </row>
    <row r="20" spans="1:33" x14ac:dyDescent="0.25">
      <c r="A20" t="s">
        <v>109</v>
      </c>
      <c r="B20">
        <v>1.1284350000000001</v>
      </c>
      <c r="C20">
        <v>-0.139603</v>
      </c>
      <c r="D20">
        <v>0.59082800000000002</v>
      </c>
      <c r="E20">
        <v>-0.30776599999999998</v>
      </c>
      <c r="F20">
        <v>0.36614200000000002</v>
      </c>
      <c r="G20">
        <v>0.37447200000000003</v>
      </c>
      <c r="H20">
        <v>0.54770799999999997</v>
      </c>
      <c r="I20">
        <v>-2.442993</v>
      </c>
      <c r="J20">
        <v>1.0941719999999999</v>
      </c>
      <c r="K20">
        <v>0.54337800000000003</v>
      </c>
      <c r="L20">
        <v>-0.18159</v>
      </c>
      <c r="M20">
        <v>-1.524481</v>
      </c>
      <c r="N20">
        <v>0.18206600000000001</v>
      </c>
      <c r="O20">
        <v>-3.2492E-2</v>
      </c>
      <c r="P20">
        <v>-0.25322499999999998</v>
      </c>
      <c r="Q20">
        <v>0.40629100000000001</v>
      </c>
      <c r="R20">
        <v>1.300753</v>
      </c>
      <c r="S20">
        <v>-1.155017</v>
      </c>
      <c r="T20">
        <v>0.33327899999999999</v>
      </c>
      <c r="U20">
        <v>-0.25486300000000001</v>
      </c>
      <c r="V20">
        <v>0.31274400000000002</v>
      </c>
      <c r="W20">
        <v>-2.4426950000000001</v>
      </c>
      <c r="X20">
        <v>-0.56246399999999996</v>
      </c>
      <c r="Y20">
        <v>1.2000219999999999</v>
      </c>
      <c r="Z20">
        <v>-0.51576</v>
      </c>
      <c r="AA20">
        <v>0.23477999999999999</v>
      </c>
      <c r="AB20">
        <v>-0.26637499999999997</v>
      </c>
      <c r="AC20">
        <v>0.39605099999999999</v>
      </c>
      <c r="AD20">
        <v>0.60673999999999995</v>
      </c>
      <c r="AE20">
        <v>1.24359</v>
      </c>
      <c r="AF20">
        <v>0.17224300000000001</v>
      </c>
      <c r="AG20">
        <v>0.52856199999999998</v>
      </c>
    </row>
    <row r="21" spans="1:33" x14ac:dyDescent="0.25">
      <c r="A21" t="s">
        <v>110</v>
      </c>
      <c r="B21">
        <v>-0.42589100000000002</v>
      </c>
      <c r="C21">
        <v>0.16059000000000001</v>
      </c>
      <c r="D21">
        <v>0.80269599999999997</v>
      </c>
      <c r="E21">
        <v>0.56587399999999999</v>
      </c>
      <c r="F21">
        <v>-0.60258299999999998</v>
      </c>
      <c r="G21">
        <v>-0.18293899999999999</v>
      </c>
      <c r="H21">
        <v>1.527533</v>
      </c>
      <c r="I21">
        <v>1.9742919999999999</v>
      </c>
      <c r="J21">
        <v>0.897204</v>
      </c>
      <c r="K21">
        <v>0.222772</v>
      </c>
      <c r="L21">
        <v>0.25836999999999999</v>
      </c>
      <c r="M21">
        <v>1.011784</v>
      </c>
      <c r="N21">
        <v>-0.45711099999999999</v>
      </c>
      <c r="O21">
        <v>0.39369100000000001</v>
      </c>
      <c r="P21">
        <v>0.39865299999999998</v>
      </c>
      <c r="Q21">
        <v>-1.485215</v>
      </c>
      <c r="R21">
        <v>-1.018265</v>
      </c>
      <c r="S21">
        <v>1.0996079999999999</v>
      </c>
      <c r="T21">
        <v>0.53251199999999999</v>
      </c>
      <c r="U21">
        <v>-0.453235</v>
      </c>
      <c r="V21">
        <v>0.72088200000000002</v>
      </c>
      <c r="W21">
        <v>-0.116671</v>
      </c>
      <c r="X21">
        <v>-0.13700499999999999</v>
      </c>
      <c r="Y21">
        <v>-2.7913299999999999</v>
      </c>
      <c r="Z21">
        <v>-0.32984400000000003</v>
      </c>
      <c r="AA21">
        <v>5.5488999999999997E-2</v>
      </c>
      <c r="AB21">
        <v>0.25071599999999999</v>
      </c>
      <c r="AC21">
        <v>0.19008800000000001</v>
      </c>
      <c r="AD21">
        <v>-4.42469</v>
      </c>
      <c r="AE21">
        <v>0.49263099999999999</v>
      </c>
      <c r="AF21">
        <v>0.13991700000000001</v>
      </c>
      <c r="AG21">
        <v>-5.3601000000000003E-2</v>
      </c>
    </row>
    <row r="22" spans="1:33" x14ac:dyDescent="0.25">
      <c r="A22" t="s">
        <v>111</v>
      </c>
      <c r="B22">
        <v>1.3814900000000001</v>
      </c>
      <c r="C22">
        <v>1.0259469999999999</v>
      </c>
      <c r="D22">
        <v>1.452969</v>
      </c>
      <c r="E22">
        <v>1.0839730000000001</v>
      </c>
      <c r="F22">
        <v>-0.29400999999999999</v>
      </c>
      <c r="G22">
        <v>0.88008699999999995</v>
      </c>
      <c r="H22">
        <v>-1.0763389999999999</v>
      </c>
      <c r="I22">
        <v>-1.0671310000000001</v>
      </c>
      <c r="J22">
        <v>1.782081</v>
      </c>
      <c r="K22">
        <v>5.1336E-2</v>
      </c>
      <c r="L22">
        <v>1.705255</v>
      </c>
      <c r="M22">
        <v>1.15822</v>
      </c>
      <c r="N22">
        <v>-7.3879590000000004</v>
      </c>
      <c r="O22">
        <v>0.825878</v>
      </c>
      <c r="P22">
        <v>-0.486211</v>
      </c>
      <c r="Q22">
        <v>-7.0976530000000002</v>
      </c>
      <c r="R22">
        <v>-5.3790750000000003</v>
      </c>
      <c r="S22">
        <v>2.6489199999999999</v>
      </c>
      <c r="T22">
        <v>1.4488160000000001</v>
      </c>
      <c r="U22">
        <v>-0.68546499999999999</v>
      </c>
      <c r="V22">
        <v>1.018859</v>
      </c>
      <c r="W22">
        <v>-0.55297700000000005</v>
      </c>
      <c r="X22">
        <v>-1.5196430000000001</v>
      </c>
      <c r="Y22">
        <v>0.44397399999999998</v>
      </c>
      <c r="Z22">
        <v>9.5010999999999998E-2</v>
      </c>
      <c r="AA22">
        <v>0.56094299999999997</v>
      </c>
      <c r="AB22">
        <v>0.97907699999999998</v>
      </c>
      <c r="AC22">
        <v>1.5021409999999999</v>
      </c>
      <c r="AD22">
        <v>-3.484219</v>
      </c>
      <c r="AE22">
        <v>7.3512449999999996</v>
      </c>
      <c r="AF22">
        <v>0.56137199999999998</v>
      </c>
      <c r="AG22">
        <v>0.91965799999999998</v>
      </c>
    </row>
    <row r="23" spans="1:33" x14ac:dyDescent="0.25">
      <c r="A23" t="s">
        <v>112</v>
      </c>
      <c r="B23">
        <v>1.711076</v>
      </c>
      <c r="C23">
        <v>4.9159000000000001E-2</v>
      </c>
      <c r="D23">
        <v>1.764289</v>
      </c>
      <c r="E23">
        <v>1.1697340000000001</v>
      </c>
      <c r="F23">
        <v>2.3624079999999998</v>
      </c>
      <c r="G23">
        <v>-0.12715099999999999</v>
      </c>
      <c r="H23">
        <v>2.5363869999999999</v>
      </c>
      <c r="I23">
        <v>9.3396000000000007E-2</v>
      </c>
      <c r="J23">
        <v>2.0591529999999998</v>
      </c>
      <c r="K23">
        <v>0.88908500000000001</v>
      </c>
      <c r="L23">
        <v>0.16144800000000001</v>
      </c>
      <c r="M23">
        <v>-0.50604499999999997</v>
      </c>
      <c r="N23">
        <v>-5.3125479999999996</v>
      </c>
      <c r="O23">
        <v>0.775285</v>
      </c>
      <c r="P23">
        <v>8.0575999999999995E-2</v>
      </c>
      <c r="Q23">
        <v>0.39407399999999998</v>
      </c>
      <c r="R23">
        <v>3.2009999999999999E-3</v>
      </c>
      <c r="S23">
        <v>0.44035600000000003</v>
      </c>
      <c r="T23">
        <v>0.119326</v>
      </c>
      <c r="U23">
        <v>-0.747861</v>
      </c>
      <c r="V23">
        <v>0.50139500000000004</v>
      </c>
      <c r="W23">
        <v>-1.974342</v>
      </c>
      <c r="X23">
        <v>-1.0310140000000001</v>
      </c>
      <c r="Y23">
        <v>-7.3330000000000006E-2</v>
      </c>
      <c r="Z23">
        <v>0.204564</v>
      </c>
      <c r="AA23">
        <v>0.12797</v>
      </c>
      <c r="AB23">
        <v>1.632593</v>
      </c>
      <c r="AC23">
        <v>0.58203899999999997</v>
      </c>
      <c r="AD23">
        <v>-3.0910540000000002</v>
      </c>
      <c r="AE23">
        <v>-1.566071</v>
      </c>
      <c r="AF23">
        <v>-0.27305099999999999</v>
      </c>
      <c r="AG23">
        <v>0.29308400000000001</v>
      </c>
    </row>
    <row r="24" spans="1:33" x14ac:dyDescent="0.25">
      <c r="A24" t="s">
        <v>113</v>
      </c>
      <c r="B24">
        <v>-1.3930359999999999</v>
      </c>
      <c r="C24">
        <v>0.76678999999999997</v>
      </c>
      <c r="D24">
        <v>-8.2589999999999997E-2</v>
      </c>
      <c r="E24">
        <v>-0.60561600000000004</v>
      </c>
      <c r="F24">
        <v>-0.50620699999999996</v>
      </c>
      <c r="G24">
        <v>0.78603000000000001</v>
      </c>
      <c r="H24">
        <v>-0.82962199999999997</v>
      </c>
      <c r="I24">
        <v>-0.63324499999999995</v>
      </c>
      <c r="J24">
        <v>1.640892</v>
      </c>
      <c r="K24">
        <v>0.15379799999999999</v>
      </c>
      <c r="L24">
        <v>0.40894799999999998</v>
      </c>
      <c r="M24">
        <v>-0.350383</v>
      </c>
      <c r="N24">
        <v>0.43114000000000002</v>
      </c>
      <c r="O24">
        <v>0.81992399999999999</v>
      </c>
      <c r="P24">
        <v>0.59432600000000002</v>
      </c>
      <c r="Q24">
        <v>5.7931000000000003E-2</v>
      </c>
      <c r="R24">
        <v>-3.8945919999999998</v>
      </c>
      <c r="S24">
        <v>0.87386900000000001</v>
      </c>
      <c r="T24">
        <v>0.47907300000000003</v>
      </c>
      <c r="U24">
        <v>7.4150999999999995E-2</v>
      </c>
      <c r="V24">
        <v>-1.554384</v>
      </c>
      <c r="W24">
        <v>2.5242179999999999</v>
      </c>
      <c r="X24">
        <v>-0.198069</v>
      </c>
      <c r="Y24">
        <v>-1.2696719999999999</v>
      </c>
      <c r="Z24">
        <v>-0.43456600000000001</v>
      </c>
      <c r="AA24">
        <v>0.27761200000000003</v>
      </c>
      <c r="AB24">
        <v>0.87904400000000005</v>
      </c>
      <c r="AC24">
        <v>0.40534300000000001</v>
      </c>
      <c r="AD24">
        <v>-0.67033200000000004</v>
      </c>
      <c r="AE24">
        <v>1.326789</v>
      </c>
      <c r="AF24">
        <v>0.41661700000000002</v>
      </c>
      <c r="AG24">
        <v>0.66877299999999995</v>
      </c>
    </row>
    <row r="25" spans="1:33" x14ac:dyDescent="0.25">
      <c r="A25" t="s">
        <v>114</v>
      </c>
      <c r="B25">
        <v>-1.227225</v>
      </c>
      <c r="C25">
        <v>0.83989499999999995</v>
      </c>
      <c r="D25">
        <v>1.0704739999999999</v>
      </c>
      <c r="E25">
        <v>-0.66263700000000003</v>
      </c>
      <c r="F25">
        <v>-1.8703019999999999</v>
      </c>
      <c r="G25">
        <v>0.93542800000000004</v>
      </c>
      <c r="H25">
        <v>-3.9286970000000001</v>
      </c>
      <c r="I25">
        <v>2.7620439999999999</v>
      </c>
      <c r="J25">
        <v>1.5571079999999999</v>
      </c>
      <c r="K25">
        <v>0.16129299999999999</v>
      </c>
      <c r="L25">
        <v>-5.2572000000000001E-2</v>
      </c>
      <c r="M25">
        <v>-0.33391799999999999</v>
      </c>
      <c r="N25">
        <v>-2.3325610000000001</v>
      </c>
      <c r="O25">
        <v>-0.40698499999999999</v>
      </c>
      <c r="P25">
        <v>0.20635000000000001</v>
      </c>
      <c r="Q25">
        <v>1.646075</v>
      </c>
      <c r="R25">
        <v>0.71453299999999997</v>
      </c>
      <c r="S25">
        <v>-1.9167E-2</v>
      </c>
      <c r="T25">
        <v>0.52464100000000002</v>
      </c>
      <c r="U25">
        <v>-2.0382000000000001E-2</v>
      </c>
      <c r="V25">
        <v>0.174098</v>
      </c>
      <c r="W25">
        <v>-3.4591769999999999</v>
      </c>
      <c r="X25">
        <v>-0.84838599999999997</v>
      </c>
      <c r="Y25">
        <v>0.71614999999999995</v>
      </c>
      <c r="Z25">
        <v>-0.14893799999999999</v>
      </c>
      <c r="AA25">
        <v>0.28825000000000001</v>
      </c>
      <c r="AB25">
        <v>0.17580200000000001</v>
      </c>
      <c r="AC25">
        <v>-0.119938</v>
      </c>
      <c r="AD25">
        <v>2.5644469999999999</v>
      </c>
      <c r="AE25">
        <v>-0.66568700000000003</v>
      </c>
      <c r="AF25">
        <v>-2.3414999999999998E-2</v>
      </c>
      <c r="AG25">
        <v>0.90287200000000001</v>
      </c>
    </row>
    <row r="26" spans="1:33" x14ac:dyDescent="0.25">
      <c r="A26" t="s">
        <v>115</v>
      </c>
      <c r="B26">
        <v>0.13528699999999999</v>
      </c>
      <c r="C26">
        <v>-0.44001499999999999</v>
      </c>
      <c r="D26">
        <v>-0.346327</v>
      </c>
      <c r="E26">
        <v>0.589978</v>
      </c>
      <c r="F26">
        <v>-0.71525399999999995</v>
      </c>
      <c r="G26">
        <v>0.46930500000000003</v>
      </c>
      <c r="H26">
        <v>-1.9191119999999999</v>
      </c>
      <c r="I26">
        <v>-2.8738229999999998</v>
      </c>
      <c r="J26">
        <v>-0.120239</v>
      </c>
      <c r="K26">
        <v>1.05111</v>
      </c>
      <c r="L26">
        <v>0.90556800000000004</v>
      </c>
      <c r="M26">
        <v>-0.301402</v>
      </c>
      <c r="N26">
        <v>5.2289890000000003</v>
      </c>
      <c r="O26">
        <v>0.249359</v>
      </c>
      <c r="P26">
        <v>-1.0069140000000001</v>
      </c>
      <c r="Q26">
        <v>0.36168600000000001</v>
      </c>
      <c r="R26">
        <v>1.116368</v>
      </c>
      <c r="S26">
        <v>1.044E-2</v>
      </c>
      <c r="T26">
        <v>1.0305869999999999</v>
      </c>
      <c r="U26">
        <v>0.280416</v>
      </c>
      <c r="V26">
        <v>-0.478966</v>
      </c>
      <c r="W26">
        <v>0.69972100000000004</v>
      </c>
      <c r="X26">
        <v>1.643022</v>
      </c>
      <c r="Y26">
        <v>0.91187399999999996</v>
      </c>
      <c r="Z26">
        <v>0.380803</v>
      </c>
      <c r="AA26">
        <v>0.123089</v>
      </c>
      <c r="AB26">
        <v>0.26733699999999999</v>
      </c>
      <c r="AC26">
        <v>-1.3310120000000001</v>
      </c>
      <c r="AD26">
        <v>1.889032</v>
      </c>
      <c r="AE26">
        <v>-4.7632250000000003</v>
      </c>
      <c r="AF26">
        <v>-0.32869700000000002</v>
      </c>
      <c r="AG26">
        <v>-6.5727999999999995E-2</v>
      </c>
    </row>
    <row r="27" spans="1:33" x14ac:dyDescent="0.25">
      <c r="A27" t="s">
        <v>116</v>
      </c>
      <c r="B27">
        <v>-0.91879299999999997</v>
      </c>
      <c r="C27">
        <v>-7.2537000000000004E-2</v>
      </c>
      <c r="D27">
        <v>0.248975</v>
      </c>
      <c r="E27">
        <v>0.384988</v>
      </c>
      <c r="F27">
        <v>-0.18936900000000001</v>
      </c>
      <c r="G27">
        <v>-1.1976000000000001E-2</v>
      </c>
      <c r="H27">
        <v>-0.67488700000000001</v>
      </c>
      <c r="I27">
        <v>-1.4688110000000001</v>
      </c>
      <c r="J27">
        <v>-0.15412899999999999</v>
      </c>
      <c r="K27">
        <v>7.4640999999999999E-2</v>
      </c>
      <c r="L27">
        <v>-0.86426800000000004</v>
      </c>
      <c r="M27">
        <v>0.42980699999999999</v>
      </c>
      <c r="N27">
        <v>-1.8903369999999999</v>
      </c>
      <c r="O27">
        <v>0.24637000000000001</v>
      </c>
      <c r="P27">
        <v>-5.2094000000000001E-2</v>
      </c>
      <c r="Q27">
        <v>1.9490229999999999</v>
      </c>
      <c r="R27">
        <v>2.4192800000000001</v>
      </c>
      <c r="S27">
        <v>0.65193500000000004</v>
      </c>
      <c r="T27">
        <v>-0.240401</v>
      </c>
      <c r="U27">
        <v>-1.0017750000000001</v>
      </c>
      <c r="V27">
        <v>0.53342100000000003</v>
      </c>
      <c r="W27">
        <v>-2.2905030000000002</v>
      </c>
      <c r="X27">
        <v>-0.26349699999999998</v>
      </c>
      <c r="Y27">
        <v>1.6861550000000001</v>
      </c>
      <c r="Z27">
        <v>-0.183444</v>
      </c>
      <c r="AA27">
        <v>0.35434300000000002</v>
      </c>
      <c r="AB27">
        <v>-0.368176</v>
      </c>
      <c r="AC27">
        <v>6.2039999999999998E-2</v>
      </c>
      <c r="AD27">
        <v>-0.91088100000000005</v>
      </c>
      <c r="AE27">
        <v>0.79042599999999996</v>
      </c>
      <c r="AF27">
        <v>0.12620700000000001</v>
      </c>
      <c r="AG27">
        <v>-2.2398000000000001E-2</v>
      </c>
    </row>
    <row r="28" spans="1:33" x14ac:dyDescent="0.25">
      <c r="A28" t="s">
        <v>117</v>
      </c>
      <c r="B28">
        <v>-0.21304600000000001</v>
      </c>
      <c r="C28">
        <v>-0.639598</v>
      </c>
      <c r="D28">
        <v>1.2950079999999999</v>
      </c>
      <c r="E28">
        <v>1.436947</v>
      </c>
      <c r="F28">
        <v>-1.072843</v>
      </c>
      <c r="G28">
        <v>0.30386200000000002</v>
      </c>
      <c r="H28">
        <v>0.91251400000000005</v>
      </c>
      <c r="I28">
        <v>-0.62754299999999996</v>
      </c>
      <c r="J28">
        <v>-0.88024800000000003</v>
      </c>
      <c r="K28">
        <v>0.21226900000000001</v>
      </c>
      <c r="L28">
        <v>0.68495899999999998</v>
      </c>
      <c r="M28">
        <v>-1.0866739999999999</v>
      </c>
      <c r="N28">
        <v>-0.484126</v>
      </c>
      <c r="O28">
        <v>0.228047</v>
      </c>
      <c r="P28">
        <v>-0.64339400000000002</v>
      </c>
      <c r="Q28">
        <v>0.16917199999999999</v>
      </c>
      <c r="R28">
        <v>-0.707229</v>
      </c>
      <c r="S28">
        <v>0.43295899999999998</v>
      </c>
      <c r="T28">
        <v>0.28484799999999999</v>
      </c>
      <c r="U28">
        <v>1.921408</v>
      </c>
      <c r="V28">
        <v>1.056886</v>
      </c>
      <c r="W28">
        <v>-0.69701100000000005</v>
      </c>
      <c r="X28">
        <v>-0.72100500000000001</v>
      </c>
      <c r="Y28">
        <v>-0.666296</v>
      </c>
      <c r="Z28">
        <v>0.109874</v>
      </c>
      <c r="AA28">
        <v>3.7185000000000003E-2</v>
      </c>
      <c r="AB28">
        <v>0.348412</v>
      </c>
      <c r="AC28">
        <v>0.82093700000000003</v>
      </c>
      <c r="AD28">
        <v>2.8367900000000001</v>
      </c>
      <c r="AE28">
        <v>-2.7236289999999999</v>
      </c>
      <c r="AF28">
        <v>0.57104100000000002</v>
      </c>
      <c r="AG28">
        <v>0.311892</v>
      </c>
    </row>
    <row r="29" spans="1:33" x14ac:dyDescent="0.25">
      <c r="A29" t="s">
        <v>118</v>
      </c>
      <c r="B29">
        <v>1.208183</v>
      </c>
      <c r="C29">
        <v>0.43180099999999999</v>
      </c>
      <c r="D29">
        <v>-0.49649599999999999</v>
      </c>
      <c r="E29">
        <v>0.45316699999999999</v>
      </c>
      <c r="F29">
        <v>-0.22809199999999999</v>
      </c>
      <c r="G29">
        <v>0.35417999999999999</v>
      </c>
      <c r="H29">
        <v>0.71302299999999996</v>
      </c>
      <c r="I29">
        <v>0.15210899999999999</v>
      </c>
      <c r="J29">
        <v>-0.60711999999999999</v>
      </c>
      <c r="K29">
        <v>0.32802199999999998</v>
      </c>
      <c r="L29">
        <v>0.202239</v>
      </c>
      <c r="M29">
        <v>-1.1166579999999999</v>
      </c>
      <c r="N29">
        <v>-0.15354000000000001</v>
      </c>
      <c r="O29">
        <v>0.20936299999999999</v>
      </c>
      <c r="P29">
        <v>-0.22401799999999999</v>
      </c>
      <c r="Q29">
        <v>0.57525999999999999</v>
      </c>
      <c r="R29">
        <v>-0.38328699999999999</v>
      </c>
      <c r="S29">
        <v>-0.30232199999999998</v>
      </c>
      <c r="T29">
        <v>0.37868000000000002</v>
      </c>
      <c r="U29">
        <v>0.78035500000000002</v>
      </c>
      <c r="V29">
        <v>0.25457299999999999</v>
      </c>
      <c r="W29">
        <v>1.172283</v>
      </c>
      <c r="X29">
        <v>-0.57578200000000002</v>
      </c>
      <c r="Y29">
        <v>-1.8360810000000001</v>
      </c>
      <c r="Z29">
        <v>-0.115951</v>
      </c>
      <c r="AA29">
        <v>-0.158029</v>
      </c>
      <c r="AB29">
        <v>0.20582</v>
      </c>
      <c r="AC29">
        <v>1.0666899999999999</v>
      </c>
      <c r="AD29">
        <v>-1.2034629999999999</v>
      </c>
      <c r="AE29">
        <v>-0.67249300000000001</v>
      </c>
      <c r="AF29">
        <v>5.0162999999999999E-2</v>
      </c>
      <c r="AG29">
        <v>0.72081099999999998</v>
      </c>
    </row>
    <row r="30" spans="1:33" x14ac:dyDescent="0.25">
      <c r="A30" t="s">
        <v>119</v>
      </c>
      <c r="B30">
        <v>-1.918237</v>
      </c>
      <c r="C30">
        <v>-0.19200200000000001</v>
      </c>
      <c r="D30">
        <v>-0.59792699999999999</v>
      </c>
      <c r="E30">
        <v>-0.861622</v>
      </c>
      <c r="F30">
        <v>9.7546999999999995E-2</v>
      </c>
      <c r="G30">
        <v>-5.0430999999999997E-2</v>
      </c>
      <c r="H30">
        <v>-1.6711229999999999</v>
      </c>
      <c r="I30">
        <v>-1.2254039999999999</v>
      </c>
      <c r="J30">
        <v>1.361021</v>
      </c>
      <c r="K30">
        <v>0.14168</v>
      </c>
      <c r="L30">
        <v>-0.35208699999999998</v>
      </c>
      <c r="M30">
        <v>0.52905899999999995</v>
      </c>
      <c r="N30">
        <v>1.9384889999999999</v>
      </c>
      <c r="O30">
        <v>-6.6155000000000005E-2</v>
      </c>
      <c r="P30">
        <v>0.62755799999999995</v>
      </c>
      <c r="Q30">
        <v>1.3723019999999999</v>
      </c>
      <c r="R30">
        <v>0.99366200000000005</v>
      </c>
      <c r="S30">
        <v>1.026718</v>
      </c>
      <c r="T30">
        <v>-0.45041100000000001</v>
      </c>
      <c r="U30">
        <v>-0.56879900000000005</v>
      </c>
      <c r="V30">
        <v>0.87857399999999997</v>
      </c>
      <c r="W30">
        <v>1.1467E-2</v>
      </c>
      <c r="X30">
        <v>-0.153196</v>
      </c>
      <c r="Y30">
        <v>0.276814</v>
      </c>
      <c r="Z30">
        <v>-0.246472</v>
      </c>
      <c r="AA30">
        <v>1.4649380000000001</v>
      </c>
      <c r="AB30">
        <v>-0.87417699999999998</v>
      </c>
      <c r="AC30">
        <v>-1.3940680000000001</v>
      </c>
      <c r="AD30">
        <v>-0.71482299999999999</v>
      </c>
      <c r="AE30">
        <v>0.822465</v>
      </c>
      <c r="AF30">
        <v>7.5315999999999994E-2</v>
      </c>
      <c r="AG30">
        <v>-0.92176899999999995</v>
      </c>
    </row>
    <row r="31" spans="1:33" x14ac:dyDescent="0.25">
      <c r="A31" t="s">
        <v>120</v>
      </c>
      <c r="B31">
        <v>-2.3012130000000002</v>
      </c>
      <c r="C31">
        <v>0.147865</v>
      </c>
      <c r="D31">
        <v>7.803E-3</v>
      </c>
      <c r="E31">
        <v>6.2674999999999995E-2</v>
      </c>
      <c r="F31">
        <v>-0.64961800000000003</v>
      </c>
      <c r="G31">
        <v>4.0606999999999997E-2</v>
      </c>
      <c r="H31">
        <v>-1.116333</v>
      </c>
      <c r="I31">
        <v>0.73890500000000003</v>
      </c>
      <c r="J31">
        <v>-0.98224100000000003</v>
      </c>
      <c r="K31">
        <v>0.33746599999999999</v>
      </c>
      <c r="L31">
        <v>0.40887400000000002</v>
      </c>
      <c r="M31">
        <v>-1.258194</v>
      </c>
      <c r="N31">
        <v>-1.467231</v>
      </c>
      <c r="O31">
        <v>3.7103999999999998E-2</v>
      </c>
      <c r="P31">
        <v>0.51364299999999996</v>
      </c>
      <c r="Q31">
        <v>-0.23865800000000001</v>
      </c>
      <c r="R31">
        <v>0.22086700000000001</v>
      </c>
      <c r="S31">
        <v>0.390791</v>
      </c>
      <c r="T31">
        <v>-0.22606899999999999</v>
      </c>
      <c r="U31">
        <v>-0.94156200000000001</v>
      </c>
      <c r="V31">
        <v>-0.63025799999999998</v>
      </c>
      <c r="W31">
        <v>-2.4603579999999998</v>
      </c>
      <c r="X31">
        <v>0.19869500000000001</v>
      </c>
      <c r="Y31">
        <v>2.1863730000000001</v>
      </c>
      <c r="Z31">
        <v>-0.18427399999999999</v>
      </c>
      <c r="AA31">
        <v>-0.81001000000000001</v>
      </c>
      <c r="AB31">
        <v>0.62049100000000001</v>
      </c>
      <c r="AC31">
        <v>1.051096</v>
      </c>
      <c r="AD31">
        <v>-0.39639099999999999</v>
      </c>
      <c r="AE31">
        <v>4.4721830000000002</v>
      </c>
      <c r="AF31">
        <v>2.1881000000000001E-2</v>
      </c>
      <c r="AG31">
        <v>0.86918899999999999</v>
      </c>
    </row>
    <row r="32" spans="1:33" x14ac:dyDescent="0.25">
      <c r="A32" t="s">
        <v>121</v>
      </c>
      <c r="B32">
        <v>0.70043599999999995</v>
      </c>
      <c r="C32">
        <v>-0.68187799999999998</v>
      </c>
      <c r="D32">
        <v>-0.30649799999999999</v>
      </c>
      <c r="E32">
        <v>0.32934099999999999</v>
      </c>
      <c r="F32">
        <v>0.33674199999999999</v>
      </c>
      <c r="G32">
        <v>0.50018899999999999</v>
      </c>
      <c r="H32">
        <v>0.75009999999999999</v>
      </c>
      <c r="I32">
        <v>-0.708955</v>
      </c>
      <c r="J32">
        <v>0.149038</v>
      </c>
      <c r="K32">
        <v>-9.1041999999999998E-2</v>
      </c>
      <c r="L32">
        <v>-0.34462900000000002</v>
      </c>
      <c r="M32">
        <v>-0.390741</v>
      </c>
      <c r="N32">
        <v>0.83331500000000003</v>
      </c>
      <c r="O32">
        <v>0.37371900000000002</v>
      </c>
      <c r="P32">
        <v>0.115939</v>
      </c>
      <c r="Q32">
        <v>0.25795000000000001</v>
      </c>
      <c r="R32">
        <v>-0.41427700000000001</v>
      </c>
      <c r="S32">
        <v>0.763459</v>
      </c>
      <c r="T32">
        <v>-0.113334</v>
      </c>
      <c r="U32">
        <v>0.57905899999999999</v>
      </c>
      <c r="V32">
        <v>-0.50403799999999999</v>
      </c>
      <c r="W32">
        <v>-2.0448629999999999</v>
      </c>
      <c r="X32">
        <v>-4.4387000000000003E-2</v>
      </c>
      <c r="Y32">
        <v>2.0738949999999998</v>
      </c>
      <c r="Z32">
        <v>0.12855800000000001</v>
      </c>
      <c r="AA32">
        <v>-0.38830199999999998</v>
      </c>
      <c r="AB32">
        <v>0.75193100000000002</v>
      </c>
      <c r="AC32">
        <v>-4.6314000000000001E-2</v>
      </c>
      <c r="AD32">
        <v>-0.320162</v>
      </c>
      <c r="AE32">
        <v>-0.11606</v>
      </c>
      <c r="AF32">
        <v>-3.0309999999999998E-3</v>
      </c>
      <c r="AG32">
        <v>-0.80591599999999997</v>
      </c>
    </row>
    <row r="33" spans="1:33" x14ac:dyDescent="0.25">
      <c r="A33" t="s">
        <v>122</v>
      </c>
      <c r="B33">
        <v>-0.107933</v>
      </c>
      <c r="C33">
        <v>-1.8910400000000001</v>
      </c>
      <c r="D33">
        <v>0.76249900000000004</v>
      </c>
      <c r="E33">
        <v>0.68650500000000003</v>
      </c>
      <c r="F33">
        <v>1.259719</v>
      </c>
      <c r="G33">
        <v>-0.32789000000000001</v>
      </c>
      <c r="H33">
        <v>0.57234200000000002</v>
      </c>
      <c r="I33">
        <v>4.6526999999999999E-2</v>
      </c>
      <c r="J33">
        <v>0.31750299999999998</v>
      </c>
      <c r="K33">
        <v>0.89849299999999999</v>
      </c>
      <c r="L33">
        <v>-0.121558</v>
      </c>
      <c r="M33">
        <v>-1.6310340000000001</v>
      </c>
      <c r="N33">
        <v>2.704142</v>
      </c>
      <c r="O33">
        <v>0.44779400000000003</v>
      </c>
      <c r="P33">
        <v>0.96716100000000005</v>
      </c>
      <c r="Q33">
        <v>-1.269855</v>
      </c>
      <c r="R33">
        <v>-8.9046E-2</v>
      </c>
      <c r="S33">
        <v>-0.502077</v>
      </c>
      <c r="T33">
        <v>3.3748E-2</v>
      </c>
      <c r="U33">
        <v>-0.122192</v>
      </c>
      <c r="V33">
        <v>-0.75275599999999998</v>
      </c>
      <c r="W33">
        <v>-2.0694750000000002</v>
      </c>
      <c r="X33">
        <v>-1.768759</v>
      </c>
      <c r="Y33">
        <v>-0.62335300000000005</v>
      </c>
      <c r="Z33">
        <v>0.215672</v>
      </c>
      <c r="AA33">
        <v>0.202487</v>
      </c>
      <c r="AB33">
        <v>7.5059000000000001E-2</v>
      </c>
      <c r="AC33">
        <v>0.12994900000000001</v>
      </c>
      <c r="AD33">
        <v>1.6036490000000001</v>
      </c>
      <c r="AE33">
        <v>1.894582</v>
      </c>
      <c r="AF33">
        <v>2.0784E-2</v>
      </c>
      <c r="AG33">
        <v>0.15728500000000001</v>
      </c>
    </row>
    <row r="34" spans="1:33" x14ac:dyDescent="0.25">
      <c r="A34" t="s">
        <v>123</v>
      </c>
      <c r="B34">
        <v>-0.21621899999999999</v>
      </c>
      <c r="C34">
        <v>4.8536000000000003E-2</v>
      </c>
      <c r="D34">
        <v>0.66691400000000001</v>
      </c>
      <c r="E34">
        <v>-0.25024000000000002</v>
      </c>
      <c r="F34">
        <v>0.19139100000000001</v>
      </c>
      <c r="G34">
        <v>0.246365</v>
      </c>
      <c r="H34">
        <v>0.43820100000000001</v>
      </c>
      <c r="I34">
        <v>0.95477299999999998</v>
      </c>
      <c r="J34">
        <v>1.9034469999999999</v>
      </c>
      <c r="K34">
        <v>0.16433</v>
      </c>
      <c r="L34">
        <v>0.90488900000000005</v>
      </c>
      <c r="M34">
        <v>-0.99828899999999998</v>
      </c>
      <c r="N34">
        <v>-1.56799</v>
      </c>
      <c r="O34">
        <v>1.129726</v>
      </c>
      <c r="P34">
        <v>0.709507</v>
      </c>
      <c r="Q34">
        <v>2.07951</v>
      </c>
      <c r="R34">
        <v>-0.26586799999999999</v>
      </c>
      <c r="S34">
        <v>0.404781</v>
      </c>
      <c r="T34">
        <v>-0.267621</v>
      </c>
      <c r="U34">
        <v>-0.15528500000000001</v>
      </c>
      <c r="V34">
        <v>1.0465629999999999</v>
      </c>
      <c r="W34">
        <v>-0.85799599999999998</v>
      </c>
      <c r="X34">
        <v>1.1687529999999999</v>
      </c>
      <c r="Y34">
        <v>-1.9453510000000001</v>
      </c>
      <c r="Z34">
        <v>7.8220999999999999E-2</v>
      </c>
      <c r="AA34">
        <v>0.34050399999999997</v>
      </c>
      <c r="AB34">
        <v>0.14230000000000001</v>
      </c>
      <c r="AC34">
        <v>0.33193499999999998</v>
      </c>
      <c r="AD34">
        <v>-0.34526600000000002</v>
      </c>
      <c r="AE34">
        <v>-5.457586</v>
      </c>
      <c r="AF34">
        <v>0.44420399999999999</v>
      </c>
      <c r="AG34">
        <v>-0.42991699999999999</v>
      </c>
    </row>
    <row r="35" spans="1:33" x14ac:dyDescent="0.25">
      <c r="A35" t="s">
        <v>124</v>
      </c>
      <c r="B35">
        <v>-0.58969000000000005</v>
      </c>
      <c r="C35">
        <v>8.7031999999999998E-2</v>
      </c>
      <c r="D35">
        <v>-0.90995099999999995</v>
      </c>
      <c r="E35">
        <v>-0.346576</v>
      </c>
      <c r="F35">
        <v>-0.43304199999999998</v>
      </c>
      <c r="G35">
        <v>1.5689000000000002E-2</v>
      </c>
      <c r="H35">
        <v>0.96900299999999995</v>
      </c>
      <c r="I35">
        <v>-0.115934</v>
      </c>
      <c r="J35">
        <v>-1.874905</v>
      </c>
      <c r="K35">
        <v>-4.6482999999999997E-2</v>
      </c>
      <c r="L35">
        <v>0.28607300000000002</v>
      </c>
      <c r="M35">
        <v>1.0955630000000001</v>
      </c>
      <c r="N35">
        <v>1.4974879999999999</v>
      </c>
      <c r="O35">
        <v>5.5377000000000003E-2</v>
      </c>
      <c r="P35">
        <v>-0.31698199999999999</v>
      </c>
      <c r="Q35">
        <v>1.2407589999999999</v>
      </c>
      <c r="R35">
        <v>-1.1356059999999999</v>
      </c>
      <c r="S35">
        <v>-2.3725E-2</v>
      </c>
      <c r="T35">
        <v>0.36128100000000002</v>
      </c>
      <c r="U35">
        <v>1.41798</v>
      </c>
      <c r="V35">
        <v>-0.38327499999999998</v>
      </c>
      <c r="W35">
        <v>1.6494489999999999</v>
      </c>
      <c r="X35">
        <v>1.48604</v>
      </c>
      <c r="Y35">
        <v>-1.3281719999999999</v>
      </c>
      <c r="Z35">
        <v>0.25067299999999998</v>
      </c>
      <c r="AA35">
        <v>-4.1062000000000001E-2</v>
      </c>
      <c r="AB35">
        <v>-3.8949999999999999E-2</v>
      </c>
      <c r="AC35">
        <v>-9.1637999999999997E-2</v>
      </c>
      <c r="AD35">
        <v>1.977071</v>
      </c>
      <c r="AE35">
        <v>-3.2519200000000001</v>
      </c>
      <c r="AF35">
        <v>-0.36223100000000003</v>
      </c>
      <c r="AG35">
        <v>0.24104200000000001</v>
      </c>
    </row>
    <row r="36" spans="1:33" x14ac:dyDescent="0.25">
      <c r="A36" t="s">
        <v>125</v>
      </c>
      <c r="B36">
        <v>-4.7294809999999998</v>
      </c>
      <c r="C36">
        <v>0.33776899999999999</v>
      </c>
      <c r="D36">
        <v>7.3528999999999997E-2</v>
      </c>
      <c r="E36">
        <v>-0.17330499999999999</v>
      </c>
      <c r="F36">
        <v>-5.8965999999999998E-2</v>
      </c>
      <c r="G36">
        <v>-0.16442899999999999</v>
      </c>
      <c r="H36">
        <v>-0.50207500000000005</v>
      </c>
      <c r="I36">
        <v>5.5979000000000001E-2</v>
      </c>
      <c r="J36">
        <v>1.072557</v>
      </c>
      <c r="K36">
        <v>0.25895699999999999</v>
      </c>
      <c r="L36">
        <v>0.229738</v>
      </c>
      <c r="M36">
        <v>9.9754999999999996E-2</v>
      </c>
      <c r="N36">
        <v>-0.85110200000000003</v>
      </c>
      <c r="O36">
        <v>0.28760599999999997</v>
      </c>
      <c r="P36">
        <v>-0.45348500000000003</v>
      </c>
      <c r="Q36">
        <v>1.0023249999999999</v>
      </c>
      <c r="R36">
        <v>0.45944200000000002</v>
      </c>
      <c r="S36">
        <v>3.0338E-2</v>
      </c>
      <c r="T36">
        <v>-0.111386</v>
      </c>
      <c r="U36">
        <v>-0.67905599999999999</v>
      </c>
      <c r="V36">
        <v>0.290155</v>
      </c>
      <c r="W36">
        <v>0.544983</v>
      </c>
      <c r="X36">
        <v>0.57452000000000003</v>
      </c>
      <c r="Y36">
        <v>-2.635348</v>
      </c>
      <c r="Z36">
        <v>0.12016</v>
      </c>
      <c r="AA36">
        <v>0.68840800000000002</v>
      </c>
      <c r="AB36">
        <v>0.31644499999999998</v>
      </c>
      <c r="AC36">
        <v>-0.65939099999999995</v>
      </c>
      <c r="AD36">
        <v>1.1530009999999999</v>
      </c>
      <c r="AE36">
        <v>3.2242220000000001</v>
      </c>
      <c r="AF36">
        <v>0.43384099999999998</v>
      </c>
      <c r="AG36">
        <v>-0.42835099999999998</v>
      </c>
    </row>
    <row r="37" spans="1:33" x14ac:dyDescent="0.25">
      <c r="A37" t="s">
        <v>126</v>
      </c>
      <c r="B37">
        <v>-3.1647159999999999</v>
      </c>
      <c r="C37">
        <v>0.349082</v>
      </c>
      <c r="D37">
        <v>0.30814000000000002</v>
      </c>
      <c r="E37">
        <v>-1.035431</v>
      </c>
      <c r="F37">
        <v>4.1968999999999999E-2</v>
      </c>
      <c r="G37">
        <v>0.66949599999999998</v>
      </c>
      <c r="H37">
        <v>0.44895099999999999</v>
      </c>
      <c r="I37">
        <v>0.34637000000000001</v>
      </c>
      <c r="J37">
        <v>0.55360100000000001</v>
      </c>
      <c r="K37">
        <v>-0.59310200000000002</v>
      </c>
      <c r="L37">
        <v>3.2577000000000002E-2</v>
      </c>
      <c r="M37">
        <v>0.76936400000000005</v>
      </c>
      <c r="N37">
        <v>-7.5512999999999997E-2</v>
      </c>
      <c r="O37">
        <v>0.273453</v>
      </c>
      <c r="P37">
        <v>-1.634E-2</v>
      </c>
      <c r="Q37">
        <v>-0.59662999999999999</v>
      </c>
      <c r="R37">
        <v>0.63263100000000005</v>
      </c>
      <c r="S37">
        <v>-0.25631100000000001</v>
      </c>
      <c r="T37">
        <v>0.143703</v>
      </c>
      <c r="U37">
        <v>0.618197</v>
      </c>
      <c r="V37">
        <v>0.416435</v>
      </c>
      <c r="W37">
        <v>0.920871</v>
      </c>
      <c r="X37">
        <v>-0.36812</v>
      </c>
      <c r="Y37">
        <v>9.4965999999999995E-2</v>
      </c>
      <c r="Z37">
        <v>0.52440200000000003</v>
      </c>
      <c r="AA37">
        <v>-0.66228200000000004</v>
      </c>
      <c r="AB37">
        <v>1.062951</v>
      </c>
      <c r="AC37">
        <v>0.151972</v>
      </c>
      <c r="AD37">
        <v>1.77593</v>
      </c>
      <c r="AE37">
        <v>-1.2149999999999999E-3</v>
      </c>
      <c r="AF37">
        <v>3.7374999999999999E-2</v>
      </c>
      <c r="AG37">
        <v>0.147124</v>
      </c>
    </row>
    <row r="38" spans="1:33" x14ac:dyDescent="0.25">
      <c r="A38" t="s">
        <v>127</v>
      </c>
      <c r="B38">
        <v>-3.727001</v>
      </c>
      <c r="C38">
        <v>0.118502</v>
      </c>
      <c r="D38">
        <v>0.76751999999999998</v>
      </c>
      <c r="E38">
        <v>0.33766099999999999</v>
      </c>
      <c r="F38">
        <v>0.19221299999999999</v>
      </c>
      <c r="G38">
        <v>0.55258300000000005</v>
      </c>
      <c r="H38">
        <v>-0.45335399999999998</v>
      </c>
      <c r="I38">
        <v>0.19388</v>
      </c>
      <c r="J38">
        <v>0.61435200000000001</v>
      </c>
      <c r="K38">
        <v>0.64678999999999998</v>
      </c>
      <c r="L38">
        <v>8.5759000000000002E-2</v>
      </c>
      <c r="M38">
        <v>-1.1574880000000001</v>
      </c>
      <c r="N38">
        <v>0.113652</v>
      </c>
      <c r="O38">
        <v>-3.3049000000000002E-2</v>
      </c>
      <c r="P38">
        <v>-7.4037000000000006E-2</v>
      </c>
      <c r="Q38">
        <v>2.594935</v>
      </c>
      <c r="R38">
        <v>0.11792999999999999</v>
      </c>
      <c r="S38">
        <v>-1.3658999999999999</v>
      </c>
      <c r="T38">
        <v>-0.12338399999999999</v>
      </c>
      <c r="U38">
        <v>5.6453999999999997E-2</v>
      </c>
      <c r="V38">
        <v>-0.45502300000000001</v>
      </c>
      <c r="W38">
        <v>-2.0730659999999999</v>
      </c>
      <c r="X38">
        <v>-1.575207</v>
      </c>
      <c r="Y38">
        <v>2.22146</v>
      </c>
      <c r="Z38">
        <v>0.46492899999999998</v>
      </c>
      <c r="AA38">
        <v>0.29450399999999999</v>
      </c>
      <c r="AB38">
        <v>8.5550000000000001E-2</v>
      </c>
      <c r="AC38">
        <v>-7.6810000000000003E-3</v>
      </c>
      <c r="AD38">
        <v>0.66540299999999997</v>
      </c>
      <c r="AE38">
        <v>3.890326</v>
      </c>
      <c r="AF38">
        <v>0.12700700000000001</v>
      </c>
      <c r="AG38">
        <v>0.17699599999999999</v>
      </c>
    </row>
    <row r="39" spans="1:33" x14ac:dyDescent="0.25">
      <c r="A39" t="s">
        <v>128</v>
      </c>
      <c r="B39">
        <v>4.8592769999999996</v>
      </c>
      <c r="C39">
        <v>4.8166E-2</v>
      </c>
      <c r="D39">
        <v>-0.56406500000000004</v>
      </c>
      <c r="E39">
        <v>-0.113347</v>
      </c>
      <c r="F39">
        <v>-0.44487700000000002</v>
      </c>
      <c r="G39">
        <v>-0.423821</v>
      </c>
      <c r="H39">
        <v>-0.64349800000000001</v>
      </c>
      <c r="I39">
        <v>0.16445199999999999</v>
      </c>
      <c r="J39">
        <v>0.35279899999999997</v>
      </c>
      <c r="K39">
        <v>-0.18127499999999999</v>
      </c>
      <c r="L39">
        <v>-0.49225999999999998</v>
      </c>
      <c r="M39">
        <v>-1.5646</v>
      </c>
      <c r="N39">
        <v>0.66786500000000004</v>
      </c>
      <c r="O39">
        <v>-0.410889</v>
      </c>
      <c r="P39">
        <v>1.6927999999999999E-2</v>
      </c>
      <c r="Q39">
        <v>-0.60922100000000001</v>
      </c>
      <c r="R39">
        <v>-0.83039700000000005</v>
      </c>
      <c r="S39">
        <v>2.2357629999999999</v>
      </c>
      <c r="T39">
        <v>3.9614999999999997E-2</v>
      </c>
      <c r="U39">
        <v>0.66705199999999998</v>
      </c>
      <c r="V39">
        <v>-0.46452700000000002</v>
      </c>
      <c r="W39">
        <v>2.6092610000000001</v>
      </c>
      <c r="X39">
        <v>-0.106674</v>
      </c>
      <c r="Y39">
        <v>0.38995600000000002</v>
      </c>
      <c r="Z39">
        <v>0.28399400000000002</v>
      </c>
      <c r="AA39">
        <v>7.6284000000000005E-2</v>
      </c>
      <c r="AB39">
        <v>-2.366E-3</v>
      </c>
      <c r="AC39">
        <v>-0.39867399999999997</v>
      </c>
      <c r="AD39">
        <v>-0.35664800000000002</v>
      </c>
      <c r="AE39">
        <v>1.143343</v>
      </c>
      <c r="AF39">
        <v>-0.248697</v>
      </c>
      <c r="AG39">
        <v>-0.25787300000000002</v>
      </c>
    </row>
    <row r="40" spans="1:33" x14ac:dyDescent="0.25">
      <c r="A40" t="s">
        <v>129</v>
      </c>
      <c r="B40">
        <v>-1.477975</v>
      </c>
      <c r="C40">
        <v>5.8873000000000002E-2</v>
      </c>
      <c r="D40">
        <v>-0.73196300000000003</v>
      </c>
      <c r="E40">
        <v>0.13128500000000001</v>
      </c>
      <c r="F40">
        <v>1.294578</v>
      </c>
      <c r="G40">
        <v>0.20508899999999999</v>
      </c>
      <c r="H40">
        <v>-0.13986499999999999</v>
      </c>
      <c r="I40">
        <v>0.59605699999999995</v>
      </c>
      <c r="J40">
        <v>-0.45472299999999999</v>
      </c>
      <c r="K40">
        <v>0.10821600000000001</v>
      </c>
      <c r="L40">
        <v>-0.267982</v>
      </c>
      <c r="M40">
        <v>-1.133829</v>
      </c>
      <c r="N40">
        <v>0.390708</v>
      </c>
      <c r="O40">
        <v>0.32325799999999999</v>
      </c>
      <c r="P40">
        <v>0.84714800000000001</v>
      </c>
      <c r="Q40">
        <v>0.91670600000000002</v>
      </c>
      <c r="R40">
        <v>0.92540100000000003</v>
      </c>
      <c r="S40">
        <v>-1.7912600000000001</v>
      </c>
      <c r="T40">
        <v>-0.28090900000000002</v>
      </c>
      <c r="U40">
        <v>0.330982</v>
      </c>
      <c r="V40">
        <v>-0.76519800000000004</v>
      </c>
      <c r="W40">
        <v>-0.74107400000000001</v>
      </c>
      <c r="X40">
        <v>-0.42894599999999999</v>
      </c>
      <c r="Y40">
        <v>-1.625899</v>
      </c>
      <c r="Z40">
        <v>0.18529899999999999</v>
      </c>
      <c r="AA40">
        <v>4.2007999999999997E-2</v>
      </c>
      <c r="AB40">
        <v>-0.70819200000000004</v>
      </c>
      <c r="AC40">
        <v>-5.1423999999999997E-2</v>
      </c>
      <c r="AD40">
        <v>0.99733799999999995</v>
      </c>
      <c r="AE40">
        <v>2.4656400000000001</v>
      </c>
      <c r="AF40">
        <v>0.36168</v>
      </c>
      <c r="AG40">
        <v>8.0256999999999995E-2</v>
      </c>
    </row>
    <row r="41" spans="1:33" x14ac:dyDescent="0.25">
      <c r="A41" t="s">
        <v>130</v>
      </c>
      <c r="B41">
        <v>0.96815399999999996</v>
      </c>
      <c r="C41">
        <v>-0.79791299999999998</v>
      </c>
      <c r="D41">
        <v>-0.568222</v>
      </c>
      <c r="E41">
        <v>5.2463000000000003E-2</v>
      </c>
      <c r="F41">
        <v>0.55105099999999996</v>
      </c>
      <c r="G41">
        <v>-3.7106E-2</v>
      </c>
      <c r="H41">
        <v>1.0380769999999999</v>
      </c>
      <c r="I41">
        <v>-2.8600000000000001E-3</v>
      </c>
      <c r="J41">
        <v>0.488597</v>
      </c>
      <c r="K41">
        <v>-0.17582200000000001</v>
      </c>
      <c r="L41">
        <v>-0.22684199999999999</v>
      </c>
      <c r="M41">
        <v>-1.8101309999999999</v>
      </c>
      <c r="N41">
        <v>-1.090454</v>
      </c>
      <c r="O41">
        <v>0.174649</v>
      </c>
      <c r="P41">
        <v>0.34946700000000003</v>
      </c>
      <c r="Q41">
        <v>-0.352217</v>
      </c>
      <c r="R41">
        <v>-0.52219499999999996</v>
      </c>
      <c r="S41">
        <v>-5.2433E-2</v>
      </c>
      <c r="T41">
        <v>-0.35245300000000002</v>
      </c>
      <c r="U41">
        <v>0.54634000000000005</v>
      </c>
      <c r="V41">
        <v>-0.21131</v>
      </c>
      <c r="W41">
        <v>-0.36512</v>
      </c>
      <c r="X41">
        <v>0.89902899999999997</v>
      </c>
      <c r="Y41">
        <v>-1.3493010000000001</v>
      </c>
      <c r="Z41">
        <v>5.5421999999999999E-2</v>
      </c>
      <c r="AA41">
        <v>4.5032000000000003E-2</v>
      </c>
      <c r="AB41">
        <v>-0.34892400000000001</v>
      </c>
      <c r="AC41">
        <v>-0.33345999999999998</v>
      </c>
      <c r="AD41">
        <v>0.20588999999999999</v>
      </c>
      <c r="AE41">
        <v>1.852336</v>
      </c>
      <c r="AF41">
        <v>0.288852</v>
      </c>
      <c r="AG41">
        <v>-0.35112900000000002</v>
      </c>
    </row>
    <row r="42" spans="1:33" x14ac:dyDescent="0.25">
      <c r="A42" t="s">
        <v>131</v>
      </c>
      <c r="B42">
        <v>2.0432839999999999</v>
      </c>
      <c r="C42">
        <v>-9.7623000000000001E-2</v>
      </c>
      <c r="D42">
        <v>1.199317</v>
      </c>
      <c r="E42">
        <v>-0.13609599999999999</v>
      </c>
      <c r="F42">
        <v>-2.1565439999999998</v>
      </c>
      <c r="G42">
        <v>4.0499999999999998E-3</v>
      </c>
      <c r="H42">
        <v>0.36121199999999998</v>
      </c>
      <c r="I42">
        <v>0.99739800000000001</v>
      </c>
      <c r="J42">
        <v>5.3281000000000002E-2</v>
      </c>
      <c r="K42">
        <v>0.342478</v>
      </c>
      <c r="L42">
        <v>-0.366282</v>
      </c>
      <c r="M42">
        <v>-0.67927199999999999</v>
      </c>
      <c r="N42">
        <v>1.5892539999999999</v>
      </c>
      <c r="O42">
        <v>-0.38737899999999997</v>
      </c>
      <c r="P42">
        <v>-0.104961</v>
      </c>
      <c r="Q42">
        <v>-0.71391700000000002</v>
      </c>
      <c r="R42">
        <v>-0.29307100000000003</v>
      </c>
      <c r="S42">
        <v>-0.66683499999999996</v>
      </c>
      <c r="T42">
        <v>-0.28945399999999999</v>
      </c>
      <c r="U42">
        <v>-0.120171</v>
      </c>
      <c r="V42">
        <v>-0.44156099999999998</v>
      </c>
      <c r="W42">
        <v>-0.34177099999999999</v>
      </c>
      <c r="X42">
        <v>-0.92571099999999995</v>
      </c>
      <c r="Y42">
        <v>-0.177791</v>
      </c>
      <c r="Z42">
        <v>1.4512000000000001E-2</v>
      </c>
      <c r="AA42">
        <v>0.178678</v>
      </c>
      <c r="AB42">
        <v>0.71073699999999995</v>
      </c>
      <c r="AC42">
        <v>-1.164317</v>
      </c>
      <c r="AD42">
        <v>1.071922</v>
      </c>
      <c r="AE42">
        <v>0.86665300000000001</v>
      </c>
      <c r="AF42">
        <v>0.234569</v>
      </c>
      <c r="AG42">
        <v>-1.2126E-2</v>
      </c>
    </row>
    <row r="43" spans="1:33" x14ac:dyDescent="0.25">
      <c r="A43" t="s">
        <v>132</v>
      </c>
      <c r="B43">
        <v>2.561836</v>
      </c>
      <c r="C43">
        <v>-0.73662399999999995</v>
      </c>
      <c r="D43">
        <v>-0.34375899999999998</v>
      </c>
      <c r="E43">
        <v>-0.13275600000000001</v>
      </c>
      <c r="F43">
        <v>-0.71473299999999995</v>
      </c>
      <c r="G43">
        <v>-0.90217599999999998</v>
      </c>
      <c r="H43">
        <v>0.29175200000000001</v>
      </c>
      <c r="I43">
        <v>-1.305577</v>
      </c>
      <c r="J43">
        <v>0.62222500000000003</v>
      </c>
      <c r="K43">
        <v>-0.23743300000000001</v>
      </c>
      <c r="L43">
        <v>-0.27036300000000002</v>
      </c>
      <c r="M43">
        <v>0.76950300000000005</v>
      </c>
      <c r="N43">
        <v>-4.5588999999999998E-2</v>
      </c>
      <c r="O43">
        <v>-3.8530000000000002E-2</v>
      </c>
      <c r="P43">
        <v>0.77118100000000001</v>
      </c>
      <c r="Q43">
        <v>-0.156199</v>
      </c>
      <c r="R43">
        <v>0.75444900000000004</v>
      </c>
      <c r="S43">
        <v>0.27479900000000002</v>
      </c>
      <c r="T43">
        <v>-0.19078800000000001</v>
      </c>
      <c r="U43">
        <v>-0.16383600000000001</v>
      </c>
      <c r="V43">
        <v>-0.51320900000000003</v>
      </c>
      <c r="W43">
        <v>0.89477300000000004</v>
      </c>
      <c r="X43">
        <v>-0.25360300000000002</v>
      </c>
      <c r="Y43">
        <v>-2.9811009999999998</v>
      </c>
      <c r="Z43">
        <v>2.0629000000000002E-2</v>
      </c>
      <c r="AA43">
        <v>0.32041500000000001</v>
      </c>
      <c r="AB43">
        <v>0.10498499999999999</v>
      </c>
      <c r="AC43">
        <v>0.26512200000000002</v>
      </c>
      <c r="AD43">
        <v>0.80593899999999996</v>
      </c>
      <c r="AE43">
        <v>-0.31092999999999998</v>
      </c>
      <c r="AF43">
        <v>0.38820199999999999</v>
      </c>
      <c r="AG43">
        <v>0.50146500000000005</v>
      </c>
    </row>
    <row r="44" spans="1:33" x14ac:dyDescent="0.25">
      <c r="A44" t="s">
        <v>133</v>
      </c>
      <c r="B44">
        <v>-0.63977499999999998</v>
      </c>
      <c r="C44">
        <v>0.39243299999999998</v>
      </c>
      <c r="D44">
        <v>-0.60356699999999996</v>
      </c>
      <c r="E44">
        <v>-0.246115</v>
      </c>
      <c r="F44">
        <v>-0.122061</v>
      </c>
      <c r="G44">
        <v>-0.223524</v>
      </c>
      <c r="H44">
        <v>-0.53864000000000001</v>
      </c>
      <c r="I44">
        <v>1.7966500000000001</v>
      </c>
      <c r="J44">
        <v>-0.336839</v>
      </c>
      <c r="K44">
        <v>0.40992499999999998</v>
      </c>
      <c r="L44">
        <v>-0.46967300000000001</v>
      </c>
      <c r="M44">
        <v>0.20108599999999999</v>
      </c>
      <c r="N44">
        <v>-0.58986000000000005</v>
      </c>
      <c r="O44">
        <v>9.7789000000000001E-2</v>
      </c>
      <c r="P44">
        <v>-0.31018099999999998</v>
      </c>
      <c r="Q44">
        <v>-0.97638000000000003</v>
      </c>
      <c r="R44">
        <v>-0.177428</v>
      </c>
      <c r="S44">
        <v>-1.3990180000000001</v>
      </c>
      <c r="T44">
        <v>-0.11432299999999999</v>
      </c>
      <c r="U44">
        <v>0.440166</v>
      </c>
      <c r="V44">
        <v>0.53543099999999999</v>
      </c>
      <c r="W44">
        <v>-1.3464579999999999</v>
      </c>
      <c r="X44">
        <v>-9.1092000000000006E-2</v>
      </c>
      <c r="Y44">
        <v>1.8562419999999999</v>
      </c>
      <c r="Z44">
        <v>-0.27049600000000001</v>
      </c>
      <c r="AA44">
        <v>-0.18069499999999999</v>
      </c>
      <c r="AB44">
        <v>-0.76924000000000003</v>
      </c>
      <c r="AC44">
        <v>-0.27238000000000001</v>
      </c>
      <c r="AD44">
        <v>-1.29349</v>
      </c>
      <c r="AE44">
        <v>1.6575230000000001</v>
      </c>
      <c r="AF44">
        <v>0.43086799999999997</v>
      </c>
      <c r="AG44">
        <v>0.99091300000000004</v>
      </c>
    </row>
    <row r="45" spans="1:33" x14ac:dyDescent="0.25">
      <c r="A45" t="s">
        <v>134</v>
      </c>
      <c r="B45">
        <v>0.45746399999999998</v>
      </c>
      <c r="C45">
        <v>0.68045699999999998</v>
      </c>
      <c r="D45">
        <v>-0.631185</v>
      </c>
      <c r="E45">
        <v>-9.7154000000000004E-2</v>
      </c>
      <c r="F45">
        <v>0.43529200000000001</v>
      </c>
      <c r="G45">
        <v>-6.6020000000000002E-3</v>
      </c>
      <c r="H45">
        <v>-1.157124</v>
      </c>
      <c r="I45">
        <v>-0.92743799999999998</v>
      </c>
      <c r="J45">
        <v>-0.863456</v>
      </c>
      <c r="K45">
        <v>-0.238791</v>
      </c>
      <c r="L45">
        <v>-0.48431099999999999</v>
      </c>
      <c r="M45">
        <v>2.9573879999999999</v>
      </c>
      <c r="N45">
        <v>-0.534887</v>
      </c>
      <c r="O45">
        <v>-0.68759400000000004</v>
      </c>
      <c r="P45">
        <v>1.200367</v>
      </c>
      <c r="Q45">
        <v>0.99792700000000001</v>
      </c>
      <c r="R45">
        <v>-0.213699</v>
      </c>
      <c r="S45">
        <v>-0.32860899999999998</v>
      </c>
      <c r="T45">
        <v>3.8757E-2</v>
      </c>
      <c r="U45">
        <v>-5.6479000000000001E-2</v>
      </c>
      <c r="V45">
        <v>-1.2138880000000001</v>
      </c>
      <c r="W45">
        <v>-1.3065340000000001</v>
      </c>
      <c r="X45">
        <v>0.261432</v>
      </c>
      <c r="Y45">
        <v>1.2499100000000001</v>
      </c>
      <c r="Z45">
        <v>-0.25720799999999999</v>
      </c>
      <c r="AA45">
        <v>-1.0177E-2</v>
      </c>
      <c r="AB45">
        <v>-0.55626500000000001</v>
      </c>
      <c r="AC45">
        <v>0.38259199999999999</v>
      </c>
      <c r="AD45">
        <v>1.368433</v>
      </c>
      <c r="AE45">
        <v>0.78693900000000006</v>
      </c>
      <c r="AF45">
        <v>0.19844000000000001</v>
      </c>
      <c r="AG45">
        <v>-0.23799699999999999</v>
      </c>
    </row>
    <row r="46" spans="1:33" x14ac:dyDescent="0.25">
      <c r="A46" t="s">
        <v>135</v>
      </c>
      <c r="B46">
        <v>-2.665E-2</v>
      </c>
      <c r="C46">
        <v>-0.32480799999999999</v>
      </c>
      <c r="D46">
        <v>0.19289100000000001</v>
      </c>
      <c r="E46">
        <v>0.34137899999999999</v>
      </c>
      <c r="F46">
        <v>0.93481400000000003</v>
      </c>
      <c r="G46">
        <v>-0.42810399999999998</v>
      </c>
      <c r="H46">
        <v>0.89764600000000005</v>
      </c>
      <c r="I46">
        <v>1.044527</v>
      </c>
      <c r="J46">
        <v>-0.64340299999999995</v>
      </c>
      <c r="K46">
        <v>-0.20858599999999999</v>
      </c>
      <c r="L46">
        <v>-0.94871300000000003</v>
      </c>
      <c r="M46">
        <v>-3.2866339999999998</v>
      </c>
      <c r="N46">
        <v>-0.20400099999999999</v>
      </c>
      <c r="O46">
        <v>-4.2287999999999999E-2</v>
      </c>
      <c r="P46">
        <v>0.121493</v>
      </c>
      <c r="Q46">
        <v>-1.126592</v>
      </c>
      <c r="R46">
        <v>-0.76085499999999995</v>
      </c>
      <c r="S46">
        <v>-0.28149200000000002</v>
      </c>
      <c r="T46">
        <v>0.215727</v>
      </c>
      <c r="U46">
        <v>0.74423899999999998</v>
      </c>
      <c r="V46">
        <v>1.6652210000000001</v>
      </c>
      <c r="W46">
        <v>0.816438</v>
      </c>
      <c r="X46">
        <v>0.44600499999999998</v>
      </c>
      <c r="Y46">
        <v>-0.230354</v>
      </c>
      <c r="Z46">
        <v>0.48066199999999998</v>
      </c>
      <c r="AA46">
        <v>-0.121645</v>
      </c>
      <c r="AB46">
        <v>0.56743500000000002</v>
      </c>
      <c r="AC46">
        <v>0.115415</v>
      </c>
      <c r="AD46">
        <v>-0.32233699999999998</v>
      </c>
      <c r="AE46">
        <v>1.7134259999999999</v>
      </c>
      <c r="AF46">
        <v>-0.30821999999999999</v>
      </c>
      <c r="AG46">
        <v>-0.33153500000000002</v>
      </c>
    </row>
    <row r="47" spans="1:33" x14ac:dyDescent="0.25">
      <c r="A47" t="s">
        <v>136</v>
      </c>
      <c r="B47">
        <v>-0.20715700000000001</v>
      </c>
      <c r="C47">
        <v>-0.36038399999999998</v>
      </c>
      <c r="D47">
        <v>-1.1547E-2</v>
      </c>
      <c r="E47">
        <v>0.19650300000000001</v>
      </c>
      <c r="F47">
        <v>0.93254899999999996</v>
      </c>
      <c r="G47">
        <v>0.30616399999999999</v>
      </c>
      <c r="H47">
        <v>0.63529599999999997</v>
      </c>
      <c r="I47">
        <v>0.42261599999999999</v>
      </c>
      <c r="J47">
        <v>9.8150000000000008E-3</v>
      </c>
      <c r="K47">
        <v>0.26742199999999999</v>
      </c>
      <c r="L47">
        <v>-0.43102800000000002</v>
      </c>
      <c r="M47">
        <v>0.71601800000000004</v>
      </c>
      <c r="N47">
        <v>0.34380699999999997</v>
      </c>
      <c r="O47">
        <v>-0.27596300000000001</v>
      </c>
      <c r="P47">
        <v>-0.73879399999999995</v>
      </c>
      <c r="Q47">
        <v>-0.102186</v>
      </c>
      <c r="R47">
        <v>0.18649499999999999</v>
      </c>
      <c r="S47">
        <v>-0.24767900000000001</v>
      </c>
      <c r="T47">
        <v>-0.36357200000000001</v>
      </c>
      <c r="U47">
        <v>-0.297342</v>
      </c>
      <c r="V47">
        <v>0.23100399999999999</v>
      </c>
      <c r="W47">
        <v>-0.22043299999999999</v>
      </c>
      <c r="X47">
        <v>-0.38568599999999997</v>
      </c>
      <c r="Y47">
        <v>-0.39399600000000001</v>
      </c>
      <c r="Z47">
        <v>0.209174</v>
      </c>
      <c r="AA47">
        <v>-0.35453800000000002</v>
      </c>
      <c r="AB47">
        <v>0.34590799999999999</v>
      </c>
      <c r="AC47">
        <v>7.7103000000000005E-2</v>
      </c>
      <c r="AD47">
        <v>0.53987099999999999</v>
      </c>
      <c r="AE47">
        <v>0.55688700000000002</v>
      </c>
      <c r="AF47">
        <v>-0.47548499999999999</v>
      </c>
      <c r="AG47">
        <v>-3.5864E-2</v>
      </c>
    </row>
    <row r="48" spans="1:33" x14ac:dyDescent="0.25">
      <c r="A48" t="s">
        <v>137</v>
      </c>
      <c r="B48">
        <v>2.2797990000000001</v>
      </c>
      <c r="C48">
        <v>-0.389206</v>
      </c>
      <c r="D48">
        <v>0.71045700000000001</v>
      </c>
      <c r="E48">
        <v>0.15440999999999999</v>
      </c>
      <c r="F48">
        <v>-0.202096</v>
      </c>
      <c r="G48">
        <v>0.29121399999999997</v>
      </c>
      <c r="H48">
        <v>1.058138</v>
      </c>
      <c r="I48">
        <v>1.2356100000000001</v>
      </c>
      <c r="J48">
        <v>0.117053</v>
      </c>
      <c r="K48">
        <v>-0.23258899999999999</v>
      </c>
      <c r="L48">
        <v>-0.72323000000000004</v>
      </c>
      <c r="M48">
        <v>1.48231</v>
      </c>
      <c r="N48">
        <v>0.40312599999999998</v>
      </c>
      <c r="O48">
        <v>-5.1505000000000002E-2</v>
      </c>
      <c r="P48">
        <v>0.38174000000000002</v>
      </c>
      <c r="Q48">
        <v>-0.706785</v>
      </c>
      <c r="R48">
        <v>-1.4182729999999999</v>
      </c>
      <c r="S48">
        <v>-0.18335299999999999</v>
      </c>
      <c r="T48">
        <v>-0.24817500000000001</v>
      </c>
      <c r="U48">
        <v>-0.117683</v>
      </c>
      <c r="V48">
        <v>-1.8275509999999999</v>
      </c>
      <c r="W48">
        <v>-0.48345300000000002</v>
      </c>
      <c r="X48">
        <v>0.39072499999999999</v>
      </c>
      <c r="Y48">
        <v>-0.92091900000000004</v>
      </c>
      <c r="Z48">
        <v>0.54208299999999998</v>
      </c>
      <c r="AA48">
        <v>0.731047</v>
      </c>
      <c r="AB48">
        <v>-0.17304700000000001</v>
      </c>
      <c r="AC48">
        <v>-0.35508600000000001</v>
      </c>
      <c r="AD48">
        <v>0.49482999999999999</v>
      </c>
      <c r="AE48">
        <v>-0.35312500000000002</v>
      </c>
      <c r="AF48">
        <v>-0.53406500000000001</v>
      </c>
      <c r="AG48">
        <v>7.7815999999999996E-2</v>
      </c>
    </row>
    <row r="49" spans="1:33" x14ac:dyDescent="0.25">
      <c r="A49" t="s">
        <v>138</v>
      </c>
      <c r="B49">
        <v>-0.159829</v>
      </c>
      <c r="C49">
        <v>-0.181561</v>
      </c>
      <c r="D49">
        <v>-0.43208999999999997</v>
      </c>
      <c r="E49">
        <v>-0.34008300000000002</v>
      </c>
      <c r="F49">
        <v>0.45047300000000001</v>
      </c>
      <c r="G49">
        <v>-0.198654</v>
      </c>
      <c r="H49">
        <v>0.26537500000000003</v>
      </c>
      <c r="I49">
        <v>0.16631199999999999</v>
      </c>
      <c r="J49">
        <v>0.93970900000000002</v>
      </c>
      <c r="K49">
        <v>0.39228600000000002</v>
      </c>
      <c r="L49">
        <v>-0.52188000000000001</v>
      </c>
      <c r="M49">
        <v>-0.45167800000000002</v>
      </c>
      <c r="N49">
        <v>1.083658</v>
      </c>
      <c r="O49">
        <v>-0.56726200000000004</v>
      </c>
      <c r="P49">
        <v>-0.95696499999999995</v>
      </c>
      <c r="Q49">
        <v>-0.37446000000000002</v>
      </c>
      <c r="R49">
        <v>-0.41955399999999998</v>
      </c>
      <c r="S49">
        <v>0.14366899999999999</v>
      </c>
      <c r="T49">
        <v>-0.223054</v>
      </c>
      <c r="U49">
        <v>-0.25064599999999998</v>
      </c>
      <c r="V49">
        <v>-0.14271700000000001</v>
      </c>
      <c r="W49">
        <v>0.32412000000000002</v>
      </c>
      <c r="X49">
        <v>-0.52815999999999996</v>
      </c>
      <c r="Y49">
        <v>0.710727</v>
      </c>
      <c r="Z49">
        <v>-3.3063000000000002E-2</v>
      </c>
      <c r="AA49">
        <v>-0.82810399999999995</v>
      </c>
      <c r="AB49">
        <v>0.35510000000000003</v>
      </c>
      <c r="AC49">
        <v>-0.62464699999999995</v>
      </c>
      <c r="AD49">
        <v>1.2979050000000001</v>
      </c>
      <c r="AE49">
        <v>-0.30629200000000001</v>
      </c>
      <c r="AF49">
        <v>0.285078</v>
      </c>
      <c r="AG49">
        <v>0.202901</v>
      </c>
    </row>
    <row r="50" spans="1:33" x14ac:dyDescent="0.25">
      <c r="A50" t="s">
        <v>139</v>
      </c>
      <c r="B50">
        <v>-0.18715399999999999</v>
      </c>
      <c r="C50">
        <v>-0.194021</v>
      </c>
      <c r="D50">
        <v>-1.0287120000000001</v>
      </c>
      <c r="E50">
        <v>-0.24942700000000001</v>
      </c>
      <c r="F50">
        <v>-4.3674999999999999E-2</v>
      </c>
      <c r="G50">
        <v>-0.26343299999999997</v>
      </c>
      <c r="H50">
        <v>-2.5589000000000001E-2</v>
      </c>
      <c r="I50">
        <v>0.811913</v>
      </c>
      <c r="J50">
        <v>-0.55087299999999995</v>
      </c>
      <c r="K50">
        <v>-0.38613999999999998</v>
      </c>
      <c r="L50">
        <v>-0.55882799999999999</v>
      </c>
      <c r="M50">
        <v>0.59619200000000006</v>
      </c>
      <c r="N50">
        <v>-0.35833599999999999</v>
      </c>
      <c r="O50">
        <v>-7.9321000000000003E-2</v>
      </c>
      <c r="P50">
        <v>-0.46213100000000001</v>
      </c>
      <c r="Q50">
        <v>0.40603800000000001</v>
      </c>
      <c r="R50">
        <v>1.2674339999999999</v>
      </c>
      <c r="S50">
        <v>-0.219441</v>
      </c>
      <c r="T50">
        <v>-0.18260699999999999</v>
      </c>
      <c r="U50">
        <v>-0.30022500000000002</v>
      </c>
      <c r="V50">
        <v>0.58684099999999995</v>
      </c>
      <c r="W50">
        <v>0.86341100000000004</v>
      </c>
      <c r="X50">
        <v>8.0624000000000001E-2</v>
      </c>
      <c r="Y50">
        <v>0.417852</v>
      </c>
      <c r="Z50">
        <v>0.22347</v>
      </c>
      <c r="AA50">
        <v>0.37740600000000002</v>
      </c>
      <c r="AB50">
        <v>-1.405162</v>
      </c>
      <c r="AC50">
        <v>0.38631700000000002</v>
      </c>
      <c r="AD50">
        <v>-0.55507700000000004</v>
      </c>
      <c r="AE50">
        <v>1.8588450000000001</v>
      </c>
      <c r="AF50">
        <v>-4.1257000000000002E-2</v>
      </c>
      <c r="AG50">
        <v>0.52490499999999995</v>
      </c>
    </row>
    <row r="51" spans="1:33" x14ac:dyDescent="0.25">
      <c r="A51" t="s">
        <v>140</v>
      </c>
      <c r="B51">
        <v>0.481101</v>
      </c>
      <c r="C51">
        <v>-0.28878599999999999</v>
      </c>
      <c r="D51">
        <v>1.2382550000000001</v>
      </c>
      <c r="E51">
        <v>-0.37621300000000002</v>
      </c>
      <c r="F51">
        <v>0.709646</v>
      </c>
      <c r="G51">
        <v>9.9330000000000002E-2</v>
      </c>
      <c r="H51">
        <v>-6.0791999999999999E-2</v>
      </c>
      <c r="I51">
        <v>0.39831100000000003</v>
      </c>
      <c r="J51">
        <v>-0.71104400000000001</v>
      </c>
      <c r="K51">
        <v>-0.34742299999999998</v>
      </c>
      <c r="L51">
        <v>-9.0966000000000005E-2</v>
      </c>
      <c r="M51">
        <v>0.94190600000000002</v>
      </c>
      <c r="N51">
        <v>-0.161213</v>
      </c>
      <c r="O51">
        <v>0.186361</v>
      </c>
      <c r="P51">
        <v>0.352215</v>
      </c>
      <c r="Q51">
        <v>-0.15279300000000001</v>
      </c>
      <c r="R51">
        <v>-1.9668920000000001</v>
      </c>
      <c r="S51">
        <v>-1.338873</v>
      </c>
      <c r="T51">
        <v>0.42518800000000001</v>
      </c>
      <c r="U51">
        <v>1.1493180000000001</v>
      </c>
      <c r="V51">
        <v>-0.21568599999999999</v>
      </c>
      <c r="W51">
        <v>-0.80633200000000005</v>
      </c>
      <c r="X51">
        <v>-0.66915899999999995</v>
      </c>
      <c r="Y51">
        <v>5.1497000000000001E-2</v>
      </c>
      <c r="Z51">
        <v>0.79350900000000002</v>
      </c>
      <c r="AA51">
        <v>-4.8828000000000003E-2</v>
      </c>
      <c r="AB51">
        <v>1.394665</v>
      </c>
      <c r="AC51">
        <v>0.73918099999999998</v>
      </c>
      <c r="AD51">
        <v>-9.1156000000000001E-2</v>
      </c>
      <c r="AE51">
        <v>-1.3184389999999999</v>
      </c>
      <c r="AF51">
        <v>0.34076299999999998</v>
      </c>
      <c r="AG51">
        <v>-0.248692</v>
      </c>
    </row>
    <row r="52" spans="1:33" x14ac:dyDescent="0.25">
      <c r="A52" t="s">
        <v>141</v>
      </c>
      <c r="B52">
        <v>0.18804499999999999</v>
      </c>
      <c r="C52">
        <v>0.51190999999999998</v>
      </c>
      <c r="D52">
        <v>4.1735000000000001E-2</v>
      </c>
      <c r="E52">
        <v>-0.38994400000000001</v>
      </c>
      <c r="F52">
        <v>-2.3928639999999999</v>
      </c>
      <c r="G52">
        <v>0.47466999999999998</v>
      </c>
      <c r="H52">
        <v>0.62267799999999995</v>
      </c>
      <c r="I52">
        <v>0.60661399999999999</v>
      </c>
      <c r="J52">
        <v>-0.37480599999999997</v>
      </c>
      <c r="K52">
        <v>1.4396000000000001E-2</v>
      </c>
      <c r="L52">
        <v>3.1768999999999999E-2</v>
      </c>
      <c r="M52">
        <v>-7.714E-2</v>
      </c>
      <c r="N52">
        <v>-0.34180700000000003</v>
      </c>
      <c r="O52">
        <v>-0.192883</v>
      </c>
      <c r="P52">
        <v>-0.27758899999999997</v>
      </c>
      <c r="Q52">
        <v>0.34465200000000001</v>
      </c>
      <c r="R52">
        <v>-0.30354300000000001</v>
      </c>
      <c r="S52">
        <v>1.1493660000000001</v>
      </c>
      <c r="T52">
        <v>-0.20130600000000001</v>
      </c>
      <c r="U52">
        <v>-0.194212</v>
      </c>
      <c r="V52">
        <v>2.7674000000000001E-2</v>
      </c>
      <c r="W52">
        <v>-0.23133699999999999</v>
      </c>
      <c r="X52">
        <v>-4.0527000000000001E-2</v>
      </c>
      <c r="Y52">
        <v>0.68020999999999998</v>
      </c>
      <c r="Z52">
        <v>7.4460999999999999E-2</v>
      </c>
      <c r="AA52">
        <v>-0.26425900000000002</v>
      </c>
      <c r="AB52">
        <v>-0.18309300000000001</v>
      </c>
      <c r="AC52">
        <v>0.56612700000000005</v>
      </c>
      <c r="AD52">
        <v>0.40622399999999997</v>
      </c>
      <c r="AE52">
        <v>-8.6759999999999997E-3</v>
      </c>
      <c r="AF52">
        <v>-0.23447299999999999</v>
      </c>
      <c r="AG52">
        <v>0.123913</v>
      </c>
    </row>
    <row r="53" spans="1:33" x14ac:dyDescent="0.25">
      <c r="A53" t="s">
        <v>142</v>
      </c>
      <c r="B53">
        <v>-0.15393899999999999</v>
      </c>
      <c r="C53">
        <v>-0.20943200000000001</v>
      </c>
      <c r="D53">
        <v>0.41905599999999998</v>
      </c>
      <c r="E53">
        <v>3.0995000000000002E-2</v>
      </c>
      <c r="F53">
        <v>0.57803400000000005</v>
      </c>
      <c r="G53">
        <v>2.5403999999999999E-2</v>
      </c>
      <c r="H53">
        <v>-0.54014899999999999</v>
      </c>
      <c r="I53">
        <v>1.44815</v>
      </c>
      <c r="J53">
        <v>-0.76881100000000002</v>
      </c>
      <c r="K53">
        <v>0.11862</v>
      </c>
      <c r="L53">
        <v>-0.392683</v>
      </c>
      <c r="M53">
        <v>0.42727300000000001</v>
      </c>
      <c r="N53">
        <v>0.66874199999999995</v>
      </c>
      <c r="O53">
        <v>-0.193857</v>
      </c>
      <c r="P53">
        <v>-0.48177399999999998</v>
      </c>
      <c r="Q53">
        <v>2.0822E-2</v>
      </c>
      <c r="R53">
        <v>-0.313392</v>
      </c>
      <c r="S53">
        <v>8.6414000000000005E-2</v>
      </c>
      <c r="T53">
        <v>-0.128856</v>
      </c>
      <c r="U53">
        <v>-0.9173</v>
      </c>
      <c r="V53">
        <v>-0.50828799999999996</v>
      </c>
      <c r="W53">
        <v>0.39432800000000001</v>
      </c>
      <c r="X53">
        <v>-0.54197200000000001</v>
      </c>
      <c r="Y53">
        <v>0.98805299999999996</v>
      </c>
      <c r="Z53">
        <v>-0.429228</v>
      </c>
      <c r="AA53">
        <v>0.26551200000000003</v>
      </c>
      <c r="AB53">
        <v>-0.293877</v>
      </c>
      <c r="AC53">
        <v>-0.46893800000000002</v>
      </c>
      <c r="AD53">
        <v>0.14458099999999999</v>
      </c>
      <c r="AE53">
        <v>0.38634099999999999</v>
      </c>
      <c r="AF53">
        <v>0.196607</v>
      </c>
      <c r="AG53">
        <v>-0.21173400000000001</v>
      </c>
    </row>
    <row r="54" spans="1:33" x14ac:dyDescent="0.25">
      <c r="A54" t="s">
        <v>143</v>
      </c>
      <c r="B54">
        <v>-0.28134900000000002</v>
      </c>
      <c r="C54">
        <v>-0.54536799999999996</v>
      </c>
      <c r="D54">
        <v>-5.6187000000000001E-2</v>
      </c>
      <c r="E54">
        <v>-5.0583999999999997E-2</v>
      </c>
      <c r="F54">
        <v>0.89071900000000004</v>
      </c>
      <c r="G54">
        <v>5.5900999999999999E-2</v>
      </c>
      <c r="H54">
        <v>-0.47835100000000003</v>
      </c>
      <c r="I54">
        <v>0.69873799999999997</v>
      </c>
      <c r="J54">
        <v>1.5171950000000001</v>
      </c>
      <c r="K54">
        <v>-2.9933000000000001E-2</v>
      </c>
      <c r="L54">
        <v>0.32122099999999998</v>
      </c>
      <c r="M54">
        <v>0.98148500000000005</v>
      </c>
      <c r="N54">
        <v>-0.65154500000000004</v>
      </c>
      <c r="O54">
        <v>-1.8224000000000001E-2</v>
      </c>
      <c r="P54">
        <v>-0.23324400000000001</v>
      </c>
      <c r="Q54">
        <v>2.3474999999999999E-2</v>
      </c>
      <c r="R54">
        <v>-0.232518</v>
      </c>
      <c r="S54">
        <v>0.68514299999999995</v>
      </c>
      <c r="T54">
        <v>1.0009999999999999E-3</v>
      </c>
      <c r="U54">
        <v>0.29072900000000002</v>
      </c>
      <c r="V54">
        <v>-5.1492999999999997E-2</v>
      </c>
      <c r="W54">
        <v>-0.1086</v>
      </c>
      <c r="X54">
        <v>-0.17497399999999999</v>
      </c>
      <c r="Y54">
        <v>-0.75745399999999996</v>
      </c>
      <c r="Z54">
        <v>0.49634</v>
      </c>
      <c r="AA54">
        <v>-0.26211499999999999</v>
      </c>
      <c r="AB54">
        <v>3.5562999999999997E-2</v>
      </c>
      <c r="AC54">
        <v>0.94552999999999998</v>
      </c>
      <c r="AD54">
        <v>-1.6177859999999999</v>
      </c>
      <c r="AE54">
        <v>-2.661899</v>
      </c>
      <c r="AF54">
        <v>-0.43351400000000001</v>
      </c>
      <c r="AG54">
        <v>0.41844900000000002</v>
      </c>
    </row>
    <row r="55" spans="1:33" x14ac:dyDescent="0.25">
      <c r="A55" t="s">
        <v>144</v>
      </c>
      <c r="B55">
        <v>0.120281</v>
      </c>
      <c r="C55">
        <v>-0.51350700000000005</v>
      </c>
      <c r="D55">
        <v>-0.14751300000000001</v>
      </c>
      <c r="E55">
        <v>-0.25945099999999999</v>
      </c>
      <c r="F55">
        <v>-0.63297599999999998</v>
      </c>
      <c r="G55">
        <v>-0.67442599999999997</v>
      </c>
      <c r="H55">
        <v>-0.23461299999999999</v>
      </c>
      <c r="I55">
        <v>0.70458799999999999</v>
      </c>
      <c r="J55">
        <v>-0.59275599999999995</v>
      </c>
      <c r="K55">
        <v>0.50672600000000001</v>
      </c>
      <c r="L55">
        <v>0.84606300000000001</v>
      </c>
      <c r="M55">
        <v>-0.95476799999999995</v>
      </c>
      <c r="N55">
        <v>-6.8086999999999995E-2</v>
      </c>
      <c r="O55">
        <v>0.198825</v>
      </c>
      <c r="P55">
        <v>0.151559</v>
      </c>
      <c r="Q55">
        <v>-0.140153</v>
      </c>
      <c r="R55">
        <v>-0.93850500000000003</v>
      </c>
      <c r="S55">
        <v>0.48456700000000003</v>
      </c>
      <c r="T55">
        <v>0.77480499999999997</v>
      </c>
      <c r="U55">
        <v>-1.1893689999999999</v>
      </c>
      <c r="V55">
        <v>-0.11899</v>
      </c>
      <c r="W55">
        <v>0.27515099999999998</v>
      </c>
      <c r="X55">
        <v>-5.7914E-2</v>
      </c>
      <c r="Y55">
        <v>-0.49458099999999999</v>
      </c>
      <c r="Z55">
        <v>0.42177799999999999</v>
      </c>
      <c r="AA55">
        <v>0.13012299999999999</v>
      </c>
      <c r="AB55">
        <v>-0.22767699999999999</v>
      </c>
      <c r="AC55">
        <v>-7.8112000000000001E-2</v>
      </c>
      <c r="AD55">
        <v>-0.12386</v>
      </c>
      <c r="AE55">
        <v>2.5898599999999998</v>
      </c>
      <c r="AF55">
        <v>-0.24784100000000001</v>
      </c>
      <c r="AG55">
        <v>-0.46609899999999999</v>
      </c>
    </row>
    <row r="56" spans="1:33" x14ac:dyDescent="0.25">
      <c r="A56" t="s">
        <v>145</v>
      </c>
      <c r="B56">
        <v>0.47289100000000001</v>
      </c>
      <c r="C56">
        <v>-9.3619999999999995E-2</v>
      </c>
      <c r="D56">
        <v>0.32616099999999998</v>
      </c>
      <c r="E56">
        <v>9.1273000000000007E-2</v>
      </c>
      <c r="F56">
        <v>0.43803199999999998</v>
      </c>
      <c r="G56">
        <v>-0.44744600000000001</v>
      </c>
      <c r="H56">
        <v>8.5731000000000002E-2</v>
      </c>
      <c r="I56">
        <v>9.1980000000000006E-2</v>
      </c>
      <c r="J56">
        <v>-0.49241200000000002</v>
      </c>
      <c r="K56">
        <v>-0.65837299999999999</v>
      </c>
      <c r="L56">
        <v>0.31594299999999997</v>
      </c>
      <c r="M56">
        <v>1.853974</v>
      </c>
      <c r="N56">
        <v>0.67756700000000003</v>
      </c>
      <c r="O56">
        <v>8.4833000000000006E-2</v>
      </c>
      <c r="P56">
        <v>-0.51279600000000003</v>
      </c>
      <c r="Q56">
        <v>-0.33079700000000001</v>
      </c>
      <c r="R56">
        <v>-0.67564999999999997</v>
      </c>
      <c r="S56">
        <v>-0.76831799999999995</v>
      </c>
      <c r="T56">
        <v>-0.68923299999999998</v>
      </c>
      <c r="U56">
        <v>0.70513300000000001</v>
      </c>
      <c r="V56">
        <v>0.66023200000000004</v>
      </c>
      <c r="W56">
        <v>0.79319700000000004</v>
      </c>
      <c r="X56">
        <v>-0.53752999999999995</v>
      </c>
      <c r="Y56">
        <v>-0.35341499999999998</v>
      </c>
      <c r="Z56">
        <v>8.7920999999999999E-2</v>
      </c>
      <c r="AA56">
        <v>-0.12475799999999999</v>
      </c>
      <c r="AB56">
        <v>0.49852999999999997</v>
      </c>
      <c r="AC56">
        <v>0.571654</v>
      </c>
      <c r="AD56">
        <v>-0.86504400000000004</v>
      </c>
      <c r="AE56">
        <v>-1.0531680000000001</v>
      </c>
      <c r="AF56">
        <v>-0.22012399999999999</v>
      </c>
      <c r="AG56">
        <v>-0.75867799999999996</v>
      </c>
    </row>
    <row r="57" spans="1:33" x14ac:dyDescent="0.25">
      <c r="A57" t="s">
        <v>146</v>
      </c>
      <c r="B57">
        <v>-0.26670500000000003</v>
      </c>
      <c r="C57">
        <v>0.78290899999999997</v>
      </c>
      <c r="D57">
        <v>0.68393300000000001</v>
      </c>
      <c r="E57">
        <v>8.5261000000000003E-2</v>
      </c>
      <c r="F57">
        <v>-0.108698</v>
      </c>
      <c r="G57">
        <v>-0.29474</v>
      </c>
      <c r="H57">
        <v>0.51119499999999995</v>
      </c>
      <c r="I57">
        <v>1.038338</v>
      </c>
      <c r="J57">
        <v>-0.36817699999999998</v>
      </c>
      <c r="K57">
        <v>0.25924700000000001</v>
      </c>
      <c r="L57">
        <v>0.38553599999999999</v>
      </c>
      <c r="M57">
        <v>0.33803299999999997</v>
      </c>
      <c r="N57">
        <v>-0.206734</v>
      </c>
      <c r="O57">
        <v>0.396368</v>
      </c>
      <c r="P57">
        <v>0.50546899999999995</v>
      </c>
      <c r="Q57">
        <v>-0.91674</v>
      </c>
      <c r="R57">
        <v>-1.258553</v>
      </c>
      <c r="S57">
        <v>-0.52526799999999996</v>
      </c>
      <c r="T57">
        <v>2.7515999999999999E-2</v>
      </c>
      <c r="U57">
        <v>-0.51313799999999998</v>
      </c>
      <c r="V57">
        <v>0.95004</v>
      </c>
      <c r="W57">
        <v>1.147E-3</v>
      </c>
      <c r="X57">
        <v>0.46539000000000003</v>
      </c>
      <c r="Y57">
        <v>0.779864</v>
      </c>
      <c r="Z57">
        <v>0.21074799999999999</v>
      </c>
      <c r="AA57">
        <v>-3.9724000000000002E-2</v>
      </c>
      <c r="AB57">
        <v>-0.233155</v>
      </c>
      <c r="AC57">
        <v>-0.61209599999999997</v>
      </c>
      <c r="AD57">
        <v>-0.86858000000000002</v>
      </c>
      <c r="AE57">
        <v>-1.0936680000000001</v>
      </c>
      <c r="AF57">
        <v>0.421348</v>
      </c>
      <c r="AG57">
        <v>-3.8754999999999998E-2</v>
      </c>
    </row>
    <row r="58" spans="1:33" x14ac:dyDescent="0.25">
      <c r="A58" t="s">
        <v>147</v>
      </c>
      <c r="B58">
        <v>-0.79475499999999999</v>
      </c>
      <c r="C58">
        <v>0.86557600000000001</v>
      </c>
      <c r="D58">
        <v>0.20325199999999999</v>
      </c>
      <c r="E58">
        <v>-3.787E-3</v>
      </c>
      <c r="F58">
        <v>0.45849699999999999</v>
      </c>
      <c r="G58">
        <v>-0.18359500000000001</v>
      </c>
      <c r="H58">
        <v>-7.4301000000000006E-2</v>
      </c>
      <c r="I58">
        <v>3.0130439999999998</v>
      </c>
      <c r="J58">
        <v>1.4273020000000001</v>
      </c>
      <c r="K58">
        <v>-0.22089300000000001</v>
      </c>
      <c r="L58">
        <v>-0.37261</v>
      </c>
      <c r="M58">
        <v>0.81472999999999995</v>
      </c>
      <c r="N58">
        <v>-0.49901499999999999</v>
      </c>
      <c r="O58">
        <v>-0.78705400000000003</v>
      </c>
      <c r="P58">
        <v>4.1708000000000002E-2</v>
      </c>
      <c r="Q58">
        <v>-0.48505700000000002</v>
      </c>
      <c r="R58">
        <v>-0.43202000000000002</v>
      </c>
      <c r="S58">
        <v>-9.7299999999999998E-2</v>
      </c>
      <c r="T58">
        <v>0.41178399999999998</v>
      </c>
      <c r="U58">
        <v>-2.6533000000000001E-2</v>
      </c>
      <c r="V58">
        <v>-0.69915400000000005</v>
      </c>
      <c r="W58">
        <v>-6.7225999999999994E-2</v>
      </c>
      <c r="X58">
        <v>0.54554400000000003</v>
      </c>
      <c r="Y58">
        <v>-0.81914399999999998</v>
      </c>
      <c r="Z58">
        <v>0.19201199999999999</v>
      </c>
      <c r="AA58">
        <v>-0.18090400000000001</v>
      </c>
      <c r="AB58">
        <v>0.25248399999999999</v>
      </c>
      <c r="AC58">
        <v>1.1067400000000001</v>
      </c>
      <c r="AD58">
        <v>0.763934</v>
      </c>
      <c r="AE58">
        <v>-1.3997520000000001</v>
      </c>
      <c r="AF58">
        <v>0.13858000000000001</v>
      </c>
      <c r="AG58">
        <v>-0.89651499999999995</v>
      </c>
    </row>
    <row r="59" spans="1:33" x14ac:dyDescent="0.25">
      <c r="A59" t="s">
        <v>148</v>
      </c>
      <c r="B59">
        <v>1.168701</v>
      </c>
      <c r="C59">
        <v>2.0048E-2</v>
      </c>
      <c r="D59">
        <v>-8.6300000000000005E-3</v>
      </c>
      <c r="E59">
        <v>-0.424043</v>
      </c>
      <c r="F59">
        <v>0.86857899999999999</v>
      </c>
      <c r="G59">
        <v>1.2348E-2</v>
      </c>
      <c r="H59">
        <v>-1.190685</v>
      </c>
      <c r="I59">
        <v>0.32357399999999997</v>
      </c>
      <c r="J59">
        <v>1.3476999999999999E-2</v>
      </c>
      <c r="K59">
        <v>-1.4345999999999999E-2</v>
      </c>
      <c r="L59">
        <v>-0.176121</v>
      </c>
      <c r="M59">
        <v>2.7052E-2</v>
      </c>
      <c r="N59">
        <v>0.25238699999999997</v>
      </c>
      <c r="O59">
        <v>-0.23540900000000001</v>
      </c>
      <c r="P59">
        <v>-0.25467600000000001</v>
      </c>
      <c r="Q59">
        <v>8.0807000000000004E-2</v>
      </c>
      <c r="R59">
        <v>9.1231000000000007E-2</v>
      </c>
      <c r="S59">
        <v>0.45873000000000003</v>
      </c>
      <c r="T59">
        <v>-0.38436199999999998</v>
      </c>
      <c r="U59">
        <v>1.2445120000000001</v>
      </c>
      <c r="V59">
        <v>-0.52376100000000003</v>
      </c>
      <c r="W59">
        <v>0.30662499999999998</v>
      </c>
      <c r="X59">
        <v>0.23222999999999999</v>
      </c>
      <c r="Y59">
        <v>0.91022800000000004</v>
      </c>
      <c r="Z59">
        <v>-0.49096299999999998</v>
      </c>
      <c r="AA59">
        <v>-8.2362000000000005E-2</v>
      </c>
      <c r="AB59">
        <v>-1.3983140000000001</v>
      </c>
      <c r="AC59">
        <v>0.35589399999999999</v>
      </c>
      <c r="AD59">
        <v>-0.92362599999999995</v>
      </c>
      <c r="AE59">
        <v>-1.7446630000000001</v>
      </c>
      <c r="AF59">
        <v>0.40666799999999997</v>
      </c>
      <c r="AG59">
        <v>4.0154000000000002E-2</v>
      </c>
    </row>
    <row r="60" spans="1:33" x14ac:dyDescent="0.25">
      <c r="A60" t="s">
        <v>149</v>
      </c>
      <c r="B60">
        <v>-0.34265499999999999</v>
      </c>
      <c r="C60">
        <v>5.1380000000000002E-3</v>
      </c>
      <c r="D60">
        <v>-0.69329099999999999</v>
      </c>
      <c r="E60">
        <v>6.3159999999999994E-2</v>
      </c>
      <c r="F60">
        <v>0.43268800000000002</v>
      </c>
      <c r="G60">
        <v>-9.7689999999999999E-2</v>
      </c>
      <c r="H60">
        <v>-1.879143</v>
      </c>
      <c r="I60">
        <v>-0.22107399999999999</v>
      </c>
      <c r="J60">
        <v>-0.85633400000000004</v>
      </c>
      <c r="K60">
        <v>-0.14312800000000001</v>
      </c>
      <c r="L60">
        <v>0.293265</v>
      </c>
      <c r="M60">
        <v>0.27765800000000002</v>
      </c>
      <c r="N60">
        <v>9.1489999999999991E-3</v>
      </c>
      <c r="O60">
        <v>-2.0997999999999999E-2</v>
      </c>
      <c r="P60">
        <v>-0.83582599999999996</v>
      </c>
      <c r="Q60">
        <v>-0.20607800000000001</v>
      </c>
      <c r="R60">
        <v>6.4765000000000003E-2</v>
      </c>
      <c r="S60">
        <v>-0.66169900000000004</v>
      </c>
      <c r="T60">
        <v>0.61870599999999998</v>
      </c>
      <c r="U60">
        <v>-0.19541600000000001</v>
      </c>
      <c r="V60">
        <v>0.65893000000000002</v>
      </c>
      <c r="W60">
        <v>0.80055600000000005</v>
      </c>
      <c r="X60">
        <v>-0.34771400000000002</v>
      </c>
      <c r="Y60">
        <v>0.95974499999999996</v>
      </c>
      <c r="Z60">
        <v>0.39982299999999998</v>
      </c>
      <c r="AA60">
        <v>-9.7389999999999994E-3</v>
      </c>
      <c r="AB60">
        <v>-0.33665299999999998</v>
      </c>
      <c r="AC60">
        <v>0.41100799999999998</v>
      </c>
      <c r="AD60">
        <v>0.62615399999999999</v>
      </c>
      <c r="AE60">
        <v>-2.4229029999999998</v>
      </c>
      <c r="AF60">
        <v>0.16540199999999999</v>
      </c>
      <c r="AG60">
        <v>-4.6556E-2</v>
      </c>
    </row>
    <row r="61" spans="1:33" x14ac:dyDescent="0.25">
      <c r="A61" t="s">
        <v>150</v>
      </c>
      <c r="B61">
        <v>0.35914099999999999</v>
      </c>
      <c r="C61">
        <v>-0.37530799999999997</v>
      </c>
      <c r="D61">
        <v>-1.0744999999999999E-2</v>
      </c>
      <c r="E61">
        <v>-0.30032799999999998</v>
      </c>
      <c r="F61">
        <v>0.148342</v>
      </c>
      <c r="G61">
        <v>-0.68752999999999997</v>
      </c>
      <c r="H61">
        <v>0.124727</v>
      </c>
      <c r="I61">
        <v>0.85266699999999995</v>
      </c>
      <c r="J61">
        <v>5.0613999999999999E-2</v>
      </c>
      <c r="K61">
        <v>-0.36438999999999999</v>
      </c>
      <c r="L61">
        <v>-0.427983</v>
      </c>
      <c r="M61">
        <v>1.6307499999999999</v>
      </c>
      <c r="N61">
        <v>-0.27842699999999998</v>
      </c>
      <c r="O61">
        <v>-1.1263590000000001</v>
      </c>
      <c r="P61">
        <v>0.33667900000000001</v>
      </c>
      <c r="Q61">
        <v>6.9199999999999999E-3</v>
      </c>
      <c r="R61">
        <v>3.7335E-2</v>
      </c>
      <c r="S61">
        <v>-0.655335</v>
      </c>
      <c r="T61">
        <v>0.30051899999999998</v>
      </c>
      <c r="U61">
        <v>-0.40288200000000002</v>
      </c>
      <c r="V61">
        <v>0.83064800000000005</v>
      </c>
      <c r="W61">
        <v>0.92035800000000001</v>
      </c>
      <c r="X61">
        <v>0.68140500000000004</v>
      </c>
      <c r="Y61">
        <v>-1.854908</v>
      </c>
      <c r="Z61">
        <v>0.22964000000000001</v>
      </c>
      <c r="AA61">
        <v>-0.138073</v>
      </c>
      <c r="AB61">
        <v>0.56226500000000001</v>
      </c>
      <c r="AC61">
        <v>-1.2206999999999999</v>
      </c>
      <c r="AD61">
        <v>-0.34677599999999997</v>
      </c>
      <c r="AE61">
        <v>0.28110200000000002</v>
      </c>
      <c r="AF61">
        <v>-0.65295000000000003</v>
      </c>
      <c r="AG61">
        <v>-0.54999100000000001</v>
      </c>
    </row>
    <row r="62" spans="1:33" x14ac:dyDescent="0.25">
      <c r="A62" t="s">
        <v>151</v>
      </c>
      <c r="B62">
        <v>4.3145000000000003E-2</v>
      </c>
      <c r="C62">
        <v>0.33364899999999997</v>
      </c>
      <c r="D62">
        <v>0.96048500000000003</v>
      </c>
      <c r="E62">
        <v>5.5611000000000001E-2</v>
      </c>
      <c r="F62">
        <v>0.71624299999999996</v>
      </c>
      <c r="G62">
        <v>-0.69270299999999996</v>
      </c>
      <c r="H62">
        <v>-3.7099E-2</v>
      </c>
      <c r="I62">
        <v>7.7600000000000002E-2</v>
      </c>
      <c r="J62">
        <v>-0.58056300000000005</v>
      </c>
      <c r="K62">
        <v>-0.111583</v>
      </c>
      <c r="L62">
        <v>0.39610200000000001</v>
      </c>
      <c r="M62">
        <v>-0.344582</v>
      </c>
      <c r="N62">
        <v>0.57710300000000003</v>
      </c>
      <c r="O62">
        <v>0.283636</v>
      </c>
      <c r="P62">
        <v>0.38794800000000002</v>
      </c>
      <c r="Q62">
        <v>-0.18712599999999999</v>
      </c>
      <c r="R62">
        <v>0.40470499999999998</v>
      </c>
      <c r="S62">
        <v>-0.261046</v>
      </c>
      <c r="T62">
        <v>-0.35591099999999998</v>
      </c>
      <c r="U62">
        <v>-0.79718699999999998</v>
      </c>
      <c r="V62">
        <v>-1.7733939999999999</v>
      </c>
      <c r="W62">
        <v>1.8023439999999999</v>
      </c>
      <c r="X62">
        <v>-1.2291430000000001</v>
      </c>
      <c r="Y62">
        <v>1.049445</v>
      </c>
      <c r="Z62">
        <v>-0.44808500000000001</v>
      </c>
      <c r="AA62">
        <v>-0.21307400000000001</v>
      </c>
      <c r="AB62">
        <v>-1.757349</v>
      </c>
      <c r="AC62">
        <v>0.70739399999999997</v>
      </c>
      <c r="AD62">
        <v>3.1843999999999997E-2</v>
      </c>
      <c r="AE62">
        <v>2.5461149999999999</v>
      </c>
      <c r="AF62">
        <v>-0.13813800000000001</v>
      </c>
      <c r="AG62">
        <v>-1.324619</v>
      </c>
    </row>
    <row r="63" spans="1:33" x14ac:dyDescent="0.25">
      <c r="A63" t="s">
        <v>152</v>
      </c>
      <c r="B63">
        <v>0.58261700000000005</v>
      </c>
      <c r="C63">
        <v>-0.21962300000000001</v>
      </c>
      <c r="D63">
        <v>-0.15146999999999999</v>
      </c>
      <c r="E63">
        <v>0.15406800000000001</v>
      </c>
      <c r="F63">
        <v>1.817588</v>
      </c>
      <c r="G63">
        <v>0.12634000000000001</v>
      </c>
      <c r="H63">
        <v>0.79659199999999997</v>
      </c>
      <c r="I63">
        <v>1.6301380000000001</v>
      </c>
      <c r="J63">
        <v>-0.517961</v>
      </c>
      <c r="K63">
        <v>-0.63820900000000003</v>
      </c>
      <c r="L63">
        <v>-0.45844800000000002</v>
      </c>
      <c r="M63">
        <v>-0.44223699999999999</v>
      </c>
      <c r="N63">
        <v>1.159516</v>
      </c>
      <c r="O63">
        <v>-0.473916</v>
      </c>
      <c r="P63">
        <v>-0.67032800000000003</v>
      </c>
      <c r="Q63">
        <v>-0.35225000000000001</v>
      </c>
      <c r="R63">
        <v>0.45230999999999999</v>
      </c>
      <c r="S63">
        <v>0.38019900000000001</v>
      </c>
      <c r="T63">
        <v>-0.69996199999999997</v>
      </c>
      <c r="U63">
        <v>-1.607415</v>
      </c>
      <c r="V63">
        <v>6.0664000000000003E-2</v>
      </c>
      <c r="W63">
        <v>1.1442559999999999</v>
      </c>
      <c r="X63">
        <v>0.36163899999999999</v>
      </c>
      <c r="Y63">
        <v>-2.414345</v>
      </c>
      <c r="Z63">
        <v>0.53068300000000002</v>
      </c>
      <c r="AA63">
        <v>-0.31142399999999998</v>
      </c>
      <c r="AB63">
        <v>0.36157499999999998</v>
      </c>
      <c r="AC63">
        <v>1.543032</v>
      </c>
      <c r="AD63">
        <v>-0.42864400000000002</v>
      </c>
      <c r="AE63">
        <v>-2.8560449999999999</v>
      </c>
      <c r="AF63">
        <v>-0.87794899999999998</v>
      </c>
      <c r="AG63">
        <v>0.17677499999999999</v>
      </c>
    </row>
    <row r="64" spans="1:33" x14ac:dyDescent="0.25">
      <c r="A64" t="s">
        <v>153</v>
      </c>
      <c r="B64">
        <v>0.942527</v>
      </c>
      <c r="C64">
        <v>0.15667600000000001</v>
      </c>
      <c r="D64">
        <v>-1.052181</v>
      </c>
      <c r="E64">
        <v>-0.23563300000000001</v>
      </c>
      <c r="F64">
        <v>2.2771210000000002</v>
      </c>
      <c r="G64">
        <v>0.50519499999999995</v>
      </c>
      <c r="H64">
        <v>-0.43193599999999999</v>
      </c>
      <c r="I64">
        <v>0.99892700000000001</v>
      </c>
      <c r="J64">
        <v>-0.63103299999999996</v>
      </c>
      <c r="K64">
        <v>-0.34919099999999997</v>
      </c>
      <c r="L64">
        <v>-4.8791000000000001E-2</v>
      </c>
      <c r="M64">
        <v>-0.57118000000000002</v>
      </c>
      <c r="N64">
        <v>0.89377799999999996</v>
      </c>
      <c r="O64">
        <v>-0.85687000000000002</v>
      </c>
      <c r="P64">
        <v>-0.39152199999999998</v>
      </c>
      <c r="Q64">
        <v>2.8707E-2</v>
      </c>
      <c r="R64">
        <v>0.29694599999999999</v>
      </c>
      <c r="S64">
        <v>2.4923000000000001E-2</v>
      </c>
      <c r="T64">
        <v>0.218749</v>
      </c>
      <c r="U64">
        <v>-0.172843</v>
      </c>
      <c r="V64">
        <v>-0.53220500000000004</v>
      </c>
      <c r="W64">
        <v>1.144701</v>
      </c>
      <c r="X64">
        <v>1.347402</v>
      </c>
      <c r="Y64">
        <v>-0.32499099999999997</v>
      </c>
      <c r="Z64">
        <v>6.5187999999999996E-2</v>
      </c>
      <c r="AA64">
        <v>-0.78953099999999998</v>
      </c>
      <c r="AB64">
        <v>-0.84381300000000004</v>
      </c>
      <c r="AC64">
        <v>0.55293899999999996</v>
      </c>
      <c r="AD64">
        <v>0.57462100000000005</v>
      </c>
      <c r="AE64">
        <v>-1.929343</v>
      </c>
      <c r="AF64">
        <v>-1.3486830000000001</v>
      </c>
      <c r="AG64">
        <v>-0.68491100000000005</v>
      </c>
    </row>
    <row r="65" spans="1:33" x14ac:dyDescent="0.25">
      <c r="A65" t="s">
        <v>154</v>
      </c>
      <c r="B65">
        <v>8.1159999999999996E-2</v>
      </c>
      <c r="C65">
        <v>-0.67804699999999996</v>
      </c>
      <c r="D65">
        <v>-0.93808800000000003</v>
      </c>
      <c r="E65">
        <v>-0.75934500000000005</v>
      </c>
      <c r="F65">
        <v>-2.1625679999999998</v>
      </c>
      <c r="G65">
        <v>-0.61180000000000001</v>
      </c>
      <c r="H65">
        <v>-0.27527499999999999</v>
      </c>
      <c r="I65">
        <v>1.5837330000000001</v>
      </c>
      <c r="J65">
        <v>0.934979</v>
      </c>
      <c r="K65">
        <v>-0.36570200000000003</v>
      </c>
      <c r="L65">
        <v>-0.32899600000000001</v>
      </c>
      <c r="M65">
        <v>0.25018499999999999</v>
      </c>
      <c r="N65">
        <v>1.045777</v>
      </c>
      <c r="O65">
        <v>0.26944099999999999</v>
      </c>
      <c r="P65">
        <v>-0.68300099999999997</v>
      </c>
      <c r="Q65">
        <v>-0.78971199999999997</v>
      </c>
      <c r="R65">
        <v>0.90754299999999999</v>
      </c>
      <c r="S65">
        <v>1.3292889999999999</v>
      </c>
      <c r="T65">
        <v>-0.442882</v>
      </c>
      <c r="U65">
        <v>0.79622199999999999</v>
      </c>
      <c r="V65">
        <v>1.640833</v>
      </c>
      <c r="W65">
        <v>0.206904</v>
      </c>
      <c r="X65">
        <v>0.61867499999999997</v>
      </c>
      <c r="Y65">
        <v>3.3876659999999998</v>
      </c>
      <c r="Z65">
        <v>0.18467800000000001</v>
      </c>
      <c r="AA65">
        <v>-8.378E-3</v>
      </c>
      <c r="AB65">
        <v>-1.3846529999999999</v>
      </c>
      <c r="AC65">
        <v>-2.2431139999999998</v>
      </c>
      <c r="AD65">
        <v>-0.145702</v>
      </c>
      <c r="AE65">
        <v>-0.35537999999999997</v>
      </c>
      <c r="AF65">
        <v>-0.52893199999999996</v>
      </c>
      <c r="AG65">
        <v>-1.4477059999999999</v>
      </c>
    </row>
    <row r="66" spans="1:33" x14ac:dyDescent="0.25">
      <c r="A66" t="s">
        <v>155</v>
      </c>
      <c r="B66">
        <v>1.5825480000000001</v>
      </c>
      <c r="C66">
        <v>0.62087999999999999</v>
      </c>
      <c r="D66">
        <v>-0.54290499999999997</v>
      </c>
      <c r="E66">
        <v>-9.7781999999999994E-2</v>
      </c>
      <c r="F66">
        <v>2.463883</v>
      </c>
      <c r="G66">
        <v>-0.86125700000000005</v>
      </c>
      <c r="H66">
        <v>0.48747099999999999</v>
      </c>
      <c r="I66">
        <v>-1.3553660000000001</v>
      </c>
      <c r="J66">
        <v>-2.139859</v>
      </c>
      <c r="K66">
        <v>-0.30379899999999999</v>
      </c>
      <c r="L66">
        <v>-1.6883440000000001</v>
      </c>
      <c r="M66">
        <v>-0.92210599999999998</v>
      </c>
      <c r="N66">
        <v>2.7921960000000001</v>
      </c>
      <c r="O66">
        <v>-1.46011</v>
      </c>
      <c r="P66">
        <v>-1.186096</v>
      </c>
      <c r="Q66">
        <v>2.3430520000000001</v>
      </c>
      <c r="R66">
        <v>-0.47218900000000003</v>
      </c>
      <c r="S66">
        <v>-2.6657099999999998</v>
      </c>
      <c r="T66">
        <v>-0.36799399999999999</v>
      </c>
      <c r="U66">
        <v>-7.4733999999999995E-2</v>
      </c>
      <c r="V66">
        <v>0.73988900000000002</v>
      </c>
      <c r="W66">
        <v>1.2472049999999999</v>
      </c>
      <c r="X66">
        <v>-1.3612310000000001</v>
      </c>
      <c r="Y66">
        <v>0.94976300000000002</v>
      </c>
      <c r="Z66">
        <v>-0.29207300000000003</v>
      </c>
      <c r="AA66">
        <v>-0.18074699999999999</v>
      </c>
      <c r="AB66">
        <v>-0.76646499999999995</v>
      </c>
      <c r="AC66">
        <v>0.18471000000000001</v>
      </c>
      <c r="AD66">
        <v>1.954882</v>
      </c>
      <c r="AE66">
        <v>0.52688999999999997</v>
      </c>
      <c r="AF66">
        <v>9.7327999999999998E-2</v>
      </c>
      <c r="AG66">
        <v>-0.23193900000000001</v>
      </c>
    </row>
    <row r="67" spans="1:33" x14ac:dyDescent="0.25">
      <c r="A67" t="s">
        <v>156</v>
      </c>
      <c r="B67">
        <v>-0.324569</v>
      </c>
      <c r="C67">
        <v>-1.036354</v>
      </c>
      <c r="D67">
        <v>-0.88637299999999997</v>
      </c>
      <c r="E67">
        <v>0.13451299999999999</v>
      </c>
      <c r="F67">
        <v>3.5771999999999998E-2</v>
      </c>
      <c r="G67">
        <v>-2.4479999999999998E-2</v>
      </c>
      <c r="H67">
        <v>0.40279700000000002</v>
      </c>
      <c r="I67">
        <v>2.2037209999999998</v>
      </c>
      <c r="J67">
        <v>-1.4057219999999999</v>
      </c>
      <c r="K67">
        <v>-0.12453400000000001</v>
      </c>
      <c r="L67">
        <v>0.84587900000000005</v>
      </c>
      <c r="M67">
        <v>2.1290239999999998</v>
      </c>
      <c r="N67">
        <v>-8.0573000000000006E-2</v>
      </c>
      <c r="O67">
        <v>0.44718599999999997</v>
      </c>
      <c r="P67">
        <v>1.37842</v>
      </c>
      <c r="Q67">
        <v>-1.3540509999999999</v>
      </c>
      <c r="R67">
        <v>0.99757899999999999</v>
      </c>
      <c r="S67">
        <v>-2.0247999999999999E-2</v>
      </c>
      <c r="T67">
        <v>-0.22701299999999999</v>
      </c>
      <c r="U67">
        <v>-0.61367499999999997</v>
      </c>
      <c r="V67">
        <v>-1.9007449999999999</v>
      </c>
      <c r="W67">
        <v>-0.84990399999999999</v>
      </c>
      <c r="X67">
        <v>0.31469200000000003</v>
      </c>
      <c r="Y67">
        <v>0.92250799999999999</v>
      </c>
      <c r="Z67">
        <v>-0.119987</v>
      </c>
      <c r="AA67">
        <v>-0.114471</v>
      </c>
      <c r="AB67">
        <v>-1.657251</v>
      </c>
      <c r="AC67">
        <v>0.46069900000000003</v>
      </c>
      <c r="AD67">
        <v>-0.42539300000000002</v>
      </c>
      <c r="AE67">
        <v>1.372665</v>
      </c>
      <c r="AF67">
        <v>0.16148799999999999</v>
      </c>
      <c r="AG67">
        <v>-8.6669999999999997E-2</v>
      </c>
    </row>
    <row r="68" spans="1:33" x14ac:dyDescent="0.25">
      <c r="A68" t="s">
        <v>157</v>
      </c>
      <c r="B68">
        <v>2.0459320000000001</v>
      </c>
      <c r="C68">
        <v>-0.53269999999999995</v>
      </c>
      <c r="D68">
        <v>-0.59066600000000002</v>
      </c>
      <c r="E68">
        <v>6.7836999999999995E-2</v>
      </c>
      <c r="F68">
        <v>0.14897299999999999</v>
      </c>
      <c r="G68">
        <v>0.138881</v>
      </c>
      <c r="H68">
        <v>0.42235299999999998</v>
      </c>
      <c r="I68">
        <v>0.60630399999999995</v>
      </c>
      <c r="J68">
        <v>-0.98727799999999999</v>
      </c>
      <c r="K68">
        <v>-0.58646299999999996</v>
      </c>
      <c r="L68">
        <v>-8.0238000000000004E-2</v>
      </c>
      <c r="M68">
        <v>0.58190500000000001</v>
      </c>
      <c r="N68">
        <v>6.3527E-2</v>
      </c>
      <c r="O68">
        <v>-0.16003999999999999</v>
      </c>
      <c r="P68">
        <v>-1.0137689999999999</v>
      </c>
      <c r="Q68">
        <v>0.15584799999999999</v>
      </c>
      <c r="R68">
        <v>0.280223</v>
      </c>
      <c r="S68">
        <v>1.4035169999999999</v>
      </c>
      <c r="T68">
        <v>0.75750600000000001</v>
      </c>
      <c r="U68">
        <v>-0.52471800000000002</v>
      </c>
      <c r="V68">
        <v>-0.57007399999999997</v>
      </c>
      <c r="W68">
        <v>0.31370300000000001</v>
      </c>
      <c r="X68">
        <v>-1.8831000000000001E-2</v>
      </c>
      <c r="Y68">
        <v>0.31256400000000001</v>
      </c>
      <c r="Z68">
        <v>-0.15613299999999999</v>
      </c>
      <c r="AA68">
        <v>0.113192</v>
      </c>
      <c r="AB68">
        <v>-1.9883489999999999</v>
      </c>
      <c r="AC68">
        <v>1.017622</v>
      </c>
      <c r="AD68">
        <v>0.21881800000000001</v>
      </c>
      <c r="AE68">
        <v>1.943827</v>
      </c>
      <c r="AF68">
        <v>8.9346999999999996E-2</v>
      </c>
      <c r="AG68">
        <v>-0.50126400000000004</v>
      </c>
    </row>
    <row r="69" spans="1:33" x14ac:dyDescent="0.25">
      <c r="A69" t="s">
        <v>158</v>
      </c>
      <c r="B69">
        <v>1.086136</v>
      </c>
      <c r="C69">
        <v>-4.6304999999999999E-2</v>
      </c>
      <c r="D69">
        <v>1.399939</v>
      </c>
      <c r="E69">
        <v>-0.105778</v>
      </c>
      <c r="F69">
        <v>1.1562140000000001</v>
      </c>
      <c r="G69">
        <v>0.42530499999999999</v>
      </c>
      <c r="H69">
        <v>-0.56202700000000005</v>
      </c>
      <c r="I69">
        <v>0.27948099999999998</v>
      </c>
      <c r="J69">
        <v>-2.4111980000000002</v>
      </c>
      <c r="K69">
        <v>4.0629999999999999E-2</v>
      </c>
      <c r="L69">
        <v>-2.5999999999999999E-3</v>
      </c>
      <c r="M69">
        <v>-0.45374300000000001</v>
      </c>
      <c r="N69">
        <v>-0.36390499999999998</v>
      </c>
      <c r="O69">
        <v>-0.61252499999999999</v>
      </c>
      <c r="P69">
        <v>1.3344529999999999</v>
      </c>
      <c r="Q69">
        <v>-0.76071699999999998</v>
      </c>
      <c r="R69">
        <v>0.35149599999999998</v>
      </c>
      <c r="S69">
        <v>3.5173999999999997E-2</v>
      </c>
      <c r="T69">
        <v>-0.42833199999999999</v>
      </c>
      <c r="U69">
        <v>-0.11040999999999999</v>
      </c>
      <c r="V69">
        <v>-6.5908999999999995E-2</v>
      </c>
      <c r="W69">
        <v>0.54985099999999998</v>
      </c>
      <c r="X69">
        <v>-0.14541399999999999</v>
      </c>
      <c r="Y69">
        <v>-0.62058899999999995</v>
      </c>
      <c r="Z69">
        <v>-0.123055</v>
      </c>
      <c r="AA69">
        <v>-0.22344900000000001</v>
      </c>
      <c r="AB69">
        <v>0.38177800000000001</v>
      </c>
      <c r="AC69">
        <v>-1.705392</v>
      </c>
      <c r="AD69">
        <v>1.9799329999999999</v>
      </c>
      <c r="AE69">
        <v>-0.116425</v>
      </c>
      <c r="AF69">
        <v>-3.7303999999999997E-2</v>
      </c>
      <c r="AG69">
        <v>0.14232</v>
      </c>
    </row>
    <row r="70" spans="1:33" x14ac:dyDescent="0.25">
      <c r="A70" t="s">
        <v>159</v>
      </c>
      <c r="B70">
        <v>-0.68133699999999997</v>
      </c>
      <c r="C70">
        <v>-0.365587</v>
      </c>
      <c r="D70">
        <v>-3.2732009999999998</v>
      </c>
      <c r="E70">
        <v>-0.66191299999999997</v>
      </c>
      <c r="F70">
        <v>0.847055</v>
      </c>
      <c r="G70">
        <v>0.28126600000000002</v>
      </c>
      <c r="H70">
        <v>-1.8718649999999999</v>
      </c>
      <c r="I70">
        <v>0.56542800000000004</v>
      </c>
      <c r="J70">
        <v>-0.42797600000000002</v>
      </c>
      <c r="K70">
        <v>-0.28658</v>
      </c>
      <c r="L70">
        <v>-0.22501399999999999</v>
      </c>
      <c r="M70">
        <v>0.88602400000000003</v>
      </c>
      <c r="N70">
        <v>-0.230937</v>
      </c>
      <c r="O70">
        <v>0.22616700000000001</v>
      </c>
      <c r="P70">
        <v>0.52379299999999995</v>
      </c>
      <c r="Q70">
        <v>-8.3616999999999997E-2</v>
      </c>
      <c r="R70">
        <v>-0.98379899999999998</v>
      </c>
      <c r="S70">
        <v>-0.48444700000000002</v>
      </c>
      <c r="T70">
        <v>-7.3797000000000001E-2</v>
      </c>
      <c r="U70">
        <v>-0.167966</v>
      </c>
      <c r="V70">
        <v>0.59192599999999995</v>
      </c>
      <c r="W70">
        <v>0.33498299999999998</v>
      </c>
      <c r="X70">
        <v>1.4521820000000001</v>
      </c>
      <c r="Y70">
        <v>3.1721469999999998</v>
      </c>
      <c r="Z70">
        <v>8.6920000000000001E-3</v>
      </c>
      <c r="AA70">
        <v>-4.457E-3</v>
      </c>
      <c r="AB70">
        <v>1.259261</v>
      </c>
      <c r="AC70">
        <v>-0.31779299999999999</v>
      </c>
      <c r="AD70">
        <v>1.202504</v>
      </c>
      <c r="AE70">
        <v>-1.591199</v>
      </c>
      <c r="AF70">
        <v>0.152863</v>
      </c>
      <c r="AG70">
        <v>-0.49887100000000001</v>
      </c>
    </row>
    <row r="71" spans="1:33" x14ac:dyDescent="0.25">
      <c r="A71" t="s">
        <v>160</v>
      </c>
      <c r="B71">
        <v>1.663003</v>
      </c>
      <c r="C71">
        <v>-0.29719600000000002</v>
      </c>
      <c r="D71">
        <v>-0.55227599999999999</v>
      </c>
      <c r="E71">
        <v>-5.9810000000000002E-2</v>
      </c>
      <c r="F71">
        <v>-0.40596700000000002</v>
      </c>
      <c r="G71">
        <v>-0.54314899999999999</v>
      </c>
      <c r="H71">
        <v>1.7023509999999999</v>
      </c>
      <c r="I71">
        <v>6.5453999999999998E-2</v>
      </c>
      <c r="J71">
        <v>1.7979130000000001</v>
      </c>
      <c r="K71">
        <v>-7.0847999999999994E-2</v>
      </c>
      <c r="L71">
        <v>1.1044890000000001</v>
      </c>
      <c r="M71">
        <v>0.51625799999999999</v>
      </c>
      <c r="N71">
        <v>-0.47845500000000002</v>
      </c>
      <c r="O71">
        <v>-0.28620600000000002</v>
      </c>
      <c r="P71">
        <v>-0.174625</v>
      </c>
      <c r="Q71">
        <v>-1.134919</v>
      </c>
      <c r="R71">
        <v>-1.0408329999999999</v>
      </c>
      <c r="S71">
        <v>-0.80655900000000003</v>
      </c>
      <c r="T71">
        <v>-0.455507</v>
      </c>
      <c r="U71">
        <v>-0.75710999999999995</v>
      </c>
      <c r="V71">
        <v>-1.9156789999999999</v>
      </c>
      <c r="W71">
        <v>0.25006499999999998</v>
      </c>
      <c r="X71">
        <v>0.44627</v>
      </c>
      <c r="Y71">
        <v>3.5807890000000002</v>
      </c>
      <c r="Z71">
        <v>-0.50012900000000005</v>
      </c>
      <c r="AA71">
        <v>-0.18307000000000001</v>
      </c>
      <c r="AB71">
        <v>1.0815109999999999</v>
      </c>
      <c r="AC71">
        <v>0.76626700000000003</v>
      </c>
      <c r="AD71">
        <v>-3.3996110000000002</v>
      </c>
      <c r="AE71">
        <v>-1.198677</v>
      </c>
      <c r="AF71">
        <v>8.7790000000000003E-3</v>
      </c>
      <c r="AG71">
        <v>7.6196E-2</v>
      </c>
    </row>
    <row r="72" spans="1:33" x14ac:dyDescent="0.25">
      <c r="A72" t="s">
        <v>161</v>
      </c>
      <c r="B72">
        <v>-1.3140229999999999</v>
      </c>
      <c r="C72">
        <v>-3.0707000000000002E-2</v>
      </c>
      <c r="D72">
        <v>0.93359499999999995</v>
      </c>
      <c r="E72">
        <v>0.19307099999999999</v>
      </c>
      <c r="F72">
        <v>0.62035700000000005</v>
      </c>
      <c r="G72">
        <v>-0.30684600000000001</v>
      </c>
      <c r="H72">
        <v>1.392606</v>
      </c>
      <c r="I72">
        <v>0.26056400000000002</v>
      </c>
      <c r="J72">
        <v>-1.725759</v>
      </c>
      <c r="K72">
        <v>0.36319499999999999</v>
      </c>
      <c r="L72">
        <v>0.25640099999999999</v>
      </c>
      <c r="M72">
        <v>0.48682999999999998</v>
      </c>
      <c r="N72">
        <v>0.60716199999999998</v>
      </c>
      <c r="O72">
        <v>0.31246400000000002</v>
      </c>
      <c r="P72">
        <v>1.687236</v>
      </c>
      <c r="Q72">
        <v>0.22753599999999999</v>
      </c>
      <c r="R72">
        <v>-1.0053570000000001</v>
      </c>
      <c r="S72">
        <v>0.26641999999999999</v>
      </c>
      <c r="T72">
        <v>-0.28414800000000001</v>
      </c>
      <c r="U72">
        <v>-1.236683</v>
      </c>
      <c r="V72">
        <v>-1.7684660000000001</v>
      </c>
      <c r="W72">
        <v>0.54615199999999997</v>
      </c>
      <c r="X72">
        <v>-0.64862900000000001</v>
      </c>
      <c r="Y72">
        <v>-3.9858479999999998</v>
      </c>
      <c r="Z72">
        <v>5.0951000000000003E-2</v>
      </c>
      <c r="AA72">
        <v>-0.23216700000000001</v>
      </c>
      <c r="AB72">
        <v>1.0406759999999999</v>
      </c>
      <c r="AC72">
        <v>0.99944999999999995</v>
      </c>
      <c r="AD72">
        <v>0.48523699999999997</v>
      </c>
      <c r="AE72">
        <v>0.30378899999999998</v>
      </c>
      <c r="AF72">
        <v>0.33882400000000001</v>
      </c>
      <c r="AG72">
        <v>0.104348</v>
      </c>
    </row>
    <row r="73" spans="1:33" x14ac:dyDescent="0.25">
      <c r="A73" t="s">
        <v>162</v>
      </c>
      <c r="B73">
        <v>0.89071999999999996</v>
      </c>
      <c r="C73">
        <v>4.3734000000000002E-2</v>
      </c>
      <c r="D73">
        <v>0.965831</v>
      </c>
      <c r="E73">
        <v>-0.11138000000000001</v>
      </c>
      <c r="F73">
        <v>-0.73383100000000001</v>
      </c>
      <c r="G73">
        <v>0.42635899999999999</v>
      </c>
      <c r="H73">
        <v>0.10460999999999999</v>
      </c>
      <c r="I73">
        <v>-0.75019599999999997</v>
      </c>
      <c r="J73">
        <v>0.88969900000000002</v>
      </c>
      <c r="K73">
        <v>-0.13899400000000001</v>
      </c>
      <c r="L73">
        <v>-3.6339999999999997E-2</v>
      </c>
      <c r="M73">
        <v>-1.1134E-2</v>
      </c>
      <c r="N73">
        <v>0.11799900000000001</v>
      </c>
      <c r="O73">
        <v>-0.39482099999999998</v>
      </c>
      <c r="P73">
        <v>-1.3470569999999999</v>
      </c>
      <c r="Q73">
        <v>-0.99791700000000005</v>
      </c>
      <c r="R73">
        <v>-0.55057400000000001</v>
      </c>
      <c r="S73">
        <v>-0.54000400000000004</v>
      </c>
      <c r="T73">
        <v>0.65902000000000005</v>
      </c>
      <c r="U73">
        <v>-0.51386100000000001</v>
      </c>
      <c r="V73">
        <v>0.68635199999999996</v>
      </c>
      <c r="W73">
        <v>0.46016099999999999</v>
      </c>
      <c r="X73">
        <v>-0.93151600000000001</v>
      </c>
      <c r="Y73">
        <v>0.30732999999999999</v>
      </c>
      <c r="Z73">
        <v>0.14396900000000001</v>
      </c>
      <c r="AA73">
        <v>-2.0820999999999999E-2</v>
      </c>
      <c r="AB73">
        <v>1.375006</v>
      </c>
      <c r="AC73">
        <v>-0.53935999999999995</v>
      </c>
      <c r="AD73">
        <v>-1.82474</v>
      </c>
      <c r="AE73">
        <v>1.0747420000000001</v>
      </c>
      <c r="AF73">
        <v>-1.0239799999999999</v>
      </c>
      <c r="AG73">
        <v>6.0634E-2</v>
      </c>
    </row>
    <row r="74" spans="1:33" x14ac:dyDescent="0.25">
      <c r="A74" t="s">
        <v>163</v>
      </c>
      <c r="B74">
        <v>0.46667500000000001</v>
      </c>
      <c r="C74">
        <v>-1.234199</v>
      </c>
      <c r="D74">
        <v>0.27685100000000001</v>
      </c>
      <c r="E74">
        <v>0.184198</v>
      </c>
      <c r="F74">
        <v>0.46864</v>
      </c>
      <c r="G74">
        <v>-0.33938200000000002</v>
      </c>
      <c r="H74">
        <v>-3.4749999999999998E-3</v>
      </c>
      <c r="I74">
        <v>1.132098</v>
      </c>
      <c r="J74">
        <v>-6.8944000000000005E-2</v>
      </c>
      <c r="K74">
        <v>0.67164299999999999</v>
      </c>
      <c r="L74">
        <v>0.58796499999999996</v>
      </c>
      <c r="M74">
        <v>0.98899000000000004</v>
      </c>
      <c r="N74">
        <v>-1.0292000000000001E-2</v>
      </c>
      <c r="O74">
        <v>-0.171738</v>
      </c>
      <c r="P74">
        <v>-2.307744</v>
      </c>
      <c r="Q74">
        <v>5.4045999999999997E-2</v>
      </c>
      <c r="R74">
        <v>0.1694</v>
      </c>
      <c r="S74">
        <v>-0.52804899999999999</v>
      </c>
      <c r="T74">
        <v>-0.21671000000000001</v>
      </c>
      <c r="U74">
        <v>0.27065499999999998</v>
      </c>
      <c r="V74">
        <v>-0.76796200000000003</v>
      </c>
      <c r="W74">
        <v>-0.26697900000000002</v>
      </c>
      <c r="X74">
        <v>-0.812778</v>
      </c>
      <c r="Y74">
        <v>1.512489</v>
      </c>
      <c r="Z74">
        <v>0.206534</v>
      </c>
      <c r="AA74">
        <v>9.2910000000000006E-3</v>
      </c>
      <c r="AB74">
        <v>-0.21222299999999999</v>
      </c>
      <c r="AC74">
        <v>-0.75914300000000001</v>
      </c>
      <c r="AD74">
        <v>0.11576699999999999</v>
      </c>
      <c r="AE74">
        <v>2.3318180000000002</v>
      </c>
      <c r="AF74">
        <v>0.56709699999999996</v>
      </c>
      <c r="AG74">
        <v>-1.0044580000000001</v>
      </c>
    </row>
    <row r="75" spans="1:33" x14ac:dyDescent="0.25">
      <c r="A75" t="s">
        <v>164</v>
      </c>
      <c r="B75">
        <v>1.9737279999999999</v>
      </c>
      <c r="C75">
        <v>0.38702700000000001</v>
      </c>
      <c r="D75">
        <v>0.186004</v>
      </c>
      <c r="E75">
        <v>-6.6346000000000002E-2</v>
      </c>
      <c r="F75">
        <v>0.32870300000000002</v>
      </c>
      <c r="G75">
        <v>-0.65157399999999999</v>
      </c>
      <c r="H75">
        <v>-0.54352800000000001</v>
      </c>
      <c r="I75">
        <v>0.23177500000000001</v>
      </c>
      <c r="J75">
        <v>-0.15870100000000001</v>
      </c>
      <c r="K75">
        <v>-0.35697499999999999</v>
      </c>
      <c r="L75">
        <v>0.242761</v>
      </c>
      <c r="M75">
        <v>-1.1289100000000001</v>
      </c>
      <c r="N75">
        <v>0.64868199999999998</v>
      </c>
      <c r="O75">
        <v>0.14564199999999999</v>
      </c>
      <c r="P75">
        <v>-0.20758699999999999</v>
      </c>
      <c r="Q75">
        <v>0.24116699999999999</v>
      </c>
      <c r="R75">
        <v>9.1207999999999997E-2</v>
      </c>
      <c r="S75">
        <v>0.371228</v>
      </c>
      <c r="T75">
        <v>-0.61450899999999997</v>
      </c>
      <c r="U75">
        <v>0.37093599999999999</v>
      </c>
      <c r="V75">
        <v>-0.28406300000000001</v>
      </c>
      <c r="W75">
        <v>0.575021</v>
      </c>
      <c r="X75">
        <v>0.25117299999999998</v>
      </c>
      <c r="Y75">
        <v>-1.383054</v>
      </c>
      <c r="Z75">
        <v>-0.29487999999999998</v>
      </c>
      <c r="AA75">
        <v>-4.6234999999999998E-2</v>
      </c>
      <c r="AB75">
        <v>-0.174399</v>
      </c>
      <c r="AC75">
        <v>0.81104100000000001</v>
      </c>
      <c r="AD75">
        <v>-1.076719</v>
      </c>
      <c r="AE75">
        <v>-0.79593700000000001</v>
      </c>
      <c r="AF75">
        <v>-0.28447800000000001</v>
      </c>
      <c r="AG75">
        <v>0.45256999999999997</v>
      </c>
    </row>
    <row r="76" spans="1:33" x14ac:dyDescent="0.25">
      <c r="A76" t="s">
        <v>231</v>
      </c>
      <c r="B76">
        <v>-1.8178129999999999</v>
      </c>
      <c r="C76">
        <v>0.57570699999999997</v>
      </c>
      <c r="D76">
        <v>-0.78003199999999995</v>
      </c>
      <c r="E76">
        <v>-0.341279</v>
      </c>
      <c r="F76">
        <v>-0.96580500000000002</v>
      </c>
      <c r="G76">
        <v>1.3087770000000001</v>
      </c>
      <c r="H76">
        <v>-0.44678699999999999</v>
      </c>
      <c r="I76">
        <v>0.68929099999999999</v>
      </c>
      <c r="J76">
        <v>-0.35728700000000002</v>
      </c>
      <c r="K76">
        <v>-0.106345</v>
      </c>
      <c r="L76">
        <v>0.114235</v>
      </c>
      <c r="M76">
        <v>-2.388274</v>
      </c>
      <c r="N76">
        <v>-0.16092300000000001</v>
      </c>
      <c r="O76">
        <v>-0.27717700000000001</v>
      </c>
      <c r="P76">
        <v>2.3027860000000002</v>
      </c>
      <c r="Q76">
        <v>-0.15140799999999999</v>
      </c>
      <c r="R76">
        <v>9.9168000000000006E-2</v>
      </c>
      <c r="S76">
        <v>0.60370000000000001</v>
      </c>
      <c r="T76">
        <v>-0.53867699999999996</v>
      </c>
      <c r="U76">
        <v>0.29106900000000002</v>
      </c>
      <c r="V76">
        <v>1.2712190000000001</v>
      </c>
      <c r="W76">
        <v>-0.153915</v>
      </c>
      <c r="X76">
        <v>-0.75518200000000002</v>
      </c>
      <c r="Y76">
        <v>-0.83040000000000003</v>
      </c>
      <c r="Z76">
        <v>-6.5814999999999999E-2</v>
      </c>
      <c r="AA76">
        <v>-0.38184200000000001</v>
      </c>
      <c r="AB76">
        <v>0.68192699999999995</v>
      </c>
      <c r="AC76">
        <v>0.115636</v>
      </c>
      <c r="AD76">
        <v>1.1841440000000001</v>
      </c>
      <c r="AE76">
        <v>-1.7693300000000001</v>
      </c>
      <c r="AF76">
        <v>0.37344100000000002</v>
      </c>
      <c r="AG76">
        <v>-0.18248600000000001</v>
      </c>
    </row>
    <row r="77" spans="1:33" x14ac:dyDescent="0.25">
      <c r="A77" t="s">
        <v>232</v>
      </c>
      <c r="B77">
        <v>0.67254199999999997</v>
      </c>
      <c r="C77">
        <v>-1.0039999999999999E-3</v>
      </c>
      <c r="D77">
        <v>-0.88645200000000002</v>
      </c>
      <c r="E77">
        <v>-0.19961400000000001</v>
      </c>
      <c r="F77">
        <v>0.27698600000000001</v>
      </c>
      <c r="G77">
        <v>-0.32864599999999999</v>
      </c>
      <c r="H77">
        <v>1.9643379999999999</v>
      </c>
      <c r="I77">
        <v>-4.0969999999999999E-2</v>
      </c>
      <c r="J77">
        <v>0.54990799999999995</v>
      </c>
      <c r="K77">
        <v>0.167487</v>
      </c>
      <c r="L77">
        <v>-0.118018</v>
      </c>
      <c r="M77">
        <v>1.0893189999999999</v>
      </c>
      <c r="N77">
        <v>1.024742</v>
      </c>
      <c r="O77">
        <v>-0.44659799999999999</v>
      </c>
      <c r="P77">
        <v>0.43391400000000002</v>
      </c>
      <c r="Q77">
        <v>0.56170900000000001</v>
      </c>
      <c r="R77">
        <v>0.71904100000000004</v>
      </c>
      <c r="S77">
        <v>0.50673199999999996</v>
      </c>
      <c r="T77">
        <v>-0.67427700000000002</v>
      </c>
      <c r="U77">
        <v>0.17084299999999999</v>
      </c>
      <c r="V77">
        <v>0.80839700000000003</v>
      </c>
      <c r="W77">
        <v>0.82824500000000001</v>
      </c>
      <c r="X77">
        <v>0.92340800000000001</v>
      </c>
      <c r="Y77">
        <v>1.1129690000000001</v>
      </c>
      <c r="Z77">
        <v>0.39434599999999997</v>
      </c>
      <c r="AA77">
        <v>-0.37850400000000001</v>
      </c>
      <c r="AB77">
        <v>-0.57555500000000004</v>
      </c>
      <c r="AC77">
        <v>-0.43588700000000002</v>
      </c>
      <c r="AD77">
        <v>-11.681279999999999</v>
      </c>
      <c r="AE77">
        <v>1.6088469999999999</v>
      </c>
      <c r="AF77">
        <v>-0.338503</v>
      </c>
      <c r="AG77">
        <v>0.88056100000000004</v>
      </c>
    </row>
    <row r="78" spans="1:33" x14ac:dyDescent="0.25">
      <c r="A78" t="s">
        <v>233</v>
      </c>
      <c r="B78">
        <v>-0.46561799999999998</v>
      </c>
      <c r="C78">
        <v>0.36357499999999998</v>
      </c>
      <c r="D78">
        <v>1.4556469999999999</v>
      </c>
      <c r="E78">
        <v>-0.45194600000000001</v>
      </c>
      <c r="F78">
        <v>-1.1883889999999999</v>
      </c>
      <c r="G78">
        <v>-0.37304900000000002</v>
      </c>
      <c r="H78">
        <v>-0.88328499999999999</v>
      </c>
      <c r="I78">
        <v>-2.8787340000000001</v>
      </c>
      <c r="J78">
        <v>0.36993500000000001</v>
      </c>
      <c r="K78">
        <v>-0.45445400000000002</v>
      </c>
      <c r="L78">
        <v>0.23863100000000001</v>
      </c>
      <c r="M78">
        <v>-0.36971999999999999</v>
      </c>
      <c r="N78">
        <v>-7.0222000000000007E-2</v>
      </c>
      <c r="O78">
        <v>-1.212515</v>
      </c>
      <c r="P78">
        <v>0.47808499999999998</v>
      </c>
      <c r="Q78">
        <v>-1.758947</v>
      </c>
      <c r="R78">
        <v>-0.354354</v>
      </c>
      <c r="S78">
        <v>-0.17676600000000001</v>
      </c>
      <c r="T78">
        <v>-0.20117499999999999</v>
      </c>
      <c r="U78">
        <v>8.7114999999999998E-2</v>
      </c>
      <c r="V78">
        <v>1.0701339999999999</v>
      </c>
      <c r="W78">
        <v>0.23353699999999999</v>
      </c>
      <c r="X78">
        <v>0.844912</v>
      </c>
      <c r="Y78">
        <v>-1.7662439999999999</v>
      </c>
      <c r="Z78">
        <v>-0.15790100000000001</v>
      </c>
      <c r="AA78">
        <v>-0.25291400000000003</v>
      </c>
      <c r="AB78">
        <v>-0.49676100000000001</v>
      </c>
      <c r="AC78">
        <v>-0.91089299999999995</v>
      </c>
      <c r="AD78">
        <v>6.2603619999999998</v>
      </c>
      <c r="AE78">
        <v>-0.31900200000000001</v>
      </c>
      <c r="AF78">
        <v>-0.288184</v>
      </c>
      <c r="AG78">
        <v>0.206592</v>
      </c>
    </row>
    <row r="79" spans="1:33" x14ac:dyDescent="0.25">
      <c r="A79" t="s">
        <v>234</v>
      </c>
      <c r="B79">
        <v>-1.3461339999999999</v>
      </c>
      <c r="C79">
        <v>4.3839999999999999E-3</v>
      </c>
      <c r="D79">
        <v>-1.4299120000000001</v>
      </c>
      <c r="E79">
        <v>-0.61655099999999996</v>
      </c>
      <c r="F79">
        <v>0.59606199999999998</v>
      </c>
      <c r="G79">
        <v>8.8537000000000005E-2</v>
      </c>
      <c r="H79">
        <v>1.281587</v>
      </c>
      <c r="I79">
        <v>0.270318</v>
      </c>
      <c r="J79">
        <v>-1.8798649999999999</v>
      </c>
      <c r="K79">
        <v>-0.109982</v>
      </c>
      <c r="L79">
        <v>5.2069999999999998E-2</v>
      </c>
      <c r="M79">
        <v>-0.62745099999999998</v>
      </c>
      <c r="N79">
        <v>0.33541399999999999</v>
      </c>
      <c r="O79">
        <v>-0.28178500000000001</v>
      </c>
      <c r="P79">
        <v>-0.108669</v>
      </c>
      <c r="Q79">
        <v>0.45427299999999998</v>
      </c>
      <c r="R79">
        <v>0.81970500000000002</v>
      </c>
      <c r="S79">
        <v>0.53869299999999998</v>
      </c>
      <c r="T79">
        <v>0.41930899999999999</v>
      </c>
      <c r="U79">
        <v>0.31940400000000002</v>
      </c>
      <c r="V79">
        <v>0.37697399999999998</v>
      </c>
      <c r="W79">
        <v>1.046286</v>
      </c>
      <c r="X79">
        <v>0.27994599999999997</v>
      </c>
      <c r="Y79">
        <v>-8.9560000000000001E-2</v>
      </c>
      <c r="Z79">
        <v>0.40199699999999999</v>
      </c>
      <c r="AA79">
        <v>-0.138712</v>
      </c>
      <c r="AB79">
        <v>-4.9856999999999999E-2</v>
      </c>
      <c r="AC79">
        <v>0.69776899999999997</v>
      </c>
      <c r="AD79">
        <v>4.7824169999999997</v>
      </c>
      <c r="AE79">
        <v>-1.175962</v>
      </c>
      <c r="AF79">
        <v>-0.35830000000000001</v>
      </c>
      <c r="AG79">
        <v>-0.18602099999999999</v>
      </c>
    </row>
    <row r="80" spans="1:33" x14ac:dyDescent="0.25">
      <c r="A80" t="s">
        <v>235</v>
      </c>
      <c r="B80">
        <v>1.746375</v>
      </c>
      <c r="C80">
        <v>7.8826999999999994E-2</v>
      </c>
      <c r="D80">
        <v>-0.20061699999999999</v>
      </c>
      <c r="E80">
        <v>-0.21437400000000001</v>
      </c>
      <c r="F80">
        <v>0.32076500000000002</v>
      </c>
      <c r="G80">
        <v>-8.6651000000000006E-2</v>
      </c>
      <c r="H80">
        <v>0.97439500000000001</v>
      </c>
      <c r="I80">
        <v>3.0766000000000002E-2</v>
      </c>
      <c r="J80">
        <v>-0.64094300000000004</v>
      </c>
      <c r="K80">
        <v>5.0782000000000001E-2</v>
      </c>
      <c r="L80">
        <v>0.237012</v>
      </c>
      <c r="M80">
        <v>-0.44466099999999997</v>
      </c>
      <c r="N80">
        <v>0.38452700000000001</v>
      </c>
      <c r="O80">
        <v>-7.561E-3</v>
      </c>
      <c r="P80">
        <v>-0.85671900000000001</v>
      </c>
      <c r="Q80">
        <v>-0.51791399999999999</v>
      </c>
      <c r="R80">
        <v>0.44050600000000001</v>
      </c>
      <c r="S80">
        <v>-0.22295499999999999</v>
      </c>
      <c r="T80">
        <v>-1.0466819999999999</v>
      </c>
      <c r="U80">
        <v>7.4636999999999995E-2</v>
      </c>
      <c r="V80">
        <v>-0.78414200000000001</v>
      </c>
      <c r="W80">
        <v>0.32135200000000003</v>
      </c>
      <c r="X80">
        <v>0.65474399999999999</v>
      </c>
      <c r="Y80">
        <v>-2.1711299999999998</v>
      </c>
      <c r="Z80">
        <v>-0.17560000000000001</v>
      </c>
      <c r="AA80">
        <v>-6.1808000000000002E-2</v>
      </c>
      <c r="AB80">
        <v>0.108821</v>
      </c>
      <c r="AC80">
        <v>1.017687</v>
      </c>
      <c r="AD80">
        <v>1.423249</v>
      </c>
      <c r="AE80">
        <v>-2.422787</v>
      </c>
      <c r="AF80">
        <v>1.047037</v>
      </c>
      <c r="AG80">
        <v>0.36511500000000002</v>
      </c>
    </row>
    <row r="81" spans="1:33" x14ac:dyDescent="0.25">
      <c r="A81" t="s">
        <v>236</v>
      </c>
      <c r="B81">
        <v>0.50501600000000002</v>
      </c>
      <c r="C81">
        <v>-3.1199000000000001E-2</v>
      </c>
      <c r="D81">
        <v>0.284138</v>
      </c>
      <c r="E81">
        <v>-0.27588600000000002</v>
      </c>
      <c r="F81">
        <v>0.26329900000000001</v>
      </c>
      <c r="G81">
        <v>-5.849E-3</v>
      </c>
      <c r="H81">
        <v>0.14855199999999999</v>
      </c>
      <c r="I81">
        <v>0.347744</v>
      </c>
      <c r="J81">
        <v>-0.58486000000000005</v>
      </c>
      <c r="K81">
        <v>-0.31605800000000001</v>
      </c>
      <c r="L81">
        <v>-0.79269100000000003</v>
      </c>
      <c r="M81">
        <v>-0.150947</v>
      </c>
      <c r="N81">
        <v>0.19530400000000001</v>
      </c>
      <c r="O81">
        <v>-0.821662</v>
      </c>
      <c r="P81">
        <v>0.23121800000000001</v>
      </c>
      <c r="Q81">
        <v>-6.9757E-2</v>
      </c>
      <c r="R81">
        <v>1.0427949999999999</v>
      </c>
      <c r="S81">
        <v>-6.2323000000000003E-2</v>
      </c>
      <c r="T81">
        <v>-0.37531999999999999</v>
      </c>
      <c r="U81">
        <v>0.56552100000000005</v>
      </c>
      <c r="V81">
        <v>-0.68382200000000004</v>
      </c>
      <c r="W81">
        <v>-3.4417999999999997E-2</v>
      </c>
      <c r="X81">
        <v>0.43899899999999997</v>
      </c>
      <c r="Y81">
        <v>1.3630180000000001</v>
      </c>
      <c r="Z81">
        <v>0.184863</v>
      </c>
      <c r="AA81">
        <v>-0.57771399999999995</v>
      </c>
      <c r="AB81">
        <v>-0.75200900000000004</v>
      </c>
      <c r="AC81">
        <v>-0.37350899999999998</v>
      </c>
      <c r="AD81">
        <v>1.5852440000000001</v>
      </c>
      <c r="AE81">
        <v>-1.587815</v>
      </c>
      <c r="AF81">
        <v>-0.92442899999999995</v>
      </c>
      <c r="AG81">
        <v>-0.400675</v>
      </c>
    </row>
    <row r="82" spans="1:33" x14ac:dyDescent="0.25">
      <c r="A82" t="s">
        <v>237</v>
      </c>
      <c r="B82">
        <v>2.156002</v>
      </c>
      <c r="C82">
        <v>-1.2083999999999999E-2</v>
      </c>
      <c r="D82">
        <v>0.79275300000000004</v>
      </c>
      <c r="E82">
        <v>-8.1903000000000004E-2</v>
      </c>
      <c r="F82">
        <v>0.46079100000000001</v>
      </c>
      <c r="G82">
        <v>0.43105399999999999</v>
      </c>
      <c r="H82">
        <v>0.55092099999999999</v>
      </c>
      <c r="I82">
        <v>-1.4668140000000001</v>
      </c>
      <c r="J82">
        <v>0.46009899999999998</v>
      </c>
      <c r="K82">
        <v>-0.107671</v>
      </c>
      <c r="L82">
        <v>0.11110100000000001</v>
      </c>
      <c r="M82">
        <v>4.0674000000000002E-2</v>
      </c>
      <c r="N82">
        <v>-0.20688999999999999</v>
      </c>
      <c r="O82">
        <v>-0.292545</v>
      </c>
      <c r="P82">
        <v>1.022683</v>
      </c>
      <c r="Q82">
        <v>0.54862699999999998</v>
      </c>
      <c r="R82">
        <v>-1.1173869999999999</v>
      </c>
      <c r="S82">
        <v>-2.0524000000000001E-2</v>
      </c>
      <c r="T82">
        <v>-0.232626</v>
      </c>
      <c r="U82">
        <v>-0.35131600000000002</v>
      </c>
      <c r="V82">
        <v>-0.873305</v>
      </c>
      <c r="W82">
        <v>-3.8618E-2</v>
      </c>
      <c r="X82">
        <v>0.97708799999999996</v>
      </c>
      <c r="Y82">
        <v>-0.191605</v>
      </c>
      <c r="Z82">
        <v>-6.0727999999999997E-2</v>
      </c>
      <c r="AA82">
        <v>-6.6605999999999999E-2</v>
      </c>
      <c r="AB82">
        <v>0.856151</v>
      </c>
      <c r="AC82">
        <v>-0.699457</v>
      </c>
      <c r="AD82">
        <v>-1.7549159999999999</v>
      </c>
      <c r="AE82">
        <v>-1.680407</v>
      </c>
      <c r="AF82">
        <v>0.35609600000000002</v>
      </c>
      <c r="AG82">
        <v>0.179563</v>
      </c>
    </row>
    <row r="83" spans="1:33" x14ac:dyDescent="0.25">
      <c r="A83" t="s">
        <v>238</v>
      </c>
      <c r="B83">
        <v>-1.920137</v>
      </c>
      <c r="C83">
        <v>-1.5689000000000002E-2</v>
      </c>
      <c r="D83">
        <v>-0.10380499999999999</v>
      </c>
      <c r="E83">
        <v>-7.9103000000000007E-2</v>
      </c>
      <c r="F83">
        <v>1.3195129999999999</v>
      </c>
      <c r="G83">
        <v>0.28797600000000001</v>
      </c>
      <c r="H83">
        <v>0.45774100000000001</v>
      </c>
      <c r="I83">
        <v>-0.66986100000000004</v>
      </c>
      <c r="J83">
        <v>-1.2532E-2</v>
      </c>
      <c r="K83">
        <v>0.56867800000000002</v>
      </c>
      <c r="L83">
        <v>0.385604</v>
      </c>
      <c r="M83">
        <v>-0.42025000000000001</v>
      </c>
      <c r="N83">
        <v>-0.25168000000000001</v>
      </c>
      <c r="O83">
        <v>-8.0947000000000005E-2</v>
      </c>
      <c r="P83">
        <v>0.63042799999999999</v>
      </c>
      <c r="Q83">
        <v>-0.66315599999999997</v>
      </c>
      <c r="R83">
        <v>-5.6233999999999999E-2</v>
      </c>
      <c r="S83">
        <v>0.14171400000000001</v>
      </c>
      <c r="T83">
        <v>-0.242032</v>
      </c>
      <c r="U83">
        <v>-1.0764899999999999</v>
      </c>
      <c r="V83">
        <v>2.8031980000000001</v>
      </c>
      <c r="W83">
        <v>1.3052490000000001</v>
      </c>
      <c r="X83">
        <v>-0.94079100000000004</v>
      </c>
      <c r="Y83">
        <v>-2.9250000000000002E-2</v>
      </c>
      <c r="Z83">
        <v>0.52764200000000006</v>
      </c>
      <c r="AA83">
        <v>9.4062000000000007E-2</v>
      </c>
      <c r="AB83">
        <v>-0.971889</v>
      </c>
      <c r="AC83">
        <v>0.296491</v>
      </c>
      <c r="AD83">
        <v>-2.5465550000000001</v>
      </c>
      <c r="AE83">
        <v>0.21039099999999999</v>
      </c>
      <c r="AF83">
        <v>2.0669E-2</v>
      </c>
      <c r="AG83">
        <v>-0.46627200000000002</v>
      </c>
    </row>
    <row r="84" spans="1:33" x14ac:dyDescent="0.25">
      <c r="A84" t="s">
        <v>239</v>
      </c>
      <c r="B84">
        <v>0.71069700000000002</v>
      </c>
      <c r="C84">
        <v>-0.174951</v>
      </c>
      <c r="D84">
        <v>-0.14418700000000001</v>
      </c>
      <c r="E84">
        <v>-0.222827</v>
      </c>
      <c r="F84">
        <v>-0.18700700000000001</v>
      </c>
      <c r="G84">
        <v>-6.3781000000000004E-2</v>
      </c>
      <c r="H84">
        <v>7.3810000000000001E-2</v>
      </c>
      <c r="I84">
        <v>-0.261046</v>
      </c>
      <c r="J84">
        <v>-0.49942999999999999</v>
      </c>
      <c r="K84">
        <v>-0.52491600000000005</v>
      </c>
      <c r="L84">
        <v>0.13592000000000001</v>
      </c>
      <c r="M84">
        <v>-0.126836</v>
      </c>
      <c r="N84">
        <v>0.27377099999999999</v>
      </c>
      <c r="O84">
        <v>4.6431E-2</v>
      </c>
      <c r="P84">
        <v>0.43284600000000001</v>
      </c>
      <c r="Q84">
        <v>-4.5589999999999997E-3</v>
      </c>
      <c r="R84">
        <v>0.77002300000000001</v>
      </c>
      <c r="S84">
        <v>-0.52766900000000005</v>
      </c>
      <c r="T84">
        <v>0.25175700000000001</v>
      </c>
      <c r="U84">
        <v>0.40388099999999999</v>
      </c>
      <c r="V84">
        <v>1.4354E-2</v>
      </c>
      <c r="W84">
        <v>-0.65256199999999998</v>
      </c>
      <c r="X84">
        <v>0.71393700000000004</v>
      </c>
      <c r="Y84">
        <v>5.2226000000000002E-2</v>
      </c>
      <c r="Z84">
        <v>-0.361902</v>
      </c>
      <c r="AA84">
        <v>-0.120675</v>
      </c>
      <c r="AB84">
        <v>-7.0080000000000003E-2</v>
      </c>
      <c r="AC84">
        <v>9.3245999999999996E-2</v>
      </c>
      <c r="AD84">
        <v>-8.6595000000000005E-2</v>
      </c>
      <c r="AE84">
        <v>0.81580799999999998</v>
      </c>
      <c r="AF84">
        <v>0.23960600000000001</v>
      </c>
      <c r="AG84">
        <v>0.13509699999999999</v>
      </c>
    </row>
    <row r="85" spans="1:33" x14ac:dyDescent="0.25">
      <c r="A85" t="s">
        <v>240</v>
      </c>
      <c r="B85">
        <v>-1.8607689999999999</v>
      </c>
      <c r="C85">
        <v>0.19669500000000001</v>
      </c>
      <c r="D85">
        <v>0.30868600000000002</v>
      </c>
      <c r="E85">
        <v>0.31691999999999998</v>
      </c>
      <c r="F85">
        <v>-0.157805</v>
      </c>
      <c r="G85">
        <v>0.378384</v>
      </c>
      <c r="H85">
        <v>-0.78037599999999996</v>
      </c>
      <c r="I85">
        <v>-0.438697</v>
      </c>
      <c r="J85">
        <v>-0.87009199999999998</v>
      </c>
      <c r="K85">
        <v>0.25944699999999998</v>
      </c>
      <c r="L85">
        <v>0.39569900000000002</v>
      </c>
      <c r="M85">
        <v>0.65855300000000006</v>
      </c>
      <c r="N85">
        <v>0.89013100000000001</v>
      </c>
      <c r="O85">
        <v>0.16881099999999999</v>
      </c>
      <c r="P85">
        <v>0.15502199999999999</v>
      </c>
      <c r="Q85">
        <v>0.478325</v>
      </c>
      <c r="R85">
        <v>0.75490500000000005</v>
      </c>
      <c r="S85">
        <v>0.45192599999999999</v>
      </c>
      <c r="T85">
        <v>0.16078300000000001</v>
      </c>
      <c r="U85">
        <v>-0.11582000000000001</v>
      </c>
      <c r="V85">
        <v>-1.750578</v>
      </c>
      <c r="W85">
        <v>9.0327000000000005E-2</v>
      </c>
      <c r="X85">
        <v>0.22753000000000001</v>
      </c>
      <c r="Y85">
        <v>0.48743399999999998</v>
      </c>
      <c r="Z85">
        <v>0.51472700000000005</v>
      </c>
      <c r="AA85">
        <v>0.26243300000000003</v>
      </c>
      <c r="AB85">
        <v>-4.2616000000000001E-2</v>
      </c>
      <c r="AC85">
        <v>2.8434000000000001E-2</v>
      </c>
      <c r="AD85">
        <v>0.70720400000000005</v>
      </c>
      <c r="AE85">
        <v>-1.2810440000000001</v>
      </c>
      <c r="AF85">
        <v>-2.8890000000000001E-3</v>
      </c>
      <c r="AG85">
        <v>0.393677</v>
      </c>
    </row>
    <row r="86" spans="1:33" x14ac:dyDescent="0.25">
      <c r="A86" t="s">
        <v>241</v>
      </c>
      <c r="B86">
        <v>-1.0230539999999999</v>
      </c>
      <c r="C86">
        <v>0.164132</v>
      </c>
      <c r="D86">
        <v>-0.295205</v>
      </c>
      <c r="E86">
        <v>1.7181839999999999</v>
      </c>
      <c r="F86">
        <v>0.25668999999999997</v>
      </c>
      <c r="G86">
        <v>-0.50287400000000004</v>
      </c>
      <c r="H86">
        <v>-1.1571100000000001</v>
      </c>
      <c r="I86">
        <v>-0.38329099999999999</v>
      </c>
      <c r="J86">
        <v>-0.51101200000000002</v>
      </c>
      <c r="K86">
        <v>-0.30544199999999999</v>
      </c>
      <c r="L86">
        <v>0.35991400000000001</v>
      </c>
      <c r="M86">
        <v>-0.94328199999999995</v>
      </c>
      <c r="N86">
        <v>0.26390000000000002</v>
      </c>
      <c r="O86">
        <v>5.4199999999999995E-4</v>
      </c>
      <c r="P86">
        <v>0.53527199999999997</v>
      </c>
      <c r="Q86">
        <v>0.17785699999999999</v>
      </c>
      <c r="R86">
        <v>7.7822000000000002E-2</v>
      </c>
      <c r="S86">
        <v>-4.2810000000000001E-3</v>
      </c>
      <c r="T86">
        <v>-0.54575899999999999</v>
      </c>
      <c r="U86">
        <v>0.33553500000000003</v>
      </c>
      <c r="V86">
        <v>-0.818882</v>
      </c>
      <c r="W86">
        <v>-0.82206999999999997</v>
      </c>
      <c r="X86">
        <v>1.1713089999999999</v>
      </c>
      <c r="Y86">
        <v>-0.53665300000000005</v>
      </c>
      <c r="Z86">
        <v>-0.63926499999999997</v>
      </c>
      <c r="AA86">
        <v>4.2972999999999997E-2</v>
      </c>
      <c r="AB86">
        <v>0.26859499999999997</v>
      </c>
      <c r="AC86">
        <v>0.60745199999999999</v>
      </c>
      <c r="AD86">
        <v>-0.84297599999999995</v>
      </c>
      <c r="AE86">
        <v>3.7438940000000001</v>
      </c>
      <c r="AF86">
        <v>0.28174399999999999</v>
      </c>
      <c r="AG86">
        <v>-0.48727100000000001</v>
      </c>
    </row>
    <row r="87" spans="1:33" x14ac:dyDescent="0.25">
      <c r="A87" t="s">
        <v>242</v>
      </c>
      <c r="B87">
        <v>-0.49364999999999998</v>
      </c>
      <c r="C87">
        <v>0.116241</v>
      </c>
      <c r="D87">
        <v>0.27693200000000001</v>
      </c>
      <c r="E87">
        <v>0.14075699999999999</v>
      </c>
      <c r="F87">
        <v>-1.2161599999999999</v>
      </c>
      <c r="G87">
        <v>1.013142</v>
      </c>
      <c r="H87">
        <v>-0.35552299999999998</v>
      </c>
      <c r="I87">
        <v>-0.215916</v>
      </c>
      <c r="J87">
        <v>-0.21506500000000001</v>
      </c>
      <c r="K87">
        <v>0.240115</v>
      </c>
      <c r="L87">
        <v>-0.18105099999999999</v>
      </c>
      <c r="M87">
        <v>1.636617</v>
      </c>
      <c r="N87">
        <v>0.41291800000000001</v>
      </c>
      <c r="O87">
        <v>0.10831499999999999</v>
      </c>
      <c r="P87">
        <v>-1.494497</v>
      </c>
      <c r="Q87">
        <v>0.419792</v>
      </c>
      <c r="R87">
        <v>1.2117469999999999</v>
      </c>
      <c r="S87">
        <v>0.66891400000000001</v>
      </c>
      <c r="T87">
        <v>0.56336299999999995</v>
      </c>
      <c r="U87">
        <v>5.9594000000000001E-2</v>
      </c>
      <c r="V87">
        <v>-0.949183</v>
      </c>
      <c r="W87">
        <v>-0.81481000000000003</v>
      </c>
      <c r="X87">
        <v>0.358124</v>
      </c>
      <c r="Y87">
        <v>0.15051600000000001</v>
      </c>
      <c r="Z87">
        <v>-0.18653400000000001</v>
      </c>
      <c r="AA87">
        <v>5.6503999999999999E-2</v>
      </c>
      <c r="AB87">
        <v>0.451963</v>
      </c>
      <c r="AC87">
        <v>0.10821</v>
      </c>
      <c r="AD87">
        <v>0.84811899999999996</v>
      </c>
      <c r="AE87">
        <v>-2.080784</v>
      </c>
      <c r="AF87">
        <v>0.33999200000000002</v>
      </c>
      <c r="AG87">
        <v>0.67425199999999996</v>
      </c>
    </row>
    <row r="88" spans="1:33" x14ac:dyDescent="0.25">
      <c r="A88" t="s">
        <v>243</v>
      </c>
      <c r="B88">
        <v>-0.81565299999999996</v>
      </c>
      <c r="C88">
        <v>-0.17427500000000001</v>
      </c>
      <c r="D88">
        <v>-0.12159300000000001</v>
      </c>
      <c r="E88">
        <v>0.76789600000000002</v>
      </c>
      <c r="F88">
        <v>0.16709099999999999</v>
      </c>
      <c r="G88">
        <v>-0.30794199999999999</v>
      </c>
      <c r="H88">
        <v>-0.51050300000000004</v>
      </c>
      <c r="I88">
        <v>-0.36204999999999998</v>
      </c>
      <c r="J88">
        <v>0.110663</v>
      </c>
      <c r="K88">
        <v>1.857E-2</v>
      </c>
      <c r="L88">
        <v>0.21726599999999999</v>
      </c>
      <c r="M88">
        <v>0.63081200000000004</v>
      </c>
      <c r="N88">
        <v>0.21888199999999999</v>
      </c>
      <c r="O88">
        <v>-1.6522999999999999E-2</v>
      </c>
      <c r="P88">
        <v>-0.246639</v>
      </c>
      <c r="Q88">
        <v>-0.132775</v>
      </c>
      <c r="R88">
        <v>-0.11021499999999999</v>
      </c>
      <c r="S88">
        <v>-9.6038999999999999E-2</v>
      </c>
      <c r="T88">
        <v>-6.5971000000000002E-2</v>
      </c>
      <c r="U88">
        <v>5.7258999999999997E-2</v>
      </c>
      <c r="V88">
        <v>0.150563</v>
      </c>
      <c r="W88">
        <v>-0.11757099999999999</v>
      </c>
      <c r="X88">
        <v>-0.66047</v>
      </c>
      <c r="Y88">
        <v>-0.101329</v>
      </c>
      <c r="Z88">
        <v>0.360458</v>
      </c>
      <c r="AA88">
        <v>0.109941</v>
      </c>
      <c r="AB88">
        <v>0.27605400000000002</v>
      </c>
      <c r="AC88">
        <v>0.353078</v>
      </c>
      <c r="AD88">
        <v>0.129797</v>
      </c>
      <c r="AE88">
        <v>-0.41667700000000002</v>
      </c>
      <c r="AF88">
        <v>-5.9572E-2</v>
      </c>
      <c r="AG88">
        <v>0.64261199999999996</v>
      </c>
    </row>
    <row r="89" spans="1:33" x14ac:dyDescent="0.25">
      <c r="A89" t="s">
        <v>244</v>
      </c>
      <c r="B89">
        <v>0.72328499999999996</v>
      </c>
      <c r="C89">
        <v>-0.32746700000000001</v>
      </c>
      <c r="D89">
        <v>0.111429</v>
      </c>
      <c r="E89">
        <v>-0.19003600000000001</v>
      </c>
      <c r="F89">
        <v>0.13334599999999999</v>
      </c>
      <c r="G89">
        <v>0.13433200000000001</v>
      </c>
      <c r="H89">
        <v>-0.338729</v>
      </c>
      <c r="I89">
        <v>-0.51609400000000005</v>
      </c>
      <c r="J89">
        <v>-0.36679400000000001</v>
      </c>
      <c r="K89">
        <v>-0.188551</v>
      </c>
      <c r="L89">
        <v>0.67457900000000004</v>
      </c>
      <c r="M89">
        <v>-0.70147599999999999</v>
      </c>
      <c r="N89">
        <v>-0.22140499999999999</v>
      </c>
      <c r="O89">
        <v>-1.4815E-2</v>
      </c>
      <c r="P89">
        <v>0.62980000000000003</v>
      </c>
      <c r="Q89">
        <v>-0.33305899999999999</v>
      </c>
      <c r="R89">
        <v>0.30443500000000001</v>
      </c>
      <c r="S89">
        <v>-0.112693</v>
      </c>
      <c r="T89">
        <v>0.73431599999999997</v>
      </c>
      <c r="U89">
        <v>0.20291999999999999</v>
      </c>
      <c r="V89">
        <v>0.12954299999999999</v>
      </c>
      <c r="W89">
        <v>-0.56842099999999995</v>
      </c>
      <c r="X89">
        <v>0.26156800000000002</v>
      </c>
      <c r="Y89">
        <v>-0.160552</v>
      </c>
      <c r="Z89">
        <v>0.221798</v>
      </c>
      <c r="AA89">
        <v>0.110235</v>
      </c>
      <c r="AB89">
        <v>0.44529099999999999</v>
      </c>
      <c r="AC89">
        <v>0.37535200000000002</v>
      </c>
      <c r="AD89">
        <v>-0.45759899999999998</v>
      </c>
      <c r="AE89">
        <v>-1.0349390000000001</v>
      </c>
      <c r="AF89">
        <v>0.114689</v>
      </c>
      <c r="AG89">
        <v>9.3290999999999999E-2</v>
      </c>
    </row>
    <row r="90" spans="1:33" x14ac:dyDescent="0.25">
      <c r="A90" t="s">
        <v>245</v>
      </c>
      <c r="B90">
        <v>1.543315</v>
      </c>
      <c r="C90">
        <v>0.14993899999999999</v>
      </c>
      <c r="D90">
        <v>-0.19415099999999999</v>
      </c>
      <c r="E90">
        <v>0.10648299999999999</v>
      </c>
      <c r="F90">
        <v>-1.2947580000000001</v>
      </c>
      <c r="G90">
        <v>-0.56159300000000001</v>
      </c>
      <c r="H90">
        <v>-0.18462700000000001</v>
      </c>
      <c r="I90">
        <v>-0.51302300000000001</v>
      </c>
      <c r="J90">
        <v>-0.99798500000000001</v>
      </c>
      <c r="K90">
        <v>8.5443000000000005E-2</v>
      </c>
      <c r="L90">
        <v>-0.18004300000000001</v>
      </c>
      <c r="M90">
        <v>-0.347526</v>
      </c>
      <c r="N90">
        <v>-0.56276400000000004</v>
      </c>
      <c r="O90">
        <v>0.31778099999999998</v>
      </c>
      <c r="P90">
        <v>0.68638500000000002</v>
      </c>
      <c r="Q90">
        <v>8.9165999999999995E-2</v>
      </c>
      <c r="R90">
        <v>0.39004899999999998</v>
      </c>
      <c r="S90">
        <v>0.12381499999999999</v>
      </c>
      <c r="T90">
        <v>0.25286399999999998</v>
      </c>
      <c r="U90">
        <v>-0.11514099999999999</v>
      </c>
      <c r="V90">
        <v>-0.460337</v>
      </c>
      <c r="W90">
        <v>-5.1399999999999996E-3</v>
      </c>
      <c r="X90">
        <v>-0.195329</v>
      </c>
      <c r="Y90">
        <v>-1.044853</v>
      </c>
      <c r="Z90">
        <v>0.199466</v>
      </c>
      <c r="AA90">
        <v>0.337337</v>
      </c>
      <c r="AB90">
        <v>0.46232400000000001</v>
      </c>
      <c r="AC90">
        <v>-0.554172</v>
      </c>
      <c r="AD90">
        <v>-0.58207699999999996</v>
      </c>
      <c r="AE90">
        <v>1.247063</v>
      </c>
      <c r="AF90">
        <v>-0.15410799999999999</v>
      </c>
      <c r="AG90">
        <v>0.21743299999999999</v>
      </c>
    </row>
    <row r="91" spans="1:33" x14ac:dyDescent="0.25">
      <c r="A91" t="s">
        <v>246</v>
      </c>
      <c r="B91">
        <v>1.8172889999999999</v>
      </c>
      <c r="C91">
        <v>-0.27428799999999998</v>
      </c>
      <c r="D91">
        <v>-3.6713999999999997E-2</v>
      </c>
      <c r="E91">
        <v>0.24535000000000001</v>
      </c>
      <c r="F91">
        <v>-2.490056</v>
      </c>
      <c r="G91">
        <v>-1.7565000000000001E-2</v>
      </c>
      <c r="H91">
        <v>-0.60187400000000002</v>
      </c>
      <c r="I91">
        <v>-0.36018699999999998</v>
      </c>
      <c r="J91">
        <v>0.33025199999999999</v>
      </c>
      <c r="K91">
        <v>-9.8160999999999998E-2</v>
      </c>
      <c r="L91">
        <v>0.35381000000000001</v>
      </c>
      <c r="M91">
        <v>1.1739200000000001</v>
      </c>
      <c r="N91">
        <v>-0.44802900000000001</v>
      </c>
      <c r="O91">
        <v>0.24366399999999999</v>
      </c>
      <c r="P91">
        <v>-7.6965000000000006E-2</v>
      </c>
      <c r="Q91">
        <v>-0.583673</v>
      </c>
      <c r="R91">
        <v>-2.9E-5</v>
      </c>
      <c r="S91">
        <v>-0.18103900000000001</v>
      </c>
      <c r="T91">
        <v>-0.152089</v>
      </c>
      <c r="U91">
        <v>0.35903600000000002</v>
      </c>
      <c r="V91">
        <v>-0.590225</v>
      </c>
      <c r="W91">
        <v>3.441E-3</v>
      </c>
      <c r="X91">
        <v>0.46583799999999997</v>
      </c>
      <c r="Y91">
        <v>-1.0542229999999999</v>
      </c>
      <c r="Z91">
        <v>-1.188952</v>
      </c>
      <c r="AA91">
        <v>7.9924999999999996E-2</v>
      </c>
      <c r="AB91">
        <v>0.92235500000000004</v>
      </c>
      <c r="AC91">
        <v>-8.4880000000000008E-3</v>
      </c>
      <c r="AD91">
        <v>-0.45379799999999998</v>
      </c>
      <c r="AE91">
        <v>0.31435600000000002</v>
      </c>
      <c r="AF91">
        <v>3.5274E-2</v>
      </c>
      <c r="AG91">
        <v>0.206841</v>
      </c>
    </row>
    <row r="92" spans="1:33" x14ac:dyDescent="0.25">
      <c r="A92" t="s">
        <v>247</v>
      </c>
      <c r="B92">
        <v>-2.5172699999999999</v>
      </c>
      <c r="C92">
        <v>0.149563</v>
      </c>
      <c r="D92">
        <v>0.39547599999999999</v>
      </c>
      <c r="E92">
        <v>0.248586</v>
      </c>
      <c r="F92">
        <v>-1.5009060000000001</v>
      </c>
      <c r="G92">
        <v>-4.653E-3</v>
      </c>
      <c r="H92">
        <v>-0.196378</v>
      </c>
      <c r="I92">
        <v>-0.43462899999999999</v>
      </c>
      <c r="J92">
        <v>-0.41271000000000002</v>
      </c>
      <c r="K92">
        <v>0.22465399999999999</v>
      </c>
      <c r="L92">
        <v>0.17303399999999999</v>
      </c>
      <c r="M92">
        <v>0.61504000000000003</v>
      </c>
      <c r="N92">
        <v>0.111583</v>
      </c>
      <c r="O92">
        <v>3.9940999999999997E-2</v>
      </c>
      <c r="P92">
        <v>6.3411999999999996E-2</v>
      </c>
      <c r="Q92">
        <v>0.463839</v>
      </c>
      <c r="R92">
        <v>-0.15131500000000001</v>
      </c>
      <c r="S92">
        <v>0.218866</v>
      </c>
      <c r="T92">
        <v>0.21576300000000001</v>
      </c>
      <c r="U92">
        <v>0.211896</v>
      </c>
      <c r="V92">
        <v>0.88463400000000003</v>
      </c>
      <c r="W92">
        <v>-0.34077299999999999</v>
      </c>
      <c r="X92">
        <v>0.13467599999999999</v>
      </c>
      <c r="Y92">
        <v>9.9129999999999996E-2</v>
      </c>
      <c r="Z92">
        <v>1.9334E-2</v>
      </c>
      <c r="AA92">
        <v>0.21122099999999999</v>
      </c>
      <c r="AB92">
        <v>1.087267</v>
      </c>
      <c r="AC92">
        <v>7.7499999999999999E-3</v>
      </c>
      <c r="AD92">
        <v>-0.43824000000000002</v>
      </c>
      <c r="AE92">
        <v>-0.437</v>
      </c>
      <c r="AF92">
        <v>-0.169964</v>
      </c>
      <c r="AG92">
        <v>-0.28895999999999999</v>
      </c>
    </row>
    <row r="93" spans="1:33" x14ac:dyDescent="0.25">
      <c r="A93" t="s">
        <v>248</v>
      </c>
      <c r="B93">
        <v>-0.215673</v>
      </c>
      <c r="C93">
        <v>-9.7832000000000002E-2</v>
      </c>
      <c r="D93">
        <v>-0.11268499999999999</v>
      </c>
      <c r="E93">
        <v>0.162828</v>
      </c>
      <c r="F93">
        <v>-1.208772</v>
      </c>
      <c r="G93">
        <v>-0.38888899999999998</v>
      </c>
      <c r="H93">
        <v>-0.28315499999999999</v>
      </c>
      <c r="I93">
        <v>-0.61917800000000001</v>
      </c>
      <c r="J93">
        <v>0.43711899999999998</v>
      </c>
      <c r="K93">
        <v>-1.3665999999999999E-2</v>
      </c>
      <c r="L93">
        <v>0.25481900000000002</v>
      </c>
      <c r="M93">
        <v>-0.57452300000000001</v>
      </c>
      <c r="N93">
        <v>0.49158299999999999</v>
      </c>
      <c r="O93">
        <v>0.342472</v>
      </c>
      <c r="P93">
        <v>-0.100748</v>
      </c>
      <c r="Q93">
        <v>-0.38721299999999997</v>
      </c>
      <c r="R93">
        <v>0.28395599999999999</v>
      </c>
      <c r="S93">
        <v>-0.54235500000000003</v>
      </c>
      <c r="T93">
        <v>-3.0499999999999999E-4</v>
      </c>
      <c r="U93">
        <v>0.3322</v>
      </c>
      <c r="V93">
        <v>-1.3602460000000001</v>
      </c>
      <c r="W93">
        <v>0.95144799999999996</v>
      </c>
      <c r="X93">
        <v>0.96124299999999996</v>
      </c>
      <c r="Y93">
        <v>-0.82818700000000001</v>
      </c>
      <c r="Z93">
        <v>-0.65803599999999995</v>
      </c>
      <c r="AA93">
        <v>0.13553399999999999</v>
      </c>
      <c r="AB93">
        <v>1.1338189999999999</v>
      </c>
      <c r="AC93">
        <v>0.27575</v>
      </c>
      <c r="AD93">
        <v>-0.53492200000000001</v>
      </c>
      <c r="AE93">
        <v>0.77666299999999999</v>
      </c>
      <c r="AF93">
        <v>0.35284199999999999</v>
      </c>
      <c r="AG93">
        <v>-0.17852399999999999</v>
      </c>
    </row>
    <row r="94" spans="1:33" x14ac:dyDescent="0.25">
      <c r="A94" t="s">
        <v>249</v>
      </c>
      <c r="B94">
        <v>-0.27556900000000001</v>
      </c>
      <c r="C94">
        <v>9.1346999999999998E-2</v>
      </c>
      <c r="D94">
        <v>0.38608599999999998</v>
      </c>
      <c r="E94">
        <v>-8.6552000000000004E-2</v>
      </c>
      <c r="F94">
        <v>-1.0739939999999999</v>
      </c>
      <c r="G94">
        <v>0.48542600000000002</v>
      </c>
      <c r="H94">
        <v>0.22048899999999999</v>
      </c>
      <c r="I94">
        <v>-0.48952899999999999</v>
      </c>
      <c r="J94">
        <v>0.37147200000000002</v>
      </c>
      <c r="K94">
        <v>0.30258499999999999</v>
      </c>
      <c r="L94">
        <v>0.43859100000000001</v>
      </c>
      <c r="M94">
        <v>0.94761499999999999</v>
      </c>
      <c r="N94">
        <v>-5.6599999999999998E-2</v>
      </c>
      <c r="O94">
        <v>0.23172000000000001</v>
      </c>
      <c r="P94">
        <v>0.23130700000000001</v>
      </c>
      <c r="Q94">
        <v>-0.414576</v>
      </c>
      <c r="R94">
        <v>0.13036600000000001</v>
      </c>
      <c r="S94">
        <v>-0.28921200000000002</v>
      </c>
      <c r="T94">
        <v>0.51377799999999996</v>
      </c>
      <c r="U94">
        <v>0.50257600000000002</v>
      </c>
      <c r="V94">
        <v>-0.54515599999999997</v>
      </c>
      <c r="W94">
        <v>-0.36795099999999997</v>
      </c>
      <c r="X94">
        <v>0.22232199999999999</v>
      </c>
      <c r="Y94">
        <v>-9.9832000000000004E-2</v>
      </c>
      <c r="Z94">
        <v>-0.236538</v>
      </c>
      <c r="AA94">
        <v>8.8814000000000004E-2</v>
      </c>
      <c r="AB94">
        <v>-0.81849300000000003</v>
      </c>
      <c r="AC94">
        <v>0.288219</v>
      </c>
      <c r="AD94">
        <v>0.18137500000000001</v>
      </c>
      <c r="AE94">
        <v>-1.0071019999999999</v>
      </c>
      <c r="AF94">
        <v>-9.9418000000000006E-2</v>
      </c>
      <c r="AG94">
        <v>0.13378499999999999</v>
      </c>
    </row>
    <row r="95" spans="1:33" x14ac:dyDescent="0.25">
      <c r="A95" t="s">
        <v>250</v>
      </c>
      <c r="B95">
        <v>-1.5022679999999999</v>
      </c>
      <c r="C95">
        <v>8.4816000000000003E-2</v>
      </c>
      <c r="D95">
        <v>-0.36118899999999998</v>
      </c>
      <c r="E95">
        <v>8.9917999999999998E-2</v>
      </c>
      <c r="F95">
        <v>-0.84186399999999995</v>
      </c>
      <c r="G95">
        <v>-0.554172</v>
      </c>
      <c r="H95">
        <v>-1.2884960000000001</v>
      </c>
      <c r="I95">
        <v>-0.58434600000000003</v>
      </c>
      <c r="J95">
        <v>0.27253300000000003</v>
      </c>
      <c r="K95">
        <v>-0.18113199999999999</v>
      </c>
      <c r="L95">
        <v>0.204206</v>
      </c>
      <c r="M95">
        <v>-0.24337900000000001</v>
      </c>
      <c r="N95">
        <v>-0.15588399999999999</v>
      </c>
      <c r="O95">
        <v>6.2849999999999998E-3</v>
      </c>
      <c r="P95">
        <v>0.65469599999999994</v>
      </c>
      <c r="Q95">
        <v>-0.43557000000000001</v>
      </c>
      <c r="R95">
        <v>-0.50774399999999997</v>
      </c>
      <c r="S95">
        <v>-0.223524</v>
      </c>
      <c r="T95">
        <v>0.43984699999999999</v>
      </c>
      <c r="U95">
        <v>0.215202</v>
      </c>
      <c r="V95">
        <v>1.65069</v>
      </c>
      <c r="W95">
        <v>-0.58140999999999998</v>
      </c>
      <c r="X95">
        <v>1.043207</v>
      </c>
      <c r="Y95">
        <v>-1.1642889999999999</v>
      </c>
      <c r="Z95">
        <v>0.230632</v>
      </c>
      <c r="AA95">
        <v>0.218861</v>
      </c>
      <c r="AB95">
        <v>1.2306999999999999</v>
      </c>
      <c r="AC95">
        <v>0.123458</v>
      </c>
      <c r="AD95">
        <v>-0.298016</v>
      </c>
      <c r="AE95">
        <v>0.45667799999999997</v>
      </c>
      <c r="AF95">
        <v>0.23418600000000001</v>
      </c>
      <c r="AG95">
        <v>-0.29061300000000001</v>
      </c>
    </row>
    <row r="96" spans="1:33" x14ac:dyDescent="0.25">
      <c r="A96" t="s">
        <v>251</v>
      </c>
      <c r="B96">
        <v>-3.8026999999999998E-2</v>
      </c>
      <c r="C96">
        <v>-0.97742899999999999</v>
      </c>
      <c r="D96">
        <v>0.30891400000000002</v>
      </c>
      <c r="E96">
        <v>0.29637000000000002</v>
      </c>
      <c r="F96">
        <v>-0.23763899999999999</v>
      </c>
      <c r="G96">
        <v>0.49256100000000003</v>
      </c>
      <c r="H96">
        <v>0.34032499999999999</v>
      </c>
      <c r="I96">
        <v>-0.302062</v>
      </c>
      <c r="J96">
        <v>0.49298799999999998</v>
      </c>
      <c r="K96">
        <v>7.0584999999999995E-2</v>
      </c>
      <c r="L96">
        <v>0.358157</v>
      </c>
      <c r="M96">
        <v>5.4878000000000003E-2</v>
      </c>
      <c r="N96">
        <v>-0.23752000000000001</v>
      </c>
      <c r="O96">
        <v>0.49719400000000002</v>
      </c>
      <c r="P96">
        <v>0.75895000000000001</v>
      </c>
      <c r="Q96">
        <v>0.28865400000000002</v>
      </c>
      <c r="R96">
        <v>0.92859800000000003</v>
      </c>
      <c r="S96">
        <v>0.13727200000000001</v>
      </c>
      <c r="T96">
        <v>0.49670900000000001</v>
      </c>
      <c r="U96">
        <v>0.17037099999999999</v>
      </c>
      <c r="V96">
        <v>-1.5145200000000001</v>
      </c>
      <c r="W96">
        <v>0.91542299999999999</v>
      </c>
      <c r="X96">
        <v>0.66642400000000002</v>
      </c>
      <c r="Y96">
        <v>0.423651</v>
      </c>
      <c r="Z96">
        <v>-0.33699899999999999</v>
      </c>
      <c r="AA96">
        <v>0.19390399999999999</v>
      </c>
      <c r="AB96">
        <v>0.30066399999999999</v>
      </c>
      <c r="AC96">
        <v>7.4961E-2</v>
      </c>
      <c r="AD96">
        <v>-3.7580000000000001E-3</v>
      </c>
      <c r="AE96">
        <v>-5.6319379999999999</v>
      </c>
      <c r="AF96">
        <v>0.36026999999999998</v>
      </c>
      <c r="AG96">
        <v>0.26399899999999998</v>
      </c>
    </row>
    <row r="97" spans="1:33" x14ac:dyDescent="0.25">
      <c r="A97" t="s">
        <v>252</v>
      </c>
      <c r="B97">
        <v>0.53113299999999997</v>
      </c>
      <c r="C97">
        <v>0.25138100000000002</v>
      </c>
      <c r="D97">
        <v>0.38167200000000001</v>
      </c>
      <c r="E97">
        <v>9.3397999999999995E-2</v>
      </c>
      <c r="F97">
        <v>-1.0252760000000001</v>
      </c>
      <c r="G97">
        <v>0.101411</v>
      </c>
      <c r="H97">
        <v>-1.594657</v>
      </c>
      <c r="I97">
        <v>-0.69799100000000003</v>
      </c>
      <c r="J97">
        <v>0.31992700000000002</v>
      </c>
      <c r="K97">
        <v>0.23342099999999999</v>
      </c>
      <c r="L97">
        <v>0.25950000000000001</v>
      </c>
      <c r="M97">
        <v>-0.83895900000000001</v>
      </c>
      <c r="N97">
        <v>0.26845200000000002</v>
      </c>
      <c r="O97">
        <v>0.24751699999999999</v>
      </c>
      <c r="P97">
        <v>-0.12510399999999999</v>
      </c>
      <c r="Q97">
        <v>-0.84783500000000001</v>
      </c>
      <c r="R97">
        <v>-0.114639</v>
      </c>
      <c r="S97">
        <v>-0.15218799999999999</v>
      </c>
      <c r="T97">
        <v>0.105189</v>
      </c>
      <c r="U97">
        <v>-0.76389499999999999</v>
      </c>
      <c r="V97">
        <v>-0.102796</v>
      </c>
      <c r="W97">
        <v>-1.0156419999999999</v>
      </c>
      <c r="X97">
        <v>5.1368999999999998E-2</v>
      </c>
      <c r="Y97">
        <v>-0.11916300000000001</v>
      </c>
      <c r="Z97">
        <v>-0.78570399999999996</v>
      </c>
      <c r="AA97">
        <v>1.9182000000000001E-2</v>
      </c>
      <c r="AB97">
        <v>0.38738899999999998</v>
      </c>
      <c r="AC97">
        <v>-0.23078399999999999</v>
      </c>
      <c r="AD97">
        <v>-0.734093</v>
      </c>
      <c r="AE97">
        <v>3.8141639999999999</v>
      </c>
      <c r="AF97">
        <v>-0.113166</v>
      </c>
      <c r="AG97">
        <v>0.136269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C00000"/>
  </sheetPr>
  <dimension ref="A1:B33"/>
  <sheetViews>
    <sheetView zoomScale="70" zoomScaleNormal="70" workbookViewId="0">
      <selection sqref="A1:B33"/>
    </sheetView>
  </sheetViews>
  <sheetFormatPr defaultRowHeight="15" x14ac:dyDescent="0.25"/>
  <sheetData>
    <row r="1" spans="1:2" x14ac:dyDescent="0.25">
      <c r="B1" t="s">
        <v>48</v>
      </c>
    </row>
    <row r="2" spans="1:2" x14ac:dyDescent="0.25">
      <c r="A2" t="s">
        <v>3</v>
      </c>
      <c r="B2">
        <v>-0.37</v>
      </c>
    </row>
    <row r="3" spans="1:2" x14ac:dyDescent="0.25">
      <c r="A3" t="s">
        <v>177</v>
      </c>
      <c r="B3">
        <v>-0.28999999999999998</v>
      </c>
    </row>
    <row r="4" spans="1:2" x14ac:dyDescent="0.25">
      <c r="A4" t="s">
        <v>185</v>
      </c>
      <c r="B4">
        <v>-0.26</v>
      </c>
    </row>
    <row r="5" spans="1:2" x14ac:dyDescent="0.25">
      <c r="A5" t="s">
        <v>171</v>
      </c>
      <c r="B5">
        <v>-0.26</v>
      </c>
    </row>
    <row r="6" spans="1:2" x14ac:dyDescent="0.25">
      <c r="A6" t="s">
        <v>174</v>
      </c>
      <c r="B6">
        <v>-0.25</v>
      </c>
    </row>
    <row r="7" spans="1:2" x14ac:dyDescent="0.25">
      <c r="A7" t="s">
        <v>167</v>
      </c>
      <c r="B7">
        <v>-0.22</v>
      </c>
    </row>
    <row r="8" spans="1:2" x14ac:dyDescent="0.25">
      <c r="A8" t="s">
        <v>182</v>
      </c>
      <c r="B8">
        <v>-0.22</v>
      </c>
    </row>
    <row r="9" spans="1:2" x14ac:dyDescent="0.25">
      <c r="A9" t="s">
        <v>4</v>
      </c>
      <c r="B9">
        <v>-0.17</v>
      </c>
    </row>
    <row r="10" spans="1:2" x14ac:dyDescent="0.25">
      <c r="A10" t="s">
        <v>181</v>
      </c>
      <c r="B10">
        <v>-0.14000000000000001</v>
      </c>
    </row>
    <row r="11" spans="1:2" x14ac:dyDescent="0.25">
      <c r="A11" t="s">
        <v>166</v>
      </c>
      <c r="B11">
        <v>-0.12</v>
      </c>
    </row>
    <row r="12" spans="1:2" x14ac:dyDescent="0.25">
      <c r="A12" t="s">
        <v>176</v>
      </c>
      <c r="B12">
        <v>-0.12</v>
      </c>
    </row>
    <row r="13" spans="1:2" x14ac:dyDescent="0.25">
      <c r="A13" t="s">
        <v>179</v>
      </c>
      <c r="B13">
        <v>-0.08</v>
      </c>
    </row>
    <row r="14" spans="1:2" x14ac:dyDescent="0.25">
      <c r="A14" t="s">
        <v>7</v>
      </c>
      <c r="B14">
        <v>-0.08</v>
      </c>
    </row>
    <row r="15" spans="1:2" x14ac:dyDescent="0.25">
      <c r="A15" t="s">
        <v>13</v>
      </c>
      <c r="B15">
        <v>-7.0000000000000007E-2</v>
      </c>
    </row>
    <row r="16" spans="1:2" x14ac:dyDescent="0.25">
      <c r="A16" t="s">
        <v>170</v>
      </c>
      <c r="B16">
        <v>-0.06</v>
      </c>
    </row>
    <row r="17" spans="1:2" x14ac:dyDescent="0.25">
      <c r="A17" t="s">
        <v>184</v>
      </c>
      <c r="B17">
        <v>-0.04</v>
      </c>
    </row>
    <row r="18" spans="1:2" x14ac:dyDescent="0.25">
      <c r="A18" t="s">
        <v>9</v>
      </c>
      <c r="B18">
        <v>-0.02</v>
      </c>
    </row>
    <row r="19" spans="1:2" x14ac:dyDescent="0.25">
      <c r="A19" t="s">
        <v>180</v>
      </c>
      <c r="B19">
        <v>-0.01</v>
      </c>
    </row>
    <row r="20" spans="1:2" x14ac:dyDescent="0.25">
      <c r="A20" t="s">
        <v>5</v>
      </c>
      <c r="B20">
        <v>0.01</v>
      </c>
    </row>
    <row r="21" spans="1:2" x14ac:dyDescent="0.25">
      <c r="A21" t="s">
        <v>183</v>
      </c>
      <c r="B21">
        <v>0.01</v>
      </c>
    </row>
    <row r="22" spans="1:2" x14ac:dyDescent="0.25">
      <c r="A22" t="s">
        <v>11</v>
      </c>
      <c r="B22">
        <v>0.03</v>
      </c>
    </row>
    <row r="23" spans="1:2" x14ac:dyDescent="0.25">
      <c r="A23" t="s">
        <v>10</v>
      </c>
      <c r="B23">
        <v>0.03</v>
      </c>
    </row>
    <row r="24" spans="1:2" x14ac:dyDescent="0.25">
      <c r="A24" t="s">
        <v>175</v>
      </c>
      <c r="B24">
        <v>0.04</v>
      </c>
    </row>
    <row r="25" spans="1:2" x14ac:dyDescent="0.25">
      <c r="A25" t="s">
        <v>173</v>
      </c>
      <c r="B25">
        <v>0.09</v>
      </c>
    </row>
    <row r="26" spans="1:2" x14ac:dyDescent="0.25">
      <c r="A26" t="s">
        <v>6</v>
      </c>
      <c r="B26">
        <v>0.1</v>
      </c>
    </row>
    <row r="27" spans="1:2" x14ac:dyDescent="0.25">
      <c r="A27" t="s">
        <v>165</v>
      </c>
      <c r="B27">
        <v>0.1</v>
      </c>
    </row>
    <row r="28" spans="1:2" x14ac:dyDescent="0.25">
      <c r="A28" t="s">
        <v>12</v>
      </c>
      <c r="B28">
        <v>0.11</v>
      </c>
    </row>
    <row r="29" spans="1:2" x14ac:dyDescent="0.25">
      <c r="A29" t="s">
        <v>8</v>
      </c>
      <c r="B29">
        <v>0.12</v>
      </c>
    </row>
    <row r="30" spans="1:2" x14ac:dyDescent="0.25">
      <c r="A30" t="s">
        <v>172</v>
      </c>
      <c r="B30">
        <v>0.13</v>
      </c>
    </row>
    <row r="31" spans="1:2" x14ac:dyDescent="0.25">
      <c r="A31" t="s">
        <v>168</v>
      </c>
      <c r="B31">
        <v>0.14000000000000001</v>
      </c>
    </row>
    <row r="32" spans="1:2" x14ac:dyDescent="0.25">
      <c r="A32" t="s">
        <v>178</v>
      </c>
      <c r="B32">
        <v>0.15</v>
      </c>
    </row>
    <row r="33" spans="1:2" x14ac:dyDescent="0.25">
      <c r="A33" t="s">
        <v>169</v>
      </c>
      <c r="B33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E97"/>
  <sheetViews>
    <sheetView zoomScale="70" zoomScaleNormal="70" workbookViewId="0">
      <pane xSplit="1" ySplit="1" topLeftCell="B2" activePane="bottomRight" state="frozen"/>
      <selection activeCell="E30" sqref="E30"/>
      <selection pane="topRight" activeCell="E30" sqref="E30"/>
      <selection pane="bottomLeft" activeCell="E30" sqref="E30"/>
      <selection pane="bottomRight" sqref="A1:E97"/>
    </sheetView>
  </sheetViews>
  <sheetFormatPr defaultRowHeight="15" x14ac:dyDescent="0.25"/>
  <sheetData>
    <row r="1" spans="1:5" x14ac:dyDescent="0.25">
      <c r="B1" t="s">
        <v>79</v>
      </c>
      <c r="C1" t="s">
        <v>78</v>
      </c>
      <c r="D1" t="s">
        <v>82</v>
      </c>
      <c r="E1" t="s">
        <v>86</v>
      </c>
    </row>
    <row r="2" spans="1:5" x14ac:dyDescent="0.25">
      <c r="A2" t="s">
        <v>90</v>
      </c>
      <c r="B2">
        <v>-0.21645200000000001</v>
      </c>
      <c r="C2" t="s">
        <v>91</v>
      </c>
      <c r="D2" t="s">
        <v>91</v>
      </c>
      <c r="E2" t="s">
        <v>91</v>
      </c>
    </row>
    <row r="3" spans="1:5" x14ac:dyDescent="0.25">
      <c r="A3" t="s">
        <v>92</v>
      </c>
      <c r="B3">
        <v>-0.61283600000000005</v>
      </c>
      <c r="C3">
        <v>0.61655300000000002</v>
      </c>
      <c r="D3" t="s">
        <v>91</v>
      </c>
      <c r="E3" t="s">
        <v>91</v>
      </c>
    </row>
    <row r="4" spans="1:5" x14ac:dyDescent="0.25">
      <c r="A4" t="s">
        <v>93</v>
      </c>
      <c r="B4">
        <v>-0.56445900000000004</v>
      </c>
      <c r="C4">
        <v>0.99998600000000004</v>
      </c>
      <c r="D4">
        <v>0.69789599999999996</v>
      </c>
      <c r="E4" t="s">
        <v>91</v>
      </c>
    </row>
    <row r="5" spans="1:5" x14ac:dyDescent="0.25">
      <c r="A5" t="s">
        <v>94</v>
      </c>
      <c r="B5">
        <v>-4.8961999999999999E-2</v>
      </c>
      <c r="C5">
        <v>0.51396900000000001</v>
      </c>
      <c r="D5">
        <v>-0.109861</v>
      </c>
      <c r="E5">
        <v>0.39347399999999999</v>
      </c>
    </row>
    <row r="6" spans="1:5" x14ac:dyDescent="0.25">
      <c r="A6" t="s">
        <v>95</v>
      </c>
      <c r="B6">
        <v>0.804589</v>
      </c>
      <c r="C6">
        <v>0.64382399999999995</v>
      </c>
      <c r="D6">
        <v>0.53511600000000004</v>
      </c>
      <c r="E6">
        <v>1.1588130000000001</v>
      </c>
    </row>
    <row r="7" spans="1:5" x14ac:dyDescent="0.25">
      <c r="A7" t="s">
        <v>96</v>
      </c>
      <c r="B7">
        <v>0.25826900000000003</v>
      </c>
      <c r="C7">
        <v>4.2827999999999998E-2</v>
      </c>
      <c r="D7">
        <v>5.7632000000000003E-2</v>
      </c>
      <c r="E7">
        <v>-0.23080600000000001</v>
      </c>
    </row>
    <row r="8" spans="1:5" x14ac:dyDescent="0.25">
      <c r="A8" t="s">
        <v>97</v>
      </c>
      <c r="B8">
        <v>-0.39405600000000002</v>
      </c>
      <c r="C8">
        <v>0.95587299999999997</v>
      </c>
      <c r="D8">
        <v>1.317531</v>
      </c>
      <c r="E8">
        <v>-0.48075600000000002</v>
      </c>
    </row>
    <row r="9" spans="1:5" x14ac:dyDescent="0.25">
      <c r="A9" t="s">
        <v>98</v>
      </c>
      <c r="B9">
        <v>-0.299093</v>
      </c>
      <c r="C9">
        <v>0.99024999999999996</v>
      </c>
      <c r="D9">
        <v>0.59825700000000004</v>
      </c>
      <c r="E9">
        <v>6.0662000000000001E-2</v>
      </c>
    </row>
    <row r="10" spans="1:5" x14ac:dyDescent="0.25">
      <c r="A10" t="s">
        <v>99</v>
      </c>
      <c r="B10">
        <v>0.18194299999999999</v>
      </c>
      <c r="C10">
        <v>0.55566899999999997</v>
      </c>
      <c r="D10">
        <v>6.2017000000000003E-2</v>
      </c>
      <c r="E10">
        <v>0.51314499999999996</v>
      </c>
    </row>
    <row r="11" spans="1:5" x14ac:dyDescent="0.25">
      <c r="A11" t="s">
        <v>100</v>
      </c>
      <c r="B11">
        <v>-0.523536</v>
      </c>
      <c r="C11">
        <v>-0.110496</v>
      </c>
      <c r="D11">
        <v>-0.35794199999999998</v>
      </c>
      <c r="E11">
        <v>-0.82155999999999996</v>
      </c>
    </row>
    <row r="12" spans="1:5" x14ac:dyDescent="0.25">
      <c r="A12" t="s">
        <v>101</v>
      </c>
      <c r="B12">
        <v>-0.91583999999999999</v>
      </c>
      <c r="C12">
        <v>0.20579600000000001</v>
      </c>
      <c r="D12">
        <v>0.101919</v>
      </c>
      <c r="E12">
        <v>-0.75497099999999995</v>
      </c>
    </row>
    <row r="13" spans="1:5" x14ac:dyDescent="0.25">
      <c r="A13" t="s">
        <v>102</v>
      </c>
      <c r="B13">
        <v>-0.54551899999999998</v>
      </c>
      <c r="C13">
        <v>-0.117858</v>
      </c>
      <c r="D13">
        <v>-0.64935399999999999</v>
      </c>
      <c r="E13">
        <v>-9.7917000000000004E-2</v>
      </c>
    </row>
    <row r="14" spans="1:5" x14ac:dyDescent="0.25">
      <c r="A14" t="s">
        <v>103</v>
      </c>
      <c r="B14">
        <v>-0.39348100000000003</v>
      </c>
      <c r="C14">
        <v>1.0293129999999999</v>
      </c>
      <c r="D14">
        <v>1.1546970000000001</v>
      </c>
      <c r="E14">
        <v>8.3188999999999999E-2</v>
      </c>
    </row>
    <row r="15" spans="1:5" x14ac:dyDescent="0.25">
      <c r="A15" t="s">
        <v>104</v>
      </c>
      <c r="B15">
        <v>-1.2483629999999999</v>
      </c>
      <c r="C15">
        <v>0.497558</v>
      </c>
      <c r="D15">
        <v>-7.3658000000000001E-2</v>
      </c>
      <c r="E15">
        <v>-1.235436</v>
      </c>
    </row>
    <row r="16" spans="1:5" x14ac:dyDescent="0.25">
      <c r="A16" t="s">
        <v>105</v>
      </c>
      <c r="B16">
        <v>-0.71878299999999995</v>
      </c>
      <c r="C16">
        <v>0.42081299999999999</v>
      </c>
      <c r="D16">
        <v>-0.253998</v>
      </c>
      <c r="E16">
        <v>9.1199999999999996E-3</v>
      </c>
    </row>
    <row r="17" spans="1:5" x14ac:dyDescent="0.25">
      <c r="A17" t="s">
        <v>106</v>
      </c>
      <c r="B17">
        <v>-0.65491299999999997</v>
      </c>
      <c r="C17">
        <v>0.42867100000000002</v>
      </c>
      <c r="D17">
        <v>2.264E-2</v>
      </c>
      <c r="E17">
        <v>-0.26500899999999999</v>
      </c>
    </row>
    <row r="18" spans="1:5" x14ac:dyDescent="0.25">
      <c r="A18" t="s">
        <v>107</v>
      </c>
      <c r="B18">
        <v>-0.443965</v>
      </c>
      <c r="C18">
        <v>-0.17141700000000001</v>
      </c>
      <c r="D18">
        <v>-0.72543599999999997</v>
      </c>
      <c r="E18">
        <v>-0.16388</v>
      </c>
    </row>
    <row r="19" spans="1:5" x14ac:dyDescent="0.25">
      <c r="A19" t="s">
        <v>108</v>
      </c>
      <c r="B19">
        <v>-0.36554399999999998</v>
      </c>
      <c r="C19">
        <v>1.630279</v>
      </c>
      <c r="D19">
        <v>1.998713</v>
      </c>
      <c r="E19">
        <v>0.17220199999999999</v>
      </c>
    </row>
    <row r="20" spans="1:5" x14ac:dyDescent="0.25">
      <c r="A20" t="s">
        <v>109</v>
      </c>
      <c r="B20">
        <v>0.54940800000000001</v>
      </c>
      <c r="C20">
        <v>-0.122637</v>
      </c>
      <c r="D20">
        <v>-1.1781919999999999</v>
      </c>
      <c r="E20">
        <v>0.865398</v>
      </c>
    </row>
    <row r="21" spans="1:5" x14ac:dyDescent="0.25">
      <c r="A21" t="s">
        <v>110</v>
      </c>
      <c r="B21">
        <v>1.8894169999999999</v>
      </c>
      <c r="C21">
        <v>0.128996</v>
      </c>
      <c r="D21">
        <v>0.46704299999999999</v>
      </c>
      <c r="E21">
        <v>2.033588</v>
      </c>
    </row>
    <row r="22" spans="1:5" x14ac:dyDescent="0.25">
      <c r="A22" t="s">
        <v>111</v>
      </c>
      <c r="B22">
        <v>0.80016200000000004</v>
      </c>
      <c r="C22">
        <v>-2.4189889999999998</v>
      </c>
      <c r="D22">
        <v>-2.3697379999999999</v>
      </c>
      <c r="E22">
        <v>-0.76386600000000004</v>
      </c>
    </row>
    <row r="23" spans="1:5" x14ac:dyDescent="0.25">
      <c r="A23" t="s">
        <v>112</v>
      </c>
      <c r="B23">
        <v>0.77319700000000002</v>
      </c>
      <c r="C23">
        <v>-1.3092360000000001</v>
      </c>
      <c r="D23">
        <v>-5.3462000000000003E-2</v>
      </c>
      <c r="E23">
        <v>0.236065</v>
      </c>
    </row>
    <row r="24" spans="1:5" x14ac:dyDescent="0.25">
      <c r="A24" t="s">
        <v>113</v>
      </c>
      <c r="B24">
        <v>2.3231730000000002</v>
      </c>
      <c r="C24">
        <v>-0.81686999999999999</v>
      </c>
      <c r="D24">
        <v>-2.2211999999999999E-2</v>
      </c>
      <c r="E24">
        <v>2.271655</v>
      </c>
    </row>
    <row r="25" spans="1:5" x14ac:dyDescent="0.25">
      <c r="A25" t="s">
        <v>114</v>
      </c>
      <c r="B25">
        <v>1.926148</v>
      </c>
      <c r="C25">
        <v>-0.77516799999999997</v>
      </c>
      <c r="D25">
        <v>0.43033100000000002</v>
      </c>
      <c r="E25">
        <v>0.71769499999999997</v>
      </c>
    </row>
    <row r="26" spans="1:5" x14ac:dyDescent="0.25">
      <c r="A26" t="s">
        <v>115</v>
      </c>
      <c r="B26">
        <v>1.1175109999999999</v>
      </c>
      <c r="C26">
        <v>4.6912000000000002E-2</v>
      </c>
      <c r="D26">
        <v>1.2953140000000001</v>
      </c>
      <c r="E26">
        <v>0.13322600000000001</v>
      </c>
    </row>
    <row r="27" spans="1:5" x14ac:dyDescent="0.25">
      <c r="A27" t="s">
        <v>116</v>
      </c>
      <c r="B27">
        <v>0.59078900000000001</v>
      </c>
      <c r="C27">
        <v>0.47100999999999998</v>
      </c>
      <c r="D27">
        <v>1.058567</v>
      </c>
      <c r="E27">
        <v>7.9297999999999993E-2</v>
      </c>
    </row>
    <row r="28" spans="1:5" x14ac:dyDescent="0.25">
      <c r="A28" t="s">
        <v>117</v>
      </c>
      <c r="B28">
        <v>0.51874699999999996</v>
      </c>
      <c r="C28">
        <v>0.64440500000000001</v>
      </c>
      <c r="D28">
        <v>0.83140499999999995</v>
      </c>
      <c r="E28">
        <v>0.367701</v>
      </c>
    </row>
    <row r="29" spans="1:5" x14ac:dyDescent="0.25">
      <c r="A29" t="s">
        <v>118</v>
      </c>
      <c r="B29">
        <v>0.23299300000000001</v>
      </c>
      <c r="C29">
        <v>1.109086</v>
      </c>
      <c r="D29">
        <v>1.305642</v>
      </c>
      <c r="E29">
        <v>0.14548700000000001</v>
      </c>
    </row>
    <row r="30" spans="1:5" x14ac:dyDescent="0.25">
      <c r="A30" t="s">
        <v>119</v>
      </c>
      <c r="B30">
        <v>1.3855710000000001</v>
      </c>
      <c r="C30">
        <v>1.37019</v>
      </c>
      <c r="D30">
        <v>1.272329</v>
      </c>
      <c r="E30">
        <v>1.8281750000000001</v>
      </c>
    </row>
    <row r="31" spans="1:5" x14ac:dyDescent="0.25">
      <c r="A31" t="s">
        <v>120</v>
      </c>
      <c r="B31">
        <v>1.277752</v>
      </c>
      <c r="C31">
        <v>8.5570000000000004E-3</v>
      </c>
      <c r="D31">
        <v>-0.12489699999999999</v>
      </c>
      <c r="E31">
        <v>0.63100599999999996</v>
      </c>
    </row>
    <row r="32" spans="1:5" x14ac:dyDescent="0.25">
      <c r="A32" t="s">
        <v>121</v>
      </c>
      <c r="B32">
        <v>-6.4296000000000006E-2</v>
      </c>
      <c r="C32">
        <v>-0.16592599999999999</v>
      </c>
      <c r="D32">
        <v>0.328787</v>
      </c>
      <c r="E32">
        <v>-0.98050300000000001</v>
      </c>
    </row>
    <row r="33" spans="1:5" x14ac:dyDescent="0.25">
      <c r="A33" t="s">
        <v>122</v>
      </c>
      <c r="B33">
        <v>0.79604399999999997</v>
      </c>
      <c r="C33">
        <v>-0.36817100000000003</v>
      </c>
      <c r="D33">
        <v>-0.41041499999999997</v>
      </c>
      <c r="E33">
        <v>0.97423199999999999</v>
      </c>
    </row>
    <row r="34" spans="1:5" x14ac:dyDescent="0.25">
      <c r="A34" t="s">
        <v>123</v>
      </c>
      <c r="B34">
        <v>0.85068299999999997</v>
      </c>
      <c r="C34">
        <v>-0.76813500000000001</v>
      </c>
      <c r="D34">
        <v>-0.450127</v>
      </c>
      <c r="E34">
        <v>0.38620300000000002</v>
      </c>
    </row>
    <row r="35" spans="1:5" x14ac:dyDescent="0.25">
      <c r="A35" t="s">
        <v>124</v>
      </c>
      <c r="B35">
        <v>0.174316</v>
      </c>
      <c r="C35">
        <v>-1.355453</v>
      </c>
      <c r="D35">
        <v>-0.96892699999999998</v>
      </c>
      <c r="E35">
        <v>-0.60851599999999995</v>
      </c>
    </row>
    <row r="36" spans="1:5" x14ac:dyDescent="0.25">
      <c r="A36" t="s">
        <v>125</v>
      </c>
      <c r="B36">
        <v>1.1656880000000001</v>
      </c>
      <c r="C36">
        <v>-1.1468769999999999</v>
      </c>
      <c r="D36">
        <v>-0.67699100000000001</v>
      </c>
      <c r="E36">
        <v>1.1553530000000001</v>
      </c>
    </row>
    <row r="37" spans="1:5" x14ac:dyDescent="0.25">
      <c r="A37" t="s">
        <v>126</v>
      </c>
      <c r="B37">
        <v>0.50488299999999997</v>
      </c>
      <c r="C37">
        <v>-0.83754200000000001</v>
      </c>
      <c r="D37">
        <v>3.2217999999999997E-2</v>
      </c>
      <c r="E37">
        <v>-0.29049700000000001</v>
      </c>
    </row>
    <row r="38" spans="1:5" x14ac:dyDescent="0.25">
      <c r="A38" t="s">
        <v>127</v>
      </c>
      <c r="B38">
        <v>-3.9912000000000003E-2</v>
      </c>
      <c r="C38">
        <v>-0.22031000000000001</v>
      </c>
      <c r="D38">
        <v>0.37924799999999997</v>
      </c>
      <c r="E38">
        <v>-0.41350700000000001</v>
      </c>
    </row>
    <row r="39" spans="1:5" x14ac:dyDescent="0.25">
      <c r="A39" t="s">
        <v>128</v>
      </c>
      <c r="B39">
        <v>0.121945</v>
      </c>
      <c r="C39">
        <v>0.98311700000000002</v>
      </c>
      <c r="D39">
        <v>1.3653219999999999</v>
      </c>
      <c r="E39">
        <v>0.38328000000000001</v>
      </c>
    </row>
    <row r="40" spans="1:5" x14ac:dyDescent="0.25">
      <c r="A40" t="s">
        <v>129</v>
      </c>
      <c r="B40">
        <v>1.1334740000000001</v>
      </c>
      <c r="C40">
        <v>-0.26654</v>
      </c>
      <c r="D40">
        <v>-0.81127199999999999</v>
      </c>
      <c r="E40">
        <v>1.260135</v>
      </c>
    </row>
    <row r="41" spans="1:5" x14ac:dyDescent="0.25">
      <c r="A41" t="s">
        <v>130</v>
      </c>
      <c r="B41">
        <v>0.60294899999999996</v>
      </c>
      <c r="C41">
        <v>-0.38345699999999999</v>
      </c>
      <c r="D41">
        <v>0.13399900000000001</v>
      </c>
      <c r="E41">
        <v>-7.9244999999999996E-2</v>
      </c>
    </row>
    <row r="42" spans="1:5" x14ac:dyDescent="0.25">
      <c r="A42" t="s">
        <v>131</v>
      </c>
      <c r="B42">
        <v>0.415213</v>
      </c>
      <c r="C42">
        <v>-0.37817600000000001</v>
      </c>
      <c r="D42">
        <v>-2.3206000000000001E-2</v>
      </c>
      <c r="E42">
        <v>4.7904000000000002E-2</v>
      </c>
    </row>
    <row r="43" spans="1:5" x14ac:dyDescent="0.25">
      <c r="A43" t="s">
        <v>132</v>
      </c>
      <c r="B43">
        <v>-6.9278000000000006E-2</v>
      </c>
      <c r="C43">
        <v>-0.43539699999999998</v>
      </c>
      <c r="D43">
        <v>-0.17956900000000001</v>
      </c>
      <c r="E43">
        <v>-0.44634600000000002</v>
      </c>
    </row>
    <row r="44" spans="1:5" x14ac:dyDescent="0.25">
      <c r="A44" t="s">
        <v>133</v>
      </c>
      <c r="B44">
        <v>-0.57712799999999997</v>
      </c>
      <c r="C44">
        <v>0.98529800000000001</v>
      </c>
      <c r="D44">
        <v>1.4699500000000001</v>
      </c>
      <c r="E44">
        <v>-0.46978599999999998</v>
      </c>
    </row>
    <row r="45" spans="1:5" x14ac:dyDescent="0.25">
      <c r="A45" t="s">
        <v>134</v>
      </c>
      <c r="B45">
        <v>-0.69684500000000005</v>
      </c>
      <c r="C45">
        <v>0.55221399999999998</v>
      </c>
      <c r="D45">
        <v>-5.8307999999999999E-2</v>
      </c>
      <c r="E45">
        <v>-0.40499499999999999</v>
      </c>
    </row>
    <row r="46" spans="1:5" x14ac:dyDescent="0.25">
      <c r="A46" t="s">
        <v>135</v>
      </c>
      <c r="B46">
        <v>-0.29807699999999998</v>
      </c>
      <c r="C46">
        <v>1.2453080000000001</v>
      </c>
      <c r="D46">
        <v>1.011533</v>
      </c>
      <c r="E46">
        <v>0.32979000000000003</v>
      </c>
    </row>
    <row r="47" spans="1:5" x14ac:dyDescent="0.25">
      <c r="A47" t="s">
        <v>136</v>
      </c>
      <c r="B47">
        <v>-0.11415599999999999</v>
      </c>
      <c r="C47">
        <v>0.450986</v>
      </c>
      <c r="D47">
        <v>-0.20766100000000001</v>
      </c>
      <c r="E47">
        <v>0.111473</v>
      </c>
    </row>
    <row r="48" spans="1:5" x14ac:dyDescent="0.25">
      <c r="A48" t="s">
        <v>137</v>
      </c>
      <c r="B48">
        <v>-1.2109259999999999</v>
      </c>
      <c r="C48">
        <v>0.33892800000000001</v>
      </c>
      <c r="D48">
        <v>0.149011</v>
      </c>
      <c r="E48">
        <v>-1.392585</v>
      </c>
    </row>
    <row r="49" spans="1:5" x14ac:dyDescent="0.25">
      <c r="A49" t="s">
        <v>138</v>
      </c>
      <c r="B49">
        <v>-1.400101</v>
      </c>
      <c r="C49">
        <v>0.35656500000000002</v>
      </c>
      <c r="D49">
        <v>-0.23627000000000001</v>
      </c>
      <c r="E49">
        <v>-0.88180800000000004</v>
      </c>
    </row>
    <row r="50" spans="1:5" x14ac:dyDescent="0.25">
      <c r="A50" t="s">
        <v>139</v>
      </c>
      <c r="B50">
        <v>-1.4194789999999999</v>
      </c>
      <c r="C50">
        <v>0.123538</v>
      </c>
      <c r="D50">
        <v>-0.62573000000000001</v>
      </c>
      <c r="E50">
        <v>-0.82564000000000004</v>
      </c>
    </row>
    <row r="51" spans="1:5" x14ac:dyDescent="0.25">
      <c r="A51" t="s">
        <v>140</v>
      </c>
      <c r="B51">
        <v>-1.086889</v>
      </c>
      <c r="C51">
        <v>0.93753699999999995</v>
      </c>
      <c r="D51">
        <v>0.53589500000000001</v>
      </c>
      <c r="E51">
        <v>-0.22342200000000001</v>
      </c>
    </row>
    <row r="52" spans="1:5" x14ac:dyDescent="0.25">
      <c r="A52" t="s">
        <v>141</v>
      </c>
      <c r="B52">
        <v>-1.336659</v>
      </c>
      <c r="C52">
        <v>0.56159300000000001</v>
      </c>
      <c r="D52">
        <v>-0.23816000000000001</v>
      </c>
      <c r="E52">
        <v>-0.86186600000000002</v>
      </c>
    </row>
    <row r="53" spans="1:5" x14ac:dyDescent="0.25">
      <c r="A53" t="s">
        <v>142</v>
      </c>
      <c r="B53">
        <v>-0.86980999999999997</v>
      </c>
      <c r="C53">
        <v>0.66377900000000001</v>
      </c>
      <c r="D53">
        <v>-1.3461000000000001E-2</v>
      </c>
      <c r="E53">
        <v>-7.4081999999999995E-2</v>
      </c>
    </row>
    <row r="54" spans="1:5" x14ac:dyDescent="0.25">
      <c r="A54" t="s">
        <v>143</v>
      </c>
      <c r="B54">
        <v>-1.054505</v>
      </c>
      <c r="C54">
        <v>0.83413199999999998</v>
      </c>
      <c r="D54">
        <v>0.35012500000000002</v>
      </c>
      <c r="E54">
        <v>-0.59094899999999995</v>
      </c>
    </row>
    <row r="55" spans="1:5" x14ac:dyDescent="0.25">
      <c r="A55" t="s">
        <v>144</v>
      </c>
      <c r="B55">
        <v>0.67579599999999995</v>
      </c>
      <c r="C55">
        <v>0.30230099999999999</v>
      </c>
      <c r="D55">
        <v>-0.502579</v>
      </c>
      <c r="E55">
        <v>1.599056</v>
      </c>
    </row>
    <row r="56" spans="1:5" x14ac:dyDescent="0.25">
      <c r="A56" t="s">
        <v>145</v>
      </c>
      <c r="B56">
        <v>-0.72722699999999996</v>
      </c>
      <c r="C56">
        <v>0.51128799999999996</v>
      </c>
      <c r="D56">
        <v>0.786269</v>
      </c>
      <c r="E56">
        <v>-1.2794380000000001</v>
      </c>
    </row>
    <row r="57" spans="1:5" x14ac:dyDescent="0.25">
      <c r="A57" t="s">
        <v>146</v>
      </c>
      <c r="B57">
        <v>-1.239463</v>
      </c>
      <c r="C57">
        <v>1.077189</v>
      </c>
      <c r="D57">
        <v>0.80430299999999999</v>
      </c>
      <c r="E57">
        <v>-0.866784</v>
      </c>
    </row>
    <row r="58" spans="1:5" x14ac:dyDescent="0.25">
      <c r="A58" t="s">
        <v>147</v>
      </c>
      <c r="B58">
        <v>-4.6529000000000001E-2</v>
      </c>
      <c r="C58">
        <v>1.0917859999999999</v>
      </c>
      <c r="D58">
        <v>0.30387199999999998</v>
      </c>
      <c r="E58">
        <v>0.96734399999999998</v>
      </c>
    </row>
    <row r="59" spans="1:5" x14ac:dyDescent="0.25">
      <c r="A59" t="s">
        <v>148</v>
      </c>
      <c r="B59">
        <v>-0.76726499999999997</v>
      </c>
      <c r="C59">
        <v>0.362037</v>
      </c>
      <c r="D59">
        <v>-0.13312299999999999</v>
      </c>
      <c r="E59">
        <v>-0.89393999999999996</v>
      </c>
    </row>
    <row r="60" spans="1:5" x14ac:dyDescent="0.25">
      <c r="A60" t="s">
        <v>149</v>
      </c>
      <c r="B60">
        <v>0.96641100000000002</v>
      </c>
      <c r="C60">
        <v>0.38235599999999997</v>
      </c>
      <c r="D60">
        <v>-2.6294999999999999E-2</v>
      </c>
      <c r="E60">
        <v>1.800106</v>
      </c>
    </row>
    <row r="61" spans="1:5" x14ac:dyDescent="0.25">
      <c r="A61" t="s">
        <v>150</v>
      </c>
      <c r="B61">
        <v>0.39938200000000001</v>
      </c>
      <c r="C61">
        <v>0.81620700000000002</v>
      </c>
      <c r="D61">
        <v>1.259417</v>
      </c>
      <c r="E61">
        <v>5.44E-4</v>
      </c>
    </row>
    <row r="62" spans="1:5" x14ac:dyDescent="0.25">
      <c r="A62" t="s">
        <v>151</v>
      </c>
      <c r="B62">
        <v>1.7622610000000001</v>
      </c>
      <c r="C62">
        <v>0.24682599999999999</v>
      </c>
      <c r="D62">
        <v>5.5406999999999998E-2</v>
      </c>
      <c r="E62">
        <v>1.97177</v>
      </c>
    </row>
    <row r="63" spans="1:5" x14ac:dyDescent="0.25">
      <c r="A63" t="s">
        <v>152</v>
      </c>
      <c r="B63">
        <v>0.154611</v>
      </c>
      <c r="C63">
        <v>-0.98869499999999999</v>
      </c>
      <c r="D63">
        <v>-0.64862399999999998</v>
      </c>
      <c r="E63">
        <v>-1.2054279999999999</v>
      </c>
    </row>
    <row r="64" spans="1:5" x14ac:dyDescent="0.25">
      <c r="A64" t="s">
        <v>153</v>
      </c>
      <c r="B64">
        <v>1.8903289999999999</v>
      </c>
      <c r="C64">
        <v>-1.2128110000000001</v>
      </c>
      <c r="D64">
        <v>-0.96509</v>
      </c>
      <c r="E64">
        <v>2.056578</v>
      </c>
    </row>
    <row r="65" spans="1:5" x14ac:dyDescent="0.25">
      <c r="A65" t="s">
        <v>154</v>
      </c>
      <c r="B65">
        <v>3.7095199999999999</v>
      </c>
      <c r="C65">
        <v>-4.4483750000000004</v>
      </c>
      <c r="D65">
        <v>-4.263833</v>
      </c>
      <c r="E65">
        <v>2.5260570000000002</v>
      </c>
    </row>
    <row r="66" spans="1:5" x14ac:dyDescent="0.25">
      <c r="A66" t="s">
        <v>155</v>
      </c>
      <c r="B66">
        <v>1.8498060000000001</v>
      </c>
      <c r="C66">
        <v>-4.886933</v>
      </c>
      <c r="D66">
        <v>-2.331871</v>
      </c>
      <c r="E66">
        <v>-1.03966</v>
      </c>
    </row>
    <row r="67" spans="1:5" x14ac:dyDescent="0.25">
      <c r="A67" t="s">
        <v>156</v>
      </c>
      <c r="B67">
        <v>1.227949</v>
      </c>
      <c r="C67">
        <v>-0.12585499999999999</v>
      </c>
      <c r="D67">
        <v>3.2266180000000002</v>
      </c>
      <c r="E67">
        <v>0.40754899999999999</v>
      </c>
    </row>
    <row r="68" spans="1:5" x14ac:dyDescent="0.25">
      <c r="A68" t="s">
        <v>157</v>
      </c>
      <c r="B68">
        <v>0.253747</v>
      </c>
      <c r="C68">
        <v>1.2311160000000001</v>
      </c>
      <c r="D68">
        <v>2.174239</v>
      </c>
      <c r="E68">
        <v>-0.26143300000000003</v>
      </c>
    </row>
    <row r="69" spans="1:5" x14ac:dyDescent="0.25">
      <c r="A69" t="s">
        <v>158</v>
      </c>
      <c r="B69">
        <v>6.6156999999999994E-2</v>
      </c>
      <c r="C69">
        <v>0.78275099999999997</v>
      </c>
      <c r="D69">
        <v>0.46143099999999998</v>
      </c>
      <c r="E69">
        <v>3.2229000000000001E-2</v>
      </c>
    </row>
    <row r="70" spans="1:5" x14ac:dyDescent="0.25">
      <c r="A70" t="s">
        <v>159</v>
      </c>
      <c r="B70">
        <v>-0.56177999999999995</v>
      </c>
      <c r="C70">
        <v>0.91357200000000005</v>
      </c>
      <c r="D70">
        <v>0.78793199999999997</v>
      </c>
      <c r="E70">
        <v>-0.59165800000000002</v>
      </c>
    </row>
    <row r="71" spans="1:5" x14ac:dyDescent="0.25">
      <c r="A71" t="s">
        <v>160</v>
      </c>
      <c r="B71">
        <v>0.84630499999999997</v>
      </c>
      <c r="C71">
        <v>1.3595459999999999</v>
      </c>
      <c r="D71">
        <v>1.023803</v>
      </c>
      <c r="E71">
        <v>1.690863</v>
      </c>
    </row>
    <row r="72" spans="1:5" x14ac:dyDescent="0.25">
      <c r="A72" t="s">
        <v>161</v>
      </c>
      <c r="B72">
        <v>-0.64894399999999997</v>
      </c>
      <c r="C72">
        <v>-0.448133</v>
      </c>
      <c r="D72">
        <v>-0.93596599999999996</v>
      </c>
      <c r="E72">
        <v>-1.5199860000000001</v>
      </c>
    </row>
    <row r="73" spans="1:5" x14ac:dyDescent="0.25">
      <c r="A73" t="s">
        <v>162</v>
      </c>
      <c r="B73">
        <v>-0.76758400000000004</v>
      </c>
      <c r="C73">
        <v>0.89191100000000001</v>
      </c>
      <c r="D73">
        <v>1.109623</v>
      </c>
      <c r="E73">
        <v>-0.33568700000000001</v>
      </c>
    </row>
    <row r="74" spans="1:5" x14ac:dyDescent="0.25">
      <c r="A74" t="s">
        <v>163</v>
      </c>
      <c r="B74">
        <v>-0.34327999999999997</v>
      </c>
      <c r="C74">
        <v>0.320021</v>
      </c>
      <c r="D74">
        <v>-0.38821899999999998</v>
      </c>
      <c r="E74">
        <v>0.124644</v>
      </c>
    </row>
    <row r="75" spans="1:5" x14ac:dyDescent="0.25">
      <c r="A75" t="s">
        <v>164</v>
      </c>
      <c r="B75">
        <v>-0.67361000000000004</v>
      </c>
      <c r="C75">
        <v>-0.46979300000000002</v>
      </c>
      <c r="D75">
        <v>-0.91825699999999999</v>
      </c>
      <c r="E75">
        <v>-0.72060999999999997</v>
      </c>
    </row>
    <row r="76" spans="1:5" x14ac:dyDescent="0.25">
      <c r="A76" t="s">
        <v>231</v>
      </c>
      <c r="B76">
        <v>1.5776030000000001</v>
      </c>
      <c r="C76">
        <v>-1.2559000000000001E-2</v>
      </c>
      <c r="D76">
        <v>-5.1638000000000003E-2</v>
      </c>
      <c r="E76">
        <v>2.4501919999999999</v>
      </c>
    </row>
    <row r="77" spans="1:5" x14ac:dyDescent="0.25">
      <c r="A77" t="s">
        <v>232</v>
      </c>
      <c r="B77">
        <v>0.90303599999999995</v>
      </c>
      <c r="C77">
        <v>-0.95676799999999995</v>
      </c>
      <c r="D77">
        <v>-0.54842000000000002</v>
      </c>
      <c r="E77">
        <v>-0.124926</v>
      </c>
    </row>
    <row r="78" spans="1:5" x14ac:dyDescent="0.25">
      <c r="A78" t="s">
        <v>233</v>
      </c>
      <c r="B78">
        <v>-0.72364300000000004</v>
      </c>
      <c r="C78">
        <v>0.46295799999999998</v>
      </c>
      <c r="D78">
        <v>1.490364</v>
      </c>
      <c r="E78">
        <v>-1.40211</v>
      </c>
    </row>
    <row r="79" spans="1:5" x14ac:dyDescent="0.25">
      <c r="A79" t="s">
        <v>234</v>
      </c>
      <c r="B79">
        <v>-2.0296000000000002E-2</v>
      </c>
      <c r="C79">
        <v>-0.73757700000000004</v>
      </c>
      <c r="D79">
        <v>-1.500489</v>
      </c>
      <c r="E79">
        <v>0.30067500000000003</v>
      </c>
    </row>
    <row r="80" spans="1:5" x14ac:dyDescent="0.25">
      <c r="A80" t="s">
        <v>235</v>
      </c>
      <c r="B80">
        <v>-0.81463099999999999</v>
      </c>
      <c r="C80">
        <v>-0.55758099999999999</v>
      </c>
      <c r="D80">
        <v>-0.33115899999999998</v>
      </c>
      <c r="E80">
        <v>-1.103753</v>
      </c>
    </row>
    <row r="81" spans="1:5" x14ac:dyDescent="0.25">
      <c r="A81" t="s">
        <v>236</v>
      </c>
      <c r="B81">
        <v>-1.5931770000000001</v>
      </c>
      <c r="C81">
        <v>-0.31495099999999998</v>
      </c>
      <c r="D81">
        <v>-0.45366200000000001</v>
      </c>
      <c r="E81">
        <v>-1.50224</v>
      </c>
    </row>
    <row r="82" spans="1:5" x14ac:dyDescent="0.25">
      <c r="A82" t="s">
        <v>237</v>
      </c>
      <c r="B82">
        <v>-1.1907019999999999</v>
      </c>
      <c r="C82">
        <v>-0.70286999999999999</v>
      </c>
      <c r="D82">
        <v>-1.4129970000000001</v>
      </c>
      <c r="E82">
        <v>-0.55423900000000004</v>
      </c>
    </row>
    <row r="83" spans="1:5" x14ac:dyDescent="0.25">
      <c r="A83" t="s">
        <v>238</v>
      </c>
      <c r="B83">
        <v>0.133132</v>
      </c>
      <c r="C83">
        <v>0.36728300000000003</v>
      </c>
      <c r="D83">
        <v>0.33995399999999998</v>
      </c>
      <c r="E83">
        <v>1.0658080000000001</v>
      </c>
    </row>
    <row r="84" spans="1:5" x14ac:dyDescent="0.25">
      <c r="A84" t="s">
        <v>239</v>
      </c>
      <c r="B84">
        <v>-0.48625200000000002</v>
      </c>
      <c r="C84">
        <v>-0.161526</v>
      </c>
      <c r="D84">
        <v>-0.34417500000000001</v>
      </c>
      <c r="E84">
        <v>-0.74647300000000005</v>
      </c>
    </row>
    <row r="85" spans="1:5" x14ac:dyDescent="0.25">
      <c r="A85" t="s">
        <v>240</v>
      </c>
      <c r="B85">
        <v>-1.2233270000000001</v>
      </c>
      <c r="C85">
        <v>-0.420539</v>
      </c>
      <c r="D85">
        <v>-0.659914</v>
      </c>
      <c r="E85">
        <v>-1.291739</v>
      </c>
    </row>
    <row r="86" spans="1:5" x14ac:dyDescent="0.25">
      <c r="A86" t="s">
        <v>241</v>
      </c>
      <c r="B86">
        <v>-0.81897600000000004</v>
      </c>
      <c r="C86">
        <v>-0.31046699999999999</v>
      </c>
      <c r="D86">
        <v>-0.69496500000000005</v>
      </c>
      <c r="E86">
        <v>-0.25468600000000002</v>
      </c>
    </row>
    <row r="87" spans="1:5" x14ac:dyDescent="0.25">
      <c r="A87" t="s">
        <v>242</v>
      </c>
      <c r="B87">
        <v>-1.69323</v>
      </c>
      <c r="C87">
        <v>-0.63419499999999995</v>
      </c>
      <c r="D87">
        <v>-0.99711700000000003</v>
      </c>
      <c r="E87">
        <v>-1.696601</v>
      </c>
    </row>
    <row r="88" spans="1:5" x14ac:dyDescent="0.25">
      <c r="A88" t="s">
        <v>243</v>
      </c>
      <c r="B88">
        <v>-1.5704210000000001</v>
      </c>
      <c r="C88">
        <v>-0.18537100000000001</v>
      </c>
      <c r="D88">
        <v>-0.62093699999999996</v>
      </c>
      <c r="E88">
        <v>-0.85089300000000001</v>
      </c>
    </row>
    <row r="89" spans="1:5" x14ac:dyDescent="0.25">
      <c r="A89" t="s">
        <v>244</v>
      </c>
      <c r="B89">
        <v>-0.18416299999999999</v>
      </c>
      <c r="C89">
        <v>-6.1879999999999998E-2</v>
      </c>
      <c r="D89">
        <v>-0.64849900000000005</v>
      </c>
      <c r="E89">
        <v>0.82214299999999996</v>
      </c>
    </row>
    <row r="90" spans="1:5" x14ac:dyDescent="0.25">
      <c r="A90" t="s">
        <v>245</v>
      </c>
      <c r="B90">
        <v>-0.68348100000000001</v>
      </c>
      <c r="C90">
        <v>-0.40058700000000003</v>
      </c>
      <c r="D90">
        <v>-0.558477</v>
      </c>
      <c r="E90">
        <v>-0.81573600000000002</v>
      </c>
    </row>
    <row r="91" spans="1:5" x14ac:dyDescent="0.25">
      <c r="A91" t="s">
        <v>246</v>
      </c>
      <c r="B91">
        <v>-0.73780900000000005</v>
      </c>
      <c r="C91">
        <v>-0.241725</v>
      </c>
      <c r="D91">
        <v>-0.38711899999999999</v>
      </c>
      <c r="E91">
        <v>-0.504525</v>
      </c>
    </row>
    <row r="92" spans="1:5" x14ac:dyDescent="0.25">
      <c r="A92" t="s">
        <v>247</v>
      </c>
      <c r="B92">
        <v>0.79511100000000001</v>
      </c>
      <c r="C92">
        <v>-0.22557199999999999</v>
      </c>
      <c r="D92">
        <v>-0.47397299999999998</v>
      </c>
      <c r="E92">
        <v>1.459624</v>
      </c>
    </row>
    <row r="93" spans="1:5" x14ac:dyDescent="0.25">
      <c r="A93" t="s">
        <v>248</v>
      </c>
      <c r="B93">
        <v>-0.30982199999999999</v>
      </c>
      <c r="C93">
        <v>-0.41134599999999999</v>
      </c>
      <c r="D93">
        <v>-6.7851999999999996E-2</v>
      </c>
      <c r="E93">
        <v>-1.005571</v>
      </c>
    </row>
    <row r="94" spans="1:5" x14ac:dyDescent="0.25">
      <c r="A94" t="s">
        <v>249</v>
      </c>
      <c r="B94">
        <v>0.66145399999999999</v>
      </c>
      <c r="C94">
        <v>-0.411333</v>
      </c>
      <c r="D94">
        <v>-0.44007099999999999</v>
      </c>
      <c r="E94">
        <v>0.96938299999999999</v>
      </c>
    </row>
    <row r="95" spans="1:5" x14ac:dyDescent="0.25">
      <c r="A95" t="s">
        <v>250</v>
      </c>
      <c r="B95">
        <v>-5.3728999999999999E-2</v>
      </c>
      <c r="C95">
        <v>-0.141708</v>
      </c>
      <c r="D95">
        <v>0.32041799999999998</v>
      </c>
      <c r="E95">
        <v>-0.53327500000000005</v>
      </c>
    </row>
    <row r="96" spans="1:5" x14ac:dyDescent="0.25">
      <c r="A96" t="s">
        <v>251</v>
      </c>
      <c r="B96">
        <v>-1.096857</v>
      </c>
      <c r="C96">
        <v>-0.91928699999999997</v>
      </c>
      <c r="D96">
        <v>-1.1269800000000001</v>
      </c>
      <c r="E96">
        <v>-1.5262469999999999</v>
      </c>
    </row>
    <row r="97" spans="1:5" x14ac:dyDescent="0.25">
      <c r="A97" t="s">
        <v>252</v>
      </c>
      <c r="B97">
        <v>-1.1074109999999999</v>
      </c>
      <c r="C97">
        <v>9.4409999999999994E-2</v>
      </c>
      <c r="D97">
        <v>0.14435899999999999</v>
      </c>
      <c r="E97">
        <v>-0.60724699999999998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C00000"/>
  </sheetPr>
  <dimension ref="A1:BO37"/>
  <sheetViews>
    <sheetView zoomScale="70" zoomScaleNormal="70" workbookViewId="0">
      <selection sqref="A1:AG7"/>
    </sheetView>
  </sheetViews>
  <sheetFormatPr defaultColWidth="9.140625" defaultRowHeight="15" x14ac:dyDescent="0.25"/>
  <cols>
    <col min="1" max="1" width="18.85546875" style="4" customWidth="1"/>
    <col min="2" max="16" width="8.85546875"/>
    <col min="17" max="34" width="9.140625" style="7"/>
    <col min="35" max="35" width="3.28515625" style="7" customWidth="1"/>
    <col min="36" max="16384" width="9.140625" style="7"/>
  </cols>
  <sheetData>
    <row r="1" spans="1:67" x14ac:dyDescent="0.25">
      <c r="A1" s="9"/>
      <c r="B1" s="8" t="s">
        <v>3</v>
      </c>
      <c r="C1" s="8" t="s">
        <v>165</v>
      </c>
      <c r="D1" s="8" t="s">
        <v>166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167</v>
      </c>
      <c r="J1" s="8" t="s">
        <v>8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8" t="s">
        <v>173</v>
      </c>
      <c r="Q1" s="8" t="s">
        <v>9</v>
      </c>
      <c r="R1" s="8" t="s">
        <v>174</v>
      </c>
      <c r="S1" s="8" t="s">
        <v>10</v>
      </c>
      <c r="T1" s="8" t="s">
        <v>175</v>
      </c>
      <c r="U1" s="8" t="s">
        <v>176</v>
      </c>
      <c r="V1" s="8" t="s">
        <v>11</v>
      </c>
      <c r="W1" s="8" t="s">
        <v>12</v>
      </c>
      <c r="X1" s="8" t="s">
        <v>177</v>
      </c>
      <c r="Y1" s="8" t="s">
        <v>178</v>
      </c>
      <c r="Z1" s="8" t="s">
        <v>179</v>
      </c>
      <c r="AA1" s="8" t="s">
        <v>180</v>
      </c>
      <c r="AB1" s="8" t="s">
        <v>13</v>
      </c>
      <c r="AC1" s="8" t="s">
        <v>181</v>
      </c>
      <c r="AD1" s="8" t="s">
        <v>182</v>
      </c>
      <c r="AE1" s="8" t="s">
        <v>183</v>
      </c>
      <c r="AF1" s="8" t="s">
        <v>184</v>
      </c>
      <c r="AG1" s="8" t="s">
        <v>185</v>
      </c>
      <c r="AH1" s="19" t="s">
        <v>67</v>
      </c>
      <c r="AI1" s="5"/>
      <c r="AJ1" s="5" t="str">
        <f t="shared" ref="AJ1:BO1" si="0">B1</f>
        <v>ARG</v>
      </c>
      <c r="AK1" s="5" t="str">
        <f t="shared" si="0"/>
        <v>AUS</v>
      </c>
      <c r="AL1" s="5" t="str">
        <f t="shared" si="0"/>
        <v>AUT</v>
      </c>
      <c r="AM1" s="5" t="str">
        <f t="shared" si="0"/>
        <v>BEL</v>
      </c>
      <c r="AN1" s="5" t="str">
        <f t="shared" si="0"/>
        <v>BRA</v>
      </c>
      <c r="AO1" s="5" t="str">
        <f t="shared" si="0"/>
        <v>CAN</v>
      </c>
      <c r="AP1" s="5" t="str">
        <f t="shared" si="0"/>
        <v>CHL</v>
      </c>
      <c r="AQ1" s="5" t="str">
        <f t="shared" si="0"/>
        <v>CHN</v>
      </c>
      <c r="AR1" s="5" t="str">
        <f t="shared" si="0"/>
        <v>FIN</v>
      </c>
      <c r="AS1" s="5" t="str">
        <f t="shared" si="0"/>
        <v>FRA</v>
      </c>
      <c r="AT1" s="5" t="str">
        <f t="shared" si="0"/>
        <v>DEU</v>
      </c>
      <c r="AU1" s="5" t="str">
        <f t="shared" si="0"/>
        <v>IND</v>
      </c>
      <c r="AV1" s="5" t="str">
        <f t="shared" si="0"/>
        <v>IDN</v>
      </c>
      <c r="AW1" s="5" t="str">
        <f t="shared" si="0"/>
        <v>ITA</v>
      </c>
      <c r="AX1" s="5" t="str">
        <f t="shared" si="0"/>
        <v>JPN</v>
      </c>
      <c r="AY1" s="5" t="str">
        <f t="shared" si="0"/>
        <v>KOR</v>
      </c>
      <c r="AZ1" s="5" t="str">
        <f t="shared" si="0"/>
        <v>MYS</v>
      </c>
      <c r="BA1" s="5" t="str">
        <f t="shared" si="0"/>
        <v>MEX</v>
      </c>
      <c r="BB1" s="5" t="str">
        <f t="shared" si="0"/>
        <v>NLD</v>
      </c>
      <c r="BC1" s="5" t="str">
        <f t="shared" si="0"/>
        <v>NZL</v>
      </c>
      <c r="BD1" s="5" t="str">
        <f t="shared" si="0"/>
        <v>NOR</v>
      </c>
      <c r="BE1" s="5" t="str">
        <f t="shared" si="0"/>
        <v>PER</v>
      </c>
      <c r="BF1" s="5" t="str">
        <f t="shared" si="0"/>
        <v>PHL</v>
      </c>
      <c r="BG1" s="5" t="str">
        <f t="shared" si="0"/>
        <v>SGP</v>
      </c>
      <c r="BH1" s="5" t="str">
        <f t="shared" si="0"/>
        <v>ZAF</v>
      </c>
      <c r="BI1" s="5" t="str">
        <f t="shared" si="0"/>
        <v>ESP</v>
      </c>
      <c r="BJ1" s="5" t="str">
        <f t="shared" si="0"/>
        <v>SWE</v>
      </c>
      <c r="BK1" s="5" t="str">
        <f t="shared" si="0"/>
        <v>CHE</v>
      </c>
      <c r="BL1" s="5" t="str">
        <f t="shared" si="0"/>
        <v>THA</v>
      </c>
      <c r="BM1" s="5" t="str">
        <f t="shared" si="0"/>
        <v>TUR</v>
      </c>
      <c r="BN1" s="5" t="str">
        <f t="shared" si="0"/>
        <v>GBR</v>
      </c>
      <c r="BO1" s="5" t="str">
        <f t="shared" si="0"/>
        <v>USA</v>
      </c>
    </row>
    <row r="2" spans="1:67" x14ac:dyDescent="0.25">
      <c r="A2" s="9" t="s">
        <v>2</v>
      </c>
      <c r="B2" s="11">
        <v>-0.37347000000000002</v>
      </c>
      <c r="C2" s="11">
        <v>9.7120999999999999E-2</v>
      </c>
      <c r="D2" s="11">
        <v>-0.122041</v>
      </c>
      <c r="E2" s="11">
        <v>-0.16846900000000001</v>
      </c>
      <c r="F2" s="11">
        <v>8.7250000000000001E-3</v>
      </c>
      <c r="G2" s="11">
        <v>9.5435000000000006E-2</v>
      </c>
      <c r="H2" s="11">
        <v>-7.8763E-2</v>
      </c>
      <c r="I2" s="11">
        <v>-0.216479</v>
      </c>
      <c r="J2" s="11">
        <v>0.12302100000000001</v>
      </c>
      <c r="K2" s="11">
        <v>0.14138300000000001</v>
      </c>
      <c r="L2" s="11">
        <v>0.200429</v>
      </c>
      <c r="M2" s="11">
        <v>-6.2429999999999999E-2</v>
      </c>
      <c r="N2" s="11">
        <v>-0.25597799999999998</v>
      </c>
      <c r="O2" s="11">
        <v>0.13089600000000001</v>
      </c>
      <c r="P2" s="11">
        <v>8.9429999999999996E-2</v>
      </c>
      <c r="Q2" s="11">
        <v>-1.8487E-2</v>
      </c>
      <c r="R2" s="11">
        <v>-0.25149199999999999</v>
      </c>
      <c r="S2" s="11">
        <v>3.4485000000000002E-2</v>
      </c>
      <c r="T2" s="11">
        <v>3.5098999999999998E-2</v>
      </c>
      <c r="U2" s="11">
        <v>-0.11706999999999999</v>
      </c>
      <c r="V2" s="11">
        <v>3.2209000000000002E-2</v>
      </c>
      <c r="W2" s="11">
        <v>0.11459999999999999</v>
      </c>
      <c r="X2" s="11">
        <v>-0.29472500000000001</v>
      </c>
      <c r="Y2" s="11">
        <v>0.146259</v>
      </c>
      <c r="Z2" s="11">
        <v>-8.2830000000000001E-2</v>
      </c>
      <c r="AA2" s="11">
        <v>-7.6470000000000002E-3</v>
      </c>
      <c r="AB2" s="11">
        <v>-6.6097000000000003E-2</v>
      </c>
      <c r="AC2" s="11">
        <v>-0.14313200000000001</v>
      </c>
      <c r="AD2" s="11">
        <v>-0.21643699999999999</v>
      </c>
      <c r="AE2" s="11">
        <v>1.3629E-2</v>
      </c>
      <c r="AF2" s="11">
        <v>-4.4547999999999997E-2</v>
      </c>
      <c r="AG2" s="11">
        <v>-0.264069</v>
      </c>
      <c r="AH2" s="20">
        <f>AVERAGE($B2:$AG2)</f>
        <v>-4.7545093749999989E-2</v>
      </c>
      <c r="AI2" s="5"/>
      <c r="AJ2" s="5">
        <f t="shared" ref="AJ2:BO2" si="1">(B2-$AH2)^2</f>
        <v>0.10622704451407131</v>
      </c>
      <c r="AK2" s="5">
        <f t="shared" si="1"/>
        <v>2.0928278680883788E-2</v>
      </c>
      <c r="AL2" s="5">
        <f t="shared" si="1"/>
        <v>5.5496400480087903E-3</v>
      </c>
      <c r="AM2" s="5">
        <f t="shared" si="1"/>
        <v>1.4622591102758794E-2</v>
      </c>
      <c r="AN2" s="5">
        <f t="shared" si="1"/>
        <v>3.1663234506337876E-3</v>
      </c>
      <c r="AO2" s="5">
        <f t="shared" si="1"/>
        <v>2.0443307208758785E-2</v>
      </c>
      <c r="AP2" s="5">
        <f t="shared" si="1"/>
        <v>9.7455767063378974E-4</v>
      </c>
      <c r="AQ2" s="5">
        <f t="shared" si="1"/>
        <v>2.8538664680883796E-2</v>
      </c>
      <c r="AR2" s="5">
        <f t="shared" si="1"/>
        <v>2.9092792337133782E-2</v>
      </c>
      <c r="AS2" s="5">
        <f t="shared" si="1"/>
        <v>3.5693824608008788E-2</v>
      </c>
      <c r="AT2" s="5">
        <f t="shared" si="1"/>
        <v>6.1491151171133782E-2</v>
      </c>
      <c r="AU2" s="5">
        <f t="shared" si="1"/>
        <v>2.2156043407128937E-4</v>
      </c>
      <c r="AV2" s="5">
        <f t="shared" si="1"/>
        <v>4.3444276407821288E-2</v>
      </c>
      <c r="AW2" s="5">
        <f t="shared" si="1"/>
        <v>3.1841223938696289E-2</v>
      </c>
      <c r="AX2" s="5">
        <f t="shared" si="1"/>
        <v>1.8762176307821288E-2</v>
      </c>
      <c r="AY2" s="5">
        <f t="shared" si="1"/>
        <v>8.4437281238378841E-4</v>
      </c>
      <c r="AZ2" s="5">
        <f t="shared" si="1"/>
        <v>4.1594340568946293E-2</v>
      </c>
      <c r="BA2" s="5">
        <f t="shared" si="1"/>
        <v>6.7289362806337875E-3</v>
      </c>
      <c r="BB2" s="5">
        <f t="shared" si="1"/>
        <v>6.830046231758786E-3</v>
      </c>
      <c r="BC2" s="5">
        <f t="shared" si="1"/>
        <v>4.8337125890712896E-3</v>
      </c>
      <c r="BD2" s="5">
        <f t="shared" si="1"/>
        <v>6.3607154698837876E-3</v>
      </c>
      <c r="BE2" s="5">
        <f t="shared" si="1"/>
        <v>2.6291031427196278E-2</v>
      </c>
      <c r="BF2" s="5">
        <f t="shared" si="1"/>
        <v>6.1097906053758803E-2</v>
      </c>
      <c r="BG2" s="5">
        <f t="shared" si="1"/>
        <v>3.7560026754258784E-2</v>
      </c>
      <c r="BH2" s="5">
        <f t="shared" si="1"/>
        <v>1.2450246090712899E-3</v>
      </c>
      <c r="BI2" s="5">
        <f t="shared" si="1"/>
        <v>1.5918578848837881E-3</v>
      </c>
      <c r="BJ2" s="5">
        <f t="shared" si="1"/>
        <v>3.4417322550878957E-4</v>
      </c>
      <c r="BK2" s="5">
        <f t="shared" si="1"/>
        <v>9.1368566464462928E-3</v>
      </c>
      <c r="BL2" s="5">
        <f t="shared" si="1"/>
        <v>2.8524475996758791E-2</v>
      </c>
      <c r="BM2" s="5">
        <f t="shared" si="1"/>
        <v>3.7422697461337879E-3</v>
      </c>
      <c r="BN2" s="5">
        <f t="shared" si="1"/>
        <v>8.982570946289014E-6</v>
      </c>
      <c r="BO2" s="5">
        <f t="shared" si="1"/>
        <v>4.6882601977758794E-2</v>
      </c>
    </row>
    <row r="3" spans="1:67" x14ac:dyDescent="0.25">
      <c r="A3" s="9" t="s">
        <v>68</v>
      </c>
      <c r="B3" s="11">
        <v>9.6712999999999993E-2</v>
      </c>
      <c r="C3" s="11">
        <v>0.103764</v>
      </c>
      <c r="D3" s="11">
        <v>0.103478</v>
      </c>
      <c r="E3" s="11">
        <v>0.102767</v>
      </c>
      <c r="F3" s="11">
        <v>0.104253</v>
      </c>
      <c r="G3" s="11">
        <v>0.103781</v>
      </c>
      <c r="H3" s="11">
        <v>0.103933</v>
      </c>
      <c r="I3" s="11">
        <v>0.101785</v>
      </c>
      <c r="J3" s="11">
        <v>0.103465</v>
      </c>
      <c r="K3" s="11">
        <v>0.10321</v>
      </c>
      <c r="L3" s="11">
        <v>0.102142</v>
      </c>
      <c r="M3" s="11">
        <v>0.10405399999999999</v>
      </c>
      <c r="N3" s="11">
        <v>0.100784</v>
      </c>
      <c r="O3" s="11">
        <v>0.10335999999999999</v>
      </c>
      <c r="P3" s="11">
        <v>0.103839</v>
      </c>
      <c r="Q3" s="11">
        <v>0.104239</v>
      </c>
      <c r="R3" s="11">
        <v>0.100906</v>
      </c>
      <c r="S3" s="11">
        <v>0.104195</v>
      </c>
      <c r="T3" s="11">
        <v>0.10419299999999999</v>
      </c>
      <c r="U3" s="11">
        <v>0.10353999999999999</v>
      </c>
      <c r="V3" s="11">
        <v>0.104203</v>
      </c>
      <c r="W3" s="11">
        <v>0.10357</v>
      </c>
      <c r="X3" s="11">
        <v>9.9626000000000006E-2</v>
      </c>
      <c r="Y3" s="11">
        <v>0.10313600000000001</v>
      </c>
      <c r="Z3" s="11">
        <v>0.10389900000000001</v>
      </c>
      <c r="AA3" s="11">
        <v>0.104254</v>
      </c>
      <c r="AB3" s="11">
        <v>0.104029</v>
      </c>
      <c r="AC3" s="11">
        <v>0.103184</v>
      </c>
      <c r="AD3" s="11">
        <v>0.101786</v>
      </c>
      <c r="AE3" s="11">
        <v>0.10424799999999999</v>
      </c>
      <c r="AF3" s="11">
        <v>0.104154</v>
      </c>
      <c r="AG3" s="11">
        <v>0.10055600000000001</v>
      </c>
      <c r="AH3" s="20">
        <f>SQRT(SUM(AJ2:BO2)/(COUNT(AJ2:BO2)*(COUNT(AJ2:BO2)-1)))</f>
        <v>2.6651399970164344E-2</v>
      </c>
      <c r="AI3" s="6"/>
      <c r="AJ3" s="6" t="str">
        <f>""</f>
        <v/>
      </c>
      <c r="AK3" s="6" t="str">
        <f>""</f>
        <v/>
      </c>
      <c r="AL3" s="6" t="str">
        <f>""</f>
        <v/>
      </c>
      <c r="AM3" s="6" t="str">
        <f>""</f>
        <v/>
      </c>
      <c r="AN3" s="6" t="str">
        <f>""</f>
        <v/>
      </c>
      <c r="AO3" s="6" t="str">
        <f>""</f>
        <v/>
      </c>
      <c r="AP3" s="6" t="str">
        <f>""</f>
        <v/>
      </c>
      <c r="AQ3" s="6" t="str">
        <f>""</f>
        <v/>
      </c>
      <c r="AR3" s="6" t="str">
        <f>""</f>
        <v/>
      </c>
      <c r="AS3" s="6" t="str">
        <f>""</f>
        <v/>
      </c>
      <c r="AT3" s="6" t="str">
        <f>""</f>
        <v/>
      </c>
      <c r="AU3" s="6" t="str">
        <f>""</f>
        <v/>
      </c>
      <c r="AV3" s="6" t="str">
        <f>""</f>
        <v/>
      </c>
      <c r="AW3" s="6" t="str">
        <f>""</f>
        <v/>
      </c>
      <c r="AX3" s="6" t="str">
        <f>""</f>
        <v/>
      </c>
      <c r="AY3" s="6" t="str">
        <f>""</f>
        <v/>
      </c>
      <c r="AZ3" s="6" t="str">
        <f>""</f>
        <v/>
      </c>
      <c r="BA3" s="6" t="str">
        <f>""</f>
        <v/>
      </c>
      <c r="BB3" s="6" t="str">
        <f>""</f>
        <v/>
      </c>
      <c r="BC3" s="6" t="str">
        <f>""</f>
        <v/>
      </c>
      <c r="BD3" s="6" t="str">
        <f>""</f>
        <v/>
      </c>
      <c r="BE3" s="6" t="str">
        <f>""</f>
        <v/>
      </c>
      <c r="BF3" s="6" t="str">
        <f>""</f>
        <v/>
      </c>
      <c r="BG3" s="6" t="str">
        <f>""</f>
        <v/>
      </c>
      <c r="BH3" s="6" t="str">
        <f>""</f>
        <v/>
      </c>
      <c r="BI3" s="6" t="str">
        <f>""</f>
        <v/>
      </c>
      <c r="BJ3" s="6" t="str">
        <f>""</f>
        <v/>
      </c>
      <c r="BK3" s="6" t="str">
        <f>""</f>
        <v/>
      </c>
      <c r="BL3" s="6" t="str">
        <f>""</f>
        <v/>
      </c>
      <c r="BM3" s="6" t="str">
        <f>""</f>
        <v/>
      </c>
      <c r="BN3" s="6" t="str">
        <f>""</f>
        <v/>
      </c>
      <c r="BO3" s="6" t="str">
        <f>""</f>
        <v/>
      </c>
    </row>
    <row r="4" spans="1:67" x14ac:dyDescent="0.25">
      <c r="A4" s="9" t="s">
        <v>71</v>
      </c>
      <c r="B4" s="11">
        <v>-3.861612</v>
      </c>
      <c r="C4" s="11">
        <v>0.93597300000000005</v>
      </c>
      <c r="D4" s="11">
        <v>-1.179389</v>
      </c>
      <c r="E4" s="11">
        <v>-1.639332</v>
      </c>
      <c r="F4" s="11">
        <v>8.3687999999999999E-2</v>
      </c>
      <c r="G4" s="11">
        <v>0.919574</v>
      </c>
      <c r="H4" s="11">
        <v>-0.75782099999999997</v>
      </c>
      <c r="I4" s="11">
        <v>-2.1268210000000001</v>
      </c>
      <c r="J4" s="11">
        <v>1.1890099999999999</v>
      </c>
      <c r="K4" s="11">
        <v>1.369855</v>
      </c>
      <c r="L4" s="11">
        <v>1.9622649999999999</v>
      </c>
      <c r="M4" s="11">
        <v>-0.59997800000000001</v>
      </c>
      <c r="N4" s="11">
        <v>-2.5398779999999999</v>
      </c>
      <c r="O4" s="11">
        <v>1.2664029999999999</v>
      </c>
      <c r="P4" s="11">
        <v>0.861236</v>
      </c>
      <c r="Q4" s="11">
        <v>-0.17735100000000001</v>
      </c>
      <c r="R4" s="11">
        <v>-2.4923359999999999</v>
      </c>
      <c r="S4" s="11">
        <v>0.33096199999999998</v>
      </c>
      <c r="T4" s="11">
        <v>0.33686700000000003</v>
      </c>
      <c r="U4" s="11">
        <v>-1.1306750000000001</v>
      </c>
      <c r="V4" s="11">
        <v>0.30910100000000001</v>
      </c>
      <c r="W4" s="11">
        <v>1.1064959999999999</v>
      </c>
      <c r="X4" s="11">
        <v>-2.9583010000000001</v>
      </c>
      <c r="Y4" s="11">
        <v>1.418121</v>
      </c>
      <c r="Z4" s="11">
        <v>-0.79722199999999999</v>
      </c>
      <c r="AA4" s="11">
        <v>-7.3351E-2</v>
      </c>
      <c r="AB4" s="11">
        <v>-0.63536800000000004</v>
      </c>
      <c r="AC4" s="11">
        <v>-1.3871560000000001</v>
      </c>
      <c r="AD4" s="11">
        <v>-2.1263899999999998</v>
      </c>
      <c r="AE4" s="11">
        <v>0.13073499999999999</v>
      </c>
      <c r="AF4" s="11">
        <v>-0.42770999999999998</v>
      </c>
      <c r="AG4" s="11">
        <v>-2.6260759999999999</v>
      </c>
      <c r="AH4" s="20">
        <f>ROUND(AH2/AH3,2)</f>
        <v>-1.78</v>
      </c>
      <c r="AI4" s="6"/>
      <c r="AJ4" s="6" t="str">
        <f>""</f>
        <v/>
      </c>
      <c r="AK4" s="6" t="str">
        <f>""</f>
        <v/>
      </c>
      <c r="AL4" s="6" t="str">
        <f>""</f>
        <v/>
      </c>
      <c r="AM4" s="6" t="str">
        <f>""</f>
        <v/>
      </c>
      <c r="AN4" s="6" t="str">
        <f>""</f>
        <v/>
      </c>
      <c r="AO4" s="6" t="str">
        <f>""</f>
        <v/>
      </c>
      <c r="AP4" s="6" t="str">
        <f>""</f>
        <v/>
      </c>
      <c r="AQ4" s="6" t="str">
        <f>""</f>
        <v/>
      </c>
      <c r="AR4" s="6" t="str">
        <f>""</f>
        <v/>
      </c>
      <c r="AS4" s="6" t="str">
        <f>""</f>
        <v/>
      </c>
      <c r="AT4" s="6" t="str">
        <f>""</f>
        <v/>
      </c>
      <c r="AU4" s="6" t="str">
        <f>""</f>
        <v/>
      </c>
      <c r="AV4" s="6" t="str">
        <f>""</f>
        <v/>
      </c>
      <c r="AW4" s="6" t="str">
        <f>""</f>
        <v/>
      </c>
      <c r="AX4" s="6" t="str">
        <f>""</f>
        <v/>
      </c>
      <c r="AY4" s="6" t="str">
        <f>""</f>
        <v/>
      </c>
      <c r="AZ4" s="6" t="str">
        <f>""</f>
        <v/>
      </c>
      <c r="BA4" s="6" t="str">
        <f>""</f>
        <v/>
      </c>
      <c r="BB4" s="6" t="str">
        <f>""</f>
        <v/>
      </c>
      <c r="BC4" s="6" t="str">
        <f>""</f>
        <v/>
      </c>
      <c r="BD4" s="6" t="str">
        <f>""</f>
        <v/>
      </c>
      <c r="BE4" s="6" t="str">
        <f>""</f>
        <v/>
      </c>
      <c r="BF4" s="6" t="str">
        <f>""</f>
        <v/>
      </c>
      <c r="BG4" s="6" t="str">
        <f>""</f>
        <v/>
      </c>
      <c r="BH4" s="6" t="str">
        <f>""</f>
        <v/>
      </c>
      <c r="BI4" s="6" t="str">
        <f>""</f>
        <v/>
      </c>
      <c r="BJ4" s="6" t="str">
        <f>""</f>
        <v/>
      </c>
      <c r="BK4" s="6" t="str">
        <f>""</f>
        <v/>
      </c>
      <c r="BL4" s="6" t="str">
        <f>""</f>
        <v/>
      </c>
      <c r="BM4" s="6" t="str">
        <f>""</f>
        <v/>
      </c>
      <c r="BN4" s="6" t="str">
        <f>""</f>
        <v/>
      </c>
      <c r="BO4" s="6" t="str">
        <f>""</f>
        <v/>
      </c>
    </row>
    <row r="5" spans="1:67" x14ac:dyDescent="0.25">
      <c r="A5" s="9" t="s">
        <v>69</v>
      </c>
      <c r="B5" s="11">
        <v>2.0799999999999999E-4</v>
      </c>
      <c r="C5" s="11">
        <v>0.351711</v>
      </c>
      <c r="D5" s="11">
        <v>0.24125099999999999</v>
      </c>
      <c r="E5" s="11">
        <v>0.104523</v>
      </c>
      <c r="F5" s="11">
        <v>0.93348399999999998</v>
      </c>
      <c r="G5" s="11">
        <v>0.36017500000000002</v>
      </c>
      <c r="H5" s="11">
        <v>0.45047399999999999</v>
      </c>
      <c r="I5" s="11">
        <v>3.6082000000000003E-2</v>
      </c>
      <c r="J5" s="11">
        <v>0.23746300000000001</v>
      </c>
      <c r="K5" s="11">
        <v>0.17403099999999999</v>
      </c>
      <c r="L5" s="11">
        <v>5.2720999999999997E-2</v>
      </c>
      <c r="M5" s="11">
        <v>0.54998000000000002</v>
      </c>
      <c r="N5" s="11">
        <v>1.2747E-2</v>
      </c>
      <c r="O5" s="11">
        <v>0.208532</v>
      </c>
      <c r="P5" s="11">
        <v>0.39132299999999998</v>
      </c>
      <c r="Q5" s="11">
        <v>0.85961799999999999</v>
      </c>
      <c r="R5" s="11">
        <v>1.4461E-2</v>
      </c>
      <c r="S5" s="11">
        <v>0.74141800000000002</v>
      </c>
      <c r="T5" s="11">
        <v>0.73697699999999999</v>
      </c>
      <c r="U5" s="11">
        <v>0.26109900000000003</v>
      </c>
      <c r="V5" s="11">
        <v>0.75793600000000005</v>
      </c>
      <c r="W5" s="11">
        <v>0.271366</v>
      </c>
      <c r="X5" s="11">
        <v>3.9220000000000001E-3</v>
      </c>
      <c r="Y5" s="11">
        <v>0.159497</v>
      </c>
      <c r="Z5" s="11">
        <v>0.42735299999999998</v>
      </c>
      <c r="AA5" s="11">
        <v>0.94168499999999999</v>
      </c>
      <c r="AB5" s="11">
        <v>0.52674900000000002</v>
      </c>
      <c r="AC5" s="11">
        <v>0.16871</v>
      </c>
      <c r="AD5" s="11">
        <v>3.6118999999999998E-2</v>
      </c>
      <c r="AE5" s="11">
        <v>0.89626700000000004</v>
      </c>
      <c r="AF5" s="11">
        <v>0.66985099999999997</v>
      </c>
      <c r="AG5" s="11">
        <v>1.01E-2</v>
      </c>
      <c r="AH5" s="20">
        <f>TDIST(ABS(AH4),COUNT(AJ2:BO2),2)</f>
        <v>8.4574492040380797E-2</v>
      </c>
      <c r="AI5" s="6"/>
      <c r="AJ5" s="6" t="str">
        <f>""</f>
        <v/>
      </c>
      <c r="AK5" s="6" t="str">
        <f>""</f>
        <v/>
      </c>
      <c r="AL5" s="6" t="str">
        <f>""</f>
        <v/>
      </c>
      <c r="AM5" s="6" t="str">
        <f>""</f>
        <v/>
      </c>
      <c r="AN5" s="6" t="str">
        <f>""</f>
        <v/>
      </c>
      <c r="AO5" s="6" t="str">
        <f>""</f>
        <v/>
      </c>
      <c r="AP5" s="6" t="str">
        <f>""</f>
        <v/>
      </c>
      <c r="AQ5" s="6" t="str">
        <f>""</f>
        <v/>
      </c>
      <c r="AR5" s="6" t="str">
        <f>""</f>
        <v/>
      </c>
      <c r="AS5" s="6" t="str">
        <f>""</f>
        <v/>
      </c>
      <c r="AT5" s="6" t="str">
        <f>""</f>
        <v/>
      </c>
      <c r="AU5" s="6" t="str">
        <f>""</f>
        <v/>
      </c>
      <c r="AV5" s="6" t="str">
        <f>""</f>
        <v/>
      </c>
      <c r="AW5" s="6" t="str">
        <f>""</f>
        <v/>
      </c>
      <c r="AX5" s="6" t="str">
        <f>""</f>
        <v/>
      </c>
      <c r="AY5" s="6" t="str">
        <f>""</f>
        <v/>
      </c>
      <c r="AZ5" s="6" t="str">
        <f>""</f>
        <v/>
      </c>
      <c r="BA5" s="6" t="str">
        <f>""</f>
        <v/>
      </c>
      <c r="BB5" s="6" t="str">
        <f>""</f>
        <v/>
      </c>
      <c r="BC5" s="6" t="str">
        <f>""</f>
        <v/>
      </c>
      <c r="BD5" s="6" t="str">
        <f>""</f>
        <v/>
      </c>
      <c r="BE5" s="6" t="str">
        <f>""</f>
        <v/>
      </c>
      <c r="BF5" s="6" t="str">
        <f>""</f>
        <v/>
      </c>
      <c r="BG5" s="6" t="str">
        <f>""</f>
        <v/>
      </c>
      <c r="BH5" s="6" t="str">
        <f>""</f>
        <v/>
      </c>
      <c r="BI5" s="6" t="str">
        <f>""</f>
        <v/>
      </c>
      <c r="BJ5" s="6" t="str">
        <f>""</f>
        <v/>
      </c>
      <c r="BK5" s="6" t="str">
        <f>""</f>
        <v/>
      </c>
      <c r="BL5" s="6" t="str">
        <f>""</f>
        <v/>
      </c>
      <c r="BM5" s="6" t="str">
        <f>""</f>
        <v/>
      </c>
      <c r="BN5" s="6" t="str">
        <f>""</f>
        <v/>
      </c>
      <c r="BO5" s="6" t="str">
        <f>""</f>
        <v/>
      </c>
    </row>
    <row r="6" spans="1:67" x14ac:dyDescent="0.25">
      <c r="A6" s="4" t="s">
        <v>70</v>
      </c>
      <c r="B6">
        <v>0.13947999999999999</v>
      </c>
      <c r="C6">
        <v>9.4319999999999994E-3</v>
      </c>
      <c r="D6">
        <v>1.4893999999999999E-2</v>
      </c>
      <c r="E6">
        <v>2.8382000000000001E-2</v>
      </c>
      <c r="F6">
        <v>7.6000000000000004E-5</v>
      </c>
      <c r="G6">
        <v>9.1079999999999998E-3</v>
      </c>
      <c r="H6">
        <v>6.2040000000000003E-3</v>
      </c>
      <c r="I6">
        <v>4.6863000000000002E-2</v>
      </c>
      <c r="J6">
        <v>1.5134E-2</v>
      </c>
      <c r="K6">
        <v>1.9989E-2</v>
      </c>
      <c r="L6">
        <v>4.0171999999999999E-2</v>
      </c>
      <c r="M6">
        <v>3.898E-3</v>
      </c>
      <c r="N6">
        <v>6.5525E-2</v>
      </c>
      <c r="O6">
        <v>1.7134E-2</v>
      </c>
      <c r="P6">
        <v>7.9979999999999999E-3</v>
      </c>
      <c r="Q6" s="7">
        <v>3.4200000000000002E-4</v>
      </c>
      <c r="R6" s="7">
        <v>6.3247999999999999E-2</v>
      </c>
      <c r="S6" s="7">
        <v>1.189E-3</v>
      </c>
      <c r="T6" s="7">
        <v>1.232E-3</v>
      </c>
      <c r="U6" s="7">
        <v>1.3705E-2</v>
      </c>
      <c r="V6" s="7">
        <v>1.0369999999999999E-3</v>
      </c>
      <c r="W6" s="7">
        <v>1.3133000000000001E-2</v>
      </c>
      <c r="X6" s="7">
        <v>8.6862999999999996E-2</v>
      </c>
      <c r="Y6" s="7">
        <v>2.1392000000000001E-2</v>
      </c>
      <c r="Z6" s="7">
        <v>6.8609999999999999E-3</v>
      </c>
      <c r="AA6" s="7">
        <v>5.8E-5</v>
      </c>
      <c r="AB6" s="7">
        <v>4.3689999999999996E-3</v>
      </c>
      <c r="AC6" s="7">
        <v>2.0486999999999998E-2</v>
      </c>
      <c r="AD6" s="7">
        <v>4.6844999999999998E-2</v>
      </c>
      <c r="AE6" s="7">
        <v>1.8599999999999999E-4</v>
      </c>
      <c r="AF6" s="7">
        <v>1.9840000000000001E-3</v>
      </c>
      <c r="AG6" s="7">
        <v>6.9732000000000002E-2</v>
      </c>
      <c r="AH6" s="20">
        <f>AVERAGE($B6:$AG6)</f>
        <v>2.4279749999999996E-2</v>
      </c>
    </row>
    <row r="7" spans="1:67" x14ac:dyDescent="0.25">
      <c r="A7" s="9" t="s">
        <v>48</v>
      </c>
      <c r="B7" s="11">
        <v>-0.37347000000000002</v>
      </c>
      <c r="C7" s="11">
        <v>9.7120999999999999E-2</v>
      </c>
      <c r="D7" s="11">
        <v>-0.122041</v>
      </c>
      <c r="E7" s="11">
        <v>-0.16846900000000001</v>
      </c>
      <c r="F7" s="11">
        <v>8.7250000000000001E-3</v>
      </c>
      <c r="G7" s="11">
        <v>9.5435000000000006E-2</v>
      </c>
      <c r="H7" s="11">
        <v>-7.8763E-2</v>
      </c>
      <c r="I7" s="11">
        <v>-0.216479</v>
      </c>
      <c r="J7" s="11">
        <v>0.12302100000000001</v>
      </c>
      <c r="K7" s="11">
        <v>0.14138300000000001</v>
      </c>
      <c r="L7" s="11">
        <v>0.200429</v>
      </c>
      <c r="M7" s="11">
        <v>-6.2429999999999999E-2</v>
      </c>
      <c r="N7" s="11">
        <v>-0.25597799999999998</v>
      </c>
      <c r="O7" s="11">
        <v>0.13089600000000001</v>
      </c>
      <c r="P7" s="11">
        <v>8.9429999999999996E-2</v>
      </c>
      <c r="Q7" s="11">
        <v>-1.8487E-2</v>
      </c>
      <c r="R7" s="11">
        <v>-0.25149199999999999</v>
      </c>
      <c r="S7" s="11">
        <v>3.4485000000000002E-2</v>
      </c>
      <c r="T7" s="11">
        <v>3.5098999999999998E-2</v>
      </c>
      <c r="U7" s="11">
        <v>-0.11706999999999999</v>
      </c>
      <c r="V7" s="11">
        <v>3.2209000000000002E-2</v>
      </c>
      <c r="W7" s="11">
        <v>0.11459999999999999</v>
      </c>
      <c r="X7" s="11">
        <v>-0.29472500000000001</v>
      </c>
      <c r="Y7" s="11">
        <v>0.146259</v>
      </c>
      <c r="Z7" s="11">
        <v>-8.2830000000000001E-2</v>
      </c>
      <c r="AA7" s="11">
        <v>-7.6470000000000002E-3</v>
      </c>
      <c r="AB7" s="11">
        <v>-6.6097000000000003E-2</v>
      </c>
      <c r="AC7" s="11">
        <v>-0.14313200000000001</v>
      </c>
      <c r="AD7" s="11">
        <v>-0.21643699999999999</v>
      </c>
      <c r="AE7" s="11">
        <v>1.3629E-2</v>
      </c>
      <c r="AF7" s="11">
        <v>-4.4547999999999997E-2</v>
      </c>
      <c r="AG7" s="11">
        <v>-0.264069</v>
      </c>
      <c r="AH7" s="20">
        <f>AVERAGE($B7:$AG7)</f>
        <v>-4.7545093749999989E-2</v>
      </c>
    </row>
    <row r="8" spans="1:67" x14ac:dyDescent="0.25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21"/>
    </row>
    <row r="9" spans="1:67" s="24" customFormat="1" x14ac:dyDescent="0.25">
      <c r="A9" s="23" t="s">
        <v>72</v>
      </c>
      <c r="AI9" s="26"/>
    </row>
    <row r="10" spans="1:67" x14ac:dyDescent="0.25">
      <c r="A10" s="10"/>
      <c r="B10" s="14" t="str">
        <f t="shared" ref="B10:AH10" si="2">IF(B1="","",B1)</f>
        <v>ARG</v>
      </c>
      <c r="C10" s="14" t="str">
        <f t="shared" si="2"/>
        <v>AUS</v>
      </c>
      <c r="D10" s="14" t="str">
        <f t="shared" si="2"/>
        <v>AUT</v>
      </c>
      <c r="E10" s="14" t="str">
        <f t="shared" si="2"/>
        <v>BEL</v>
      </c>
      <c r="F10" s="14" t="str">
        <f t="shared" si="2"/>
        <v>BRA</v>
      </c>
      <c r="G10" s="14" t="str">
        <f t="shared" si="2"/>
        <v>CAN</v>
      </c>
      <c r="H10" s="14" t="str">
        <f t="shared" si="2"/>
        <v>CHL</v>
      </c>
      <c r="I10" s="14" t="str">
        <f t="shared" si="2"/>
        <v>CHN</v>
      </c>
      <c r="J10" s="14" t="str">
        <f t="shared" si="2"/>
        <v>FIN</v>
      </c>
      <c r="K10" s="14" t="str">
        <f t="shared" si="2"/>
        <v>FRA</v>
      </c>
      <c r="L10" s="14" t="str">
        <f t="shared" si="2"/>
        <v>DEU</v>
      </c>
      <c r="M10" s="14" t="str">
        <f t="shared" si="2"/>
        <v>IND</v>
      </c>
      <c r="N10" s="14" t="str">
        <f t="shared" si="2"/>
        <v>IDN</v>
      </c>
      <c r="O10" s="14" t="str">
        <f t="shared" si="2"/>
        <v>ITA</v>
      </c>
      <c r="P10" s="14" t="str">
        <f t="shared" si="2"/>
        <v>JPN</v>
      </c>
      <c r="Q10" s="14" t="str">
        <f t="shared" si="2"/>
        <v>KOR</v>
      </c>
      <c r="R10" s="14" t="str">
        <f t="shared" si="2"/>
        <v>MYS</v>
      </c>
      <c r="S10" s="14" t="str">
        <f t="shared" si="2"/>
        <v>MEX</v>
      </c>
      <c r="T10" s="14" t="str">
        <f t="shared" si="2"/>
        <v>NLD</v>
      </c>
      <c r="U10" s="14" t="str">
        <f t="shared" si="2"/>
        <v>NZL</v>
      </c>
      <c r="V10" s="14" t="str">
        <f t="shared" si="2"/>
        <v>NOR</v>
      </c>
      <c r="W10" s="14" t="str">
        <f t="shared" si="2"/>
        <v>PER</v>
      </c>
      <c r="X10" s="14" t="str">
        <f t="shared" si="2"/>
        <v>PHL</v>
      </c>
      <c r="Y10" s="14" t="str">
        <f t="shared" si="2"/>
        <v>SGP</v>
      </c>
      <c r="Z10" s="14" t="str">
        <f t="shared" si="2"/>
        <v>ZAF</v>
      </c>
      <c r="AA10" s="14" t="str">
        <f t="shared" si="2"/>
        <v>ESP</v>
      </c>
      <c r="AB10" s="14" t="str">
        <f t="shared" si="2"/>
        <v>SWE</v>
      </c>
      <c r="AC10" s="14" t="str">
        <f t="shared" si="2"/>
        <v>CHE</v>
      </c>
      <c r="AD10" s="14" t="str">
        <f t="shared" si="2"/>
        <v>THA</v>
      </c>
      <c r="AE10" s="14" t="str">
        <f t="shared" si="2"/>
        <v>TUR</v>
      </c>
      <c r="AF10" s="14" t="str">
        <f t="shared" si="2"/>
        <v>GBR</v>
      </c>
      <c r="AG10" s="14" t="str">
        <f t="shared" si="2"/>
        <v>USA</v>
      </c>
      <c r="AH10" s="14" t="str">
        <f t="shared" si="2"/>
        <v>MG</v>
      </c>
      <c r="AI10" s="21"/>
    </row>
    <row r="11" spans="1:67" x14ac:dyDescent="0.25">
      <c r="A11" s="10" t="s">
        <v>14</v>
      </c>
      <c r="B11" s="14" t="str">
        <f>IF(B$5&lt;0.01,ROUND(B2,2)&amp;"$^{(a)}$",IF(B$5&lt;0.05,ROUND(B2,2)&amp;"$^{(b)}$",IF(B$5&lt;0.1,ROUND(B2,2)&amp;"$^{(c)}$",ROUND(B2,2))))</f>
        <v>-0.37$^{(a)}$</v>
      </c>
      <c r="C11" s="14">
        <f t="shared" ref="C11:AH11" si="3">IF(C$5&lt;0.01,ROUND(C2,2)&amp;"$^{(a)}$",IF(C$5&lt;0.05,ROUND(C2,2)&amp;"$^{(b)}$",IF(C$5&lt;0.1,ROUND(C2,2)&amp;"$^{(c)}$",ROUND(C2,2))))</f>
        <v>0.1</v>
      </c>
      <c r="D11" s="14">
        <f t="shared" si="3"/>
        <v>-0.12</v>
      </c>
      <c r="E11" s="14">
        <f t="shared" si="3"/>
        <v>-0.17</v>
      </c>
      <c r="F11" s="14">
        <f t="shared" si="3"/>
        <v>0.01</v>
      </c>
      <c r="G11" s="14">
        <f t="shared" si="3"/>
        <v>0.1</v>
      </c>
      <c r="H11" s="14">
        <f t="shared" si="3"/>
        <v>-0.08</v>
      </c>
      <c r="I11" s="14" t="str">
        <f t="shared" si="3"/>
        <v>-0.22$^{(b)}$</v>
      </c>
      <c r="J11" s="14">
        <f t="shared" si="3"/>
        <v>0.12</v>
      </c>
      <c r="K11" s="14">
        <f t="shared" si="3"/>
        <v>0.14000000000000001</v>
      </c>
      <c r="L11" s="14" t="str">
        <f t="shared" si="3"/>
        <v>0.2$^{(c)}$</v>
      </c>
      <c r="M11" s="14">
        <f t="shared" si="3"/>
        <v>-0.06</v>
      </c>
      <c r="N11" s="14" t="str">
        <f t="shared" si="3"/>
        <v>-0.26$^{(b)}$</v>
      </c>
      <c r="O11" s="14">
        <f t="shared" si="3"/>
        <v>0.13</v>
      </c>
      <c r="P11" s="14">
        <f t="shared" si="3"/>
        <v>0.09</v>
      </c>
      <c r="Q11" s="14">
        <f t="shared" si="3"/>
        <v>-0.02</v>
      </c>
      <c r="R11" s="14" t="str">
        <f t="shared" si="3"/>
        <v>-0.25$^{(b)}$</v>
      </c>
      <c r="S11" s="14">
        <f t="shared" si="3"/>
        <v>0.03</v>
      </c>
      <c r="T11" s="14">
        <f t="shared" si="3"/>
        <v>0.04</v>
      </c>
      <c r="U11" s="14">
        <f t="shared" si="3"/>
        <v>-0.12</v>
      </c>
      <c r="V11" s="14">
        <f t="shared" si="3"/>
        <v>0.03</v>
      </c>
      <c r="W11" s="14">
        <f t="shared" si="3"/>
        <v>0.11</v>
      </c>
      <c r="X11" s="14" t="str">
        <f t="shared" si="3"/>
        <v>-0.29$^{(a)}$</v>
      </c>
      <c r="Y11" s="14">
        <f t="shared" si="3"/>
        <v>0.15</v>
      </c>
      <c r="Z11" s="14">
        <f t="shared" si="3"/>
        <v>-0.08</v>
      </c>
      <c r="AA11" s="14">
        <f t="shared" si="3"/>
        <v>-0.01</v>
      </c>
      <c r="AB11" s="14">
        <f t="shared" si="3"/>
        <v>-7.0000000000000007E-2</v>
      </c>
      <c r="AC11" s="14">
        <f t="shared" si="3"/>
        <v>-0.14000000000000001</v>
      </c>
      <c r="AD11" s="14" t="str">
        <f t="shared" si="3"/>
        <v>-0.22$^{(b)}$</v>
      </c>
      <c r="AE11" s="14">
        <f t="shared" si="3"/>
        <v>0.01</v>
      </c>
      <c r="AF11" s="14">
        <f t="shared" si="3"/>
        <v>-0.04</v>
      </c>
      <c r="AG11" s="14" t="str">
        <f t="shared" si="3"/>
        <v>-0.26$^{(b)}$</v>
      </c>
      <c r="AH11" s="14" t="str">
        <f t="shared" si="3"/>
        <v>-0.05$^{(c)}$</v>
      </c>
      <c r="AI11" s="21"/>
    </row>
    <row r="12" spans="1:67" x14ac:dyDescent="0.25">
      <c r="A12" s="10"/>
      <c r="B12" s="22">
        <f t="shared" ref="B12:AH12" si="4">IF(B3="","",B3)</f>
        <v>9.6712999999999993E-2</v>
      </c>
      <c r="C12" s="22">
        <f t="shared" si="4"/>
        <v>0.103764</v>
      </c>
      <c r="D12" s="22">
        <f t="shared" si="4"/>
        <v>0.103478</v>
      </c>
      <c r="E12" s="22">
        <f t="shared" si="4"/>
        <v>0.102767</v>
      </c>
      <c r="F12" s="22">
        <f t="shared" si="4"/>
        <v>0.104253</v>
      </c>
      <c r="G12" s="22">
        <f t="shared" si="4"/>
        <v>0.103781</v>
      </c>
      <c r="H12" s="22">
        <f t="shared" si="4"/>
        <v>0.103933</v>
      </c>
      <c r="I12" s="22">
        <f t="shared" si="4"/>
        <v>0.101785</v>
      </c>
      <c r="J12" s="22">
        <f t="shared" si="4"/>
        <v>0.103465</v>
      </c>
      <c r="K12" s="22">
        <f t="shared" si="4"/>
        <v>0.10321</v>
      </c>
      <c r="L12" s="22">
        <f t="shared" si="4"/>
        <v>0.102142</v>
      </c>
      <c r="M12" s="22">
        <f t="shared" si="4"/>
        <v>0.10405399999999999</v>
      </c>
      <c r="N12" s="22">
        <f t="shared" si="4"/>
        <v>0.100784</v>
      </c>
      <c r="O12" s="22">
        <f t="shared" si="4"/>
        <v>0.10335999999999999</v>
      </c>
      <c r="P12" s="22">
        <f t="shared" si="4"/>
        <v>0.103839</v>
      </c>
      <c r="Q12" s="22">
        <f t="shared" si="4"/>
        <v>0.104239</v>
      </c>
      <c r="R12" s="22">
        <f t="shared" si="4"/>
        <v>0.100906</v>
      </c>
      <c r="S12" s="22">
        <f t="shared" si="4"/>
        <v>0.104195</v>
      </c>
      <c r="T12" s="22">
        <f t="shared" si="4"/>
        <v>0.10419299999999999</v>
      </c>
      <c r="U12" s="22">
        <f t="shared" si="4"/>
        <v>0.10353999999999999</v>
      </c>
      <c r="V12" s="22">
        <f t="shared" si="4"/>
        <v>0.104203</v>
      </c>
      <c r="W12" s="22">
        <f t="shared" si="4"/>
        <v>0.10357</v>
      </c>
      <c r="X12" s="22">
        <f t="shared" si="4"/>
        <v>9.9626000000000006E-2</v>
      </c>
      <c r="Y12" s="22">
        <f t="shared" si="4"/>
        <v>0.10313600000000001</v>
      </c>
      <c r="Z12" s="22">
        <f t="shared" si="4"/>
        <v>0.10389900000000001</v>
      </c>
      <c r="AA12" s="22">
        <f t="shared" si="4"/>
        <v>0.104254</v>
      </c>
      <c r="AB12" s="22">
        <f t="shared" si="4"/>
        <v>0.104029</v>
      </c>
      <c r="AC12" s="22">
        <f t="shared" si="4"/>
        <v>0.103184</v>
      </c>
      <c r="AD12" s="22">
        <f t="shared" si="4"/>
        <v>0.101786</v>
      </c>
      <c r="AE12" s="22">
        <f t="shared" si="4"/>
        <v>0.10424799999999999</v>
      </c>
      <c r="AF12" s="22">
        <f t="shared" si="4"/>
        <v>0.104154</v>
      </c>
      <c r="AG12" s="22">
        <f t="shared" si="4"/>
        <v>0.10055600000000001</v>
      </c>
      <c r="AH12" s="22">
        <f t="shared" si="4"/>
        <v>2.6651399970164344E-2</v>
      </c>
      <c r="AI12" s="21"/>
    </row>
    <row r="13" spans="1:6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12"/>
    </row>
    <row r="14" spans="1:67" s="24" customFormat="1" x14ac:dyDescent="0.25">
      <c r="A14" s="23" t="s">
        <v>73</v>
      </c>
    </row>
    <row r="15" spans="1:67" x14ac:dyDescent="0.25">
      <c r="A15" s="15"/>
      <c r="B15" s="16" t="str">
        <f t="shared" ref="B15:J17" si="5">B10</f>
        <v>ARG</v>
      </c>
      <c r="C15" s="16" t="str">
        <f t="shared" si="5"/>
        <v>AUS</v>
      </c>
      <c r="D15" s="16" t="str">
        <f t="shared" si="5"/>
        <v>AUT</v>
      </c>
      <c r="E15" s="16" t="str">
        <f t="shared" si="5"/>
        <v>BEL</v>
      </c>
      <c r="F15" s="16" t="str">
        <f t="shared" si="5"/>
        <v>BRA</v>
      </c>
      <c r="G15" s="16" t="str">
        <f t="shared" si="5"/>
        <v>CAN</v>
      </c>
      <c r="H15" s="16" t="str">
        <f t="shared" si="5"/>
        <v>CHL</v>
      </c>
      <c r="I15" s="16" t="str">
        <f t="shared" si="5"/>
        <v>CHN</v>
      </c>
      <c r="J15" s="16" t="str">
        <f t="shared" si="5"/>
        <v>FIN</v>
      </c>
      <c r="AI15" s="25"/>
    </row>
    <row r="16" spans="1:67" x14ac:dyDescent="0.25">
      <c r="A16" s="15" t="s">
        <v>14</v>
      </c>
      <c r="B16" s="16" t="str">
        <f t="shared" si="5"/>
        <v>-0.37$^{(a)}$</v>
      </c>
      <c r="C16" s="16">
        <f t="shared" si="5"/>
        <v>0.1</v>
      </c>
      <c r="D16" s="16">
        <f t="shared" si="5"/>
        <v>-0.12</v>
      </c>
      <c r="E16" s="16">
        <f t="shared" si="5"/>
        <v>-0.17</v>
      </c>
      <c r="F16" s="16">
        <f t="shared" si="5"/>
        <v>0.01</v>
      </c>
      <c r="G16" s="16">
        <f t="shared" si="5"/>
        <v>0.1</v>
      </c>
      <c r="H16" s="16">
        <f t="shared" si="5"/>
        <v>-0.08</v>
      </c>
      <c r="I16" s="16" t="str">
        <f t="shared" si="5"/>
        <v>-0.22$^{(b)}$</v>
      </c>
      <c r="J16" s="16">
        <f t="shared" si="5"/>
        <v>0.12</v>
      </c>
      <c r="AI16" s="14"/>
    </row>
    <row r="17" spans="1:35" x14ac:dyDescent="0.25">
      <c r="A17" s="15"/>
      <c r="B17" s="17">
        <f t="shared" si="5"/>
        <v>9.6712999999999993E-2</v>
      </c>
      <c r="C17" s="17">
        <f t="shared" si="5"/>
        <v>0.103764</v>
      </c>
      <c r="D17" s="17">
        <f t="shared" si="5"/>
        <v>0.103478</v>
      </c>
      <c r="E17" s="17">
        <f t="shared" si="5"/>
        <v>0.102767</v>
      </c>
      <c r="F17" s="17">
        <f t="shared" si="5"/>
        <v>0.104253</v>
      </c>
      <c r="G17" s="17">
        <f t="shared" si="5"/>
        <v>0.103781</v>
      </c>
      <c r="H17" s="17">
        <f t="shared" si="5"/>
        <v>0.103933</v>
      </c>
      <c r="I17" s="17">
        <f t="shared" si="5"/>
        <v>0.101785</v>
      </c>
      <c r="J17" s="17">
        <f t="shared" si="5"/>
        <v>0.103465</v>
      </c>
      <c r="AI17" s="14"/>
    </row>
    <row r="18" spans="1:35" x14ac:dyDescent="0.25">
      <c r="A18" s="18"/>
      <c r="B18" s="16"/>
      <c r="C18" s="16"/>
      <c r="D18" s="16"/>
      <c r="E18" s="16"/>
      <c r="F18" s="16"/>
      <c r="G18" s="16"/>
      <c r="H18" s="16"/>
      <c r="I18" s="16"/>
      <c r="J18" s="16"/>
      <c r="AI18" s="22"/>
    </row>
    <row r="19" spans="1:35" x14ac:dyDescent="0.25">
      <c r="A19" s="15"/>
      <c r="B19" s="16" t="str">
        <f t="shared" ref="B19:J21" si="6">K10</f>
        <v>FRA</v>
      </c>
      <c r="C19" s="16" t="str">
        <f t="shared" si="6"/>
        <v>DEU</v>
      </c>
      <c r="D19" s="16" t="str">
        <f t="shared" si="6"/>
        <v>IND</v>
      </c>
      <c r="E19" s="16" t="str">
        <f t="shared" si="6"/>
        <v>IDN</v>
      </c>
      <c r="F19" s="16" t="str">
        <f t="shared" si="6"/>
        <v>ITA</v>
      </c>
      <c r="G19" s="16" t="str">
        <f t="shared" si="6"/>
        <v>JPN</v>
      </c>
      <c r="H19" s="16" t="str">
        <f t="shared" si="6"/>
        <v>KOR</v>
      </c>
      <c r="I19" s="16" t="str">
        <f t="shared" si="6"/>
        <v>MYS</v>
      </c>
      <c r="J19" s="16" t="str">
        <f t="shared" si="6"/>
        <v>MEX</v>
      </c>
      <c r="AI19" s="14"/>
    </row>
    <row r="20" spans="1:35" x14ac:dyDescent="0.25">
      <c r="A20" s="15" t="s">
        <v>14</v>
      </c>
      <c r="B20" s="16">
        <f t="shared" si="6"/>
        <v>0.14000000000000001</v>
      </c>
      <c r="C20" s="16" t="str">
        <f t="shared" si="6"/>
        <v>0.2$^{(c)}$</v>
      </c>
      <c r="D20" s="16">
        <f t="shared" si="6"/>
        <v>-0.06</v>
      </c>
      <c r="E20" s="16" t="str">
        <f t="shared" si="6"/>
        <v>-0.26$^{(b)}$</v>
      </c>
      <c r="F20" s="16">
        <f t="shared" si="6"/>
        <v>0.13</v>
      </c>
      <c r="G20" s="16">
        <f t="shared" si="6"/>
        <v>0.09</v>
      </c>
      <c r="H20" s="16">
        <f t="shared" si="6"/>
        <v>-0.02</v>
      </c>
      <c r="I20" s="16" t="str">
        <f t="shared" si="6"/>
        <v>-0.25$^{(b)}$</v>
      </c>
      <c r="J20" s="16">
        <f t="shared" si="6"/>
        <v>0.03</v>
      </c>
    </row>
    <row r="21" spans="1:35" x14ac:dyDescent="0.25">
      <c r="A21" s="18"/>
      <c r="B21" s="17">
        <f t="shared" si="6"/>
        <v>0.10321</v>
      </c>
      <c r="C21" s="17">
        <f t="shared" si="6"/>
        <v>0.102142</v>
      </c>
      <c r="D21" s="17">
        <f t="shared" si="6"/>
        <v>0.10405399999999999</v>
      </c>
      <c r="E21" s="17">
        <f t="shared" si="6"/>
        <v>0.100784</v>
      </c>
      <c r="F21" s="17">
        <f t="shared" si="6"/>
        <v>0.10335999999999999</v>
      </c>
      <c r="G21" s="17">
        <f t="shared" si="6"/>
        <v>0.103839</v>
      </c>
      <c r="H21" s="17">
        <f t="shared" si="6"/>
        <v>0.104239</v>
      </c>
      <c r="I21" s="17">
        <f t="shared" si="6"/>
        <v>0.100906</v>
      </c>
      <c r="J21" s="17">
        <f t="shared" si="6"/>
        <v>0.104195</v>
      </c>
      <c r="AI21" s="25"/>
    </row>
    <row r="22" spans="1:35" x14ac:dyDescent="0.25">
      <c r="A22" s="18"/>
      <c r="B22" s="16"/>
      <c r="C22" s="16"/>
      <c r="D22" s="16"/>
      <c r="E22" s="16"/>
      <c r="F22" s="16"/>
      <c r="G22" s="16"/>
      <c r="H22" s="16"/>
      <c r="I22" s="16"/>
      <c r="J22" s="16"/>
    </row>
    <row r="23" spans="1:35" x14ac:dyDescent="0.25">
      <c r="A23" s="15"/>
      <c r="B23" s="16" t="str">
        <f t="shared" ref="B23:J25" si="7">T10</f>
        <v>NLD</v>
      </c>
      <c r="C23" s="16" t="str">
        <f t="shared" si="7"/>
        <v>NZL</v>
      </c>
      <c r="D23" s="16" t="str">
        <f t="shared" si="7"/>
        <v>NOR</v>
      </c>
      <c r="E23" s="16" t="str">
        <f t="shared" si="7"/>
        <v>PER</v>
      </c>
      <c r="F23" s="16" t="str">
        <f t="shared" si="7"/>
        <v>PHL</v>
      </c>
      <c r="G23" s="16" t="str">
        <f t="shared" si="7"/>
        <v>SGP</v>
      </c>
      <c r="H23" s="16" t="str">
        <f t="shared" si="7"/>
        <v>ZAF</v>
      </c>
      <c r="I23" s="16" t="str">
        <f t="shared" si="7"/>
        <v>ESP</v>
      </c>
      <c r="J23" s="16" t="str">
        <f t="shared" si="7"/>
        <v>SWE</v>
      </c>
    </row>
    <row r="24" spans="1:35" x14ac:dyDescent="0.25">
      <c r="A24" s="15" t="s">
        <v>14</v>
      </c>
      <c r="B24" s="16">
        <f t="shared" si="7"/>
        <v>0.04</v>
      </c>
      <c r="C24" s="16">
        <f t="shared" si="7"/>
        <v>-0.12</v>
      </c>
      <c r="D24" s="16">
        <f t="shared" si="7"/>
        <v>0.03</v>
      </c>
      <c r="E24" s="16">
        <f t="shared" si="7"/>
        <v>0.11</v>
      </c>
      <c r="F24" s="16" t="str">
        <f t="shared" si="7"/>
        <v>-0.29$^{(a)}$</v>
      </c>
      <c r="G24" s="16">
        <f t="shared" si="7"/>
        <v>0.15</v>
      </c>
      <c r="H24" s="16">
        <f t="shared" si="7"/>
        <v>-0.08</v>
      </c>
      <c r="I24" s="16">
        <f t="shared" si="7"/>
        <v>-0.01</v>
      </c>
      <c r="J24" s="16">
        <f t="shared" si="7"/>
        <v>-7.0000000000000007E-2</v>
      </c>
    </row>
    <row r="25" spans="1:35" x14ac:dyDescent="0.25">
      <c r="A25" s="15"/>
      <c r="B25" s="17">
        <f t="shared" si="7"/>
        <v>0.10419299999999999</v>
      </c>
      <c r="C25" s="17">
        <f t="shared" si="7"/>
        <v>0.10353999999999999</v>
      </c>
      <c r="D25" s="17">
        <f t="shared" si="7"/>
        <v>0.104203</v>
      </c>
      <c r="E25" s="17">
        <f t="shared" si="7"/>
        <v>0.10357</v>
      </c>
      <c r="F25" s="17">
        <f t="shared" si="7"/>
        <v>9.9626000000000006E-2</v>
      </c>
      <c r="G25" s="17">
        <f t="shared" si="7"/>
        <v>0.10313600000000001</v>
      </c>
      <c r="H25" s="17">
        <f t="shared" si="7"/>
        <v>0.10389900000000001</v>
      </c>
      <c r="I25" s="17">
        <f t="shared" si="7"/>
        <v>0.104254</v>
      </c>
      <c r="J25" s="17">
        <f t="shared" si="7"/>
        <v>0.104029</v>
      </c>
    </row>
    <row r="26" spans="1:35" x14ac:dyDescent="0.25">
      <c r="A26" s="18"/>
      <c r="B26" s="16"/>
      <c r="C26" s="16"/>
      <c r="D26" s="16"/>
      <c r="E26" s="16"/>
      <c r="F26" s="16"/>
      <c r="G26" s="16"/>
      <c r="H26" s="16"/>
      <c r="I26" s="16"/>
      <c r="J26" s="16"/>
    </row>
    <row r="27" spans="1:35" x14ac:dyDescent="0.25">
      <c r="A27" s="15"/>
      <c r="B27" s="16" t="str">
        <f t="shared" ref="B27:G29" si="8">AC10</f>
        <v>CHE</v>
      </c>
      <c r="C27" s="16" t="str">
        <f t="shared" si="8"/>
        <v>THA</v>
      </c>
      <c r="D27" s="16" t="str">
        <f t="shared" si="8"/>
        <v>TUR</v>
      </c>
      <c r="E27" s="16" t="str">
        <f t="shared" si="8"/>
        <v>GBR</v>
      </c>
      <c r="F27" s="16" t="str">
        <f t="shared" si="8"/>
        <v>USA</v>
      </c>
      <c r="G27" s="16" t="str">
        <f t="shared" si="8"/>
        <v>MG</v>
      </c>
      <c r="H27" s="27"/>
      <c r="I27" s="16"/>
      <c r="J27" s="16"/>
      <c r="K27" s="7"/>
      <c r="L27" s="7"/>
      <c r="M27" s="7"/>
      <c r="N27" s="7"/>
      <c r="O27" s="7"/>
      <c r="P27" s="7"/>
    </row>
    <row r="28" spans="1:35" x14ac:dyDescent="0.25">
      <c r="A28" s="15" t="s">
        <v>14</v>
      </c>
      <c r="B28" s="16">
        <f t="shared" si="8"/>
        <v>-0.14000000000000001</v>
      </c>
      <c r="C28" s="16" t="str">
        <f t="shared" si="8"/>
        <v>-0.22$^{(b)}$</v>
      </c>
      <c r="D28" s="16">
        <f t="shared" si="8"/>
        <v>0.01</v>
      </c>
      <c r="E28" s="16">
        <f t="shared" si="8"/>
        <v>-0.04</v>
      </c>
      <c r="F28" s="16" t="str">
        <f t="shared" si="8"/>
        <v>-0.26$^{(b)}$</v>
      </c>
      <c r="G28" s="16" t="str">
        <f t="shared" si="8"/>
        <v>-0.05$^{(c)}$</v>
      </c>
      <c r="H28" s="16"/>
      <c r="I28" s="16"/>
      <c r="J28" s="16"/>
      <c r="K28" s="7"/>
      <c r="L28" s="7"/>
      <c r="M28" s="7"/>
      <c r="N28" s="7"/>
      <c r="O28" s="7"/>
      <c r="P28" s="7"/>
    </row>
    <row r="29" spans="1:35" x14ac:dyDescent="0.25">
      <c r="A29" s="15"/>
      <c r="B29" s="17">
        <f t="shared" si="8"/>
        <v>0.103184</v>
      </c>
      <c r="C29" s="17">
        <f t="shared" si="8"/>
        <v>0.101786</v>
      </c>
      <c r="D29" s="17">
        <f t="shared" si="8"/>
        <v>0.10424799999999999</v>
      </c>
      <c r="E29" s="17">
        <f t="shared" si="8"/>
        <v>0.104154</v>
      </c>
      <c r="F29" s="17">
        <f t="shared" si="8"/>
        <v>0.10055600000000001</v>
      </c>
      <c r="G29" s="17">
        <f t="shared" si="8"/>
        <v>2.6651399970164344E-2</v>
      </c>
      <c r="H29" s="17"/>
      <c r="I29" s="17"/>
      <c r="J29" s="17"/>
    </row>
    <row r="30" spans="1:3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3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3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C000"/>
  </sheetPr>
  <dimension ref="A1:AG21"/>
  <sheetViews>
    <sheetView zoomScale="70" zoomScaleNormal="70" workbookViewId="0">
      <selection sqref="A1:AG21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>
        <v>1</v>
      </c>
      <c r="B2">
        <v>-5.6599999999999998E-2</v>
      </c>
      <c r="C2">
        <v>-3.9351999999999998E-2</v>
      </c>
      <c r="D2">
        <v>-4.5723E-2</v>
      </c>
      <c r="E2">
        <v>-4.4366999999999997E-2</v>
      </c>
      <c r="F2">
        <v>-3.2218999999999998E-2</v>
      </c>
      <c r="G2">
        <v>-5.8112999999999998E-2</v>
      </c>
      <c r="H2">
        <v>-5.8873000000000002E-2</v>
      </c>
      <c r="I2">
        <v>5.2531000000000001E-2</v>
      </c>
      <c r="J2">
        <v>-9.5610000000000001E-3</v>
      </c>
      <c r="K2">
        <v>-4.0305000000000001E-2</v>
      </c>
      <c r="L2">
        <v>-5.8643000000000001E-2</v>
      </c>
      <c r="M2">
        <v>-1.8270000000000001E-3</v>
      </c>
      <c r="N2">
        <v>-3.8948000000000003E-2</v>
      </c>
      <c r="O2">
        <v>-8.2195000000000004E-2</v>
      </c>
      <c r="P2">
        <v>-7.4652999999999997E-2</v>
      </c>
      <c r="Q2">
        <v>-4.7508000000000002E-2</v>
      </c>
      <c r="R2">
        <v>-1.5056999999999999E-2</v>
      </c>
      <c r="S2">
        <v>-4.2552E-2</v>
      </c>
      <c r="T2">
        <v>-6.4959000000000003E-2</v>
      </c>
      <c r="U2">
        <v>-1.0109999999999999E-2</v>
      </c>
      <c r="V2">
        <v>-6.1199000000000003E-2</v>
      </c>
      <c r="W2">
        <v>3.0047999999999998E-2</v>
      </c>
      <c r="X2">
        <v>-1.9961E-2</v>
      </c>
      <c r="Y2">
        <v>-2.2492000000000002E-2</v>
      </c>
      <c r="Z2">
        <v>-3.5427E-2</v>
      </c>
      <c r="AA2">
        <v>-4.6071000000000001E-2</v>
      </c>
      <c r="AB2">
        <v>-4.3206000000000001E-2</v>
      </c>
      <c r="AC2">
        <v>-6.0589999999999998E-2</v>
      </c>
      <c r="AD2">
        <v>-8.7639999999999992E-3</v>
      </c>
      <c r="AE2">
        <v>-2.1519999999999998E-3</v>
      </c>
      <c r="AF2">
        <v>-5.6696000000000003E-2</v>
      </c>
      <c r="AG2">
        <v>-5.4918000000000002E-2</v>
      </c>
    </row>
    <row r="3" spans="1:33" x14ac:dyDescent="0.25">
      <c r="A3">
        <v>2</v>
      </c>
      <c r="B3">
        <v>-8.3087999999999995E-2</v>
      </c>
      <c r="C3">
        <v>-3.3279000000000003E-2</v>
      </c>
      <c r="D3">
        <v>-5.2316000000000001E-2</v>
      </c>
      <c r="E3">
        <v>-5.7084999999999997E-2</v>
      </c>
      <c r="F3">
        <v>-1.3662000000000001E-2</v>
      </c>
      <c r="G3">
        <v>-4.2451000000000003E-2</v>
      </c>
      <c r="H3">
        <v>-1.0722000000000001E-2</v>
      </c>
      <c r="I3">
        <v>4.7724999999999997E-2</v>
      </c>
      <c r="J3">
        <v>-2.0625999999999999E-2</v>
      </c>
      <c r="K3">
        <v>-3.7664000000000003E-2</v>
      </c>
      <c r="L3">
        <v>-5.4858999999999998E-2</v>
      </c>
      <c r="M3">
        <v>-8.8100000000000001E-3</v>
      </c>
      <c r="N3">
        <v>5.8089999999999999E-3</v>
      </c>
      <c r="O3">
        <v>-8.9238999999999999E-2</v>
      </c>
      <c r="P3">
        <v>-4.496E-2</v>
      </c>
      <c r="Q3">
        <v>-1.7160000000000002E-2</v>
      </c>
      <c r="R3">
        <v>8.3299999999999997E-4</v>
      </c>
      <c r="S3">
        <v>-1.9948E-2</v>
      </c>
      <c r="T3">
        <v>-6.4170000000000005E-2</v>
      </c>
      <c r="U3">
        <v>-3.1285E-2</v>
      </c>
      <c r="V3">
        <v>-5.9219000000000001E-2</v>
      </c>
      <c r="W3">
        <v>5.1151000000000002E-2</v>
      </c>
      <c r="X3">
        <v>-1.0741000000000001E-2</v>
      </c>
      <c r="Y3">
        <v>-1.4846E-2</v>
      </c>
      <c r="Z3">
        <v>-4.1406999999999999E-2</v>
      </c>
      <c r="AA3">
        <v>-5.5742E-2</v>
      </c>
      <c r="AB3">
        <v>-3.968E-2</v>
      </c>
      <c r="AC3">
        <v>-6.0748000000000003E-2</v>
      </c>
      <c r="AD3">
        <v>6.8719999999999996E-3</v>
      </c>
      <c r="AE3">
        <v>3.5199999999999999E-4</v>
      </c>
      <c r="AF3">
        <v>-4.4026999999999997E-2</v>
      </c>
      <c r="AG3">
        <v>-4.6625E-2</v>
      </c>
    </row>
    <row r="4" spans="1:33" x14ac:dyDescent="0.25">
      <c r="A4">
        <v>3</v>
      </c>
      <c r="B4">
        <v>-6.7670999999999995E-2</v>
      </c>
      <c r="C4">
        <v>-2.0962999999999999E-2</v>
      </c>
      <c r="D4">
        <v>-4.7446000000000002E-2</v>
      </c>
      <c r="E4">
        <v>-4.9027000000000001E-2</v>
      </c>
      <c r="F4">
        <v>-4.9509999999999997E-3</v>
      </c>
      <c r="G4">
        <v>-3.5159000000000003E-2</v>
      </c>
      <c r="H4">
        <v>2.7889999999999998E-3</v>
      </c>
      <c r="I4">
        <v>4.0873E-2</v>
      </c>
      <c r="J4">
        <v>-1.5604E-2</v>
      </c>
      <c r="K4">
        <v>-2.9783E-2</v>
      </c>
      <c r="L4">
        <v>-4.4977000000000003E-2</v>
      </c>
      <c r="M4">
        <v>-1.643E-2</v>
      </c>
      <c r="N4">
        <v>5.7479999999999996E-3</v>
      </c>
      <c r="O4">
        <v>-7.4566999999999994E-2</v>
      </c>
      <c r="P4">
        <v>-2.6724000000000001E-2</v>
      </c>
      <c r="Q4">
        <v>-3.101E-3</v>
      </c>
      <c r="R4">
        <v>7.4920000000000004E-3</v>
      </c>
      <c r="S4">
        <v>-9.4879999999999999E-3</v>
      </c>
      <c r="T4">
        <v>-5.8554000000000002E-2</v>
      </c>
      <c r="U4">
        <v>-3.1838999999999999E-2</v>
      </c>
      <c r="V4">
        <v>-4.0822999999999998E-2</v>
      </c>
      <c r="W4">
        <v>4.6101999999999997E-2</v>
      </c>
      <c r="X4">
        <v>-7.1459999999999996E-3</v>
      </c>
      <c r="Y4">
        <v>-7.6049999999999998E-3</v>
      </c>
      <c r="Z4">
        <v>-3.449E-2</v>
      </c>
      <c r="AA4">
        <v>-4.9643E-2</v>
      </c>
      <c r="AB4">
        <v>-3.0817000000000001E-2</v>
      </c>
      <c r="AC4">
        <v>-4.3284999999999997E-2</v>
      </c>
      <c r="AD4">
        <v>5.8219999999999999E-3</v>
      </c>
      <c r="AE4">
        <v>9.3000000000000005E-4</v>
      </c>
      <c r="AF4">
        <v>-3.1808999999999997E-2</v>
      </c>
      <c r="AG4">
        <v>-3.9941999999999998E-2</v>
      </c>
    </row>
    <row r="5" spans="1:33" x14ac:dyDescent="0.25">
      <c r="A5">
        <v>4</v>
      </c>
      <c r="B5">
        <v>-5.0137000000000001E-2</v>
      </c>
      <c r="C5">
        <v>-1.2482E-2</v>
      </c>
      <c r="D5">
        <v>-3.8106000000000001E-2</v>
      </c>
      <c r="E5">
        <v>-4.0091000000000002E-2</v>
      </c>
      <c r="F5">
        <v>-7.2300000000000001E-4</v>
      </c>
      <c r="G5">
        <v>-2.7962000000000001E-2</v>
      </c>
      <c r="H5">
        <v>7.1549999999999999E-3</v>
      </c>
      <c r="I5">
        <v>3.1497999999999998E-2</v>
      </c>
      <c r="J5">
        <v>-1.3513000000000001E-2</v>
      </c>
      <c r="K5">
        <v>-2.2086000000000001E-2</v>
      </c>
      <c r="L5">
        <v>-3.4366000000000001E-2</v>
      </c>
      <c r="M5">
        <v>-1.4578000000000001E-2</v>
      </c>
      <c r="N5">
        <v>1.642E-3</v>
      </c>
      <c r="O5">
        <v>-5.7447999999999999E-2</v>
      </c>
      <c r="P5">
        <v>-1.6641E-2</v>
      </c>
      <c r="Q5">
        <v>3.2959999999999999E-3</v>
      </c>
      <c r="R5">
        <v>9.7129999999999994E-3</v>
      </c>
      <c r="S5">
        <v>-3.1549999999999998E-3</v>
      </c>
      <c r="T5">
        <v>-4.9595E-2</v>
      </c>
      <c r="U5">
        <v>-2.6664E-2</v>
      </c>
      <c r="V5">
        <v>-3.0381999999999999E-2</v>
      </c>
      <c r="W5">
        <v>3.5785999999999998E-2</v>
      </c>
      <c r="X5">
        <v>-4.5459999999999997E-3</v>
      </c>
      <c r="Y5">
        <v>-6.0549999999999996E-3</v>
      </c>
      <c r="Z5">
        <v>-2.5777999999999999E-2</v>
      </c>
      <c r="AA5">
        <v>-4.1277000000000001E-2</v>
      </c>
      <c r="AB5">
        <v>-2.3026000000000001E-2</v>
      </c>
      <c r="AC5">
        <v>-2.8964E-2</v>
      </c>
      <c r="AD5">
        <v>3.4819999999999999E-3</v>
      </c>
      <c r="AE5">
        <v>1.358E-3</v>
      </c>
      <c r="AF5">
        <v>-2.2329999999999999E-2</v>
      </c>
      <c r="AG5">
        <v>-3.0567E-2</v>
      </c>
    </row>
    <row r="6" spans="1:33" x14ac:dyDescent="0.25">
      <c r="A6">
        <v>5</v>
      </c>
      <c r="B6">
        <v>-3.5909999999999997E-2</v>
      </c>
      <c r="C6">
        <v>-6.6270000000000001E-3</v>
      </c>
      <c r="D6">
        <v>-2.9951999999999999E-2</v>
      </c>
      <c r="E6">
        <v>-3.1601999999999998E-2</v>
      </c>
      <c r="F6">
        <v>1.2520000000000001E-3</v>
      </c>
      <c r="G6">
        <v>-2.1371000000000001E-2</v>
      </c>
      <c r="H6">
        <v>7.5339999999999999E-3</v>
      </c>
      <c r="I6">
        <v>2.3470000000000001E-2</v>
      </c>
      <c r="J6">
        <v>-1.1047E-2</v>
      </c>
      <c r="K6">
        <v>-1.5861E-2</v>
      </c>
      <c r="L6">
        <v>-2.5486999999999999E-2</v>
      </c>
      <c r="M6">
        <v>-1.1509E-2</v>
      </c>
      <c r="N6">
        <v>-9.7300000000000002E-4</v>
      </c>
      <c r="O6">
        <v>-4.2604000000000003E-2</v>
      </c>
      <c r="P6">
        <v>-1.0658000000000001E-2</v>
      </c>
      <c r="Q6">
        <v>5.8939999999999999E-3</v>
      </c>
      <c r="R6">
        <v>1.0024E-2</v>
      </c>
      <c r="S6">
        <v>5.62E-4</v>
      </c>
      <c r="T6">
        <v>-4.0128999999999998E-2</v>
      </c>
      <c r="U6">
        <v>-2.0566999999999998E-2</v>
      </c>
      <c r="V6">
        <v>-2.1392000000000001E-2</v>
      </c>
      <c r="W6">
        <v>2.6144000000000001E-2</v>
      </c>
      <c r="X6">
        <v>-3.0490000000000001E-3</v>
      </c>
      <c r="Y6">
        <v>-5.5570000000000003E-3</v>
      </c>
      <c r="Z6">
        <v>-1.822E-2</v>
      </c>
      <c r="AA6">
        <v>-3.3422E-2</v>
      </c>
      <c r="AB6">
        <v>-1.6825E-2</v>
      </c>
      <c r="AC6">
        <v>-1.8887999999999999E-2</v>
      </c>
      <c r="AD6">
        <v>1.591E-3</v>
      </c>
      <c r="AE6">
        <v>1.4920000000000001E-3</v>
      </c>
      <c r="AF6">
        <v>-1.5367E-2</v>
      </c>
      <c r="AG6">
        <v>-2.2294000000000001E-2</v>
      </c>
    </row>
    <row r="7" spans="1:33" x14ac:dyDescent="0.25">
      <c r="A7">
        <v>6</v>
      </c>
      <c r="B7">
        <v>-2.5486999999999999E-2</v>
      </c>
      <c r="C7">
        <v>-2.8389999999999999E-3</v>
      </c>
      <c r="D7">
        <v>-2.3189999999999999E-2</v>
      </c>
      <c r="E7">
        <v>-2.4638E-2</v>
      </c>
      <c r="F7">
        <v>2.0219999999999999E-3</v>
      </c>
      <c r="G7">
        <v>-1.5896E-2</v>
      </c>
      <c r="H7">
        <v>6.5789999999999998E-3</v>
      </c>
      <c r="I7">
        <v>1.7183E-2</v>
      </c>
      <c r="J7">
        <v>-9.0150000000000004E-3</v>
      </c>
      <c r="K7">
        <v>-1.1207E-2</v>
      </c>
      <c r="L7">
        <v>-1.864E-2</v>
      </c>
      <c r="M7">
        <v>-8.6040000000000005E-3</v>
      </c>
      <c r="N7">
        <v>-1.902E-3</v>
      </c>
      <c r="O7">
        <v>-3.1049E-2</v>
      </c>
      <c r="P7">
        <v>-7.0619999999999997E-3</v>
      </c>
      <c r="Q7">
        <v>6.679E-3</v>
      </c>
      <c r="R7">
        <v>9.3509999999999999E-3</v>
      </c>
      <c r="S7">
        <v>2.5890000000000002E-3</v>
      </c>
      <c r="T7">
        <v>-3.1656999999999998E-2</v>
      </c>
      <c r="U7">
        <v>-1.5287E-2</v>
      </c>
      <c r="V7">
        <v>-1.5219999999999999E-2</v>
      </c>
      <c r="W7">
        <v>1.8623000000000001E-2</v>
      </c>
      <c r="X7">
        <v>-2.0820000000000001E-3</v>
      </c>
      <c r="Y7">
        <v>-4.8009999999999997E-3</v>
      </c>
      <c r="Z7">
        <v>-1.2534999999999999E-2</v>
      </c>
      <c r="AA7">
        <v>-2.6832999999999999E-2</v>
      </c>
      <c r="AB7">
        <v>-1.2172000000000001E-2</v>
      </c>
      <c r="AC7">
        <v>-1.2324E-2</v>
      </c>
      <c r="AD7">
        <v>4.9399999999999997E-4</v>
      </c>
      <c r="AE7">
        <v>1.454E-3</v>
      </c>
      <c r="AF7">
        <v>-1.0430999999999999E-2</v>
      </c>
      <c r="AG7">
        <v>-1.5882E-2</v>
      </c>
    </row>
    <row r="8" spans="1:33" x14ac:dyDescent="0.25">
      <c r="A8">
        <v>7</v>
      </c>
      <c r="B8">
        <v>-1.8046E-2</v>
      </c>
      <c r="C8">
        <v>-5.0699999999999996E-4</v>
      </c>
      <c r="D8">
        <v>-1.7935E-2</v>
      </c>
      <c r="E8">
        <v>-1.9118E-2</v>
      </c>
      <c r="F8">
        <v>2.1700000000000001E-3</v>
      </c>
      <c r="G8">
        <v>-1.1635E-2</v>
      </c>
      <c r="H8">
        <v>5.3010000000000002E-3</v>
      </c>
      <c r="I8">
        <v>1.2472E-2</v>
      </c>
      <c r="J8">
        <v>-7.3080000000000003E-3</v>
      </c>
      <c r="K8">
        <v>-7.8460000000000005E-3</v>
      </c>
      <c r="L8">
        <v>-1.3539000000000001E-2</v>
      </c>
      <c r="M8">
        <v>-6.2769999999999996E-3</v>
      </c>
      <c r="N8">
        <v>-1.9499999999999999E-3</v>
      </c>
      <c r="O8">
        <v>-2.2433000000000002E-2</v>
      </c>
      <c r="P8">
        <v>-4.8069999999999996E-3</v>
      </c>
      <c r="Q8">
        <v>6.5680000000000001E-3</v>
      </c>
      <c r="R8">
        <v>8.2450000000000006E-3</v>
      </c>
      <c r="S8">
        <v>3.5249999999999999E-3</v>
      </c>
      <c r="T8">
        <v>-2.4622999999999999E-2</v>
      </c>
      <c r="U8">
        <v>-1.1154000000000001E-2</v>
      </c>
      <c r="V8">
        <v>-1.0711E-2</v>
      </c>
      <c r="W8">
        <v>1.3122999999999999E-2</v>
      </c>
      <c r="X8">
        <v>-1.446E-3</v>
      </c>
      <c r="Y8">
        <v>-3.8960000000000002E-3</v>
      </c>
      <c r="Z8">
        <v>-8.5159999999999993E-3</v>
      </c>
      <c r="AA8">
        <v>-2.1479999999999999E-2</v>
      </c>
      <c r="AB8">
        <v>-8.7580000000000002E-3</v>
      </c>
      <c r="AC8">
        <v>-8.1209999999999997E-3</v>
      </c>
      <c r="AD8">
        <v>-4.8000000000000001E-5</v>
      </c>
      <c r="AE8">
        <v>1.3209999999999999E-3</v>
      </c>
      <c r="AF8">
        <v>-6.9930000000000001E-3</v>
      </c>
      <c r="AG8">
        <v>-1.1193E-2</v>
      </c>
    </row>
    <row r="9" spans="1:33" x14ac:dyDescent="0.25">
      <c r="A9">
        <v>8</v>
      </c>
      <c r="B9">
        <v>-1.2784999999999999E-2</v>
      </c>
      <c r="C9">
        <v>8.43E-4</v>
      </c>
      <c r="D9">
        <v>-1.3894E-2</v>
      </c>
      <c r="E9">
        <v>-1.4827E-2</v>
      </c>
      <c r="F9">
        <v>2.019E-3</v>
      </c>
      <c r="G9">
        <v>-8.4390000000000003E-3</v>
      </c>
      <c r="H9">
        <v>4.0969999999999999E-3</v>
      </c>
      <c r="I9">
        <v>9.0069999999999994E-3</v>
      </c>
      <c r="J9">
        <v>-5.914E-3</v>
      </c>
      <c r="K9">
        <v>-5.4640000000000001E-3</v>
      </c>
      <c r="L9">
        <v>-9.8010000000000007E-3</v>
      </c>
      <c r="M9">
        <v>-4.5259999999999996E-3</v>
      </c>
      <c r="N9">
        <v>-1.655E-3</v>
      </c>
      <c r="O9">
        <v>-1.6142E-2</v>
      </c>
      <c r="P9">
        <v>-3.339E-3</v>
      </c>
      <c r="Q9">
        <v>6.0350000000000004E-3</v>
      </c>
      <c r="R9">
        <v>7.0089999999999996E-3</v>
      </c>
      <c r="S9">
        <v>3.7929999999999999E-3</v>
      </c>
      <c r="T9">
        <v>-1.9002000000000002E-2</v>
      </c>
      <c r="U9">
        <v>-8.0660000000000003E-3</v>
      </c>
      <c r="V9">
        <v>-7.5459999999999998E-3</v>
      </c>
      <c r="W9">
        <v>9.2160000000000002E-3</v>
      </c>
      <c r="X9">
        <v>-1.013E-3</v>
      </c>
      <c r="Y9">
        <v>-3.0119999999999999E-3</v>
      </c>
      <c r="Z9">
        <v>-5.764E-3</v>
      </c>
      <c r="AA9">
        <v>-1.7179E-2</v>
      </c>
      <c r="AB9">
        <v>-6.2839999999999997E-3</v>
      </c>
      <c r="AC9">
        <v>-5.4299999999999999E-3</v>
      </c>
      <c r="AD9">
        <v>-2.6400000000000002E-4</v>
      </c>
      <c r="AE9">
        <v>1.1460000000000001E-3</v>
      </c>
      <c r="AF9">
        <v>-4.6290000000000003E-3</v>
      </c>
      <c r="AG9">
        <v>-7.8510000000000003E-3</v>
      </c>
    </row>
    <row r="10" spans="1:33" x14ac:dyDescent="0.25">
      <c r="A10">
        <v>9</v>
      </c>
      <c r="B10">
        <v>-9.0690000000000007E-3</v>
      </c>
      <c r="C10">
        <v>1.552E-3</v>
      </c>
      <c r="D10">
        <v>-1.0805E-2</v>
      </c>
      <c r="E10">
        <v>-1.1508000000000001E-2</v>
      </c>
      <c r="F10">
        <v>1.7459999999999999E-3</v>
      </c>
      <c r="G10">
        <v>-6.0899999999999999E-3</v>
      </c>
      <c r="H10">
        <v>3.091E-3</v>
      </c>
      <c r="I10">
        <v>6.4859999999999996E-3</v>
      </c>
      <c r="J10">
        <v>-4.7800000000000004E-3</v>
      </c>
      <c r="K10">
        <v>-3.7889999999999998E-3</v>
      </c>
      <c r="L10">
        <v>-7.0829999999999999E-3</v>
      </c>
      <c r="M10">
        <v>-3.2469999999999999E-3</v>
      </c>
      <c r="N10">
        <v>-1.292E-3</v>
      </c>
      <c r="O10">
        <v>-1.1592999999999999E-2</v>
      </c>
      <c r="P10">
        <v>-2.3500000000000001E-3</v>
      </c>
      <c r="Q10">
        <v>5.3270000000000001E-3</v>
      </c>
      <c r="R10">
        <v>5.8089999999999999E-3</v>
      </c>
      <c r="S10">
        <v>3.6770000000000001E-3</v>
      </c>
      <c r="T10">
        <v>-1.4597000000000001E-2</v>
      </c>
      <c r="U10">
        <v>-5.8060000000000004E-3</v>
      </c>
      <c r="V10">
        <v>-5.3020000000000003E-3</v>
      </c>
      <c r="W10">
        <v>6.4720000000000003E-3</v>
      </c>
      <c r="X10">
        <v>-7.1400000000000001E-4</v>
      </c>
      <c r="Y10">
        <v>-2.258E-3</v>
      </c>
      <c r="Z10">
        <v>-3.908E-3</v>
      </c>
      <c r="AA10">
        <v>-1.3729E-2</v>
      </c>
      <c r="AB10">
        <v>-4.5019999999999999E-3</v>
      </c>
      <c r="AC10">
        <v>-3.6849999999999999E-3</v>
      </c>
      <c r="AD10">
        <v>-3.1500000000000001E-4</v>
      </c>
      <c r="AE10">
        <v>9.6400000000000001E-4</v>
      </c>
      <c r="AF10">
        <v>-3.019E-3</v>
      </c>
      <c r="AG10">
        <v>-5.4970000000000001E-3</v>
      </c>
    </row>
    <row r="11" spans="1:33" x14ac:dyDescent="0.25">
      <c r="A11">
        <v>10</v>
      </c>
      <c r="B11">
        <v>-6.4409999999999997E-3</v>
      </c>
      <c r="C11">
        <v>1.8569999999999999E-3</v>
      </c>
      <c r="D11">
        <v>-8.4390000000000003E-3</v>
      </c>
      <c r="E11">
        <v>-8.9440000000000006E-3</v>
      </c>
      <c r="F11">
        <v>1.444E-3</v>
      </c>
      <c r="G11">
        <v>-4.3829999999999997E-3</v>
      </c>
      <c r="H11">
        <v>2.2959999999999999E-3</v>
      </c>
      <c r="I11">
        <v>4.6629999999999996E-3</v>
      </c>
      <c r="J11">
        <v>-3.859E-3</v>
      </c>
      <c r="K11">
        <v>-2.6189999999999998E-3</v>
      </c>
      <c r="L11">
        <v>-5.1149999999999998E-3</v>
      </c>
      <c r="M11">
        <v>-2.3240000000000001E-3</v>
      </c>
      <c r="N11">
        <v>-9.6699999999999998E-4</v>
      </c>
      <c r="O11">
        <v>-8.3180000000000007E-3</v>
      </c>
      <c r="P11">
        <v>-1.668E-3</v>
      </c>
      <c r="Q11">
        <v>4.5779999999999996E-3</v>
      </c>
      <c r="R11">
        <v>4.7260000000000002E-3</v>
      </c>
      <c r="S11">
        <v>3.359E-3</v>
      </c>
      <c r="T11">
        <v>-1.1179E-2</v>
      </c>
      <c r="U11">
        <v>-4.1710000000000002E-3</v>
      </c>
      <c r="V11">
        <v>-3.7230000000000002E-3</v>
      </c>
      <c r="W11">
        <v>4.5519999999999996E-3</v>
      </c>
      <c r="X11">
        <v>-5.0600000000000005E-4</v>
      </c>
      <c r="Y11">
        <v>-1.66E-3</v>
      </c>
      <c r="Z11">
        <v>-2.66E-3</v>
      </c>
      <c r="AA11">
        <v>-1.0959999999999999E-2</v>
      </c>
      <c r="AB11">
        <v>-3.2239999999999999E-3</v>
      </c>
      <c r="AC11">
        <v>-2.5339999999999998E-3</v>
      </c>
      <c r="AD11">
        <v>-2.9300000000000002E-4</v>
      </c>
      <c r="AE11">
        <v>7.9299999999999998E-4</v>
      </c>
      <c r="AF11">
        <v>-1.9300000000000001E-3</v>
      </c>
      <c r="AG11">
        <v>-3.849E-3</v>
      </c>
    </row>
    <row r="12" spans="1:33" x14ac:dyDescent="0.25">
      <c r="A12">
        <v>11</v>
      </c>
      <c r="B12">
        <v>-4.581E-3</v>
      </c>
      <c r="C12">
        <v>1.9170000000000001E-3</v>
      </c>
      <c r="D12">
        <v>-6.62E-3</v>
      </c>
      <c r="E12">
        <v>-6.9610000000000002E-3</v>
      </c>
      <c r="F12">
        <v>1.1609999999999999E-3</v>
      </c>
      <c r="G12">
        <v>-3.15E-3</v>
      </c>
      <c r="H12">
        <v>1.689E-3</v>
      </c>
      <c r="I12">
        <v>3.3500000000000001E-3</v>
      </c>
      <c r="J12">
        <v>-3.1129999999999999E-3</v>
      </c>
      <c r="K12">
        <v>-1.8029999999999999E-3</v>
      </c>
      <c r="L12">
        <v>-3.692E-3</v>
      </c>
      <c r="M12">
        <v>-1.6639999999999999E-3</v>
      </c>
      <c r="N12">
        <v>-7.0899999999999999E-4</v>
      </c>
      <c r="O12">
        <v>-5.9659999999999999E-3</v>
      </c>
      <c r="P12">
        <v>-1.1900000000000001E-3</v>
      </c>
      <c r="Q12">
        <v>3.8609999999999998E-3</v>
      </c>
      <c r="R12">
        <v>3.7910000000000001E-3</v>
      </c>
      <c r="S12">
        <v>2.9550000000000002E-3</v>
      </c>
      <c r="T12">
        <v>-8.5450000000000005E-3</v>
      </c>
      <c r="U12">
        <v>-2.993E-3</v>
      </c>
      <c r="V12">
        <v>-2.6099999999999999E-3</v>
      </c>
      <c r="W12">
        <v>3.209E-3</v>
      </c>
      <c r="X12">
        <v>-3.6000000000000002E-4</v>
      </c>
      <c r="Y12">
        <v>-1.2080000000000001E-3</v>
      </c>
      <c r="Z12">
        <v>-1.8209999999999999E-3</v>
      </c>
      <c r="AA12">
        <v>-8.737E-3</v>
      </c>
      <c r="AB12">
        <v>-2.3080000000000002E-3</v>
      </c>
      <c r="AC12">
        <v>-1.763E-3</v>
      </c>
      <c r="AD12">
        <v>-2.4600000000000002E-4</v>
      </c>
      <c r="AE12">
        <v>6.4099999999999997E-4</v>
      </c>
      <c r="AF12">
        <v>-1.201E-3</v>
      </c>
      <c r="AG12">
        <v>-2.6970000000000002E-3</v>
      </c>
    </row>
    <row r="13" spans="1:33" x14ac:dyDescent="0.25">
      <c r="A13">
        <v>12</v>
      </c>
      <c r="B13">
        <v>-3.261E-3</v>
      </c>
      <c r="C13">
        <v>1.836E-3</v>
      </c>
      <c r="D13">
        <v>-5.2139999999999999E-3</v>
      </c>
      <c r="E13">
        <v>-5.424E-3</v>
      </c>
      <c r="F13">
        <v>9.1399999999999999E-4</v>
      </c>
      <c r="G13">
        <v>-2.2620000000000001E-3</v>
      </c>
      <c r="H13">
        <v>1.235E-3</v>
      </c>
      <c r="I13">
        <v>2.4060000000000002E-3</v>
      </c>
      <c r="J13">
        <v>-2.5079999999999998E-3</v>
      </c>
      <c r="K13">
        <v>-1.2359999999999999E-3</v>
      </c>
      <c r="L13">
        <v>-2.6640000000000001E-3</v>
      </c>
      <c r="M13">
        <v>-1.1919999999999999E-3</v>
      </c>
      <c r="N13">
        <v>-5.1500000000000005E-4</v>
      </c>
      <c r="O13">
        <v>-4.2789999999999998E-3</v>
      </c>
      <c r="P13">
        <v>-8.5300000000000003E-4</v>
      </c>
      <c r="Q13">
        <v>3.2100000000000002E-3</v>
      </c>
      <c r="R13">
        <v>3.0079999999999998E-3</v>
      </c>
      <c r="S13">
        <v>2.5330000000000001E-3</v>
      </c>
      <c r="T13">
        <v>-6.5199999999999998E-3</v>
      </c>
      <c r="U13">
        <v>-2.1480000000000002E-3</v>
      </c>
      <c r="V13">
        <v>-1.8270000000000001E-3</v>
      </c>
      <c r="W13">
        <v>2.2680000000000001E-3</v>
      </c>
      <c r="X13">
        <v>-2.5700000000000001E-4</v>
      </c>
      <c r="Y13">
        <v>-8.7500000000000002E-4</v>
      </c>
      <c r="Z13">
        <v>-1.253E-3</v>
      </c>
      <c r="AA13">
        <v>-6.953E-3</v>
      </c>
      <c r="AB13">
        <v>-1.653E-3</v>
      </c>
      <c r="AC13">
        <v>-1.237E-3</v>
      </c>
      <c r="AD13">
        <v>-1.95E-4</v>
      </c>
      <c r="AE13">
        <v>5.1199999999999998E-4</v>
      </c>
      <c r="AF13">
        <v>-7.18E-4</v>
      </c>
      <c r="AG13">
        <v>-1.892E-3</v>
      </c>
    </row>
    <row r="14" spans="1:33" x14ac:dyDescent="0.25">
      <c r="A14">
        <v>13</v>
      </c>
      <c r="B14">
        <v>-2.3240000000000001E-3</v>
      </c>
      <c r="C14">
        <v>1.6800000000000001E-3</v>
      </c>
      <c r="D14">
        <v>-4.1219999999999998E-3</v>
      </c>
      <c r="E14">
        <v>-4.2310000000000004E-3</v>
      </c>
      <c r="F14">
        <v>7.1000000000000002E-4</v>
      </c>
      <c r="G14">
        <v>-1.624E-3</v>
      </c>
      <c r="H14">
        <v>8.9899999999999995E-4</v>
      </c>
      <c r="I14">
        <v>1.7279999999999999E-3</v>
      </c>
      <c r="J14">
        <v>-2.0200000000000001E-3</v>
      </c>
      <c r="K14">
        <v>-8.43E-4</v>
      </c>
      <c r="L14">
        <v>-1.921E-3</v>
      </c>
      <c r="M14">
        <v>-8.5599999999999999E-4</v>
      </c>
      <c r="N14">
        <v>-3.7399999999999998E-4</v>
      </c>
      <c r="O14">
        <v>-3.068E-3</v>
      </c>
      <c r="P14">
        <v>-6.1300000000000005E-4</v>
      </c>
      <c r="Q14">
        <v>2.64E-3</v>
      </c>
      <c r="R14">
        <v>2.3670000000000002E-3</v>
      </c>
      <c r="S14">
        <v>2.1299999999999999E-3</v>
      </c>
      <c r="T14">
        <v>-4.9680000000000002E-3</v>
      </c>
      <c r="U14">
        <v>-1.542E-3</v>
      </c>
      <c r="V14">
        <v>-1.2769999999999999E-3</v>
      </c>
      <c r="W14">
        <v>1.6069999999999999E-3</v>
      </c>
      <c r="X14">
        <v>-1.84E-4</v>
      </c>
      <c r="Y14">
        <v>-6.3299999999999999E-4</v>
      </c>
      <c r="Z14">
        <v>-8.6799999999999996E-4</v>
      </c>
      <c r="AA14">
        <v>-5.5230000000000001E-3</v>
      </c>
      <c r="AB14">
        <v>-1.1839999999999999E-3</v>
      </c>
      <c r="AC14">
        <v>-8.7399999999999999E-4</v>
      </c>
      <c r="AD14">
        <v>-1.5100000000000001E-4</v>
      </c>
      <c r="AE14">
        <v>4.0400000000000001E-4</v>
      </c>
      <c r="AF14">
        <v>-4.0099999999999999E-4</v>
      </c>
      <c r="AG14">
        <v>-1.3290000000000001E-3</v>
      </c>
    </row>
    <row r="15" spans="1:33" x14ac:dyDescent="0.25">
      <c r="A15">
        <v>14</v>
      </c>
      <c r="B15">
        <v>-1.658E-3</v>
      </c>
      <c r="C15">
        <v>1.493E-3</v>
      </c>
      <c r="D15">
        <v>-3.2690000000000002E-3</v>
      </c>
      <c r="E15">
        <v>-3.3029999999999999E-3</v>
      </c>
      <c r="F15">
        <v>5.4500000000000002E-4</v>
      </c>
      <c r="G15">
        <v>-1.165E-3</v>
      </c>
      <c r="H15">
        <v>6.5300000000000004E-4</v>
      </c>
      <c r="I15">
        <v>1.2409999999999999E-3</v>
      </c>
      <c r="J15">
        <v>-1.6249999999999999E-3</v>
      </c>
      <c r="K15">
        <v>-5.6999999999999998E-4</v>
      </c>
      <c r="L15">
        <v>-1.3849999999999999E-3</v>
      </c>
      <c r="M15">
        <v>-6.1600000000000001E-4</v>
      </c>
      <c r="N15">
        <v>-2.72E-4</v>
      </c>
      <c r="O15">
        <v>-2.199E-3</v>
      </c>
      <c r="P15">
        <v>-4.4099999999999999E-4</v>
      </c>
      <c r="Q15">
        <v>2.1510000000000001E-3</v>
      </c>
      <c r="R15">
        <v>1.8489999999999999E-3</v>
      </c>
      <c r="S15">
        <v>1.7650000000000001E-3</v>
      </c>
      <c r="T15">
        <v>-3.7810000000000001E-3</v>
      </c>
      <c r="U15">
        <v>-1.1069999999999999E-3</v>
      </c>
      <c r="V15">
        <v>-8.8999999999999995E-4</v>
      </c>
      <c r="W15">
        <v>1.1410000000000001E-3</v>
      </c>
      <c r="X15">
        <v>-1.3200000000000001E-4</v>
      </c>
      <c r="Y15">
        <v>-4.5800000000000002E-4</v>
      </c>
      <c r="Z15">
        <v>-6.0400000000000004E-4</v>
      </c>
      <c r="AA15">
        <v>-4.3790000000000001E-3</v>
      </c>
      <c r="AB15">
        <v>-8.4900000000000004E-4</v>
      </c>
      <c r="AC15">
        <v>-6.2200000000000005E-4</v>
      </c>
      <c r="AD15">
        <v>-1.1400000000000001E-4</v>
      </c>
      <c r="AE15">
        <v>3.1700000000000001E-4</v>
      </c>
      <c r="AF15">
        <v>-1.9799999999999999E-4</v>
      </c>
      <c r="AG15">
        <v>-9.3499999999999996E-4</v>
      </c>
    </row>
    <row r="16" spans="1:33" x14ac:dyDescent="0.25">
      <c r="A16">
        <v>15</v>
      </c>
      <c r="B16">
        <v>-1.1839999999999999E-3</v>
      </c>
      <c r="C16">
        <v>1.2979999999999999E-3</v>
      </c>
      <c r="D16">
        <v>-2.601E-3</v>
      </c>
      <c r="E16">
        <v>-2.581E-3</v>
      </c>
      <c r="F16">
        <v>4.1399999999999998E-4</v>
      </c>
      <c r="G16">
        <v>-8.3600000000000005E-4</v>
      </c>
      <c r="H16">
        <v>4.7399999999999997E-4</v>
      </c>
      <c r="I16">
        <v>8.9300000000000002E-4</v>
      </c>
      <c r="J16">
        <v>-1.3060000000000001E-3</v>
      </c>
      <c r="K16">
        <v>-3.8299999999999999E-4</v>
      </c>
      <c r="L16">
        <v>-9.990000000000001E-4</v>
      </c>
      <c r="M16">
        <v>-4.44E-4</v>
      </c>
      <c r="N16">
        <v>-1.9799999999999999E-4</v>
      </c>
      <c r="O16">
        <v>-1.5770000000000001E-3</v>
      </c>
      <c r="P16">
        <v>-3.19E-4</v>
      </c>
      <c r="Q16">
        <v>1.74E-3</v>
      </c>
      <c r="R16">
        <v>1.436E-3</v>
      </c>
      <c r="S16">
        <v>1.4469999999999999E-3</v>
      </c>
      <c r="T16">
        <v>-2.8739999999999998E-3</v>
      </c>
      <c r="U16">
        <v>-7.9500000000000003E-4</v>
      </c>
      <c r="V16">
        <v>-6.1799999999999995E-4</v>
      </c>
      <c r="W16">
        <v>8.12E-4</v>
      </c>
      <c r="X16">
        <v>-9.6000000000000002E-5</v>
      </c>
      <c r="Y16">
        <v>-3.3300000000000002E-4</v>
      </c>
      <c r="Z16">
        <v>-4.2200000000000001E-4</v>
      </c>
      <c r="AA16">
        <v>-3.4659999999999999E-3</v>
      </c>
      <c r="AB16">
        <v>-6.0999999999999997E-4</v>
      </c>
      <c r="AC16">
        <v>-4.44E-4</v>
      </c>
      <c r="AD16">
        <v>-8.6000000000000003E-5</v>
      </c>
      <c r="AE16">
        <v>2.4699999999999999E-4</v>
      </c>
      <c r="AF16">
        <v>-7.1000000000000005E-5</v>
      </c>
      <c r="AG16">
        <v>-6.5899999999999997E-4</v>
      </c>
    </row>
    <row r="17" spans="1:33" x14ac:dyDescent="0.25">
      <c r="A17">
        <v>16</v>
      </c>
      <c r="B17">
        <v>-8.4599999999999996E-4</v>
      </c>
      <c r="C17">
        <v>1.1119999999999999E-3</v>
      </c>
      <c r="D17">
        <v>-2.075E-3</v>
      </c>
      <c r="E17">
        <v>-2.0170000000000001E-3</v>
      </c>
      <c r="F17">
        <v>3.1300000000000002E-4</v>
      </c>
      <c r="G17">
        <v>-5.9999999999999995E-4</v>
      </c>
      <c r="H17">
        <v>3.4400000000000001E-4</v>
      </c>
      <c r="I17">
        <v>6.4199999999999999E-4</v>
      </c>
      <c r="J17">
        <v>-1.049E-3</v>
      </c>
      <c r="K17">
        <v>-2.5399999999999999E-4</v>
      </c>
      <c r="L17">
        <v>-7.1900000000000002E-4</v>
      </c>
      <c r="M17">
        <v>-3.21E-4</v>
      </c>
      <c r="N17">
        <v>-1.45E-4</v>
      </c>
      <c r="O17">
        <v>-1.1299999999999999E-3</v>
      </c>
      <c r="P17">
        <v>-2.31E-4</v>
      </c>
      <c r="Q17">
        <v>1.3990000000000001E-3</v>
      </c>
      <c r="R17">
        <v>1.111E-3</v>
      </c>
      <c r="S17">
        <v>1.175E-3</v>
      </c>
      <c r="T17">
        <v>-2.183E-3</v>
      </c>
      <c r="U17">
        <v>-5.7200000000000003E-4</v>
      </c>
      <c r="V17">
        <v>-4.28E-4</v>
      </c>
      <c r="W17">
        <v>5.7899999999999998E-4</v>
      </c>
      <c r="X17">
        <v>-6.8999999999999997E-5</v>
      </c>
      <c r="Y17">
        <v>-2.43E-4</v>
      </c>
      <c r="Z17">
        <v>-2.9700000000000001E-4</v>
      </c>
      <c r="AA17">
        <v>-2.738E-3</v>
      </c>
      <c r="AB17">
        <v>-4.3800000000000002E-4</v>
      </c>
      <c r="AC17">
        <v>-3.1799999999999998E-4</v>
      </c>
      <c r="AD17">
        <v>-6.3999999999999997E-5</v>
      </c>
      <c r="AE17">
        <v>1.9100000000000001E-4</v>
      </c>
      <c r="AF17">
        <v>6.0000000000000002E-6</v>
      </c>
      <c r="AG17">
        <v>-4.6500000000000003E-4</v>
      </c>
    </row>
    <row r="18" spans="1:33" x14ac:dyDescent="0.25">
      <c r="A18">
        <v>17</v>
      </c>
      <c r="B18">
        <v>-6.0599999999999998E-4</v>
      </c>
      <c r="C18">
        <v>9.41E-4</v>
      </c>
      <c r="D18">
        <v>-1.6590000000000001E-3</v>
      </c>
      <c r="E18">
        <v>-1.5770000000000001E-3</v>
      </c>
      <c r="F18">
        <v>2.3599999999999999E-4</v>
      </c>
      <c r="G18">
        <v>-4.3100000000000001E-4</v>
      </c>
      <c r="H18">
        <v>2.5000000000000001E-4</v>
      </c>
      <c r="I18">
        <v>4.6299999999999998E-4</v>
      </c>
      <c r="J18">
        <v>-8.4199999999999998E-4</v>
      </c>
      <c r="K18">
        <v>-1.66E-4</v>
      </c>
      <c r="L18">
        <v>-5.1800000000000001E-4</v>
      </c>
      <c r="M18">
        <v>-2.33E-4</v>
      </c>
      <c r="N18">
        <v>-1.07E-4</v>
      </c>
      <c r="O18">
        <v>-8.0999999999999996E-4</v>
      </c>
      <c r="P18">
        <v>-1.6699999999999999E-4</v>
      </c>
      <c r="Q18">
        <v>1.119E-3</v>
      </c>
      <c r="R18">
        <v>8.5499999999999997E-4</v>
      </c>
      <c r="S18">
        <v>9.4799999999999995E-4</v>
      </c>
      <c r="T18">
        <v>-1.6559999999999999E-3</v>
      </c>
      <c r="U18">
        <v>-4.1100000000000002E-4</v>
      </c>
      <c r="V18">
        <v>-2.9500000000000001E-4</v>
      </c>
      <c r="W18">
        <v>4.1399999999999998E-4</v>
      </c>
      <c r="X18">
        <v>-5.0000000000000002E-5</v>
      </c>
      <c r="Y18">
        <v>-1.7799999999999999E-4</v>
      </c>
      <c r="Z18">
        <v>-2.0900000000000001E-4</v>
      </c>
      <c r="AA18">
        <v>-2.1589999999999999E-3</v>
      </c>
      <c r="AB18">
        <v>-3.1500000000000001E-4</v>
      </c>
      <c r="AC18">
        <v>-2.2900000000000001E-4</v>
      </c>
      <c r="AD18">
        <v>-4.8000000000000001E-5</v>
      </c>
      <c r="AE18">
        <v>1.4799999999999999E-4</v>
      </c>
      <c r="AF18">
        <v>5.0000000000000002E-5</v>
      </c>
      <c r="AG18">
        <v>-3.28E-4</v>
      </c>
    </row>
    <row r="19" spans="1:33" x14ac:dyDescent="0.25">
      <c r="A19">
        <v>18</v>
      </c>
      <c r="B19">
        <v>-4.3399999999999998E-4</v>
      </c>
      <c r="C19">
        <v>7.8799999999999996E-4</v>
      </c>
      <c r="D19">
        <v>-1.33E-3</v>
      </c>
      <c r="E19">
        <v>-1.2340000000000001E-3</v>
      </c>
      <c r="F19">
        <v>1.7699999999999999E-4</v>
      </c>
      <c r="G19">
        <v>-3.0899999999999998E-4</v>
      </c>
      <c r="H19">
        <v>1.8100000000000001E-4</v>
      </c>
      <c r="I19">
        <v>3.3399999999999999E-4</v>
      </c>
      <c r="J19">
        <v>-6.7500000000000004E-4</v>
      </c>
      <c r="K19">
        <v>-1.06E-4</v>
      </c>
      <c r="L19">
        <v>-3.7300000000000001E-4</v>
      </c>
      <c r="M19">
        <v>-1.7000000000000001E-4</v>
      </c>
      <c r="N19">
        <v>-7.8999999999999996E-5</v>
      </c>
      <c r="O19">
        <v>-5.8E-4</v>
      </c>
      <c r="P19">
        <v>-1.22E-4</v>
      </c>
      <c r="Q19">
        <v>8.9099999999999997E-4</v>
      </c>
      <c r="R19">
        <v>6.5700000000000003E-4</v>
      </c>
      <c r="S19">
        <v>7.6000000000000004E-4</v>
      </c>
      <c r="T19">
        <v>-1.255E-3</v>
      </c>
      <c r="U19">
        <v>-2.9599999999999998E-4</v>
      </c>
      <c r="V19">
        <v>-2.02E-4</v>
      </c>
      <c r="W19">
        <v>2.9599999999999998E-4</v>
      </c>
      <c r="X19">
        <v>-3.6999999999999998E-5</v>
      </c>
      <c r="Y19">
        <v>-1.3100000000000001E-4</v>
      </c>
      <c r="Z19">
        <v>-1.4799999999999999E-4</v>
      </c>
      <c r="AA19">
        <v>-1.6999999999999999E-3</v>
      </c>
      <c r="AB19">
        <v>-2.2699999999999999E-4</v>
      </c>
      <c r="AC19">
        <v>-1.65E-4</v>
      </c>
      <c r="AD19">
        <v>-3.6000000000000001E-5</v>
      </c>
      <c r="AE19">
        <v>1.1400000000000001E-4</v>
      </c>
      <c r="AF19">
        <v>7.2000000000000002E-5</v>
      </c>
      <c r="AG19">
        <v>-2.32E-4</v>
      </c>
    </row>
    <row r="20" spans="1:33" x14ac:dyDescent="0.25">
      <c r="A20">
        <v>19</v>
      </c>
      <c r="B20">
        <v>-3.1100000000000002E-4</v>
      </c>
      <c r="C20">
        <v>6.5600000000000001E-4</v>
      </c>
      <c r="D20">
        <v>-1.0679999999999999E-3</v>
      </c>
      <c r="E20">
        <v>-9.6500000000000004E-4</v>
      </c>
      <c r="F20">
        <v>1.3200000000000001E-4</v>
      </c>
      <c r="G20">
        <v>-2.22E-4</v>
      </c>
      <c r="H20">
        <v>1.3200000000000001E-4</v>
      </c>
      <c r="I20">
        <v>2.41E-4</v>
      </c>
      <c r="J20">
        <v>-5.4100000000000003E-4</v>
      </c>
      <c r="K20">
        <v>-6.6000000000000005E-5</v>
      </c>
      <c r="L20">
        <v>-2.6800000000000001E-4</v>
      </c>
      <c r="M20">
        <v>-1.2400000000000001E-4</v>
      </c>
      <c r="N20">
        <v>-5.8999999999999998E-5</v>
      </c>
      <c r="O20">
        <v>-4.15E-4</v>
      </c>
      <c r="P20">
        <v>-8.8999999999999995E-5</v>
      </c>
      <c r="Q20">
        <v>7.0699999999999995E-4</v>
      </c>
      <c r="R20">
        <v>5.0299999999999997E-4</v>
      </c>
      <c r="S20">
        <v>6.0599999999999998E-4</v>
      </c>
      <c r="T20">
        <v>-9.5E-4</v>
      </c>
      <c r="U20">
        <v>-2.14E-4</v>
      </c>
      <c r="V20">
        <v>-1.3799999999999999E-4</v>
      </c>
      <c r="W20">
        <v>2.13E-4</v>
      </c>
      <c r="X20">
        <v>-2.6999999999999999E-5</v>
      </c>
      <c r="Y20">
        <v>-9.7E-5</v>
      </c>
      <c r="Z20">
        <v>-1.05E-4</v>
      </c>
      <c r="AA20">
        <v>-1.3370000000000001E-3</v>
      </c>
      <c r="AB20">
        <v>-1.64E-4</v>
      </c>
      <c r="AC20">
        <v>-1.1900000000000001E-4</v>
      </c>
      <c r="AD20">
        <v>-2.6999999999999999E-5</v>
      </c>
      <c r="AE20">
        <v>8.7000000000000001E-5</v>
      </c>
      <c r="AF20">
        <v>8.1000000000000004E-5</v>
      </c>
      <c r="AG20">
        <v>-1.65E-4</v>
      </c>
    </row>
    <row r="21" spans="1:33" x14ac:dyDescent="0.25">
      <c r="A21">
        <v>20</v>
      </c>
      <c r="B21">
        <v>-2.24E-4</v>
      </c>
      <c r="C21">
        <v>5.4199999999999995E-4</v>
      </c>
      <c r="D21">
        <v>-8.5899999999999995E-4</v>
      </c>
      <c r="E21">
        <v>-7.5500000000000003E-4</v>
      </c>
      <c r="F21">
        <v>9.8999999999999994E-5</v>
      </c>
      <c r="G21">
        <v>-1.5899999999999999E-4</v>
      </c>
      <c r="H21">
        <v>9.6000000000000002E-5</v>
      </c>
      <c r="I21">
        <v>1.75E-4</v>
      </c>
      <c r="J21">
        <v>-4.3300000000000001E-4</v>
      </c>
      <c r="K21">
        <v>-3.8999999999999999E-5</v>
      </c>
      <c r="L21">
        <v>-1.93E-4</v>
      </c>
      <c r="M21">
        <v>-9.0000000000000006E-5</v>
      </c>
      <c r="N21">
        <v>-4.3999999999999999E-5</v>
      </c>
      <c r="O21">
        <v>-2.9700000000000001E-4</v>
      </c>
      <c r="P21">
        <v>-6.4999999999999994E-5</v>
      </c>
      <c r="Q21">
        <v>5.5900000000000004E-4</v>
      </c>
      <c r="R21">
        <v>3.8400000000000001E-4</v>
      </c>
      <c r="S21">
        <v>4.8099999999999998E-4</v>
      </c>
      <c r="T21">
        <v>-7.1900000000000002E-4</v>
      </c>
      <c r="U21">
        <v>-1.54E-4</v>
      </c>
      <c r="V21">
        <v>-9.2999999999999997E-5</v>
      </c>
      <c r="W21">
        <v>1.5300000000000001E-4</v>
      </c>
      <c r="X21">
        <v>-2.0000000000000002E-5</v>
      </c>
      <c r="Y21">
        <v>-7.2000000000000002E-5</v>
      </c>
      <c r="Z21">
        <v>-7.3999999999999996E-5</v>
      </c>
      <c r="AA21">
        <v>-1.0499999999999999E-3</v>
      </c>
      <c r="AB21">
        <v>-1.18E-4</v>
      </c>
      <c r="AC21">
        <v>-8.6000000000000003E-5</v>
      </c>
      <c r="AD21">
        <v>-2.0000000000000002E-5</v>
      </c>
      <c r="AE21">
        <v>6.7000000000000002E-5</v>
      </c>
      <c r="AF21">
        <v>8.1000000000000004E-5</v>
      </c>
      <c r="AG21">
        <v>-1.17E-4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C000"/>
  </sheetPr>
  <dimension ref="A1:AG21"/>
  <sheetViews>
    <sheetView zoomScale="70" zoomScaleNormal="70" workbookViewId="0">
      <selection sqref="A1:AG21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>
        <v>1</v>
      </c>
      <c r="B2">
        <v>0.296321</v>
      </c>
      <c r="C2">
        <v>0.16763600000000001</v>
      </c>
      <c r="D2">
        <v>0.37538700000000003</v>
      </c>
      <c r="E2">
        <v>0.30103200000000002</v>
      </c>
      <c r="F2">
        <v>0.71866200000000002</v>
      </c>
      <c r="G2">
        <v>0.18104000000000001</v>
      </c>
      <c r="H2">
        <v>0.359207</v>
      </c>
      <c r="I2">
        <v>0.39385999999999999</v>
      </c>
      <c r="J2">
        <v>0.58939799999999998</v>
      </c>
      <c r="K2">
        <v>0.249781</v>
      </c>
      <c r="L2">
        <v>0.32935999999999999</v>
      </c>
      <c r="M2">
        <v>0.48827799999999999</v>
      </c>
      <c r="N2">
        <v>0.378577</v>
      </c>
      <c r="O2">
        <v>0.326206</v>
      </c>
      <c r="P2">
        <v>0.48667199999999999</v>
      </c>
      <c r="Q2">
        <v>0.953546</v>
      </c>
      <c r="R2">
        <v>0.88865899999999998</v>
      </c>
      <c r="S2">
        <v>0.64838099999999999</v>
      </c>
      <c r="T2">
        <v>0.15259700000000001</v>
      </c>
      <c r="U2">
        <v>0.27594800000000003</v>
      </c>
      <c r="V2">
        <v>0.324957</v>
      </c>
      <c r="W2">
        <v>0.46612399999999998</v>
      </c>
      <c r="X2">
        <v>0.26528299999999999</v>
      </c>
      <c r="Y2">
        <v>1.3011159999999999</v>
      </c>
      <c r="Z2">
        <v>0.215304</v>
      </c>
      <c r="AA2">
        <v>0.105365</v>
      </c>
      <c r="AB2">
        <v>0.61926899999999996</v>
      </c>
      <c r="AC2">
        <v>0.296904</v>
      </c>
      <c r="AD2">
        <v>1.180045</v>
      </c>
      <c r="AE2">
        <v>1.1913400000000001</v>
      </c>
      <c r="AF2">
        <v>0.14649899999999999</v>
      </c>
      <c r="AG2">
        <v>0.198544</v>
      </c>
    </row>
    <row r="3" spans="1:33" x14ac:dyDescent="0.25">
      <c r="A3">
        <v>2</v>
      </c>
      <c r="B3">
        <v>0.34909600000000002</v>
      </c>
      <c r="C3">
        <v>2.9912000000000001E-2</v>
      </c>
      <c r="D3">
        <v>0.24738299999999999</v>
      </c>
      <c r="E3">
        <v>0.22609399999999999</v>
      </c>
      <c r="F3">
        <v>0.25358900000000001</v>
      </c>
      <c r="G3">
        <v>0.232409</v>
      </c>
      <c r="H3">
        <v>0.29799999999999999</v>
      </c>
      <c r="I3">
        <v>0.22703799999999999</v>
      </c>
      <c r="J3">
        <v>0.43793799999999999</v>
      </c>
      <c r="K3">
        <v>0.128694</v>
      </c>
      <c r="L3">
        <v>0.29726599999999997</v>
      </c>
      <c r="M3">
        <v>-4.4320000000000002E-3</v>
      </c>
      <c r="N3">
        <v>0.26745799999999997</v>
      </c>
      <c r="O3">
        <v>0.23242099999999999</v>
      </c>
      <c r="P3">
        <v>0.18101</v>
      </c>
      <c r="Q3">
        <v>0.155783</v>
      </c>
      <c r="R3">
        <v>0.359738</v>
      </c>
      <c r="S3">
        <v>0.39302700000000002</v>
      </c>
      <c r="T3">
        <v>0.24351999999999999</v>
      </c>
      <c r="U3">
        <v>-6.4000000000000003E-3</v>
      </c>
      <c r="V3">
        <v>-3.8373999999999998E-2</v>
      </c>
      <c r="W3">
        <v>0.32502500000000001</v>
      </c>
      <c r="X3">
        <v>0.15687699999999999</v>
      </c>
      <c r="Y3">
        <v>0.28084799999999999</v>
      </c>
      <c r="Z3">
        <v>0.260571</v>
      </c>
      <c r="AA3">
        <v>0.12266199999999999</v>
      </c>
      <c r="AB3">
        <v>7.5656000000000001E-2</v>
      </c>
      <c r="AC3">
        <v>0.16289899999999999</v>
      </c>
      <c r="AD3">
        <v>0.21771599999999999</v>
      </c>
      <c r="AE3">
        <v>0.24333099999999999</v>
      </c>
      <c r="AF3">
        <v>9.4836000000000004E-2</v>
      </c>
      <c r="AG3">
        <v>0.163914</v>
      </c>
    </row>
    <row r="4" spans="1:33" x14ac:dyDescent="0.25">
      <c r="A4">
        <v>3</v>
      </c>
      <c r="B4">
        <v>0.31080799999999997</v>
      </c>
      <c r="C4">
        <v>1.8273999999999999E-2</v>
      </c>
      <c r="D4">
        <v>8.9401999999999995E-2</v>
      </c>
      <c r="E4">
        <v>9.6278000000000002E-2</v>
      </c>
      <c r="F4">
        <v>0.11097799999999999</v>
      </c>
      <c r="G4">
        <v>0.15232699999999999</v>
      </c>
      <c r="H4">
        <v>0.14843899999999999</v>
      </c>
      <c r="I4">
        <v>0.10019599999999999</v>
      </c>
      <c r="J4">
        <v>0.17780299999999999</v>
      </c>
      <c r="K4">
        <v>6.7993999999999999E-2</v>
      </c>
      <c r="L4">
        <v>0.13961799999999999</v>
      </c>
      <c r="M4">
        <v>3.0210999999999998E-2</v>
      </c>
      <c r="N4">
        <v>0.102406</v>
      </c>
      <c r="O4">
        <v>0.127225</v>
      </c>
      <c r="P4">
        <v>8.8391999999999998E-2</v>
      </c>
      <c r="Q4">
        <v>4.9237000000000003E-2</v>
      </c>
      <c r="R4">
        <v>0.16666800000000001</v>
      </c>
      <c r="S4">
        <v>0.203238</v>
      </c>
      <c r="T4">
        <v>0.176233</v>
      </c>
      <c r="U4">
        <v>-2.4743000000000001E-2</v>
      </c>
      <c r="V4">
        <v>6.6669000000000006E-2</v>
      </c>
      <c r="W4">
        <v>0.171927</v>
      </c>
      <c r="X4">
        <v>7.0876999999999996E-2</v>
      </c>
      <c r="Y4">
        <v>0.13573399999999999</v>
      </c>
      <c r="Z4">
        <v>0.17355999999999999</v>
      </c>
      <c r="AA4">
        <v>0.115521</v>
      </c>
      <c r="AB4">
        <v>8.2222000000000003E-2</v>
      </c>
      <c r="AC4">
        <v>8.0966999999999997E-2</v>
      </c>
      <c r="AD4">
        <v>0.127745</v>
      </c>
      <c r="AE4">
        <v>0.17405499999999999</v>
      </c>
      <c r="AF4">
        <v>6.3697000000000004E-2</v>
      </c>
      <c r="AG4">
        <v>8.7123000000000006E-2</v>
      </c>
    </row>
    <row r="5" spans="1:33" x14ac:dyDescent="0.25">
      <c r="A5">
        <v>4</v>
      </c>
      <c r="B5">
        <v>0.24767700000000001</v>
      </c>
      <c r="C5">
        <v>8.3540000000000003E-3</v>
      </c>
      <c r="D5">
        <v>5.9712000000000001E-2</v>
      </c>
      <c r="E5">
        <v>6.1886999999999998E-2</v>
      </c>
      <c r="F5">
        <v>6.0081000000000002E-2</v>
      </c>
      <c r="G5">
        <v>9.3692999999999999E-2</v>
      </c>
      <c r="H5">
        <v>9.3689999999999996E-2</v>
      </c>
      <c r="I5">
        <v>5.3691999999999997E-2</v>
      </c>
      <c r="J5">
        <v>0.110828</v>
      </c>
      <c r="K5">
        <v>3.9553999999999999E-2</v>
      </c>
      <c r="L5">
        <v>7.9769999999999994E-2</v>
      </c>
      <c r="M5">
        <v>1.7627E-2</v>
      </c>
      <c r="N5">
        <v>4.1264000000000002E-2</v>
      </c>
      <c r="O5">
        <v>7.4435000000000001E-2</v>
      </c>
      <c r="P5">
        <v>5.2138999999999998E-2</v>
      </c>
      <c r="Q5">
        <v>2.2342000000000001E-2</v>
      </c>
      <c r="R5">
        <v>9.3725000000000003E-2</v>
      </c>
      <c r="S5">
        <v>0.107474</v>
      </c>
      <c r="T5">
        <v>0.118642</v>
      </c>
      <c r="U5">
        <v>-1.6468E-2</v>
      </c>
      <c r="V5">
        <v>2.3675999999999999E-2</v>
      </c>
      <c r="W5">
        <v>9.9154999999999993E-2</v>
      </c>
      <c r="X5">
        <v>4.2877999999999999E-2</v>
      </c>
      <c r="Y5">
        <v>8.1336000000000006E-2</v>
      </c>
      <c r="Z5">
        <v>0.10632900000000001</v>
      </c>
      <c r="AA5">
        <v>0.101312</v>
      </c>
      <c r="AB5">
        <v>4.3990000000000001E-2</v>
      </c>
      <c r="AC5">
        <v>4.7793000000000002E-2</v>
      </c>
      <c r="AD5">
        <v>6.0655000000000001E-2</v>
      </c>
      <c r="AE5">
        <v>9.8196000000000006E-2</v>
      </c>
      <c r="AF5">
        <v>4.3366000000000002E-2</v>
      </c>
      <c r="AG5">
        <v>5.0589000000000002E-2</v>
      </c>
    </row>
    <row r="6" spans="1:33" x14ac:dyDescent="0.25">
      <c r="A6">
        <v>5</v>
      </c>
      <c r="B6">
        <v>0.18659999999999999</v>
      </c>
      <c r="C6">
        <v>3.9170000000000003E-3</v>
      </c>
      <c r="D6">
        <v>3.3986000000000002E-2</v>
      </c>
      <c r="E6">
        <v>3.9240999999999998E-2</v>
      </c>
      <c r="F6">
        <v>3.5728999999999997E-2</v>
      </c>
      <c r="G6">
        <v>5.8160999999999997E-2</v>
      </c>
      <c r="H6">
        <v>6.2078000000000001E-2</v>
      </c>
      <c r="I6">
        <v>3.1549000000000001E-2</v>
      </c>
      <c r="J6">
        <v>6.7866999999999997E-2</v>
      </c>
      <c r="K6">
        <v>2.4736999999999999E-2</v>
      </c>
      <c r="L6">
        <v>4.9281999999999999E-2</v>
      </c>
      <c r="M6">
        <v>1.2725999999999999E-2</v>
      </c>
      <c r="N6">
        <v>2.1514999999999999E-2</v>
      </c>
      <c r="O6">
        <v>4.6524999999999997E-2</v>
      </c>
      <c r="P6">
        <v>3.3550999999999997E-2</v>
      </c>
      <c r="Q6">
        <v>1.0928E-2</v>
      </c>
      <c r="R6">
        <v>5.7110000000000001E-2</v>
      </c>
      <c r="S6">
        <v>5.8550999999999999E-2</v>
      </c>
      <c r="T6">
        <v>8.0238000000000004E-2</v>
      </c>
      <c r="U6">
        <v>-9.3930000000000003E-3</v>
      </c>
      <c r="V6">
        <v>2.5260000000000001E-2</v>
      </c>
      <c r="W6">
        <v>6.1566000000000003E-2</v>
      </c>
      <c r="X6">
        <v>2.6679000000000001E-2</v>
      </c>
      <c r="Y6">
        <v>5.2992999999999998E-2</v>
      </c>
      <c r="Z6">
        <v>6.4670000000000005E-2</v>
      </c>
      <c r="AA6">
        <v>8.5547999999999999E-2</v>
      </c>
      <c r="AB6">
        <v>3.0280999999999999E-2</v>
      </c>
      <c r="AC6">
        <v>2.9555999999999999E-2</v>
      </c>
      <c r="AD6">
        <v>3.7543E-2</v>
      </c>
      <c r="AE6">
        <v>6.3577999999999996E-2</v>
      </c>
      <c r="AF6">
        <v>2.9589000000000001E-2</v>
      </c>
      <c r="AG6">
        <v>3.1386999999999998E-2</v>
      </c>
    </row>
    <row r="7" spans="1:33" x14ac:dyDescent="0.25">
      <c r="A7">
        <v>6</v>
      </c>
      <c r="B7">
        <v>0.13656499999999999</v>
      </c>
      <c r="C7">
        <v>1.5900000000000001E-3</v>
      </c>
      <c r="D7">
        <v>2.2832999999999999E-2</v>
      </c>
      <c r="E7">
        <v>2.6953999999999999E-2</v>
      </c>
      <c r="F7">
        <v>2.2724000000000001E-2</v>
      </c>
      <c r="G7">
        <v>3.7531000000000002E-2</v>
      </c>
      <c r="H7">
        <v>4.2937000000000003E-2</v>
      </c>
      <c r="I7">
        <v>2.0140999999999999E-2</v>
      </c>
      <c r="J7">
        <v>4.5330000000000002E-2</v>
      </c>
      <c r="K7">
        <v>1.6292999999999998E-2</v>
      </c>
      <c r="L7">
        <v>3.2518999999999999E-2</v>
      </c>
      <c r="M7">
        <v>8.9999999999999993E-3</v>
      </c>
      <c r="N7">
        <v>1.4929E-2</v>
      </c>
      <c r="O7">
        <v>3.0771E-2</v>
      </c>
      <c r="P7">
        <v>2.2582000000000001E-2</v>
      </c>
      <c r="Q7">
        <v>5.3119999999999999E-3</v>
      </c>
      <c r="R7">
        <v>3.6880000000000003E-2</v>
      </c>
      <c r="S7">
        <v>3.2823999999999999E-2</v>
      </c>
      <c r="T7">
        <v>5.5844999999999999E-2</v>
      </c>
      <c r="U7">
        <v>-5.5300000000000002E-3</v>
      </c>
      <c r="V7">
        <v>1.5844E-2</v>
      </c>
      <c r="W7">
        <v>4.0589E-2</v>
      </c>
      <c r="X7">
        <v>1.7784999999999999E-2</v>
      </c>
      <c r="Y7">
        <v>3.6482000000000001E-2</v>
      </c>
      <c r="Z7">
        <v>4.0549000000000002E-2</v>
      </c>
      <c r="AA7">
        <v>7.0644999999999999E-2</v>
      </c>
      <c r="AB7">
        <v>2.0548E-2</v>
      </c>
      <c r="AC7">
        <v>1.9231000000000002E-2</v>
      </c>
      <c r="AD7">
        <v>2.5215999999999999E-2</v>
      </c>
      <c r="AE7">
        <v>4.2186000000000001E-2</v>
      </c>
      <c r="AF7">
        <v>2.0114E-2</v>
      </c>
      <c r="AG7">
        <v>2.0604999999999998E-2</v>
      </c>
    </row>
    <row r="8" spans="1:33" x14ac:dyDescent="0.25">
      <c r="A8">
        <v>7</v>
      </c>
      <c r="B8">
        <v>9.8443000000000003E-2</v>
      </c>
      <c r="C8">
        <v>3.3199999999999999E-4</v>
      </c>
      <c r="D8">
        <v>1.5264E-2</v>
      </c>
      <c r="E8">
        <v>1.8948E-2</v>
      </c>
      <c r="F8">
        <v>1.5015000000000001E-2</v>
      </c>
      <c r="G8">
        <v>2.5111000000000001E-2</v>
      </c>
      <c r="H8">
        <v>3.0228000000000001E-2</v>
      </c>
      <c r="I8">
        <v>1.3481999999999999E-2</v>
      </c>
      <c r="J8">
        <v>3.1038E-2</v>
      </c>
      <c r="K8">
        <v>1.1063999999999999E-2</v>
      </c>
      <c r="L8">
        <v>2.2214000000000001E-2</v>
      </c>
      <c r="M8">
        <v>6.4009999999999996E-3</v>
      </c>
      <c r="N8">
        <v>1.1547E-2</v>
      </c>
      <c r="O8">
        <v>2.1055999999999998E-2</v>
      </c>
      <c r="P8">
        <v>1.5573999999999999E-2</v>
      </c>
      <c r="Q8">
        <v>2.3180000000000002E-3</v>
      </c>
      <c r="R8">
        <v>2.4563000000000001E-2</v>
      </c>
      <c r="S8">
        <v>1.8537999999999999E-2</v>
      </c>
      <c r="T8">
        <v>3.9868000000000001E-2</v>
      </c>
      <c r="U8">
        <v>-3.4629999999999999E-3</v>
      </c>
      <c r="V8">
        <v>1.1938000000000001E-2</v>
      </c>
      <c r="W8">
        <v>2.7709999999999999E-2</v>
      </c>
      <c r="X8">
        <v>1.2189999999999999E-2</v>
      </c>
      <c r="Y8">
        <v>2.5687000000000001E-2</v>
      </c>
      <c r="Z8">
        <v>2.6408000000000001E-2</v>
      </c>
      <c r="AA8">
        <v>5.7492000000000001E-2</v>
      </c>
      <c r="AB8">
        <v>1.4399E-2</v>
      </c>
      <c r="AC8">
        <v>1.2893999999999999E-2</v>
      </c>
      <c r="AD8">
        <v>1.7942E-2</v>
      </c>
      <c r="AE8">
        <v>2.8674999999999999E-2</v>
      </c>
      <c r="AF8">
        <v>1.3573999999999999E-2</v>
      </c>
      <c r="AG8">
        <v>1.397E-2</v>
      </c>
    </row>
    <row r="9" spans="1:33" x14ac:dyDescent="0.25">
      <c r="A9">
        <v>8</v>
      </c>
      <c r="B9">
        <v>7.0430000000000006E-2</v>
      </c>
      <c r="C9">
        <v>-3.3100000000000002E-4</v>
      </c>
      <c r="D9">
        <v>1.0600999999999999E-2</v>
      </c>
      <c r="E9">
        <v>1.3606999999999999E-2</v>
      </c>
      <c r="F9">
        <v>1.0175999999999999E-2</v>
      </c>
      <c r="G9">
        <v>1.7281999999999999E-2</v>
      </c>
      <c r="H9">
        <v>2.1512E-2</v>
      </c>
      <c r="I9">
        <v>9.3120000000000008E-3</v>
      </c>
      <c r="J9">
        <v>2.1749000000000001E-2</v>
      </c>
      <c r="K9">
        <v>7.6480000000000003E-3</v>
      </c>
      <c r="L9">
        <v>1.5518000000000001E-2</v>
      </c>
      <c r="M9">
        <v>4.5659999999999997E-3</v>
      </c>
      <c r="N9">
        <v>9.0010000000000003E-3</v>
      </c>
      <c r="O9">
        <v>1.4711E-2</v>
      </c>
      <c r="P9">
        <v>1.0902999999999999E-2</v>
      </c>
      <c r="Q9">
        <v>6.9200000000000002E-4</v>
      </c>
      <c r="R9">
        <v>1.6681999999999999E-2</v>
      </c>
      <c r="S9">
        <v>1.0296E-2</v>
      </c>
      <c r="T9">
        <v>2.8995E-2</v>
      </c>
      <c r="U9">
        <v>-2.3040000000000001E-3</v>
      </c>
      <c r="V9">
        <v>8.2380000000000005E-3</v>
      </c>
      <c r="W9">
        <v>1.9325999999999999E-2</v>
      </c>
      <c r="X9">
        <v>8.5310000000000004E-3</v>
      </c>
      <c r="Y9">
        <v>1.8286E-2</v>
      </c>
      <c r="Z9">
        <v>1.7812000000000001E-2</v>
      </c>
      <c r="AA9">
        <v>4.632E-2</v>
      </c>
      <c r="AB9">
        <v>1.0184E-2</v>
      </c>
      <c r="AC9">
        <v>8.848E-3</v>
      </c>
      <c r="AD9">
        <v>1.3084999999999999E-2</v>
      </c>
      <c r="AE9">
        <v>1.9761000000000001E-2</v>
      </c>
      <c r="AF9">
        <v>9.0709999999999992E-3</v>
      </c>
      <c r="AG9">
        <v>9.6679999999999995E-3</v>
      </c>
    </row>
    <row r="10" spans="1:33" x14ac:dyDescent="0.25">
      <c r="A10">
        <v>9</v>
      </c>
      <c r="B10">
        <v>5.0219E-2</v>
      </c>
      <c r="C10">
        <v>-6.6399999999999999E-4</v>
      </c>
      <c r="D10">
        <v>7.4009999999999996E-3</v>
      </c>
      <c r="E10">
        <v>9.8709999999999996E-3</v>
      </c>
      <c r="F10">
        <v>7.0020000000000004E-3</v>
      </c>
      <c r="G10">
        <v>1.2112E-2</v>
      </c>
      <c r="H10">
        <v>1.5384999999999999E-2</v>
      </c>
      <c r="I10">
        <v>6.5430000000000002E-3</v>
      </c>
      <c r="J10">
        <v>1.5396E-2</v>
      </c>
      <c r="K10">
        <v>5.3379999999999999E-3</v>
      </c>
      <c r="L10">
        <v>1.0970000000000001E-2</v>
      </c>
      <c r="M10">
        <v>3.2599999999999999E-3</v>
      </c>
      <c r="N10">
        <v>6.8609999999999999E-3</v>
      </c>
      <c r="O10">
        <v>1.0399E-2</v>
      </c>
      <c r="P10">
        <v>7.7039999999999999E-3</v>
      </c>
      <c r="Q10">
        <v>-1.83E-4</v>
      </c>
      <c r="R10">
        <v>1.1450999999999999E-2</v>
      </c>
      <c r="S10">
        <v>5.4200000000000003E-3</v>
      </c>
      <c r="T10">
        <v>2.1333000000000001E-2</v>
      </c>
      <c r="U10">
        <v>-1.593E-3</v>
      </c>
      <c r="V10">
        <v>5.8659999999999997E-3</v>
      </c>
      <c r="W10">
        <v>1.3641E-2</v>
      </c>
      <c r="X10">
        <v>6.032E-3</v>
      </c>
      <c r="Y10">
        <v>1.3072E-2</v>
      </c>
      <c r="Z10">
        <v>1.2331999999999999E-2</v>
      </c>
      <c r="AA10">
        <v>3.705E-2</v>
      </c>
      <c r="AB10">
        <v>7.2490000000000002E-3</v>
      </c>
      <c r="AC10">
        <v>6.1619999999999999E-3</v>
      </c>
      <c r="AD10">
        <v>9.5829999999999995E-3</v>
      </c>
      <c r="AE10">
        <v>1.372E-2</v>
      </c>
      <c r="AF10">
        <v>5.9839999999999997E-3</v>
      </c>
      <c r="AG10">
        <v>6.7660000000000003E-3</v>
      </c>
    </row>
    <row r="11" spans="1:33" x14ac:dyDescent="0.25">
      <c r="A11">
        <v>10</v>
      </c>
      <c r="B11">
        <v>3.5770999999999997E-2</v>
      </c>
      <c r="C11">
        <v>-8.0500000000000005E-4</v>
      </c>
      <c r="D11">
        <v>5.208E-3</v>
      </c>
      <c r="E11">
        <v>7.2129999999999998E-3</v>
      </c>
      <c r="F11">
        <v>4.8650000000000004E-3</v>
      </c>
      <c r="G11">
        <v>8.5819999999999994E-3</v>
      </c>
      <c r="H11">
        <v>1.1036000000000001E-2</v>
      </c>
      <c r="I11">
        <v>4.6449999999999998E-3</v>
      </c>
      <c r="J11">
        <v>1.0973999999999999E-2</v>
      </c>
      <c r="K11">
        <v>3.7450000000000001E-3</v>
      </c>
      <c r="L11">
        <v>7.8110000000000002E-3</v>
      </c>
      <c r="M11">
        <v>2.33E-3</v>
      </c>
      <c r="N11">
        <v>5.1159999999999999E-3</v>
      </c>
      <c r="O11">
        <v>7.4009999999999996E-3</v>
      </c>
      <c r="P11">
        <v>5.4770000000000001E-3</v>
      </c>
      <c r="Q11">
        <v>-6.2600000000000004E-4</v>
      </c>
      <c r="R11">
        <v>7.9120000000000006E-3</v>
      </c>
      <c r="S11">
        <v>2.5240000000000002E-3</v>
      </c>
      <c r="T11">
        <v>1.5803000000000001E-2</v>
      </c>
      <c r="U11">
        <v>-1.1249999999999999E-3</v>
      </c>
      <c r="V11">
        <v>4.1110000000000001E-3</v>
      </c>
      <c r="W11">
        <v>9.698E-3</v>
      </c>
      <c r="X11">
        <v>4.2940000000000001E-3</v>
      </c>
      <c r="Y11">
        <v>9.3659999999999993E-3</v>
      </c>
      <c r="Z11">
        <v>8.6910000000000008E-3</v>
      </c>
      <c r="AA11">
        <v>2.9477E-2</v>
      </c>
      <c r="AB11">
        <v>5.1780000000000003E-3</v>
      </c>
      <c r="AC11">
        <v>4.3359999999999996E-3</v>
      </c>
      <c r="AD11">
        <v>7.0159999999999997E-3</v>
      </c>
      <c r="AE11">
        <v>9.5759999999999994E-3</v>
      </c>
      <c r="AF11">
        <v>3.8830000000000002E-3</v>
      </c>
      <c r="AG11">
        <v>4.7670000000000004E-3</v>
      </c>
    </row>
    <row r="12" spans="1:33" x14ac:dyDescent="0.25">
      <c r="A12">
        <v>11</v>
      </c>
      <c r="B12">
        <v>2.5482999999999999E-2</v>
      </c>
      <c r="C12">
        <v>-8.34E-4</v>
      </c>
      <c r="D12">
        <v>3.6700000000000001E-3</v>
      </c>
      <c r="E12">
        <v>5.2950000000000002E-3</v>
      </c>
      <c r="F12">
        <v>3.4039999999999999E-3</v>
      </c>
      <c r="G12">
        <v>6.1190000000000003E-3</v>
      </c>
      <c r="H12">
        <v>7.9299999999999995E-3</v>
      </c>
      <c r="I12">
        <v>3.3159999999999999E-3</v>
      </c>
      <c r="J12">
        <v>7.8519999999999996E-3</v>
      </c>
      <c r="K12">
        <v>2.6350000000000002E-3</v>
      </c>
      <c r="L12">
        <v>5.5849999999999997E-3</v>
      </c>
      <c r="M12">
        <v>1.6659999999999999E-3</v>
      </c>
      <c r="N12">
        <v>3.754E-3</v>
      </c>
      <c r="O12">
        <v>5.2890000000000003E-3</v>
      </c>
      <c r="P12">
        <v>3.9119999999999997E-3</v>
      </c>
      <c r="Q12">
        <v>-8.1800000000000004E-4</v>
      </c>
      <c r="R12">
        <v>5.4869999999999997E-3</v>
      </c>
      <c r="S12">
        <v>8.2700000000000004E-4</v>
      </c>
      <c r="T12">
        <v>1.1752E-2</v>
      </c>
      <c r="U12">
        <v>-8.0099999999999995E-4</v>
      </c>
      <c r="V12">
        <v>2.8960000000000001E-3</v>
      </c>
      <c r="W12">
        <v>6.9259999999999999E-3</v>
      </c>
      <c r="X12">
        <v>3.0690000000000001E-3</v>
      </c>
      <c r="Y12">
        <v>6.7190000000000001E-3</v>
      </c>
      <c r="Z12">
        <v>6.1919999999999996E-3</v>
      </c>
      <c r="AA12">
        <v>2.3355999999999998E-2</v>
      </c>
      <c r="AB12">
        <v>3.7060000000000001E-3</v>
      </c>
      <c r="AC12">
        <v>3.0720000000000001E-3</v>
      </c>
      <c r="AD12">
        <v>5.1180000000000002E-3</v>
      </c>
      <c r="AE12">
        <v>6.7060000000000002E-3</v>
      </c>
      <c r="AF12">
        <v>2.464E-3</v>
      </c>
      <c r="AG12">
        <v>3.3709999999999999E-3</v>
      </c>
    </row>
    <row r="13" spans="1:33" x14ac:dyDescent="0.25">
      <c r="A13">
        <v>12</v>
      </c>
      <c r="B13">
        <v>1.8169999999999999E-2</v>
      </c>
      <c r="C13">
        <v>-8.0099999999999995E-4</v>
      </c>
      <c r="D13">
        <v>2.5890000000000002E-3</v>
      </c>
      <c r="E13">
        <v>3.9020000000000001E-3</v>
      </c>
      <c r="F13">
        <v>2.3930000000000002E-3</v>
      </c>
      <c r="G13">
        <v>4.3769999999999998E-3</v>
      </c>
      <c r="H13">
        <v>5.7070000000000003E-3</v>
      </c>
      <c r="I13">
        <v>2.3770000000000002E-3</v>
      </c>
      <c r="J13">
        <v>5.6340000000000001E-3</v>
      </c>
      <c r="K13">
        <v>1.856E-3</v>
      </c>
      <c r="L13">
        <v>4.0049999999999999E-3</v>
      </c>
      <c r="M13">
        <v>1.193E-3</v>
      </c>
      <c r="N13">
        <v>2.7269999999999998E-3</v>
      </c>
      <c r="O13">
        <v>3.79E-3</v>
      </c>
      <c r="P13">
        <v>2.8029999999999999E-3</v>
      </c>
      <c r="Q13">
        <v>-8.6399999999999997E-4</v>
      </c>
      <c r="R13">
        <v>3.8159999999999999E-3</v>
      </c>
      <c r="S13">
        <v>-1.3100000000000001E-4</v>
      </c>
      <c r="T13">
        <v>8.7589999999999994E-3</v>
      </c>
      <c r="U13">
        <v>-5.7200000000000003E-4</v>
      </c>
      <c r="V13">
        <v>2.0330000000000001E-3</v>
      </c>
      <c r="W13">
        <v>4.9620000000000003E-3</v>
      </c>
      <c r="X13">
        <v>2.2000000000000001E-3</v>
      </c>
      <c r="Y13">
        <v>4.8279999999999998E-3</v>
      </c>
      <c r="Z13">
        <v>4.4409999999999996E-3</v>
      </c>
      <c r="AA13">
        <v>1.8447999999999999E-2</v>
      </c>
      <c r="AB13">
        <v>2.6549999999999998E-3</v>
      </c>
      <c r="AC13">
        <v>2.1879999999999998E-3</v>
      </c>
      <c r="AD13">
        <v>3.7230000000000002E-3</v>
      </c>
      <c r="AE13">
        <v>4.7089999999999996E-3</v>
      </c>
      <c r="AF13">
        <v>1.5150000000000001E-3</v>
      </c>
      <c r="AG13">
        <v>2.3900000000000002E-3</v>
      </c>
    </row>
    <row r="14" spans="1:33" x14ac:dyDescent="0.25">
      <c r="A14">
        <v>13</v>
      </c>
      <c r="B14">
        <v>1.2970000000000001E-2</v>
      </c>
      <c r="C14">
        <v>-7.3499999999999998E-4</v>
      </c>
      <c r="D14">
        <v>1.8259999999999999E-3</v>
      </c>
      <c r="E14">
        <v>2.885E-3</v>
      </c>
      <c r="F14">
        <v>1.6900000000000001E-3</v>
      </c>
      <c r="G14">
        <v>3.137E-3</v>
      </c>
      <c r="H14">
        <v>4.1130000000000003E-3</v>
      </c>
      <c r="I14">
        <v>1.7080000000000001E-3</v>
      </c>
      <c r="J14">
        <v>4.052E-3</v>
      </c>
      <c r="K14">
        <v>1.3079999999999999E-3</v>
      </c>
      <c r="L14">
        <v>2.879E-3</v>
      </c>
      <c r="M14">
        <v>8.5599999999999999E-4</v>
      </c>
      <c r="N14">
        <v>1.9719999999999998E-3</v>
      </c>
      <c r="O14">
        <v>2.722E-3</v>
      </c>
      <c r="P14">
        <v>2.0149999999999999E-3</v>
      </c>
      <c r="Q14">
        <v>-8.2899999999999998E-4</v>
      </c>
      <c r="R14">
        <v>2.66E-3</v>
      </c>
      <c r="S14">
        <v>-6.3299999999999999E-4</v>
      </c>
      <c r="T14">
        <v>6.5360000000000001E-3</v>
      </c>
      <c r="U14">
        <v>-4.0700000000000003E-4</v>
      </c>
      <c r="V14">
        <v>1.4270000000000001E-3</v>
      </c>
      <c r="W14">
        <v>3.565E-3</v>
      </c>
      <c r="X14">
        <v>1.5809999999999999E-3</v>
      </c>
      <c r="Y14">
        <v>3.4759999999999999E-3</v>
      </c>
      <c r="Z14">
        <v>3.1979999999999999E-3</v>
      </c>
      <c r="AA14">
        <v>1.4534999999999999E-2</v>
      </c>
      <c r="AB14">
        <v>1.905E-3</v>
      </c>
      <c r="AC14">
        <v>1.5640000000000001E-3</v>
      </c>
      <c r="AD14">
        <v>2.702E-3</v>
      </c>
      <c r="AE14">
        <v>3.3159999999999999E-3</v>
      </c>
      <c r="AF14">
        <v>8.8699999999999998E-4</v>
      </c>
      <c r="AG14">
        <v>1.6980000000000001E-3</v>
      </c>
    </row>
    <row r="15" spans="1:33" x14ac:dyDescent="0.25">
      <c r="A15">
        <v>14</v>
      </c>
      <c r="B15">
        <v>9.2720000000000007E-3</v>
      </c>
      <c r="C15">
        <v>-6.5399999999999996E-4</v>
      </c>
      <c r="D15">
        <v>1.286E-3</v>
      </c>
      <c r="E15">
        <v>2.14E-3</v>
      </c>
      <c r="F15">
        <v>1.1980000000000001E-3</v>
      </c>
      <c r="G15">
        <v>2.251E-3</v>
      </c>
      <c r="H15">
        <v>2.97E-3</v>
      </c>
      <c r="I15">
        <v>1.23E-3</v>
      </c>
      <c r="J15">
        <v>2.9199999999999999E-3</v>
      </c>
      <c r="K15">
        <v>9.2199999999999997E-4</v>
      </c>
      <c r="L15">
        <v>2.0739999999999999E-3</v>
      </c>
      <c r="M15">
        <v>6.1399999999999996E-4</v>
      </c>
      <c r="N15">
        <v>1.423E-3</v>
      </c>
      <c r="O15">
        <v>1.9589999999999998E-3</v>
      </c>
      <c r="P15">
        <v>1.4519999999999999E-3</v>
      </c>
      <c r="Q15">
        <v>-7.54E-4</v>
      </c>
      <c r="R15">
        <v>1.8580000000000001E-3</v>
      </c>
      <c r="S15">
        <v>-8.5800000000000004E-4</v>
      </c>
      <c r="T15">
        <v>4.8809999999999999E-3</v>
      </c>
      <c r="U15">
        <v>-2.8899999999999998E-4</v>
      </c>
      <c r="V15">
        <v>1E-3</v>
      </c>
      <c r="W15">
        <v>2.5669999999999998E-3</v>
      </c>
      <c r="X15">
        <v>1.1379999999999999E-3</v>
      </c>
      <c r="Y15">
        <v>2.5079999999999998E-3</v>
      </c>
      <c r="Z15">
        <v>2.3089999999999999E-3</v>
      </c>
      <c r="AA15">
        <v>1.1429E-2</v>
      </c>
      <c r="AB15">
        <v>1.3680000000000001E-3</v>
      </c>
      <c r="AC15">
        <v>1.121E-3</v>
      </c>
      <c r="AD15">
        <v>1.9580000000000001E-3</v>
      </c>
      <c r="AE15">
        <v>2.3410000000000002E-3</v>
      </c>
      <c r="AF15">
        <v>4.7899999999999999E-4</v>
      </c>
      <c r="AG15">
        <v>1.2080000000000001E-3</v>
      </c>
    </row>
    <row r="16" spans="1:33" x14ac:dyDescent="0.25">
      <c r="A16">
        <v>15</v>
      </c>
      <c r="B16">
        <v>6.6379999999999998E-3</v>
      </c>
      <c r="C16">
        <v>-5.6999999999999998E-4</v>
      </c>
      <c r="D16">
        <v>9.0499999999999999E-4</v>
      </c>
      <c r="E16">
        <v>1.591E-3</v>
      </c>
      <c r="F16">
        <v>8.5300000000000003E-4</v>
      </c>
      <c r="G16">
        <v>1.616E-3</v>
      </c>
      <c r="H16">
        <v>2.1480000000000002E-3</v>
      </c>
      <c r="I16">
        <v>8.8800000000000001E-4</v>
      </c>
      <c r="J16">
        <v>2.1080000000000001E-3</v>
      </c>
      <c r="K16">
        <v>6.4899999999999995E-4</v>
      </c>
      <c r="L16">
        <v>1.4970000000000001E-3</v>
      </c>
      <c r="M16">
        <v>4.4200000000000001E-4</v>
      </c>
      <c r="N16">
        <v>1.0269999999999999E-3</v>
      </c>
      <c r="O16">
        <v>1.4120000000000001E-3</v>
      </c>
      <c r="P16">
        <v>1.0499999999999999E-3</v>
      </c>
      <c r="Q16">
        <v>-6.6200000000000005E-4</v>
      </c>
      <c r="R16">
        <v>1.3010000000000001E-3</v>
      </c>
      <c r="S16">
        <v>-9.19E-4</v>
      </c>
      <c r="T16">
        <v>3.6470000000000001E-3</v>
      </c>
      <c r="U16">
        <v>-2.05E-4</v>
      </c>
      <c r="V16">
        <v>6.9999999999999999E-4</v>
      </c>
      <c r="W16">
        <v>1.853E-3</v>
      </c>
      <c r="X16">
        <v>8.2200000000000003E-4</v>
      </c>
      <c r="Y16">
        <v>1.8129999999999999E-3</v>
      </c>
      <c r="Z16">
        <v>1.671E-3</v>
      </c>
      <c r="AA16">
        <v>8.9709999999999998E-3</v>
      </c>
      <c r="AB16">
        <v>9.8400000000000007E-4</v>
      </c>
      <c r="AC16">
        <v>8.0599999999999997E-4</v>
      </c>
      <c r="AD16">
        <v>1.4189999999999999E-3</v>
      </c>
      <c r="AE16">
        <v>1.6570000000000001E-3</v>
      </c>
      <c r="AF16">
        <v>2.1900000000000001E-4</v>
      </c>
      <c r="AG16">
        <v>8.5999999999999998E-4</v>
      </c>
    </row>
    <row r="17" spans="1:33" x14ac:dyDescent="0.25">
      <c r="A17">
        <v>16</v>
      </c>
      <c r="B17">
        <v>4.7600000000000003E-3</v>
      </c>
      <c r="C17">
        <v>-4.8899999999999996E-4</v>
      </c>
      <c r="D17">
        <v>6.3599999999999996E-4</v>
      </c>
      <c r="E17">
        <v>1.1869999999999999E-3</v>
      </c>
      <c r="F17">
        <v>6.0899999999999995E-4</v>
      </c>
      <c r="G17">
        <v>1.1609999999999999E-3</v>
      </c>
      <c r="H17">
        <v>1.5560000000000001E-3</v>
      </c>
      <c r="I17">
        <v>6.4300000000000002E-4</v>
      </c>
      <c r="J17">
        <v>1.5250000000000001E-3</v>
      </c>
      <c r="K17">
        <v>4.57E-4</v>
      </c>
      <c r="L17">
        <v>1.083E-3</v>
      </c>
      <c r="M17">
        <v>3.19E-4</v>
      </c>
      <c r="N17">
        <v>7.4299999999999995E-4</v>
      </c>
      <c r="O17">
        <v>1.0200000000000001E-3</v>
      </c>
      <c r="P17">
        <v>7.6099999999999996E-4</v>
      </c>
      <c r="Q17">
        <v>-5.6700000000000001E-4</v>
      </c>
      <c r="R17">
        <v>9.1299999999999997E-4</v>
      </c>
      <c r="S17">
        <v>-8.8800000000000001E-4</v>
      </c>
      <c r="T17">
        <v>2.7269999999999998E-3</v>
      </c>
      <c r="U17">
        <v>-1.44E-4</v>
      </c>
      <c r="V17">
        <v>4.8899999999999996E-4</v>
      </c>
      <c r="W17">
        <v>1.34E-3</v>
      </c>
      <c r="X17">
        <v>5.9400000000000002E-4</v>
      </c>
      <c r="Y17">
        <v>1.315E-3</v>
      </c>
      <c r="Z17">
        <v>1.212E-3</v>
      </c>
      <c r="AA17">
        <v>7.0330000000000002E-3</v>
      </c>
      <c r="AB17">
        <v>7.0799999999999997E-4</v>
      </c>
      <c r="AC17">
        <v>5.8100000000000003E-4</v>
      </c>
      <c r="AD17">
        <v>1.0280000000000001E-3</v>
      </c>
      <c r="AE17">
        <v>1.176E-3</v>
      </c>
      <c r="AF17">
        <v>5.7000000000000003E-5</v>
      </c>
      <c r="AG17">
        <v>6.1399999999999996E-4</v>
      </c>
    </row>
    <row r="18" spans="1:33" x14ac:dyDescent="0.25">
      <c r="A18">
        <v>17</v>
      </c>
      <c r="B18">
        <v>3.4199999999999999E-3</v>
      </c>
      <c r="C18">
        <v>-4.1399999999999998E-4</v>
      </c>
      <c r="D18">
        <v>4.4499999999999997E-4</v>
      </c>
      <c r="E18">
        <v>8.8800000000000001E-4</v>
      </c>
      <c r="F18">
        <v>4.3600000000000003E-4</v>
      </c>
      <c r="G18">
        <v>8.3500000000000002E-4</v>
      </c>
      <c r="H18">
        <v>1.1299999999999999E-3</v>
      </c>
      <c r="I18">
        <v>4.66E-4</v>
      </c>
      <c r="J18">
        <v>1.106E-3</v>
      </c>
      <c r="K18">
        <v>3.21E-4</v>
      </c>
      <c r="L18">
        <v>7.85E-4</v>
      </c>
      <c r="M18">
        <v>2.3000000000000001E-4</v>
      </c>
      <c r="N18">
        <v>5.3799999999999996E-4</v>
      </c>
      <c r="O18">
        <v>7.3800000000000005E-4</v>
      </c>
      <c r="P18">
        <v>5.53E-4</v>
      </c>
      <c r="Q18">
        <v>-4.7699999999999999E-4</v>
      </c>
      <c r="R18">
        <v>6.4199999999999999E-4</v>
      </c>
      <c r="S18">
        <v>-8.1099999999999998E-4</v>
      </c>
      <c r="T18">
        <v>2.039E-3</v>
      </c>
      <c r="U18">
        <v>-1.01E-4</v>
      </c>
      <c r="V18">
        <v>3.4000000000000002E-4</v>
      </c>
      <c r="W18">
        <v>9.7199999999999999E-4</v>
      </c>
      <c r="X18">
        <v>4.3100000000000001E-4</v>
      </c>
      <c r="Y18">
        <v>9.5600000000000004E-4</v>
      </c>
      <c r="Z18">
        <v>8.8000000000000003E-4</v>
      </c>
      <c r="AA18">
        <v>5.5069999999999997E-3</v>
      </c>
      <c r="AB18">
        <v>5.1099999999999995E-4</v>
      </c>
      <c r="AC18">
        <v>4.1899999999999999E-4</v>
      </c>
      <c r="AD18">
        <v>7.4600000000000003E-4</v>
      </c>
      <c r="AE18">
        <v>8.3699999999999996E-4</v>
      </c>
      <c r="AF18">
        <v>-3.8000000000000002E-5</v>
      </c>
      <c r="AG18">
        <v>4.3800000000000002E-4</v>
      </c>
    </row>
    <row r="19" spans="1:33" x14ac:dyDescent="0.25">
      <c r="A19">
        <v>18</v>
      </c>
      <c r="B19">
        <v>2.4610000000000001E-3</v>
      </c>
      <c r="C19">
        <v>-3.48E-4</v>
      </c>
      <c r="D19">
        <v>3.1100000000000002E-4</v>
      </c>
      <c r="E19">
        <v>6.6600000000000003E-4</v>
      </c>
      <c r="F19">
        <v>3.1399999999999999E-4</v>
      </c>
      <c r="G19">
        <v>6.0099999999999997E-4</v>
      </c>
      <c r="H19">
        <v>8.2200000000000003E-4</v>
      </c>
      <c r="I19">
        <v>3.3799999999999998E-4</v>
      </c>
      <c r="J19">
        <v>8.03E-4</v>
      </c>
      <c r="K19">
        <v>2.2599999999999999E-4</v>
      </c>
      <c r="L19">
        <v>5.6999999999999998E-4</v>
      </c>
      <c r="M19">
        <v>1.6699999999999999E-4</v>
      </c>
      <c r="N19">
        <v>3.9100000000000002E-4</v>
      </c>
      <c r="O19">
        <v>5.3499999999999999E-4</v>
      </c>
      <c r="P19">
        <v>4.0299999999999998E-4</v>
      </c>
      <c r="Q19">
        <v>-3.9599999999999998E-4</v>
      </c>
      <c r="R19">
        <v>4.5300000000000001E-4</v>
      </c>
      <c r="S19">
        <v>-7.1299999999999998E-4</v>
      </c>
      <c r="T19">
        <v>1.5250000000000001E-3</v>
      </c>
      <c r="U19">
        <v>-7.1000000000000005E-5</v>
      </c>
      <c r="V19">
        <v>2.3599999999999999E-4</v>
      </c>
      <c r="W19">
        <v>7.0600000000000003E-4</v>
      </c>
      <c r="X19">
        <v>3.1300000000000002E-4</v>
      </c>
      <c r="Y19">
        <v>6.9700000000000003E-4</v>
      </c>
      <c r="Z19">
        <v>6.4000000000000005E-4</v>
      </c>
      <c r="AA19">
        <v>4.3080000000000002E-3</v>
      </c>
      <c r="AB19">
        <v>3.6900000000000002E-4</v>
      </c>
      <c r="AC19">
        <v>3.0400000000000002E-4</v>
      </c>
      <c r="AD19">
        <v>5.4199999999999995E-4</v>
      </c>
      <c r="AE19">
        <v>5.9800000000000001E-4</v>
      </c>
      <c r="AF19">
        <v>-9.1000000000000003E-5</v>
      </c>
      <c r="AG19">
        <v>3.1300000000000002E-4</v>
      </c>
    </row>
    <row r="20" spans="1:33" x14ac:dyDescent="0.25">
      <c r="A20">
        <v>19</v>
      </c>
      <c r="B20">
        <v>1.774E-3</v>
      </c>
      <c r="C20">
        <v>-2.9E-4</v>
      </c>
      <c r="D20">
        <v>2.1699999999999999E-4</v>
      </c>
      <c r="E20">
        <v>5.0000000000000001E-4</v>
      </c>
      <c r="F20">
        <v>2.2699999999999999E-4</v>
      </c>
      <c r="G20">
        <v>4.3199999999999998E-4</v>
      </c>
      <c r="H20">
        <v>5.9999999999999995E-4</v>
      </c>
      <c r="I20">
        <v>2.4600000000000002E-4</v>
      </c>
      <c r="J20">
        <v>5.8500000000000002E-4</v>
      </c>
      <c r="K20">
        <v>1.5799999999999999E-4</v>
      </c>
      <c r="L20">
        <v>4.15E-4</v>
      </c>
      <c r="M20">
        <v>1.21E-4</v>
      </c>
      <c r="N20">
        <v>2.8499999999999999E-4</v>
      </c>
      <c r="O20">
        <v>3.88E-4</v>
      </c>
      <c r="P20">
        <v>2.9399999999999999E-4</v>
      </c>
      <c r="Q20">
        <v>-3.2499999999999999E-4</v>
      </c>
      <c r="R20">
        <v>3.2000000000000003E-4</v>
      </c>
      <c r="S20">
        <v>-6.11E-4</v>
      </c>
      <c r="T20">
        <v>1.1410000000000001E-3</v>
      </c>
      <c r="U20">
        <v>-4.8999999999999998E-5</v>
      </c>
      <c r="V20">
        <v>1.63E-4</v>
      </c>
      <c r="W20">
        <v>5.1500000000000005E-4</v>
      </c>
      <c r="X20">
        <v>2.2800000000000001E-4</v>
      </c>
      <c r="Y20">
        <v>5.0900000000000001E-4</v>
      </c>
      <c r="Z20">
        <v>4.6700000000000002E-4</v>
      </c>
      <c r="AA20">
        <v>3.3670000000000002E-3</v>
      </c>
      <c r="AB20">
        <v>2.6699999999999998E-4</v>
      </c>
      <c r="AC20">
        <v>2.2000000000000001E-4</v>
      </c>
      <c r="AD20">
        <v>3.9399999999999998E-4</v>
      </c>
      <c r="AE20">
        <v>4.28E-4</v>
      </c>
      <c r="AF20">
        <v>-1.16E-4</v>
      </c>
      <c r="AG20">
        <v>2.24E-4</v>
      </c>
    </row>
    <row r="21" spans="1:33" x14ac:dyDescent="0.25">
      <c r="A21">
        <v>20</v>
      </c>
      <c r="B21">
        <v>1.2819999999999999E-3</v>
      </c>
      <c r="C21">
        <v>-2.4000000000000001E-4</v>
      </c>
      <c r="D21">
        <v>1.4999999999999999E-4</v>
      </c>
      <c r="E21">
        <v>3.77E-4</v>
      </c>
      <c r="F21">
        <v>1.64E-4</v>
      </c>
      <c r="G21">
        <v>3.1100000000000002E-4</v>
      </c>
      <c r="H21">
        <v>4.3800000000000002E-4</v>
      </c>
      <c r="I21">
        <v>1.8000000000000001E-4</v>
      </c>
      <c r="J21">
        <v>4.2700000000000002E-4</v>
      </c>
      <c r="K21">
        <v>1.11E-4</v>
      </c>
      <c r="L21">
        <v>3.0299999999999999E-4</v>
      </c>
      <c r="M21">
        <v>8.7999999999999998E-5</v>
      </c>
      <c r="N21">
        <v>2.0900000000000001E-4</v>
      </c>
      <c r="O21">
        <v>2.8299999999999999E-4</v>
      </c>
      <c r="P21">
        <v>2.1599999999999999E-4</v>
      </c>
      <c r="Q21">
        <v>-2.6499999999999999E-4</v>
      </c>
      <c r="R21">
        <v>2.2699999999999999E-4</v>
      </c>
      <c r="S21">
        <v>-5.1400000000000003E-4</v>
      </c>
      <c r="T21">
        <v>8.5400000000000005E-4</v>
      </c>
      <c r="U21">
        <v>-3.4E-5</v>
      </c>
      <c r="V21">
        <v>1.12E-4</v>
      </c>
      <c r="W21">
        <v>3.7599999999999998E-4</v>
      </c>
      <c r="X21">
        <v>1.6699999999999999E-4</v>
      </c>
      <c r="Y21">
        <v>3.7300000000000001E-4</v>
      </c>
      <c r="Z21">
        <v>3.4099999999999999E-4</v>
      </c>
      <c r="AA21">
        <v>2.63E-3</v>
      </c>
      <c r="AB21">
        <v>1.93E-4</v>
      </c>
      <c r="AC21">
        <v>1.6000000000000001E-4</v>
      </c>
      <c r="AD21">
        <v>2.8699999999999998E-4</v>
      </c>
      <c r="AE21">
        <v>3.0699999999999998E-4</v>
      </c>
      <c r="AF21">
        <v>-1.2300000000000001E-4</v>
      </c>
      <c r="AG21">
        <v>1.6100000000000001E-4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FFC000"/>
  </sheetPr>
  <dimension ref="A1:AG21"/>
  <sheetViews>
    <sheetView zoomScale="70" zoomScaleNormal="70" workbookViewId="0">
      <selection sqref="A1:AG21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>
        <v>1</v>
      </c>
      <c r="B2">
        <v>0.187724</v>
      </c>
      <c r="C2">
        <v>0.231544</v>
      </c>
      <c r="D2">
        <v>0.25404100000000002</v>
      </c>
      <c r="E2">
        <v>0.25244699999999998</v>
      </c>
      <c r="F2">
        <v>0.23589099999999999</v>
      </c>
      <c r="G2">
        <v>0.265901</v>
      </c>
      <c r="H2">
        <v>0.23497799999999999</v>
      </c>
      <c r="I2">
        <v>7.6310000000000003E-2</v>
      </c>
      <c r="J2">
        <v>0.24762200000000001</v>
      </c>
      <c r="K2">
        <v>0.27204</v>
      </c>
      <c r="L2">
        <v>0.26879199999999998</v>
      </c>
      <c r="M2">
        <v>0.181898</v>
      </c>
      <c r="N2">
        <v>0.231576</v>
      </c>
      <c r="O2">
        <v>0.252888</v>
      </c>
      <c r="P2">
        <v>0.21108399999999999</v>
      </c>
      <c r="Q2">
        <v>0.22376299999999999</v>
      </c>
      <c r="R2">
        <v>0.29528100000000002</v>
      </c>
      <c r="S2">
        <v>0.25942900000000002</v>
      </c>
      <c r="T2">
        <v>0.278756</v>
      </c>
      <c r="U2">
        <v>0.196463</v>
      </c>
      <c r="V2">
        <v>0.257718</v>
      </c>
      <c r="W2">
        <v>0.159133</v>
      </c>
      <c r="X2">
        <v>0.23208500000000001</v>
      </c>
      <c r="Y2">
        <v>0.28067300000000001</v>
      </c>
      <c r="Z2">
        <v>0.26011000000000001</v>
      </c>
      <c r="AA2">
        <v>0.258274</v>
      </c>
      <c r="AB2">
        <v>0.264129</v>
      </c>
      <c r="AC2">
        <v>0.27905200000000002</v>
      </c>
      <c r="AD2">
        <v>0.203768</v>
      </c>
      <c r="AE2">
        <v>0.18148400000000001</v>
      </c>
      <c r="AF2">
        <v>0.28473999999999999</v>
      </c>
      <c r="AG2">
        <v>0.269785</v>
      </c>
    </row>
    <row r="3" spans="1:33" x14ac:dyDescent="0.25">
      <c r="A3">
        <v>2</v>
      </c>
      <c r="B3">
        <v>3.5194999999999997E-2</v>
      </c>
      <c r="C3">
        <v>0.128802</v>
      </c>
      <c r="D3">
        <v>0.12815499999999999</v>
      </c>
      <c r="E3">
        <v>0.13306000000000001</v>
      </c>
      <c r="F3">
        <v>0.13547999999999999</v>
      </c>
      <c r="G3">
        <v>0.173791</v>
      </c>
      <c r="H3">
        <v>0.11086500000000001</v>
      </c>
      <c r="I3">
        <v>2.5781999999999999E-2</v>
      </c>
      <c r="J3">
        <v>0.176979</v>
      </c>
      <c r="K3">
        <v>0.16480500000000001</v>
      </c>
      <c r="L3">
        <v>0.16730600000000001</v>
      </c>
      <c r="M3">
        <v>0.12667500000000001</v>
      </c>
      <c r="N3">
        <v>0.18443999999999999</v>
      </c>
      <c r="O3">
        <v>0.13195799999999999</v>
      </c>
      <c r="P3">
        <v>9.7996E-2</v>
      </c>
      <c r="Q3">
        <v>0.17499700000000001</v>
      </c>
      <c r="R3">
        <v>0.175399</v>
      </c>
      <c r="S3">
        <v>0.16029299999999999</v>
      </c>
      <c r="T3">
        <v>0.163073</v>
      </c>
      <c r="U3">
        <v>0.11686100000000001</v>
      </c>
      <c r="V3">
        <v>0.14700299999999999</v>
      </c>
      <c r="W3">
        <v>0.105255</v>
      </c>
      <c r="X3">
        <v>0.106673</v>
      </c>
      <c r="Y3">
        <v>0.216951</v>
      </c>
      <c r="Z3">
        <v>0.13120499999999999</v>
      </c>
      <c r="AA3">
        <v>0.13433600000000001</v>
      </c>
      <c r="AB3">
        <v>0.178007</v>
      </c>
      <c r="AC3">
        <v>0.13755899999999999</v>
      </c>
      <c r="AD3">
        <v>0.14294100000000001</v>
      </c>
      <c r="AE3">
        <v>0.12196799999999999</v>
      </c>
      <c r="AF3">
        <v>0.17838799999999999</v>
      </c>
      <c r="AG3">
        <v>0.167659</v>
      </c>
    </row>
    <row r="4" spans="1:33" x14ac:dyDescent="0.25">
      <c r="A4">
        <v>3</v>
      </c>
      <c r="B4">
        <v>1.7364999999999998E-2</v>
      </c>
      <c r="C4">
        <v>6.8659999999999999E-2</v>
      </c>
      <c r="D4">
        <v>6.2660999999999994E-2</v>
      </c>
      <c r="E4">
        <v>7.6940999999999996E-2</v>
      </c>
      <c r="F4">
        <v>7.6606999999999995E-2</v>
      </c>
      <c r="G4">
        <v>0.11293</v>
      </c>
      <c r="H4">
        <v>4.4589999999999998E-2</v>
      </c>
      <c r="I4">
        <v>3.8080000000000002E-3</v>
      </c>
      <c r="J4">
        <v>0.13650000000000001</v>
      </c>
      <c r="K4">
        <v>0.104869</v>
      </c>
      <c r="L4">
        <v>0.110183</v>
      </c>
      <c r="M4">
        <v>8.7063000000000001E-2</v>
      </c>
      <c r="N4">
        <v>0.115218</v>
      </c>
      <c r="O4">
        <v>7.8694E-2</v>
      </c>
      <c r="P4">
        <v>5.2844000000000002E-2</v>
      </c>
      <c r="Q4">
        <v>0.12824199999999999</v>
      </c>
      <c r="R4">
        <v>0.10276399999999999</v>
      </c>
      <c r="S4">
        <v>9.7746E-2</v>
      </c>
      <c r="T4">
        <v>0.10288600000000001</v>
      </c>
      <c r="U4">
        <v>7.7203999999999995E-2</v>
      </c>
      <c r="V4">
        <v>9.7616999999999995E-2</v>
      </c>
      <c r="W4">
        <v>5.7458000000000002E-2</v>
      </c>
      <c r="X4">
        <v>5.3600000000000002E-2</v>
      </c>
      <c r="Y4">
        <v>0.1447</v>
      </c>
      <c r="Z4">
        <v>7.1289000000000005E-2</v>
      </c>
      <c r="AA4">
        <v>7.9226000000000005E-2</v>
      </c>
      <c r="AB4">
        <v>0.12242500000000001</v>
      </c>
      <c r="AC4">
        <v>7.7894000000000005E-2</v>
      </c>
      <c r="AD4">
        <v>9.1601000000000002E-2</v>
      </c>
      <c r="AE4">
        <v>8.1800999999999999E-2</v>
      </c>
      <c r="AF4">
        <v>0.11546099999999999</v>
      </c>
      <c r="AG4">
        <v>0.104891</v>
      </c>
    </row>
    <row r="5" spans="1:33" x14ac:dyDescent="0.25">
      <c r="A5">
        <v>4</v>
      </c>
      <c r="B5">
        <v>2.1062999999999998E-2</v>
      </c>
      <c r="C5">
        <v>3.5081000000000001E-2</v>
      </c>
      <c r="D5">
        <v>3.0619E-2</v>
      </c>
      <c r="E5">
        <v>4.7107000000000003E-2</v>
      </c>
      <c r="F5">
        <v>4.2297000000000001E-2</v>
      </c>
      <c r="G5">
        <v>7.5273000000000007E-2</v>
      </c>
      <c r="H5">
        <v>1.2491E-2</v>
      </c>
      <c r="I5">
        <v>-7.5430000000000002E-3</v>
      </c>
      <c r="J5">
        <v>0.106352</v>
      </c>
      <c r="K5">
        <v>6.9013000000000005E-2</v>
      </c>
      <c r="L5">
        <v>7.5649999999999995E-2</v>
      </c>
      <c r="M5">
        <v>5.9229999999999998E-2</v>
      </c>
      <c r="N5">
        <v>6.6610000000000003E-2</v>
      </c>
      <c r="O5">
        <v>5.2365000000000002E-2</v>
      </c>
      <c r="P5">
        <v>3.3453999999999998E-2</v>
      </c>
      <c r="Q5">
        <v>9.1260999999999995E-2</v>
      </c>
      <c r="R5">
        <v>5.9053000000000001E-2</v>
      </c>
      <c r="S5">
        <v>5.9004000000000001E-2</v>
      </c>
      <c r="T5">
        <v>7.0331000000000005E-2</v>
      </c>
      <c r="U5">
        <v>5.4781000000000003E-2</v>
      </c>
      <c r="V5">
        <v>6.2903000000000001E-2</v>
      </c>
      <c r="W5">
        <v>2.5876E-2</v>
      </c>
      <c r="X5">
        <v>2.7862999999999999E-2</v>
      </c>
      <c r="Y5">
        <v>9.0114E-2</v>
      </c>
      <c r="Z5">
        <v>4.2070000000000003E-2</v>
      </c>
      <c r="AA5">
        <v>5.2837000000000002E-2</v>
      </c>
      <c r="AB5">
        <v>8.4851999999999997E-2</v>
      </c>
      <c r="AC5">
        <v>4.8770000000000001E-2</v>
      </c>
      <c r="AD5">
        <v>5.6070000000000002E-2</v>
      </c>
      <c r="AE5">
        <v>5.5466000000000001E-2</v>
      </c>
      <c r="AF5">
        <v>7.6399999999999996E-2</v>
      </c>
      <c r="AG5">
        <v>6.8691000000000002E-2</v>
      </c>
    </row>
    <row r="6" spans="1:33" x14ac:dyDescent="0.25">
      <c r="A6">
        <v>5</v>
      </c>
      <c r="B6">
        <v>2.3890000000000002E-2</v>
      </c>
      <c r="C6">
        <v>1.5841000000000001E-2</v>
      </c>
      <c r="D6">
        <v>1.3509999999999999E-2</v>
      </c>
      <c r="E6">
        <v>3.0568999999999999E-2</v>
      </c>
      <c r="F6">
        <v>2.2547999999999999E-2</v>
      </c>
      <c r="G6">
        <v>5.1547000000000003E-2</v>
      </c>
      <c r="H6">
        <v>-1.7589999999999999E-3</v>
      </c>
      <c r="I6">
        <v>-1.2050999999999999E-2</v>
      </c>
      <c r="J6">
        <v>8.4118999999999999E-2</v>
      </c>
      <c r="K6">
        <v>4.6488000000000002E-2</v>
      </c>
      <c r="L6">
        <v>5.3294000000000001E-2</v>
      </c>
      <c r="M6">
        <v>4.0129999999999999E-2</v>
      </c>
      <c r="N6">
        <v>3.7490000000000002E-2</v>
      </c>
      <c r="O6">
        <v>3.7581000000000003E-2</v>
      </c>
      <c r="P6">
        <v>2.3054000000000002E-2</v>
      </c>
      <c r="Q6">
        <v>6.3843999999999998E-2</v>
      </c>
      <c r="R6">
        <v>3.2965000000000001E-2</v>
      </c>
      <c r="S6">
        <v>3.4941E-2</v>
      </c>
      <c r="T6">
        <v>5.1204E-2</v>
      </c>
      <c r="U6">
        <v>4.0368000000000001E-2</v>
      </c>
      <c r="V6">
        <v>4.2293999999999998E-2</v>
      </c>
      <c r="W6">
        <v>7.7120000000000001E-3</v>
      </c>
      <c r="X6">
        <v>1.5188999999999999E-2</v>
      </c>
      <c r="Y6">
        <v>5.4517000000000003E-2</v>
      </c>
      <c r="Z6">
        <v>2.6852000000000001E-2</v>
      </c>
      <c r="AA6">
        <v>3.9010999999999997E-2</v>
      </c>
      <c r="AB6">
        <v>5.9034000000000003E-2</v>
      </c>
      <c r="AC6">
        <v>3.2663999999999999E-2</v>
      </c>
      <c r="AD6">
        <v>3.3519E-2</v>
      </c>
      <c r="AE6">
        <v>3.7789000000000003E-2</v>
      </c>
      <c r="AF6">
        <v>5.1376999999999999E-2</v>
      </c>
      <c r="AG6">
        <v>4.6488000000000002E-2</v>
      </c>
    </row>
    <row r="7" spans="1:33" x14ac:dyDescent="0.25">
      <c r="A7">
        <v>6</v>
      </c>
      <c r="B7">
        <v>2.3227000000000001E-2</v>
      </c>
      <c r="C7">
        <v>4.9670000000000001E-3</v>
      </c>
      <c r="D7">
        <v>4.444E-3</v>
      </c>
      <c r="E7">
        <v>2.0688000000000002E-2</v>
      </c>
      <c r="F7">
        <v>1.1346E-2</v>
      </c>
      <c r="G7">
        <v>3.6054999999999997E-2</v>
      </c>
      <c r="H7">
        <v>-7.012E-3</v>
      </c>
      <c r="I7">
        <v>-1.2831E-2</v>
      </c>
      <c r="J7">
        <v>6.6941000000000001E-2</v>
      </c>
      <c r="K7">
        <v>3.1792000000000001E-2</v>
      </c>
      <c r="L7">
        <v>3.8099000000000001E-2</v>
      </c>
      <c r="M7">
        <v>2.7174E-2</v>
      </c>
      <c r="N7">
        <v>2.1194000000000001E-2</v>
      </c>
      <c r="O7">
        <v>2.8055E-2</v>
      </c>
      <c r="P7">
        <v>1.6254000000000001E-2</v>
      </c>
      <c r="Q7">
        <v>4.4221999999999997E-2</v>
      </c>
      <c r="R7">
        <v>1.7482000000000001E-2</v>
      </c>
      <c r="S7">
        <v>2.0028000000000001E-2</v>
      </c>
      <c r="T7">
        <v>3.8759000000000002E-2</v>
      </c>
      <c r="U7">
        <v>3.0109E-2</v>
      </c>
      <c r="V7">
        <v>2.8447E-2</v>
      </c>
      <c r="W7">
        <v>-1.495E-3</v>
      </c>
      <c r="X7">
        <v>8.6829999999999997E-3</v>
      </c>
      <c r="Y7">
        <v>3.2863000000000003E-2</v>
      </c>
      <c r="Z7">
        <v>1.8149999999999999E-2</v>
      </c>
      <c r="AA7">
        <v>3.0714000000000002E-2</v>
      </c>
      <c r="AB7">
        <v>4.1128999999999999E-2</v>
      </c>
      <c r="AC7">
        <v>2.2626E-2</v>
      </c>
      <c r="AD7">
        <v>1.9803999999999999E-2</v>
      </c>
      <c r="AE7">
        <v>2.5839000000000001E-2</v>
      </c>
      <c r="AF7">
        <v>3.4924999999999998E-2</v>
      </c>
      <c r="AG7">
        <v>3.2125000000000001E-2</v>
      </c>
    </row>
    <row r="8" spans="1:33" x14ac:dyDescent="0.25">
      <c r="A8">
        <v>7</v>
      </c>
      <c r="B8">
        <v>2.0461E-2</v>
      </c>
      <c r="C8">
        <v>-1.0120000000000001E-3</v>
      </c>
      <c r="D8">
        <v>-4.1800000000000002E-4</v>
      </c>
      <c r="E8">
        <v>1.4458E-2</v>
      </c>
      <c r="F8">
        <v>5.1320000000000003E-3</v>
      </c>
      <c r="G8">
        <v>2.5572000000000001E-2</v>
      </c>
      <c r="H8">
        <v>-8.071E-3</v>
      </c>
      <c r="I8">
        <v>-1.1788E-2</v>
      </c>
      <c r="J8">
        <v>5.3481000000000001E-2</v>
      </c>
      <c r="K8">
        <v>2.1958999999999999E-2</v>
      </c>
      <c r="L8">
        <v>2.7456000000000001E-2</v>
      </c>
      <c r="M8">
        <v>1.8450000000000001E-2</v>
      </c>
      <c r="N8">
        <v>1.2234E-2</v>
      </c>
      <c r="O8">
        <v>2.1298999999999998E-2</v>
      </c>
      <c r="P8">
        <v>1.1481999999999999E-2</v>
      </c>
      <c r="Q8">
        <v>3.0422000000000001E-2</v>
      </c>
      <c r="R8">
        <v>8.4270000000000005E-3</v>
      </c>
      <c r="S8">
        <v>1.0843999999999999E-2</v>
      </c>
      <c r="T8">
        <v>2.9940000000000001E-2</v>
      </c>
      <c r="U8">
        <v>2.2454000000000002E-2</v>
      </c>
      <c r="V8">
        <v>1.9370999999999999E-2</v>
      </c>
      <c r="W8">
        <v>-5.4260000000000003E-3</v>
      </c>
      <c r="X8">
        <v>5.1900000000000002E-3</v>
      </c>
      <c r="Y8">
        <v>1.9991999999999999E-2</v>
      </c>
      <c r="Z8">
        <v>1.2711999999999999E-2</v>
      </c>
      <c r="AA8">
        <v>2.5004999999999999E-2</v>
      </c>
      <c r="AB8">
        <v>2.8670000000000001E-2</v>
      </c>
      <c r="AC8">
        <v>1.5914999999999999E-2</v>
      </c>
      <c r="AD8">
        <v>1.1662E-2</v>
      </c>
      <c r="AE8">
        <v>1.7706E-2</v>
      </c>
      <c r="AF8">
        <v>2.3911000000000002E-2</v>
      </c>
      <c r="AG8">
        <v>2.2460999999999998E-2</v>
      </c>
    </row>
    <row r="9" spans="1:33" x14ac:dyDescent="0.25">
      <c r="A9">
        <v>8</v>
      </c>
      <c r="B9">
        <v>1.6944000000000001E-2</v>
      </c>
      <c r="C9">
        <v>-4.091E-3</v>
      </c>
      <c r="D9">
        <v>-2.921E-3</v>
      </c>
      <c r="E9">
        <v>1.0338999999999999E-2</v>
      </c>
      <c r="F9">
        <v>1.8E-3</v>
      </c>
      <c r="G9">
        <v>1.8287000000000001E-2</v>
      </c>
      <c r="H9">
        <v>-7.3749999999999996E-3</v>
      </c>
      <c r="I9">
        <v>-1.0037000000000001E-2</v>
      </c>
      <c r="J9">
        <v>4.2810000000000001E-2</v>
      </c>
      <c r="K9">
        <v>1.5262E-2</v>
      </c>
      <c r="L9">
        <v>1.9868E-2</v>
      </c>
      <c r="M9">
        <v>1.2583E-2</v>
      </c>
      <c r="N9">
        <v>7.2810000000000001E-3</v>
      </c>
      <c r="O9">
        <v>1.6241999999999999E-2</v>
      </c>
      <c r="P9">
        <v>8.0920000000000002E-3</v>
      </c>
      <c r="Q9">
        <v>2.0816000000000001E-2</v>
      </c>
      <c r="R9">
        <v>3.2590000000000002E-3</v>
      </c>
      <c r="S9">
        <v>5.2659999999999998E-3</v>
      </c>
      <c r="T9">
        <v>2.3328000000000002E-2</v>
      </c>
      <c r="U9">
        <v>1.6659E-2</v>
      </c>
      <c r="V9">
        <v>1.3221999999999999E-2</v>
      </c>
      <c r="W9">
        <v>-6.5170000000000002E-3</v>
      </c>
      <c r="X9">
        <v>3.2269999999999998E-3</v>
      </c>
      <c r="Y9">
        <v>1.2371E-2</v>
      </c>
      <c r="Z9">
        <v>9.0699999999999999E-3</v>
      </c>
      <c r="AA9">
        <v>2.0636000000000002E-2</v>
      </c>
      <c r="AB9">
        <v>1.9990999999999998E-2</v>
      </c>
      <c r="AC9">
        <v>1.1258000000000001E-2</v>
      </c>
      <c r="AD9">
        <v>6.8849999999999996E-3</v>
      </c>
      <c r="AE9">
        <v>1.2148000000000001E-2</v>
      </c>
      <c r="AF9">
        <v>1.6442999999999999E-2</v>
      </c>
      <c r="AG9">
        <v>1.5805E-2</v>
      </c>
    </row>
    <row r="10" spans="1:33" x14ac:dyDescent="0.25">
      <c r="A10">
        <v>9</v>
      </c>
      <c r="B10">
        <v>1.3483999999999999E-2</v>
      </c>
      <c r="C10">
        <v>-5.4599999999999996E-3</v>
      </c>
      <c r="D10">
        <v>-4.091E-3</v>
      </c>
      <c r="E10">
        <v>7.5209999999999999E-3</v>
      </c>
      <c r="F10">
        <v>1.0900000000000001E-4</v>
      </c>
      <c r="G10">
        <v>1.3136E-2</v>
      </c>
      <c r="H10">
        <v>-6.1079999999999997E-3</v>
      </c>
      <c r="I10">
        <v>-8.1620000000000009E-3</v>
      </c>
      <c r="J10">
        <v>3.4306000000000003E-2</v>
      </c>
      <c r="K10">
        <v>1.0651000000000001E-2</v>
      </c>
      <c r="L10">
        <v>1.4407E-2</v>
      </c>
      <c r="M10">
        <v>8.6309999999999998E-3</v>
      </c>
      <c r="N10">
        <v>4.4780000000000002E-3</v>
      </c>
      <c r="O10">
        <v>1.2371E-2</v>
      </c>
      <c r="P10">
        <v>5.6969999999999998E-3</v>
      </c>
      <c r="Q10">
        <v>1.4168999999999999E-2</v>
      </c>
      <c r="R10">
        <v>4.2900000000000002E-4</v>
      </c>
      <c r="S10">
        <v>1.9580000000000001E-3</v>
      </c>
      <c r="T10">
        <v>1.822E-2</v>
      </c>
      <c r="U10">
        <v>1.2283000000000001E-2</v>
      </c>
      <c r="V10">
        <v>9.0570000000000008E-3</v>
      </c>
      <c r="W10">
        <v>-6.2329999999999998E-3</v>
      </c>
      <c r="X10">
        <v>2.0730000000000002E-3</v>
      </c>
      <c r="Y10">
        <v>7.8120000000000004E-3</v>
      </c>
      <c r="Z10">
        <v>6.5259999999999997E-3</v>
      </c>
      <c r="AA10">
        <v>1.7080000000000001E-2</v>
      </c>
      <c r="AB10">
        <v>1.3945000000000001E-2</v>
      </c>
      <c r="AC10">
        <v>7.979E-3</v>
      </c>
      <c r="AD10">
        <v>4.0930000000000003E-3</v>
      </c>
      <c r="AE10">
        <v>8.3389999999999992E-3</v>
      </c>
      <c r="AF10">
        <v>1.1334E-2</v>
      </c>
      <c r="AG10">
        <v>1.1158E-2</v>
      </c>
    </row>
    <row r="11" spans="1:33" x14ac:dyDescent="0.25">
      <c r="A11">
        <v>10</v>
      </c>
      <c r="B11">
        <v>1.0449E-2</v>
      </c>
      <c r="C11">
        <v>-5.8389999999999996E-3</v>
      </c>
      <c r="D11">
        <v>-4.496E-3</v>
      </c>
      <c r="E11">
        <v>5.5409999999999999E-3</v>
      </c>
      <c r="F11">
        <v>-6.6799999999999997E-4</v>
      </c>
      <c r="G11">
        <v>9.4570000000000001E-3</v>
      </c>
      <c r="H11">
        <v>-4.7990000000000003E-3</v>
      </c>
      <c r="I11">
        <v>-6.4400000000000004E-3</v>
      </c>
      <c r="J11">
        <v>2.7505999999999999E-2</v>
      </c>
      <c r="K11">
        <v>7.4520000000000003E-3</v>
      </c>
      <c r="L11">
        <v>1.0456999999999999E-2</v>
      </c>
      <c r="M11">
        <v>5.9560000000000004E-3</v>
      </c>
      <c r="N11">
        <v>2.8410000000000002E-3</v>
      </c>
      <c r="O11">
        <v>9.3900000000000008E-3</v>
      </c>
      <c r="P11">
        <v>4.0150000000000003E-3</v>
      </c>
      <c r="Q11">
        <v>9.5899999999999996E-3</v>
      </c>
      <c r="R11">
        <v>-1.013E-3</v>
      </c>
      <c r="S11">
        <v>7.1000000000000005E-5</v>
      </c>
      <c r="T11">
        <v>1.4222E-2</v>
      </c>
      <c r="U11">
        <v>9.0050000000000009E-3</v>
      </c>
      <c r="V11">
        <v>6.2100000000000002E-3</v>
      </c>
      <c r="W11">
        <v>-5.3880000000000004E-3</v>
      </c>
      <c r="X11">
        <v>1.3669999999999999E-3</v>
      </c>
      <c r="Y11">
        <v>5.0359999999999997E-3</v>
      </c>
      <c r="Z11">
        <v>4.7080000000000004E-3</v>
      </c>
      <c r="AA11">
        <v>1.4104999999999999E-2</v>
      </c>
      <c r="AB11">
        <v>9.7339999999999996E-3</v>
      </c>
      <c r="AC11">
        <v>5.6600000000000001E-3</v>
      </c>
      <c r="AD11">
        <v>2.4589999999999998E-3</v>
      </c>
      <c r="AE11">
        <v>5.7250000000000001E-3</v>
      </c>
      <c r="AF11">
        <v>7.8200000000000006E-3</v>
      </c>
      <c r="AG11">
        <v>7.8919999999999997E-3</v>
      </c>
    </row>
    <row r="12" spans="1:33" x14ac:dyDescent="0.25">
      <c r="A12">
        <v>11</v>
      </c>
      <c r="B12">
        <v>7.9500000000000005E-3</v>
      </c>
      <c r="C12">
        <v>-5.666E-3</v>
      </c>
      <c r="D12">
        <v>-4.4679999999999997E-3</v>
      </c>
      <c r="E12">
        <v>4.1250000000000002E-3</v>
      </c>
      <c r="F12">
        <v>-9.5200000000000005E-4</v>
      </c>
      <c r="G12">
        <v>6.8149999999999999E-3</v>
      </c>
      <c r="H12">
        <v>-3.6540000000000001E-3</v>
      </c>
      <c r="I12">
        <v>-4.9750000000000003E-3</v>
      </c>
      <c r="J12">
        <v>2.2058999999999999E-2</v>
      </c>
      <c r="K12">
        <v>5.2220000000000001E-3</v>
      </c>
      <c r="L12">
        <v>7.5929999999999999E-3</v>
      </c>
      <c r="M12">
        <v>4.1349999999999998E-3</v>
      </c>
      <c r="N12">
        <v>1.8489999999999999E-3</v>
      </c>
      <c r="O12">
        <v>7.0990000000000003E-3</v>
      </c>
      <c r="P12">
        <v>2.836E-3</v>
      </c>
      <c r="Q12">
        <v>6.4460000000000003E-3</v>
      </c>
      <c r="R12">
        <v>-1.6479999999999999E-3</v>
      </c>
      <c r="S12">
        <v>-9.3400000000000004E-4</v>
      </c>
      <c r="T12">
        <v>1.108E-2</v>
      </c>
      <c r="U12">
        <v>6.5700000000000003E-3</v>
      </c>
      <c r="V12">
        <v>4.2589999999999998E-3</v>
      </c>
      <c r="W12">
        <v>-4.4029999999999998E-3</v>
      </c>
      <c r="X12">
        <v>9.2000000000000003E-4</v>
      </c>
      <c r="Y12">
        <v>3.3080000000000002E-3</v>
      </c>
      <c r="Z12">
        <v>3.398E-3</v>
      </c>
      <c r="AA12">
        <v>1.1596E-2</v>
      </c>
      <c r="AB12">
        <v>6.7999999999999996E-3</v>
      </c>
      <c r="AC12">
        <v>4.0179999999999999E-3</v>
      </c>
      <c r="AD12">
        <v>1.4959999999999999E-3</v>
      </c>
      <c r="AE12">
        <v>3.9290000000000002E-3</v>
      </c>
      <c r="AF12">
        <v>5.3930000000000002E-3</v>
      </c>
      <c r="AG12">
        <v>5.587E-3</v>
      </c>
    </row>
    <row r="13" spans="1:33" x14ac:dyDescent="0.25">
      <c r="A13">
        <v>12</v>
      </c>
      <c r="B13">
        <v>5.9699999999999996E-3</v>
      </c>
      <c r="C13">
        <v>-5.208E-3</v>
      </c>
      <c r="D13">
        <v>-4.2059999999999997E-3</v>
      </c>
      <c r="E13">
        <v>3.0959999999999998E-3</v>
      </c>
      <c r="F13">
        <v>-9.8400000000000007E-4</v>
      </c>
      <c r="G13">
        <v>4.9129999999999998E-3</v>
      </c>
      <c r="H13">
        <v>-2.728E-3</v>
      </c>
      <c r="I13">
        <v>-3.7859999999999999E-3</v>
      </c>
      <c r="J13">
        <v>1.7691999999999999E-2</v>
      </c>
      <c r="K13">
        <v>3.663E-3</v>
      </c>
      <c r="L13">
        <v>5.5139999999999998E-3</v>
      </c>
      <c r="M13">
        <v>2.8869999999999998E-3</v>
      </c>
      <c r="N13">
        <v>1.2290000000000001E-3</v>
      </c>
      <c r="O13">
        <v>5.3460000000000001E-3</v>
      </c>
      <c r="P13">
        <v>2.0079999999999998E-3</v>
      </c>
      <c r="Q13">
        <v>4.2969999999999996E-3</v>
      </c>
      <c r="R13">
        <v>-1.8289999999999999E-3</v>
      </c>
      <c r="S13">
        <v>-1.402E-3</v>
      </c>
      <c r="T13">
        <v>8.6130000000000009E-3</v>
      </c>
      <c r="U13">
        <v>4.7759999999999999E-3</v>
      </c>
      <c r="V13">
        <v>2.9190000000000002E-3</v>
      </c>
      <c r="W13">
        <v>-3.473E-3</v>
      </c>
      <c r="X13">
        <v>6.2799999999999998E-4</v>
      </c>
      <c r="Y13">
        <v>2.209E-3</v>
      </c>
      <c r="Z13">
        <v>2.4520000000000002E-3</v>
      </c>
      <c r="AA13">
        <v>9.4839999999999994E-3</v>
      </c>
      <c r="AB13">
        <v>4.7569999999999999E-3</v>
      </c>
      <c r="AC13">
        <v>2.856E-3</v>
      </c>
      <c r="AD13">
        <v>9.2299999999999999E-4</v>
      </c>
      <c r="AE13">
        <v>2.6949999999999999E-3</v>
      </c>
      <c r="AF13">
        <v>3.715E-3</v>
      </c>
      <c r="AG13">
        <v>3.9589999999999998E-3</v>
      </c>
    </row>
    <row r="14" spans="1:33" x14ac:dyDescent="0.25">
      <c r="A14">
        <v>13</v>
      </c>
      <c r="B14">
        <v>4.4419999999999998E-3</v>
      </c>
      <c r="C14">
        <v>-4.6249999999999998E-3</v>
      </c>
      <c r="D14">
        <v>-3.8289999999999999E-3</v>
      </c>
      <c r="E14">
        <v>2.3410000000000002E-3</v>
      </c>
      <c r="F14">
        <v>-8.9800000000000004E-4</v>
      </c>
      <c r="G14">
        <v>3.542E-3</v>
      </c>
      <c r="H14">
        <v>-2.0110000000000002E-3</v>
      </c>
      <c r="I14">
        <v>-2.849E-3</v>
      </c>
      <c r="J14">
        <v>1.4189E-2</v>
      </c>
      <c r="K14">
        <v>2.5699999999999998E-3</v>
      </c>
      <c r="L14">
        <v>4.0039999999999997E-3</v>
      </c>
      <c r="M14">
        <v>2.026E-3</v>
      </c>
      <c r="N14">
        <v>8.3000000000000001E-4</v>
      </c>
      <c r="O14">
        <v>4.0119999999999999E-3</v>
      </c>
      <c r="P14">
        <v>1.4270000000000001E-3</v>
      </c>
      <c r="Q14">
        <v>2.8340000000000001E-3</v>
      </c>
      <c r="R14">
        <v>-1.768E-3</v>
      </c>
      <c r="S14">
        <v>-1.5529999999999999E-3</v>
      </c>
      <c r="T14">
        <v>6.679E-3</v>
      </c>
      <c r="U14">
        <v>3.4619999999999998E-3</v>
      </c>
      <c r="V14">
        <v>1.9989999999999999E-3</v>
      </c>
      <c r="W14">
        <v>-2.6770000000000001E-3</v>
      </c>
      <c r="X14">
        <v>4.3399999999999998E-4</v>
      </c>
      <c r="Y14">
        <v>1.4959999999999999E-3</v>
      </c>
      <c r="Z14">
        <v>1.768E-3</v>
      </c>
      <c r="AA14">
        <v>7.7159999999999998E-3</v>
      </c>
      <c r="AB14">
        <v>3.3319999999999999E-3</v>
      </c>
      <c r="AC14">
        <v>2.0330000000000001E-3</v>
      </c>
      <c r="AD14">
        <v>5.7799999999999995E-4</v>
      </c>
      <c r="AE14">
        <v>1.846E-3</v>
      </c>
      <c r="AF14">
        <v>2.552E-3</v>
      </c>
      <c r="AG14">
        <v>2.807E-3</v>
      </c>
    </row>
    <row r="15" spans="1:33" x14ac:dyDescent="0.25">
      <c r="A15">
        <v>14</v>
      </c>
      <c r="B15">
        <v>3.2820000000000002E-3</v>
      </c>
      <c r="C15">
        <v>-4.0109999999999998E-3</v>
      </c>
      <c r="D15">
        <v>-3.408E-3</v>
      </c>
      <c r="E15">
        <v>1.7799999999999999E-3</v>
      </c>
      <c r="F15">
        <v>-7.67E-4</v>
      </c>
      <c r="G15">
        <v>2.5530000000000001E-3</v>
      </c>
      <c r="H15">
        <v>-1.47E-3</v>
      </c>
      <c r="I15">
        <v>-2.1250000000000002E-3</v>
      </c>
      <c r="J15">
        <v>1.1379E-2</v>
      </c>
      <c r="K15">
        <v>1.804E-3</v>
      </c>
      <c r="L15">
        <v>2.908E-3</v>
      </c>
      <c r="M15">
        <v>1.428E-3</v>
      </c>
      <c r="N15">
        <v>5.6700000000000001E-4</v>
      </c>
      <c r="O15">
        <v>3.0019999999999999E-3</v>
      </c>
      <c r="P15">
        <v>1.0169999999999999E-3</v>
      </c>
      <c r="Q15">
        <v>1.8439999999999999E-3</v>
      </c>
      <c r="R15">
        <v>-1.5920000000000001E-3</v>
      </c>
      <c r="S15">
        <v>-1.524E-3</v>
      </c>
      <c r="T15">
        <v>5.1679999999999999E-3</v>
      </c>
      <c r="U15">
        <v>2.5049999999999998E-3</v>
      </c>
      <c r="V15">
        <v>1.366E-3</v>
      </c>
      <c r="W15">
        <v>-2.0300000000000001E-3</v>
      </c>
      <c r="X15">
        <v>3.0299999999999999E-4</v>
      </c>
      <c r="Y15">
        <v>1.024E-3</v>
      </c>
      <c r="Z15">
        <v>1.274E-3</v>
      </c>
      <c r="AA15">
        <v>6.2480000000000001E-3</v>
      </c>
      <c r="AB15">
        <v>2.3379999999999998E-3</v>
      </c>
      <c r="AC15">
        <v>1.4499999999999999E-3</v>
      </c>
      <c r="AD15">
        <v>3.6699999999999998E-4</v>
      </c>
      <c r="AE15">
        <v>1.263E-3</v>
      </c>
      <c r="AF15">
        <v>1.7470000000000001E-3</v>
      </c>
      <c r="AG15">
        <v>1.9919999999999998E-3</v>
      </c>
    </row>
    <row r="16" spans="1:33" x14ac:dyDescent="0.25">
      <c r="A16">
        <v>15</v>
      </c>
      <c r="B16">
        <v>2.4139999999999999E-3</v>
      </c>
      <c r="C16">
        <v>-3.4199999999999999E-3</v>
      </c>
      <c r="D16">
        <v>-2.9849999999999998E-3</v>
      </c>
      <c r="E16">
        <v>1.361E-3</v>
      </c>
      <c r="F16">
        <v>-6.29E-4</v>
      </c>
      <c r="G16">
        <v>1.8400000000000001E-3</v>
      </c>
      <c r="H16">
        <v>-1.0690000000000001E-3</v>
      </c>
      <c r="I16">
        <v>-1.575E-3</v>
      </c>
      <c r="J16">
        <v>9.1240000000000002E-3</v>
      </c>
      <c r="K16">
        <v>1.2650000000000001E-3</v>
      </c>
      <c r="L16">
        <v>2.1120000000000002E-3</v>
      </c>
      <c r="M16">
        <v>1.011E-3</v>
      </c>
      <c r="N16">
        <v>3.9100000000000002E-4</v>
      </c>
      <c r="O16">
        <v>2.2399999999999998E-3</v>
      </c>
      <c r="P16">
        <v>7.2599999999999997E-4</v>
      </c>
      <c r="Q16">
        <v>1.178E-3</v>
      </c>
      <c r="R16">
        <v>-1.372E-3</v>
      </c>
      <c r="S16">
        <v>-1.402E-3</v>
      </c>
      <c r="T16">
        <v>3.9909999999999998E-3</v>
      </c>
      <c r="U16">
        <v>1.81E-3</v>
      </c>
      <c r="V16">
        <v>9.3199999999999999E-4</v>
      </c>
      <c r="W16">
        <v>-1.5219999999999999E-3</v>
      </c>
      <c r="X16">
        <v>2.12E-4</v>
      </c>
      <c r="Y16">
        <v>7.0699999999999995E-4</v>
      </c>
      <c r="Z16">
        <v>9.1799999999999998E-4</v>
      </c>
      <c r="AA16">
        <v>5.0359999999999997E-3</v>
      </c>
      <c r="AB16">
        <v>1.6429999999999999E-3</v>
      </c>
      <c r="AC16">
        <v>1.036E-3</v>
      </c>
      <c r="AD16">
        <v>2.3599999999999999E-4</v>
      </c>
      <c r="AE16">
        <v>8.6300000000000005E-4</v>
      </c>
      <c r="AF16">
        <v>1.191E-3</v>
      </c>
      <c r="AG16">
        <v>1.415E-3</v>
      </c>
    </row>
    <row r="17" spans="1:33" x14ac:dyDescent="0.25">
      <c r="A17">
        <v>16</v>
      </c>
      <c r="B17">
        <v>1.768E-3</v>
      </c>
      <c r="C17">
        <v>-2.879E-3</v>
      </c>
      <c r="D17">
        <v>-2.5839999999999999E-3</v>
      </c>
      <c r="E17">
        <v>1.0460000000000001E-3</v>
      </c>
      <c r="F17">
        <v>-5.0199999999999995E-4</v>
      </c>
      <c r="G17">
        <v>1.3270000000000001E-3</v>
      </c>
      <c r="H17">
        <v>-7.7399999999999995E-4</v>
      </c>
      <c r="I17">
        <v>-1.1620000000000001E-3</v>
      </c>
      <c r="J17">
        <v>7.3150000000000003E-3</v>
      </c>
      <c r="K17">
        <v>8.8699999999999998E-4</v>
      </c>
      <c r="L17">
        <v>1.534E-3</v>
      </c>
      <c r="M17">
        <v>7.1900000000000002E-4</v>
      </c>
      <c r="N17">
        <v>2.7099999999999997E-4</v>
      </c>
      <c r="O17">
        <v>1.668E-3</v>
      </c>
      <c r="P17">
        <v>5.1999999999999995E-4</v>
      </c>
      <c r="Q17">
        <v>7.3399999999999995E-4</v>
      </c>
      <c r="R17">
        <v>-1.1479999999999999E-3</v>
      </c>
      <c r="S17">
        <v>-1.238E-3</v>
      </c>
      <c r="T17">
        <v>3.0769999999999999E-3</v>
      </c>
      <c r="U17">
        <v>1.307E-3</v>
      </c>
      <c r="V17">
        <v>6.3400000000000001E-4</v>
      </c>
      <c r="W17">
        <v>-1.1310000000000001E-3</v>
      </c>
      <c r="X17">
        <v>1.4999999999999999E-4</v>
      </c>
      <c r="Y17">
        <v>4.9100000000000001E-4</v>
      </c>
      <c r="Z17">
        <v>6.6200000000000005E-4</v>
      </c>
      <c r="AA17">
        <v>4.0439999999999999E-3</v>
      </c>
      <c r="AB17">
        <v>1.157E-3</v>
      </c>
      <c r="AC17">
        <v>7.4200000000000004E-4</v>
      </c>
      <c r="AD17">
        <v>1.54E-4</v>
      </c>
      <c r="AE17">
        <v>5.8799999999999998E-4</v>
      </c>
      <c r="AF17">
        <v>8.0599999999999997E-4</v>
      </c>
      <c r="AG17">
        <v>1.0059999999999999E-3</v>
      </c>
    </row>
    <row r="18" spans="1:33" x14ac:dyDescent="0.25">
      <c r="A18">
        <v>17</v>
      </c>
      <c r="B18">
        <v>1.292E-3</v>
      </c>
      <c r="C18">
        <v>-2.3990000000000001E-3</v>
      </c>
      <c r="D18">
        <v>-2.2169999999999998E-3</v>
      </c>
      <c r="E18">
        <v>8.0699999999999999E-4</v>
      </c>
      <c r="F18">
        <v>-3.9300000000000001E-4</v>
      </c>
      <c r="G18">
        <v>9.5600000000000004E-4</v>
      </c>
      <c r="H18">
        <v>-5.5999999999999995E-4</v>
      </c>
      <c r="I18">
        <v>-8.5300000000000003E-4</v>
      </c>
      <c r="J18">
        <v>5.8640000000000003E-3</v>
      </c>
      <c r="K18">
        <v>6.2200000000000005E-4</v>
      </c>
      <c r="L18">
        <v>1.1150000000000001E-3</v>
      </c>
      <c r="M18">
        <v>5.1199999999999998E-4</v>
      </c>
      <c r="N18">
        <v>1.8900000000000001E-4</v>
      </c>
      <c r="O18">
        <v>1.2390000000000001E-3</v>
      </c>
      <c r="P18">
        <v>3.7399999999999998E-4</v>
      </c>
      <c r="Q18">
        <v>4.4099999999999999E-4</v>
      </c>
      <c r="R18">
        <v>-9.41E-4</v>
      </c>
      <c r="S18">
        <v>-1.0640000000000001E-3</v>
      </c>
      <c r="T18">
        <v>2.3679999999999999E-3</v>
      </c>
      <c r="U18">
        <v>9.4399999999999996E-4</v>
      </c>
      <c r="V18">
        <v>4.2900000000000002E-4</v>
      </c>
      <c r="W18">
        <v>-8.3600000000000005E-4</v>
      </c>
      <c r="X18">
        <v>1.06E-4</v>
      </c>
      <c r="Y18">
        <v>3.4299999999999999E-4</v>
      </c>
      <c r="Z18">
        <v>4.7699999999999999E-4</v>
      </c>
      <c r="AA18">
        <v>3.235E-3</v>
      </c>
      <c r="AB18">
        <v>8.1599999999999999E-4</v>
      </c>
      <c r="AC18">
        <v>5.3300000000000005E-4</v>
      </c>
      <c r="AD18">
        <v>1.02E-4</v>
      </c>
      <c r="AE18">
        <v>4.0000000000000002E-4</v>
      </c>
      <c r="AF18">
        <v>5.4199999999999995E-4</v>
      </c>
      <c r="AG18">
        <v>7.1599999999999995E-4</v>
      </c>
    </row>
    <row r="19" spans="1:33" x14ac:dyDescent="0.25">
      <c r="A19">
        <v>18</v>
      </c>
      <c r="B19">
        <v>9.4300000000000004E-4</v>
      </c>
      <c r="C19">
        <v>-1.983E-3</v>
      </c>
      <c r="D19">
        <v>-1.8879999999999999E-3</v>
      </c>
      <c r="E19">
        <v>6.2500000000000001E-4</v>
      </c>
      <c r="F19">
        <v>-3.0299999999999999E-4</v>
      </c>
      <c r="G19">
        <v>6.8999999999999997E-4</v>
      </c>
      <c r="H19">
        <v>-4.0499999999999998E-4</v>
      </c>
      <c r="I19">
        <v>-6.2500000000000001E-4</v>
      </c>
      <c r="J19">
        <v>4.7000000000000002E-3</v>
      </c>
      <c r="K19">
        <v>4.35E-4</v>
      </c>
      <c r="L19">
        <v>8.0999999999999996E-4</v>
      </c>
      <c r="M19">
        <v>3.6600000000000001E-4</v>
      </c>
      <c r="N19">
        <v>1.3200000000000001E-4</v>
      </c>
      <c r="O19">
        <v>9.2000000000000003E-4</v>
      </c>
      <c r="P19">
        <v>2.6899999999999998E-4</v>
      </c>
      <c r="Q19">
        <v>2.5000000000000001E-4</v>
      </c>
      <c r="R19">
        <v>-7.5900000000000002E-4</v>
      </c>
      <c r="S19">
        <v>-8.9599999999999999E-4</v>
      </c>
      <c r="T19">
        <v>1.82E-3</v>
      </c>
      <c r="U19">
        <v>6.8199999999999999E-4</v>
      </c>
      <c r="V19">
        <v>2.9E-4</v>
      </c>
      <c r="W19">
        <v>-6.1499999999999999E-4</v>
      </c>
      <c r="X19">
        <v>7.4999999999999993E-5</v>
      </c>
      <c r="Y19">
        <v>2.41E-4</v>
      </c>
      <c r="Z19">
        <v>3.4499999999999998E-4</v>
      </c>
      <c r="AA19">
        <v>2.5799999999999998E-3</v>
      </c>
      <c r="AB19">
        <v>5.7700000000000004E-4</v>
      </c>
      <c r="AC19">
        <v>3.8299999999999999E-4</v>
      </c>
      <c r="AD19">
        <v>6.7999999999999999E-5</v>
      </c>
      <c r="AE19">
        <v>2.72E-4</v>
      </c>
      <c r="AF19">
        <v>3.6099999999999999E-4</v>
      </c>
      <c r="AG19">
        <v>5.1000000000000004E-4</v>
      </c>
    </row>
    <row r="20" spans="1:33" x14ac:dyDescent="0.25">
      <c r="A20">
        <v>19</v>
      </c>
      <c r="B20">
        <v>6.87E-4</v>
      </c>
      <c r="C20">
        <v>-1.629E-3</v>
      </c>
      <c r="D20">
        <v>-1.5989999999999999E-3</v>
      </c>
      <c r="E20">
        <v>4.86E-4</v>
      </c>
      <c r="F20">
        <v>-2.32E-4</v>
      </c>
      <c r="G20">
        <v>4.9700000000000005E-4</v>
      </c>
      <c r="H20">
        <v>-2.92E-4</v>
      </c>
      <c r="I20">
        <v>-4.57E-4</v>
      </c>
      <c r="J20">
        <v>3.7659999999999998E-3</v>
      </c>
      <c r="K20">
        <v>3.0400000000000002E-4</v>
      </c>
      <c r="L20">
        <v>5.8900000000000001E-4</v>
      </c>
      <c r="M20">
        <v>2.6200000000000003E-4</v>
      </c>
      <c r="N20">
        <v>9.2E-5</v>
      </c>
      <c r="O20">
        <v>6.8199999999999999E-4</v>
      </c>
      <c r="P20">
        <v>1.94E-4</v>
      </c>
      <c r="Q20">
        <v>1.2799999999999999E-4</v>
      </c>
      <c r="R20">
        <v>-6.0499999999999996E-4</v>
      </c>
      <c r="S20">
        <v>-7.4399999999999998E-4</v>
      </c>
      <c r="T20">
        <v>1.397E-3</v>
      </c>
      <c r="U20">
        <v>4.9299999999999995E-4</v>
      </c>
      <c r="V20">
        <v>1.95E-4</v>
      </c>
      <c r="W20">
        <v>-4.5100000000000001E-4</v>
      </c>
      <c r="X20">
        <v>5.3999999999999998E-5</v>
      </c>
      <c r="Y20">
        <v>1.7000000000000001E-4</v>
      </c>
      <c r="Z20">
        <v>2.4899999999999998E-4</v>
      </c>
      <c r="AA20">
        <v>2.052E-3</v>
      </c>
      <c r="AB20">
        <v>4.0900000000000002E-4</v>
      </c>
      <c r="AC20">
        <v>2.7599999999999999E-4</v>
      </c>
      <c r="AD20">
        <v>4.6E-5</v>
      </c>
      <c r="AE20">
        <v>1.84E-4</v>
      </c>
      <c r="AF20">
        <v>2.3699999999999999E-4</v>
      </c>
      <c r="AG20">
        <v>3.6400000000000001E-4</v>
      </c>
    </row>
    <row r="21" spans="1:33" x14ac:dyDescent="0.25">
      <c r="A21">
        <v>20</v>
      </c>
      <c r="B21">
        <v>5.0000000000000001E-4</v>
      </c>
      <c r="C21">
        <v>-1.3309999999999999E-3</v>
      </c>
      <c r="D21">
        <v>-1.3489999999999999E-3</v>
      </c>
      <c r="E21">
        <v>3.79E-4</v>
      </c>
      <c r="F21">
        <v>-1.75E-4</v>
      </c>
      <c r="G21">
        <v>3.59E-4</v>
      </c>
      <c r="H21">
        <v>-2.1100000000000001E-4</v>
      </c>
      <c r="I21">
        <v>-3.3300000000000002E-4</v>
      </c>
      <c r="J21">
        <v>3.0179999999999998E-3</v>
      </c>
      <c r="K21">
        <v>2.13E-4</v>
      </c>
      <c r="L21">
        <v>4.28E-4</v>
      </c>
      <c r="M21">
        <v>1.8799999999999999E-4</v>
      </c>
      <c r="N21">
        <v>6.4999999999999994E-5</v>
      </c>
      <c r="O21">
        <v>5.0500000000000002E-4</v>
      </c>
      <c r="P21">
        <v>1.3999999999999999E-4</v>
      </c>
      <c r="Q21">
        <v>5.1999999999999997E-5</v>
      </c>
      <c r="R21">
        <v>-4.7699999999999999E-4</v>
      </c>
      <c r="S21">
        <v>-6.0999999999999997E-4</v>
      </c>
      <c r="T21">
        <v>1.0709999999999999E-3</v>
      </c>
      <c r="U21">
        <v>3.5599999999999998E-4</v>
      </c>
      <c r="V21">
        <v>1.2999999999999999E-4</v>
      </c>
      <c r="W21">
        <v>-3.3E-4</v>
      </c>
      <c r="X21">
        <v>3.8000000000000002E-5</v>
      </c>
      <c r="Y21">
        <v>1.2E-4</v>
      </c>
      <c r="Z21">
        <v>1.8000000000000001E-4</v>
      </c>
      <c r="AA21">
        <v>1.6280000000000001E-3</v>
      </c>
      <c r="AB21">
        <v>2.9E-4</v>
      </c>
      <c r="AC21">
        <v>1.9900000000000001E-4</v>
      </c>
      <c r="AD21">
        <v>3.1000000000000001E-5</v>
      </c>
      <c r="AE21">
        <v>1.2400000000000001E-4</v>
      </c>
      <c r="AF21">
        <v>1.5300000000000001E-4</v>
      </c>
      <c r="AG21">
        <v>2.5999999999999998E-4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FFC000"/>
  </sheetPr>
  <dimension ref="A1:AG21"/>
  <sheetViews>
    <sheetView zoomScale="70" zoomScaleNormal="70" workbookViewId="0">
      <selection sqref="A1:AG21"/>
    </sheetView>
  </sheetViews>
  <sheetFormatPr defaultRowHeight="15" x14ac:dyDescent="0.25"/>
  <sheetData>
    <row r="1" spans="1:33" x14ac:dyDescent="0.25">
      <c r="B1" t="s">
        <v>3</v>
      </c>
      <c r="C1" t="s">
        <v>165</v>
      </c>
      <c r="D1" t="s">
        <v>166</v>
      </c>
      <c r="E1" t="s">
        <v>4</v>
      </c>
      <c r="F1" t="s">
        <v>5</v>
      </c>
      <c r="G1" t="s">
        <v>6</v>
      </c>
      <c r="H1" t="s">
        <v>7</v>
      </c>
      <c r="I1" t="s">
        <v>167</v>
      </c>
      <c r="J1" t="s">
        <v>8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9</v>
      </c>
      <c r="R1" t="s">
        <v>174</v>
      </c>
      <c r="S1" t="s">
        <v>10</v>
      </c>
      <c r="T1" t="s">
        <v>175</v>
      </c>
      <c r="U1" t="s">
        <v>176</v>
      </c>
      <c r="V1" t="s">
        <v>11</v>
      </c>
      <c r="W1" t="s">
        <v>12</v>
      </c>
      <c r="X1" t="s">
        <v>177</v>
      </c>
      <c r="Y1" t="s">
        <v>178</v>
      </c>
      <c r="Z1" t="s">
        <v>179</v>
      </c>
      <c r="AA1" t="s">
        <v>180</v>
      </c>
      <c r="AB1" t="s">
        <v>13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</row>
    <row r="2" spans="1:3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-0.34598600000000002</v>
      </c>
      <c r="C3">
        <v>1.4305E-2</v>
      </c>
      <c r="D3">
        <v>2.4269999999999999E-3</v>
      </c>
      <c r="E3">
        <v>-6.5262000000000001E-2</v>
      </c>
      <c r="F3">
        <v>-0.13794300000000001</v>
      </c>
      <c r="G3">
        <v>2.8760000000000001E-3</v>
      </c>
      <c r="H3">
        <v>-0.161831</v>
      </c>
      <c r="I3">
        <v>-3.2469999999999999E-2</v>
      </c>
      <c r="J3">
        <v>-0.11988500000000001</v>
      </c>
      <c r="K3">
        <v>-8.6248000000000005E-2</v>
      </c>
      <c r="L3">
        <v>-9.6654000000000004E-2</v>
      </c>
      <c r="M3">
        <v>-5.6931000000000002E-2</v>
      </c>
      <c r="N3">
        <v>-0.17879200000000001</v>
      </c>
      <c r="O3">
        <v>-0.10047300000000001</v>
      </c>
      <c r="P3">
        <v>-0.22184000000000001</v>
      </c>
      <c r="Q3">
        <v>-0.114994</v>
      </c>
      <c r="R3">
        <v>-0.26657399999999998</v>
      </c>
      <c r="S3">
        <v>-0.21349000000000001</v>
      </c>
      <c r="T3">
        <v>-5.3907999999999998E-2</v>
      </c>
      <c r="U3">
        <v>-0.12257700000000001</v>
      </c>
      <c r="V3">
        <v>-0.33058799999999999</v>
      </c>
      <c r="W3">
        <v>-0.16458400000000001</v>
      </c>
      <c r="X3">
        <v>-0.209587</v>
      </c>
      <c r="Y3">
        <v>-0.378164</v>
      </c>
      <c r="Z3">
        <v>-1.8959E-2</v>
      </c>
      <c r="AA3">
        <v>-8.2185999999999995E-2</v>
      </c>
      <c r="AB3">
        <v>-0.15717500000000001</v>
      </c>
      <c r="AC3">
        <v>-7.1768999999999999E-2</v>
      </c>
      <c r="AD3">
        <v>-0.22791</v>
      </c>
      <c r="AE3">
        <v>-0.68891800000000003</v>
      </c>
      <c r="AF3">
        <v>-9.0888999999999998E-2</v>
      </c>
      <c r="AG3">
        <v>-1.8426999999999999E-2</v>
      </c>
    </row>
    <row r="4" spans="1:33" x14ac:dyDescent="0.25">
      <c r="A4">
        <v>3</v>
      </c>
      <c r="B4">
        <v>-0.34689999999999999</v>
      </c>
      <c r="C4">
        <v>-5.5449999999999996E-3</v>
      </c>
      <c r="D4">
        <v>-0.109665</v>
      </c>
      <c r="E4">
        <v>-0.10875700000000001</v>
      </c>
      <c r="F4">
        <v>-0.14848</v>
      </c>
      <c r="G4">
        <v>-5.7473999999999997E-2</v>
      </c>
      <c r="H4">
        <v>-0.197159</v>
      </c>
      <c r="I4">
        <v>-8.8639999999999997E-2</v>
      </c>
      <c r="J4">
        <v>-0.21570900000000001</v>
      </c>
      <c r="K4">
        <v>-9.0921000000000002E-2</v>
      </c>
      <c r="L4">
        <v>-0.14806800000000001</v>
      </c>
      <c r="M4">
        <v>-5.8291000000000003E-2</v>
      </c>
      <c r="N4">
        <v>-0.25478099999999998</v>
      </c>
      <c r="O4">
        <v>-0.125976</v>
      </c>
      <c r="P4">
        <v>-0.176292</v>
      </c>
      <c r="Q4">
        <v>-0.115337</v>
      </c>
      <c r="R4">
        <v>-0.26227699999999998</v>
      </c>
      <c r="S4">
        <v>-0.24865799999999999</v>
      </c>
      <c r="T4">
        <v>-0.106017</v>
      </c>
      <c r="U4">
        <v>-7.0166999999999993E-2</v>
      </c>
      <c r="V4">
        <v>-9.5393000000000006E-2</v>
      </c>
      <c r="W4">
        <v>-0.19503499999999999</v>
      </c>
      <c r="X4">
        <v>-0.13680100000000001</v>
      </c>
      <c r="Y4">
        <v>-0.31834499999999999</v>
      </c>
      <c r="Z4">
        <v>-7.9941999999999999E-2</v>
      </c>
      <c r="AA4">
        <v>-0.113633</v>
      </c>
      <c r="AB4">
        <v>-0.13187099999999999</v>
      </c>
      <c r="AC4">
        <v>-8.2469000000000001E-2</v>
      </c>
      <c r="AD4">
        <v>-0.287719</v>
      </c>
      <c r="AE4">
        <v>-0.44203500000000001</v>
      </c>
      <c r="AF4">
        <v>-0.104836</v>
      </c>
      <c r="AG4">
        <v>-5.7373E-2</v>
      </c>
    </row>
    <row r="5" spans="1:33" x14ac:dyDescent="0.25">
      <c r="A5">
        <v>4</v>
      </c>
      <c r="B5">
        <v>-0.29000700000000001</v>
      </c>
      <c r="C5">
        <v>-4.3439999999999998E-3</v>
      </c>
      <c r="D5">
        <v>-8.9067999999999994E-2</v>
      </c>
      <c r="E5">
        <v>-9.1200000000000003E-2</v>
      </c>
      <c r="F5">
        <v>-0.11842900000000001</v>
      </c>
      <c r="G5">
        <v>-7.9390000000000002E-2</v>
      </c>
      <c r="H5">
        <v>-0.168241</v>
      </c>
      <c r="I5">
        <v>-8.4774000000000002E-2</v>
      </c>
      <c r="J5">
        <v>-0.18174499999999999</v>
      </c>
      <c r="K5">
        <v>-7.3683999999999999E-2</v>
      </c>
      <c r="L5">
        <v>-0.13022700000000001</v>
      </c>
      <c r="M5">
        <v>-4.6956999999999999E-2</v>
      </c>
      <c r="N5">
        <v>-0.21013599999999999</v>
      </c>
      <c r="O5">
        <v>-0.109842</v>
      </c>
      <c r="P5">
        <v>-0.121582</v>
      </c>
      <c r="Q5">
        <v>-9.1800999999999994E-2</v>
      </c>
      <c r="R5">
        <v>-0.20350099999999999</v>
      </c>
      <c r="S5">
        <v>-0.20878099999999999</v>
      </c>
      <c r="T5">
        <v>-0.11423999999999999</v>
      </c>
      <c r="U5">
        <v>-2.9763999999999999E-2</v>
      </c>
      <c r="V5">
        <v>-9.0616000000000002E-2</v>
      </c>
      <c r="W5">
        <v>-0.16519200000000001</v>
      </c>
      <c r="X5">
        <v>-9.6837000000000006E-2</v>
      </c>
      <c r="Y5">
        <v>-0.230268</v>
      </c>
      <c r="Z5">
        <v>-9.9638000000000004E-2</v>
      </c>
      <c r="AA5">
        <v>-0.117842</v>
      </c>
      <c r="AB5">
        <v>-0.105795</v>
      </c>
      <c r="AC5">
        <v>-6.8898000000000001E-2</v>
      </c>
      <c r="AD5">
        <v>-0.218807</v>
      </c>
      <c r="AE5">
        <v>-0.33304400000000001</v>
      </c>
      <c r="AF5">
        <v>-9.2123999999999998E-2</v>
      </c>
      <c r="AG5">
        <v>-6.0007999999999999E-2</v>
      </c>
    </row>
    <row r="6" spans="1:33" x14ac:dyDescent="0.25">
      <c r="A6">
        <v>5</v>
      </c>
      <c r="B6">
        <v>-0.232679</v>
      </c>
      <c r="C6">
        <v>-2.5330000000000001E-3</v>
      </c>
      <c r="D6">
        <v>-7.4722999999999998E-2</v>
      </c>
      <c r="E6">
        <v>-7.1066000000000004E-2</v>
      </c>
      <c r="F6">
        <v>-8.6529999999999996E-2</v>
      </c>
      <c r="G6">
        <v>-7.6329999999999995E-2</v>
      </c>
      <c r="H6">
        <v>-0.13112199999999999</v>
      </c>
      <c r="I6">
        <v>-6.7497000000000001E-2</v>
      </c>
      <c r="J6">
        <v>-0.141706</v>
      </c>
      <c r="K6">
        <v>-5.4869000000000001E-2</v>
      </c>
      <c r="L6">
        <v>-0.101151</v>
      </c>
      <c r="M6">
        <v>-3.5047000000000002E-2</v>
      </c>
      <c r="N6">
        <v>-0.145145</v>
      </c>
      <c r="O6">
        <v>-8.5244E-2</v>
      </c>
      <c r="P6">
        <v>-8.3037E-2</v>
      </c>
      <c r="Q6">
        <v>-6.8016999999999994E-2</v>
      </c>
      <c r="R6">
        <v>-0.14760999999999999</v>
      </c>
      <c r="S6">
        <v>-0.155554</v>
      </c>
      <c r="T6">
        <v>-0.101286</v>
      </c>
      <c r="U6">
        <v>-9.4509999999999993E-3</v>
      </c>
      <c r="V6">
        <v>-4.8897000000000003E-2</v>
      </c>
      <c r="W6">
        <v>-0.12603700000000001</v>
      </c>
      <c r="X6">
        <v>-6.6659999999999997E-2</v>
      </c>
      <c r="Y6">
        <v>-0.159221</v>
      </c>
      <c r="Z6">
        <v>-9.2811000000000005E-2</v>
      </c>
      <c r="AA6">
        <v>-0.109236</v>
      </c>
      <c r="AB6">
        <v>-7.8635999999999998E-2</v>
      </c>
      <c r="AC6">
        <v>-5.3136000000000003E-2</v>
      </c>
      <c r="AD6">
        <v>-0.15803300000000001</v>
      </c>
      <c r="AE6">
        <v>-0.23360600000000001</v>
      </c>
      <c r="AF6">
        <v>-7.3003999999999999E-2</v>
      </c>
      <c r="AG6">
        <v>-5.0514000000000003E-2</v>
      </c>
    </row>
    <row r="7" spans="1:33" x14ac:dyDescent="0.25">
      <c r="A7">
        <v>6</v>
      </c>
      <c r="B7">
        <v>-0.18349699999999999</v>
      </c>
      <c r="C7">
        <v>-3.5799999999999997E-4</v>
      </c>
      <c r="D7">
        <v>-5.5192999999999999E-2</v>
      </c>
      <c r="E7">
        <v>-5.2093E-2</v>
      </c>
      <c r="F7">
        <v>-6.0630000000000003E-2</v>
      </c>
      <c r="G7">
        <v>-6.3355999999999996E-2</v>
      </c>
      <c r="H7">
        <v>-9.7463999999999995E-2</v>
      </c>
      <c r="I7">
        <v>-4.9718999999999999E-2</v>
      </c>
      <c r="J7">
        <v>-0.103685</v>
      </c>
      <c r="K7">
        <v>-3.9409E-2</v>
      </c>
      <c r="L7">
        <v>-7.4179999999999996E-2</v>
      </c>
      <c r="M7">
        <v>-2.5045000000000001E-2</v>
      </c>
      <c r="N7">
        <v>-9.3211000000000002E-2</v>
      </c>
      <c r="O7">
        <v>-6.2733999999999998E-2</v>
      </c>
      <c r="P7">
        <v>-5.7012E-2</v>
      </c>
      <c r="Q7">
        <v>-4.8655999999999998E-2</v>
      </c>
      <c r="R7">
        <v>-0.10359599999999999</v>
      </c>
      <c r="S7">
        <v>-0.108971</v>
      </c>
      <c r="T7">
        <v>-8.1933000000000006E-2</v>
      </c>
      <c r="U7">
        <v>-9.5799999999999998E-4</v>
      </c>
      <c r="V7">
        <v>-3.5063999999999998E-2</v>
      </c>
      <c r="W7">
        <v>-9.1721999999999998E-2</v>
      </c>
      <c r="X7">
        <v>-4.5689E-2</v>
      </c>
      <c r="Y7">
        <v>-0.108111</v>
      </c>
      <c r="Z7">
        <v>-7.5685000000000002E-2</v>
      </c>
      <c r="AA7">
        <v>-9.5532000000000006E-2</v>
      </c>
      <c r="AB7">
        <v>-5.6786999999999997E-2</v>
      </c>
      <c r="AC7">
        <v>-3.9143999999999998E-2</v>
      </c>
      <c r="AD7">
        <v>-0.107312</v>
      </c>
      <c r="AE7">
        <v>-0.163408</v>
      </c>
      <c r="AF7">
        <v>-5.4942999999999999E-2</v>
      </c>
      <c r="AG7">
        <v>-3.8830999999999997E-2</v>
      </c>
    </row>
    <row r="8" spans="1:33" x14ac:dyDescent="0.25">
      <c r="A8">
        <v>7</v>
      </c>
      <c r="B8">
        <v>-0.14272499999999999</v>
      </c>
      <c r="C8">
        <v>1.142E-3</v>
      </c>
      <c r="D8">
        <v>-4.0370999999999997E-2</v>
      </c>
      <c r="E8">
        <v>-3.7478999999999998E-2</v>
      </c>
      <c r="F8">
        <v>-4.1742000000000001E-2</v>
      </c>
      <c r="G8">
        <v>-4.9020000000000001E-2</v>
      </c>
      <c r="H8">
        <v>-7.0898000000000003E-2</v>
      </c>
      <c r="I8">
        <v>-3.5478999999999997E-2</v>
      </c>
      <c r="J8">
        <v>-7.4364E-2</v>
      </c>
      <c r="K8">
        <v>-2.7876000000000001E-2</v>
      </c>
      <c r="L8">
        <v>-5.3135000000000002E-2</v>
      </c>
      <c r="M8">
        <v>-1.7595E-2</v>
      </c>
      <c r="N8">
        <v>-5.8601E-2</v>
      </c>
      <c r="O8">
        <v>-4.5106E-2</v>
      </c>
      <c r="P8">
        <v>-3.9345999999999999E-2</v>
      </c>
      <c r="Q8">
        <v>-3.422E-2</v>
      </c>
      <c r="R8">
        <v>-7.1709999999999996E-2</v>
      </c>
      <c r="S8">
        <v>-7.3707999999999996E-2</v>
      </c>
      <c r="T8">
        <v>-6.3376000000000002E-2</v>
      </c>
      <c r="U8">
        <v>2.075E-3</v>
      </c>
      <c r="V8">
        <v>-2.2623000000000001E-2</v>
      </c>
      <c r="W8">
        <v>-6.5411999999999998E-2</v>
      </c>
      <c r="X8">
        <v>-3.141E-2</v>
      </c>
      <c r="Y8">
        <v>-7.3261000000000007E-2</v>
      </c>
      <c r="Z8">
        <v>-5.7641999999999999E-2</v>
      </c>
      <c r="AA8">
        <v>-8.0739000000000005E-2</v>
      </c>
      <c r="AB8">
        <v>-4.0418000000000003E-2</v>
      </c>
      <c r="AC8">
        <v>-2.8257999999999998E-2</v>
      </c>
      <c r="AD8">
        <v>-7.2109999999999994E-2</v>
      </c>
      <c r="AE8">
        <v>-0.113665</v>
      </c>
      <c r="AF8">
        <v>-4.0157999999999999E-2</v>
      </c>
      <c r="AG8">
        <v>-2.8674999999999999E-2</v>
      </c>
    </row>
    <row r="9" spans="1:33" x14ac:dyDescent="0.25">
      <c r="A9">
        <v>8</v>
      </c>
      <c r="B9">
        <v>-0.10956200000000001</v>
      </c>
      <c r="C9">
        <v>2.0330000000000001E-3</v>
      </c>
      <c r="D9">
        <v>-2.8972000000000001E-2</v>
      </c>
      <c r="E9">
        <v>-2.6690999999999999E-2</v>
      </c>
      <c r="F9">
        <v>-2.8528999999999999E-2</v>
      </c>
      <c r="G9">
        <v>-3.6551E-2</v>
      </c>
      <c r="H9">
        <v>-5.0978999999999997E-2</v>
      </c>
      <c r="I9">
        <v>-2.4951999999999998E-2</v>
      </c>
      <c r="J9">
        <v>-5.2750999999999999E-2</v>
      </c>
      <c r="K9">
        <v>-1.9595999999999999E-2</v>
      </c>
      <c r="L9">
        <v>-3.7654E-2</v>
      </c>
      <c r="M9">
        <v>-1.2263E-2</v>
      </c>
      <c r="N9">
        <v>-3.6977000000000003E-2</v>
      </c>
      <c r="O9">
        <v>-3.2104000000000001E-2</v>
      </c>
      <c r="P9">
        <v>-2.7269999999999999E-2</v>
      </c>
      <c r="Q9">
        <v>-2.3845999999999999E-2</v>
      </c>
      <c r="R9">
        <v>-4.9346000000000001E-2</v>
      </c>
      <c r="S9">
        <v>-4.8693E-2</v>
      </c>
      <c r="T9">
        <v>-4.7923E-2</v>
      </c>
      <c r="U9">
        <v>2.7880000000000001E-3</v>
      </c>
      <c r="V9">
        <v>-1.5559E-2</v>
      </c>
      <c r="W9">
        <v>-4.6247999999999997E-2</v>
      </c>
      <c r="X9">
        <v>-2.1687000000000001E-2</v>
      </c>
      <c r="Y9">
        <v>-4.9850999999999999E-2</v>
      </c>
      <c r="Z9">
        <v>-4.2287999999999999E-2</v>
      </c>
      <c r="AA9">
        <v>-6.6774E-2</v>
      </c>
      <c r="AB9">
        <v>-2.8546999999999999E-2</v>
      </c>
      <c r="AC9">
        <v>-2.0175999999999999E-2</v>
      </c>
      <c r="AD9">
        <v>-4.8159E-2</v>
      </c>
      <c r="AE9">
        <v>-7.9046000000000005E-2</v>
      </c>
      <c r="AF9">
        <v>-2.8826999999999998E-2</v>
      </c>
      <c r="AG9">
        <v>-2.0750000000000001E-2</v>
      </c>
    </row>
    <row r="10" spans="1:33" x14ac:dyDescent="0.25">
      <c r="A10">
        <v>9</v>
      </c>
      <c r="B10">
        <v>-8.3103999999999997E-2</v>
      </c>
      <c r="C10">
        <v>2.4429999999999999E-3</v>
      </c>
      <c r="D10">
        <v>-2.0767000000000001E-2</v>
      </c>
      <c r="E10">
        <v>-1.8974999999999999E-2</v>
      </c>
      <c r="F10">
        <v>-1.9481999999999999E-2</v>
      </c>
      <c r="G10">
        <v>-2.6734000000000001E-2</v>
      </c>
      <c r="H10">
        <v>-3.6465999999999998E-2</v>
      </c>
      <c r="I10">
        <v>-1.7472999999999999E-2</v>
      </c>
      <c r="J10">
        <v>-3.7328E-2</v>
      </c>
      <c r="K10">
        <v>-1.3756000000000001E-2</v>
      </c>
      <c r="L10">
        <v>-2.6603999999999999E-2</v>
      </c>
      <c r="M10">
        <v>-8.5369999999999994E-3</v>
      </c>
      <c r="N10">
        <v>-2.3720999999999999E-2</v>
      </c>
      <c r="O10">
        <v>-2.2780000000000002E-2</v>
      </c>
      <c r="P10">
        <v>-1.8981000000000001E-2</v>
      </c>
      <c r="Q10">
        <v>-1.6535000000000001E-2</v>
      </c>
      <c r="R10">
        <v>-3.3923000000000002E-2</v>
      </c>
      <c r="S10">
        <v>-3.1583E-2</v>
      </c>
      <c r="T10">
        <v>-3.5855999999999999E-2</v>
      </c>
      <c r="U10">
        <v>2.6250000000000002E-3</v>
      </c>
      <c r="V10">
        <v>-1.052E-2</v>
      </c>
      <c r="W10">
        <v>-3.2627999999999997E-2</v>
      </c>
      <c r="X10">
        <v>-1.5068E-2</v>
      </c>
      <c r="Y10">
        <v>-3.4169999999999999E-2</v>
      </c>
      <c r="Z10">
        <v>-3.0415000000000001E-2</v>
      </c>
      <c r="AA10">
        <v>-5.4432000000000001E-2</v>
      </c>
      <c r="AB10">
        <v>-2.0108000000000001E-2</v>
      </c>
      <c r="AC10">
        <v>-1.4345E-2</v>
      </c>
      <c r="AD10">
        <v>-3.2325E-2</v>
      </c>
      <c r="AE10">
        <v>-5.5059999999999998E-2</v>
      </c>
      <c r="AF10">
        <v>-2.0449999999999999E-2</v>
      </c>
      <c r="AG10">
        <v>-1.4874E-2</v>
      </c>
    </row>
    <row r="11" spans="1:33" x14ac:dyDescent="0.25">
      <c r="A11">
        <v>10</v>
      </c>
      <c r="B11">
        <v>-6.2391000000000002E-2</v>
      </c>
      <c r="C11">
        <v>2.5360000000000001E-3</v>
      </c>
      <c r="D11">
        <v>-1.4881E-2</v>
      </c>
      <c r="E11">
        <v>-1.3501000000000001E-2</v>
      </c>
      <c r="F11">
        <v>-1.3335E-2</v>
      </c>
      <c r="G11">
        <v>-1.9359999999999999E-2</v>
      </c>
      <c r="H11">
        <v>-2.6030000000000001E-2</v>
      </c>
      <c r="I11">
        <v>-1.2238000000000001E-2</v>
      </c>
      <c r="J11">
        <v>-2.6422000000000001E-2</v>
      </c>
      <c r="K11">
        <v>-9.6629999999999997E-3</v>
      </c>
      <c r="L11">
        <v>-1.8803E-2</v>
      </c>
      <c r="M11">
        <v>-5.9550000000000002E-3</v>
      </c>
      <c r="N11">
        <v>-1.5533999999999999E-2</v>
      </c>
      <c r="O11">
        <v>-1.617E-2</v>
      </c>
      <c r="P11">
        <v>-1.3270000000000001E-2</v>
      </c>
      <c r="Q11">
        <v>-1.1431E-2</v>
      </c>
      <c r="R11">
        <v>-2.3349000000000002E-2</v>
      </c>
      <c r="S11">
        <v>-2.0128E-2</v>
      </c>
      <c r="T11">
        <v>-2.6710999999999999E-2</v>
      </c>
      <c r="U11">
        <v>2.1930000000000001E-3</v>
      </c>
      <c r="V11">
        <v>-7.2160000000000002E-3</v>
      </c>
      <c r="W11">
        <v>-2.3039E-2</v>
      </c>
      <c r="X11">
        <v>-1.0532E-2</v>
      </c>
      <c r="Y11">
        <v>-2.3607E-2</v>
      </c>
      <c r="Z11">
        <v>-2.1663999999999999E-2</v>
      </c>
      <c r="AA11">
        <v>-4.3929999999999997E-2</v>
      </c>
      <c r="AB11">
        <v>-1.4154999999999999E-2</v>
      </c>
      <c r="AC11">
        <v>-1.0187E-2</v>
      </c>
      <c r="AD11">
        <v>-2.1853999999999998E-2</v>
      </c>
      <c r="AE11">
        <v>-3.8441999999999997E-2</v>
      </c>
      <c r="AF11">
        <v>-1.4385999999999999E-2</v>
      </c>
      <c r="AG11">
        <v>-1.0617E-2</v>
      </c>
    </row>
    <row r="12" spans="1:33" x14ac:dyDescent="0.25">
      <c r="A12">
        <v>11</v>
      </c>
      <c r="B12">
        <v>-4.6446000000000001E-2</v>
      </c>
      <c r="C12">
        <v>2.4359999999999998E-3</v>
      </c>
      <c r="D12">
        <v>-1.0696000000000001E-2</v>
      </c>
      <c r="E12">
        <v>-9.6319999999999999E-3</v>
      </c>
      <c r="F12">
        <v>-9.1649999999999995E-3</v>
      </c>
      <c r="G12">
        <v>-1.3953999999999999E-2</v>
      </c>
      <c r="H12">
        <v>-1.8574E-2</v>
      </c>
      <c r="I12">
        <v>-8.5939999999999992E-3</v>
      </c>
      <c r="J12">
        <v>-1.8742999999999999E-2</v>
      </c>
      <c r="K12">
        <v>-6.7990000000000004E-3</v>
      </c>
      <c r="L12">
        <v>-1.3317000000000001E-2</v>
      </c>
      <c r="M12">
        <v>-4.1679999999999998E-3</v>
      </c>
      <c r="N12">
        <v>-1.0381E-2</v>
      </c>
      <c r="O12">
        <v>-1.1501000000000001E-2</v>
      </c>
      <c r="P12">
        <v>-9.3189999999999992E-3</v>
      </c>
      <c r="Q12">
        <v>-7.8840000000000004E-3</v>
      </c>
      <c r="R12">
        <v>-1.6108000000000001E-2</v>
      </c>
      <c r="S12">
        <v>-1.2574999999999999E-2</v>
      </c>
      <c r="T12">
        <v>-1.9876000000000001E-2</v>
      </c>
      <c r="U12">
        <v>1.732E-3</v>
      </c>
      <c r="V12">
        <v>-4.9389999999999998E-3</v>
      </c>
      <c r="W12">
        <v>-1.6305E-2</v>
      </c>
      <c r="X12">
        <v>-7.4029999999999999E-3</v>
      </c>
      <c r="Y12">
        <v>-1.6431999999999999E-2</v>
      </c>
      <c r="Z12">
        <v>-1.5372E-2</v>
      </c>
      <c r="AA12">
        <v>-3.5202999999999998E-2</v>
      </c>
      <c r="AB12">
        <v>-9.972E-3</v>
      </c>
      <c r="AC12">
        <v>-7.2399999999999999E-3</v>
      </c>
      <c r="AD12">
        <v>-1.4914E-2</v>
      </c>
      <c r="AE12">
        <v>-2.691E-2</v>
      </c>
      <c r="AF12">
        <v>-1.0056000000000001E-2</v>
      </c>
      <c r="AG12">
        <v>-7.5690000000000002E-3</v>
      </c>
    </row>
    <row r="13" spans="1:33" x14ac:dyDescent="0.25">
      <c r="A13">
        <v>12</v>
      </c>
      <c r="B13">
        <v>-3.4342999999999999E-2</v>
      </c>
      <c r="C13">
        <v>2.2309999999999999E-3</v>
      </c>
      <c r="D13">
        <v>-7.7149999999999996E-3</v>
      </c>
      <c r="E13">
        <v>-6.894E-3</v>
      </c>
      <c r="F13">
        <v>-6.3280000000000003E-3</v>
      </c>
      <c r="G13">
        <v>-1.004E-2</v>
      </c>
      <c r="H13">
        <v>-1.3261999999999999E-2</v>
      </c>
      <c r="I13">
        <v>-6.058E-3</v>
      </c>
      <c r="J13">
        <v>-1.3331000000000001E-2</v>
      </c>
      <c r="K13">
        <v>-4.7939999999999997E-3</v>
      </c>
      <c r="L13">
        <v>-9.4579999999999994E-3</v>
      </c>
      <c r="M13">
        <v>-2.9299999999999999E-3</v>
      </c>
      <c r="N13">
        <v>-7.058E-3</v>
      </c>
      <c r="O13">
        <v>-8.201E-3</v>
      </c>
      <c r="P13">
        <v>-6.5719999999999997E-3</v>
      </c>
      <c r="Q13">
        <v>-5.4250000000000001E-3</v>
      </c>
      <c r="R13">
        <v>-1.1143E-2</v>
      </c>
      <c r="S13">
        <v>-7.6559999999999996E-3</v>
      </c>
      <c r="T13">
        <v>-1.4796999999999999E-2</v>
      </c>
      <c r="U13">
        <v>1.328E-3</v>
      </c>
      <c r="V13">
        <v>-3.3909999999999999E-3</v>
      </c>
      <c r="W13">
        <v>-1.1572000000000001E-2</v>
      </c>
      <c r="X13">
        <v>-5.2300000000000003E-3</v>
      </c>
      <c r="Y13">
        <v>-1.1514E-2</v>
      </c>
      <c r="Z13">
        <v>-1.0904E-2</v>
      </c>
      <c r="AA13">
        <v>-2.8060999999999999E-2</v>
      </c>
      <c r="AB13">
        <v>-7.0349999999999996E-3</v>
      </c>
      <c r="AC13">
        <v>-5.1539999999999997E-3</v>
      </c>
      <c r="AD13">
        <v>-1.0271000000000001E-2</v>
      </c>
      <c r="AE13">
        <v>-1.8884999999999999E-2</v>
      </c>
      <c r="AF13">
        <v>-6.992E-3</v>
      </c>
      <c r="AG13">
        <v>-5.3959999999999998E-3</v>
      </c>
    </row>
    <row r="14" spans="1:33" x14ac:dyDescent="0.25">
      <c r="A14">
        <v>13</v>
      </c>
      <c r="B14">
        <v>-2.5257999999999999E-2</v>
      </c>
      <c r="C14">
        <v>1.9789999999999999E-3</v>
      </c>
      <c r="D14">
        <v>-5.587E-3</v>
      </c>
      <c r="E14">
        <v>-4.9509999999999997E-3</v>
      </c>
      <c r="F14">
        <v>-4.3920000000000001E-3</v>
      </c>
      <c r="G14">
        <v>-7.221E-3</v>
      </c>
      <c r="H14">
        <v>-9.4809999999999998E-3</v>
      </c>
      <c r="I14">
        <v>-4.287E-3</v>
      </c>
      <c r="J14">
        <v>-9.5090000000000001E-3</v>
      </c>
      <c r="K14">
        <v>-3.3869999999999998E-3</v>
      </c>
      <c r="L14">
        <v>-6.7369999999999999E-3</v>
      </c>
      <c r="M14">
        <v>-2.068E-3</v>
      </c>
      <c r="N14">
        <v>-4.8659999999999997E-3</v>
      </c>
      <c r="O14">
        <v>-5.8630000000000002E-3</v>
      </c>
      <c r="P14">
        <v>-4.6519999999999999E-3</v>
      </c>
      <c r="Q14">
        <v>-3.7230000000000002E-3</v>
      </c>
      <c r="R14">
        <v>-7.7299999999999999E-3</v>
      </c>
      <c r="S14">
        <v>-4.4929999999999996E-3</v>
      </c>
      <c r="T14">
        <v>-1.1028E-2</v>
      </c>
      <c r="U14">
        <v>1.0009999999999999E-3</v>
      </c>
      <c r="V14">
        <v>-2.3259999999999999E-3</v>
      </c>
      <c r="W14">
        <v>-8.2360000000000003E-3</v>
      </c>
      <c r="X14">
        <v>-3.7109999999999999E-3</v>
      </c>
      <c r="Y14">
        <v>-8.1130000000000004E-3</v>
      </c>
      <c r="Z14">
        <v>-7.7450000000000001E-3</v>
      </c>
      <c r="AA14">
        <v>-2.2280999999999999E-2</v>
      </c>
      <c r="AB14">
        <v>-4.9719999999999999E-3</v>
      </c>
      <c r="AC14">
        <v>-3.6770000000000001E-3</v>
      </c>
      <c r="AD14">
        <v>-7.136E-3</v>
      </c>
      <c r="AE14">
        <v>-1.3285E-2</v>
      </c>
      <c r="AF14">
        <v>-4.8380000000000003E-3</v>
      </c>
      <c r="AG14">
        <v>-3.8509999999999998E-3</v>
      </c>
    </row>
    <row r="15" spans="1:33" x14ac:dyDescent="0.25">
      <c r="A15">
        <v>14</v>
      </c>
      <c r="B15">
        <v>-1.8501E-2</v>
      </c>
      <c r="C15">
        <v>1.717E-3</v>
      </c>
      <c r="D15">
        <v>-4.0639999999999999E-3</v>
      </c>
      <c r="E15">
        <v>-3.568E-3</v>
      </c>
      <c r="F15">
        <v>-3.0630000000000002E-3</v>
      </c>
      <c r="G15">
        <v>-5.195E-3</v>
      </c>
      <c r="H15">
        <v>-6.7869999999999996E-3</v>
      </c>
      <c r="I15">
        <v>-3.045E-3</v>
      </c>
      <c r="J15">
        <v>-6.8009999999999998E-3</v>
      </c>
      <c r="K15">
        <v>-2.3969999999999998E-3</v>
      </c>
      <c r="L15">
        <v>-4.8120000000000003E-3</v>
      </c>
      <c r="M15">
        <v>-1.4660000000000001E-3</v>
      </c>
      <c r="N15">
        <v>-3.3909999999999999E-3</v>
      </c>
      <c r="O15">
        <v>-4.2030000000000001E-3</v>
      </c>
      <c r="P15">
        <v>-3.3050000000000002E-3</v>
      </c>
      <c r="Q15">
        <v>-2.5469999999999998E-3</v>
      </c>
      <c r="R15">
        <v>-5.3759999999999997E-3</v>
      </c>
      <c r="S15">
        <v>-2.4889999999999999E-3</v>
      </c>
      <c r="T15">
        <v>-8.2310000000000005E-3</v>
      </c>
      <c r="U15">
        <v>7.4700000000000005E-4</v>
      </c>
      <c r="V15">
        <v>-1.5950000000000001E-3</v>
      </c>
      <c r="W15">
        <v>-5.8789999999999997E-3</v>
      </c>
      <c r="X15">
        <v>-2.643E-3</v>
      </c>
      <c r="Y15">
        <v>-5.7450000000000001E-3</v>
      </c>
      <c r="Z15">
        <v>-5.5139999999999998E-3</v>
      </c>
      <c r="AA15">
        <v>-1.7637E-2</v>
      </c>
      <c r="AB15">
        <v>-3.5209999999999998E-3</v>
      </c>
      <c r="AC15">
        <v>-2.6289999999999998E-3</v>
      </c>
      <c r="AD15">
        <v>-4.9969999999999997E-3</v>
      </c>
      <c r="AE15">
        <v>-9.3659999999999993E-3</v>
      </c>
      <c r="AF15">
        <v>-3.3300000000000001E-3</v>
      </c>
      <c r="AG15">
        <v>-2.7520000000000001E-3</v>
      </c>
    </row>
    <row r="16" spans="1:33" x14ac:dyDescent="0.25">
      <c r="A16">
        <v>15</v>
      </c>
      <c r="B16">
        <v>-1.3509E-2</v>
      </c>
      <c r="C16">
        <v>1.4649999999999999E-3</v>
      </c>
      <c r="D16">
        <v>-2.9680000000000002E-3</v>
      </c>
      <c r="E16">
        <v>-2.5790000000000001E-3</v>
      </c>
      <c r="F16">
        <v>-2.147E-3</v>
      </c>
      <c r="G16">
        <v>-3.741E-3</v>
      </c>
      <c r="H16">
        <v>-4.8659999999999997E-3</v>
      </c>
      <c r="I16">
        <v>-2.1710000000000002E-3</v>
      </c>
      <c r="J16">
        <v>-4.8770000000000003E-3</v>
      </c>
      <c r="K16">
        <v>-1.699E-3</v>
      </c>
      <c r="L16">
        <v>-3.4459999999999998E-3</v>
      </c>
      <c r="M16">
        <v>-1.0430000000000001E-3</v>
      </c>
      <c r="N16">
        <v>-2.382E-3</v>
      </c>
      <c r="O16">
        <v>-3.0200000000000001E-3</v>
      </c>
      <c r="P16">
        <v>-2.3549999999999999E-3</v>
      </c>
      <c r="Q16">
        <v>-1.735E-3</v>
      </c>
      <c r="R16">
        <v>-3.748E-3</v>
      </c>
      <c r="S16">
        <v>-1.2440000000000001E-3</v>
      </c>
      <c r="T16">
        <v>-6.1510000000000002E-3</v>
      </c>
      <c r="U16">
        <v>5.53E-4</v>
      </c>
      <c r="V16">
        <v>-1.093E-3</v>
      </c>
      <c r="W16">
        <v>-4.2069999999999998E-3</v>
      </c>
      <c r="X16">
        <v>-1.8879999999999999E-3</v>
      </c>
      <c r="Y16">
        <v>-4.084E-3</v>
      </c>
      <c r="Z16">
        <v>-3.9360000000000003E-3</v>
      </c>
      <c r="AA16">
        <v>-1.3927999999999999E-2</v>
      </c>
      <c r="AB16">
        <v>-2.4989999999999999E-3</v>
      </c>
      <c r="AC16">
        <v>-1.884E-3</v>
      </c>
      <c r="AD16">
        <v>-3.522E-3</v>
      </c>
      <c r="AE16">
        <v>-6.6160000000000004E-3</v>
      </c>
      <c r="AF16">
        <v>-2.2799999999999999E-3</v>
      </c>
      <c r="AG16">
        <v>-1.97E-3</v>
      </c>
    </row>
    <row r="17" spans="1:33" x14ac:dyDescent="0.25">
      <c r="A17">
        <v>16</v>
      </c>
      <c r="B17">
        <v>-9.8420000000000001E-3</v>
      </c>
      <c r="C17">
        <v>1.2340000000000001E-3</v>
      </c>
      <c r="D17">
        <v>-2.176E-3</v>
      </c>
      <c r="E17">
        <v>-1.8710000000000001E-3</v>
      </c>
      <c r="F17">
        <v>-1.5120000000000001E-3</v>
      </c>
      <c r="G17">
        <v>-2.6970000000000002E-3</v>
      </c>
      <c r="H17">
        <v>-3.4949999999999998E-3</v>
      </c>
      <c r="I17">
        <v>-1.554E-3</v>
      </c>
      <c r="J17">
        <v>-3.506E-3</v>
      </c>
      <c r="K17">
        <v>-1.207E-3</v>
      </c>
      <c r="L17">
        <v>-2.4740000000000001E-3</v>
      </c>
      <c r="M17">
        <v>-7.4399999999999998E-4</v>
      </c>
      <c r="N17">
        <v>-1.684E-3</v>
      </c>
      <c r="O17">
        <v>-2.1749999999999999E-3</v>
      </c>
      <c r="P17">
        <v>-1.683E-3</v>
      </c>
      <c r="Q17">
        <v>-1.175E-3</v>
      </c>
      <c r="R17">
        <v>-2.6199999999999999E-3</v>
      </c>
      <c r="S17">
        <v>-4.9100000000000001E-4</v>
      </c>
      <c r="T17">
        <v>-4.6020000000000002E-3</v>
      </c>
      <c r="U17">
        <v>4.08E-4</v>
      </c>
      <c r="V17">
        <v>-7.4700000000000005E-4</v>
      </c>
      <c r="W17">
        <v>-3.0170000000000002E-3</v>
      </c>
      <c r="X17">
        <v>-1.353E-3</v>
      </c>
      <c r="Y17">
        <v>-2.9139999999999999E-3</v>
      </c>
      <c r="Z17">
        <v>-2.8180000000000002E-3</v>
      </c>
      <c r="AA17">
        <v>-1.0977000000000001E-2</v>
      </c>
      <c r="AB17">
        <v>-1.7780000000000001E-3</v>
      </c>
      <c r="AC17">
        <v>-1.353E-3</v>
      </c>
      <c r="AD17">
        <v>-2.4979999999999998E-3</v>
      </c>
      <c r="AE17">
        <v>-4.6820000000000004E-3</v>
      </c>
      <c r="AF17">
        <v>-1.5510000000000001E-3</v>
      </c>
      <c r="AG17">
        <v>-1.4120000000000001E-3</v>
      </c>
    </row>
    <row r="18" spans="1:33" x14ac:dyDescent="0.25">
      <c r="A18">
        <v>17</v>
      </c>
      <c r="B18">
        <v>-7.1590000000000004E-3</v>
      </c>
      <c r="C18">
        <v>1.029E-3</v>
      </c>
      <c r="D18">
        <v>-1.603E-3</v>
      </c>
      <c r="E18">
        <v>-1.361E-3</v>
      </c>
      <c r="F18">
        <v>-1.0690000000000001E-3</v>
      </c>
      <c r="G18">
        <v>-1.946E-3</v>
      </c>
      <c r="H18">
        <v>-2.5140000000000002E-3</v>
      </c>
      <c r="I18">
        <v>-1.1150000000000001E-3</v>
      </c>
      <c r="J18">
        <v>-2.526E-3</v>
      </c>
      <c r="K18">
        <v>-8.5800000000000004E-4</v>
      </c>
      <c r="L18">
        <v>-1.7799999999999999E-3</v>
      </c>
      <c r="M18">
        <v>-5.3300000000000005E-4</v>
      </c>
      <c r="N18">
        <v>-1.196E-3</v>
      </c>
      <c r="O18">
        <v>-1.5690000000000001E-3</v>
      </c>
      <c r="P18">
        <v>-1.206E-3</v>
      </c>
      <c r="Q18">
        <v>-7.9100000000000004E-4</v>
      </c>
      <c r="R18">
        <v>-1.835E-3</v>
      </c>
      <c r="S18">
        <v>-5.3999999999999998E-5</v>
      </c>
      <c r="T18">
        <v>-3.447E-3</v>
      </c>
      <c r="U18">
        <v>3.01E-4</v>
      </c>
      <c r="V18">
        <v>-5.1000000000000004E-4</v>
      </c>
      <c r="W18">
        <v>-2.1689999999999999E-3</v>
      </c>
      <c r="X18">
        <v>-9.7199999999999999E-4</v>
      </c>
      <c r="Y18">
        <v>-2.085E-3</v>
      </c>
      <c r="Z18">
        <v>-2.0219999999999999E-3</v>
      </c>
      <c r="AA18">
        <v>-8.6370000000000006E-3</v>
      </c>
      <c r="AB18">
        <v>-1.2669999999999999E-3</v>
      </c>
      <c r="AC18">
        <v>-9.7400000000000004E-4</v>
      </c>
      <c r="AD18">
        <v>-1.7799999999999999E-3</v>
      </c>
      <c r="AE18">
        <v>-3.3189999999999999E-3</v>
      </c>
      <c r="AF18">
        <v>-1.047E-3</v>
      </c>
      <c r="AG18">
        <v>-1.0139999999999999E-3</v>
      </c>
    </row>
    <row r="19" spans="1:33" x14ac:dyDescent="0.25">
      <c r="A19">
        <v>18</v>
      </c>
      <c r="B19">
        <v>-5.2009999999999999E-3</v>
      </c>
      <c r="C19">
        <v>8.52E-4</v>
      </c>
      <c r="D19">
        <v>-1.1850000000000001E-3</v>
      </c>
      <c r="E19">
        <v>-9.9299999999999996E-4</v>
      </c>
      <c r="F19">
        <v>-7.5900000000000002E-4</v>
      </c>
      <c r="G19">
        <v>-1.4059999999999999E-3</v>
      </c>
      <c r="H19">
        <v>-1.8109999999999999E-3</v>
      </c>
      <c r="I19">
        <v>-8.03E-4</v>
      </c>
      <c r="J19">
        <v>-1.8240000000000001E-3</v>
      </c>
      <c r="K19">
        <v>-6.11E-4</v>
      </c>
      <c r="L19">
        <v>-1.284E-3</v>
      </c>
      <c r="M19">
        <v>-3.8299999999999999E-4</v>
      </c>
      <c r="N19">
        <v>-8.5300000000000003E-4</v>
      </c>
      <c r="O19">
        <v>-1.134E-3</v>
      </c>
      <c r="P19">
        <v>-8.6600000000000002E-4</v>
      </c>
      <c r="Q19">
        <v>-5.2800000000000004E-4</v>
      </c>
      <c r="R19">
        <v>-1.2880000000000001E-3</v>
      </c>
      <c r="S19">
        <v>1.85E-4</v>
      </c>
      <c r="T19">
        <v>-2.5850000000000001E-3</v>
      </c>
      <c r="U19">
        <v>2.2100000000000001E-4</v>
      </c>
      <c r="V19">
        <v>-3.4699999999999998E-4</v>
      </c>
      <c r="W19">
        <v>-1.562E-3</v>
      </c>
      <c r="X19">
        <v>-6.9999999999999999E-4</v>
      </c>
      <c r="Y19">
        <v>-1.4959999999999999E-3</v>
      </c>
      <c r="Z19">
        <v>-1.4549999999999999E-3</v>
      </c>
      <c r="AA19">
        <v>-6.7869999999999996E-3</v>
      </c>
      <c r="AB19">
        <v>-9.0499999999999999E-4</v>
      </c>
      <c r="AC19">
        <v>-7.0299999999999996E-4</v>
      </c>
      <c r="AD19">
        <v>-1.274E-3</v>
      </c>
      <c r="AE19">
        <v>-2.3570000000000002E-3</v>
      </c>
      <c r="AF19">
        <v>-7.0100000000000002E-4</v>
      </c>
      <c r="AG19">
        <v>-7.2900000000000005E-4</v>
      </c>
    </row>
    <row r="20" spans="1:33" x14ac:dyDescent="0.25">
      <c r="A20">
        <v>19</v>
      </c>
      <c r="B20">
        <v>-3.777E-3</v>
      </c>
      <c r="C20">
        <v>6.9999999999999999E-4</v>
      </c>
      <c r="D20">
        <v>-8.8000000000000003E-4</v>
      </c>
      <c r="E20">
        <v>-7.2599999999999997E-4</v>
      </c>
      <c r="F20">
        <v>-5.4100000000000003E-4</v>
      </c>
      <c r="G20">
        <v>-1.018E-3</v>
      </c>
      <c r="H20">
        <v>-1.307E-3</v>
      </c>
      <c r="I20">
        <v>-5.8E-4</v>
      </c>
      <c r="J20">
        <v>-1.32E-3</v>
      </c>
      <c r="K20">
        <v>-4.35E-4</v>
      </c>
      <c r="L20">
        <v>-9.2800000000000001E-4</v>
      </c>
      <c r="M20">
        <v>-2.7500000000000002E-4</v>
      </c>
      <c r="N20">
        <v>-6.11E-4</v>
      </c>
      <c r="O20">
        <v>-8.2100000000000001E-4</v>
      </c>
      <c r="P20">
        <v>-6.2299999999999996E-4</v>
      </c>
      <c r="Q20">
        <v>-3.4900000000000003E-4</v>
      </c>
      <c r="R20">
        <v>-9.0600000000000001E-4</v>
      </c>
      <c r="S20">
        <v>2.99E-4</v>
      </c>
      <c r="T20">
        <v>-1.9400000000000001E-3</v>
      </c>
      <c r="U20">
        <v>1.63E-4</v>
      </c>
      <c r="V20">
        <v>-2.3499999999999999E-4</v>
      </c>
      <c r="W20">
        <v>-1.1280000000000001E-3</v>
      </c>
      <c r="X20">
        <v>-5.0500000000000002E-4</v>
      </c>
      <c r="Y20">
        <v>-1.075E-3</v>
      </c>
      <c r="Z20">
        <v>-1.049E-3</v>
      </c>
      <c r="AA20">
        <v>-5.3270000000000001E-3</v>
      </c>
      <c r="AB20">
        <v>-6.4800000000000003E-4</v>
      </c>
      <c r="AC20">
        <v>-5.0799999999999999E-4</v>
      </c>
      <c r="AD20">
        <v>-9.1600000000000004E-4</v>
      </c>
      <c r="AE20">
        <v>-1.676E-3</v>
      </c>
      <c r="AF20">
        <v>-4.6299999999999998E-4</v>
      </c>
      <c r="AG20">
        <v>-5.2599999999999999E-4</v>
      </c>
    </row>
    <row r="21" spans="1:33" x14ac:dyDescent="0.25">
      <c r="A21">
        <v>20</v>
      </c>
      <c r="B21">
        <v>-2.7420000000000001E-3</v>
      </c>
      <c r="C21">
        <v>5.7200000000000003E-4</v>
      </c>
      <c r="D21">
        <v>-6.5700000000000003E-4</v>
      </c>
      <c r="E21">
        <v>-5.3300000000000005E-4</v>
      </c>
      <c r="F21">
        <v>-3.8699999999999997E-4</v>
      </c>
      <c r="G21">
        <v>-7.3700000000000002E-4</v>
      </c>
      <c r="H21">
        <v>-9.4499999999999998E-4</v>
      </c>
      <c r="I21">
        <v>-4.2000000000000002E-4</v>
      </c>
      <c r="J21">
        <v>-9.5699999999999995E-4</v>
      </c>
      <c r="K21">
        <v>-3.1E-4</v>
      </c>
      <c r="L21">
        <v>-6.7199999999999996E-4</v>
      </c>
      <c r="M21">
        <v>-1.9900000000000001E-4</v>
      </c>
      <c r="N21">
        <v>-4.3800000000000002E-4</v>
      </c>
      <c r="O21">
        <v>-5.9599999999999996E-4</v>
      </c>
      <c r="P21">
        <v>-4.4900000000000002E-4</v>
      </c>
      <c r="Q21">
        <v>-2.2699999999999999E-4</v>
      </c>
      <c r="R21">
        <v>-6.3900000000000003E-4</v>
      </c>
      <c r="S21">
        <v>3.4000000000000002E-4</v>
      </c>
      <c r="T21">
        <v>-1.457E-3</v>
      </c>
      <c r="U21">
        <v>1.2E-4</v>
      </c>
      <c r="V21">
        <v>-1.5899999999999999E-4</v>
      </c>
      <c r="W21">
        <v>-8.1599999999999999E-4</v>
      </c>
      <c r="X21">
        <v>-3.6600000000000001E-4</v>
      </c>
      <c r="Y21">
        <v>-7.7499999999999997E-4</v>
      </c>
      <c r="Z21">
        <v>-7.5799999999999999E-4</v>
      </c>
      <c r="AA21">
        <v>-4.1770000000000002E-3</v>
      </c>
      <c r="AB21">
        <v>-4.6500000000000003E-4</v>
      </c>
      <c r="AC21">
        <v>-3.68E-4</v>
      </c>
      <c r="AD21">
        <v>-6.6E-4</v>
      </c>
      <c r="AE21">
        <v>-1.194E-3</v>
      </c>
      <c r="AF21">
        <v>-3.0200000000000002E-4</v>
      </c>
      <c r="AG21">
        <v>-3.8000000000000002E-4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C000"/>
  </sheetPr>
  <dimension ref="A1:G21"/>
  <sheetViews>
    <sheetView zoomScale="70" zoomScaleNormal="70" workbookViewId="0">
      <selection sqref="A1:G21"/>
    </sheetView>
  </sheetViews>
  <sheetFormatPr defaultRowHeight="15" x14ac:dyDescent="0.25"/>
  <sheetData>
    <row r="1" spans="1:7" x14ac:dyDescent="0.25"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</row>
    <row r="2" spans="1:7" x14ac:dyDescent="0.25">
      <c r="A2">
        <v>1</v>
      </c>
      <c r="B2">
        <v>56.82</v>
      </c>
      <c r="C2">
        <v>41.14</v>
      </c>
      <c r="D2">
        <v>0</v>
      </c>
      <c r="E2">
        <v>2.0499999999999998</v>
      </c>
      <c r="F2">
        <v>0</v>
      </c>
      <c r="G2">
        <v>0</v>
      </c>
    </row>
    <row r="3" spans="1:7" x14ac:dyDescent="0.25">
      <c r="A3">
        <v>2</v>
      </c>
      <c r="B3">
        <v>55.53</v>
      </c>
      <c r="C3">
        <v>41.25</v>
      </c>
      <c r="D3">
        <v>0.03</v>
      </c>
      <c r="E3">
        <v>2.8</v>
      </c>
      <c r="F3">
        <v>0.34</v>
      </c>
      <c r="G3">
        <v>0.06</v>
      </c>
    </row>
    <row r="4" spans="1:7" x14ac:dyDescent="0.25">
      <c r="A4">
        <v>3</v>
      </c>
      <c r="B4">
        <v>54.64</v>
      </c>
      <c r="C4">
        <v>41.46</v>
      </c>
      <c r="D4">
        <v>0.05</v>
      </c>
      <c r="E4">
        <v>3.29</v>
      </c>
      <c r="F4">
        <v>0.47</v>
      </c>
      <c r="G4">
        <v>0.1</v>
      </c>
    </row>
    <row r="5" spans="1:7" x14ac:dyDescent="0.25">
      <c r="A5">
        <v>4</v>
      </c>
      <c r="B5">
        <v>54.06</v>
      </c>
      <c r="C5">
        <v>41.65</v>
      </c>
      <c r="D5">
        <v>0.08</v>
      </c>
      <c r="E5">
        <v>3.57</v>
      </c>
      <c r="F5">
        <v>0.53</v>
      </c>
      <c r="G5">
        <v>0.12</v>
      </c>
    </row>
    <row r="6" spans="1:7" x14ac:dyDescent="0.25">
      <c r="A6">
        <v>5</v>
      </c>
      <c r="B6">
        <v>53.71</v>
      </c>
      <c r="C6">
        <v>41.78</v>
      </c>
      <c r="D6">
        <v>0.09</v>
      </c>
      <c r="E6">
        <v>3.72</v>
      </c>
      <c r="F6">
        <v>0.56000000000000005</v>
      </c>
      <c r="G6">
        <v>0.13</v>
      </c>
    </row>
    <row r="7" spans="1:7" x14ac:dyDescent="0.25">
      <c r="A7">
        <v>6</v>
      </c>
      <c r="B7">
        <v>53.51</v>
      </c>
      <c r="C7">
        <v>41.86</v>
      </c>
      <c r="D7">
        <v>0.1</v>
      </c>
      <c r="E7">
        <v>3.8</v>
      </c>
      <c r="F7">
        <v>0.57999999999999996</v>
      </c>
      <c r="G7">
        <v>0.14000000000000001</v>
      </c>
    </row>
    <row r="8" spans="1:7" x14ac:dyDescent="0.25">
      <c r="A8">
        <v>7</v>
      </c>
      <c r="B8">
        <v>53.39</v>
      </c>
      <c r="C8">
        <v>41.91</v>
      </c>
      <c r="D8">
        <v>0.11</v>
      </c>
      <c r="E8">
        <v>3.85</v>
      </c>
      <c r="F8">
        <v>0.59</v>
      </c>
      <c r="G8">
        <v>0.15</v>
      </c>
    </row>
    <row r="9" spans="1:7" x14ac:dyDescent="0.25">
      <c r="A9">
        <v>8</v>
      </c>
      <c r="B9">
        <v>53.32</v>
      </c>
      <c r="C9">
        <v>41.94</v>
      </c>
      <c r="D9">
        <v>0.12</v>
      </c>
      <c r="E9">
        <v>3.87</v>
      </c>
      <c r="F9">
        <v>0.59</v>
      </c>
      <c r="G9">
        <v>0.15</v>
      </c>
    </row>
    <row r="10" spans="1:7" x14ac:dyDescent="0.25">
      <c r="A10">
        <v>9</v>
      </c>
      <c r="B10">
        <v>53.28</v>
      </c>
      <c r="C10">
        <v>41.96</v>
      </c>
      <c r="D10">
        <v>0.12</v>
      </c>
      <c r="E10">
        <v>3.89</v>
      </c>
      <c r="F10">
        <v>0.6</v>
      </c>
      <c r="G10">
        <v>0.15</v>
      </c>
    </row>
    <row r="11" spans="1:7" x14ac:dyDescent="0.25">
      <c r="A11">
        <v>10</v>
      </c>
      <c r="B11">
        <v>53.25</v>
      </c>
      <c r="C11">
        <v>41.97</v>
      </c>
      <c r="D11">
        <v>0.13</v>
      </c>
      <c r="E11">
        <v>3.9</v>
      </c>
      <c r="F11">
        <v>0.6</v>
      </c>
      <c r="G11">
        <v>0.15</v>
      </c>
    </row>
    <row r="12" spans="1:7" x14ac:dyDescent="0.25">
      <c r="A12">
        <v>11</v>
      </c>
      <c r="B12">
        <v>53.24</v>
      </c>
      <c r="C12">
        <v>41.98</v>
      </c>
      <c r="D12">
        <v>0.13</v>
      </c>
      <c r="E12">
        <v>3.9</v>
      </c>
      <c r="F12">
        <v>0.6</v>
      </c>
      <c r="G12">
        <v>0.15</v>
      </c>
    </row>
    <row r="13" spans="1:7" x14ac:dyDescent="0.25">
      <c r="A13">
        <v>12</v>
      </c>
      <c r="B13">
        <v>53.23</v>
      </c>
      <c r="C13">
        <v>41.99</v>
      </c>
      <c r="D13">
        <v>0.13</v>
      </c>
      <c r="E13">
        <v>3.9</v>
      </c>
      <c r="F13">
        <v>0.6</v>
      </c>
      <c r="G13">
        <v>0.15</v>
      </c>
    </row>
    <row r="14" spans="1:7" x14ac:dyDescent="0.25">
      <c r="A14">
        <v>13</v>
      </c>
      <c r="B14">
        <v>53.22</v>
      </c>
      <c r="C14">
        <v>41.99</v>
      </c>
      <c r="D14">
        <v>0.13</v>
      </c>
      <c r="E14">
        <v>3.9</v>
      </c>
      <c r="F14">
        <v>0.6</v>
      </c>
      <c r="G14">
        <v>0.16</v>
      </c>
    </row>
    <row r="15" spans="1:7" x14ac:dyDescent="0.25">
      <c r="A15">
        <v>14</v>
      </c>
      <c r="B15">
        <v>53.22</v>
      </c>
      <c r="C15">
        <v>41.99</v>
      </c>
      <c r="D15">
        <v>0.13</v>
      </c>
      <c r="E15">
        <v>3.9</v>
      </c>
      <c r="F15">
        <v>0.6</v>
      </c>
      <c r="G15">
        <v>0.16</v>
      </c>
    </row>
    <row r="16" spans="1:7" x14ac:dyDescent="0.25">
      <c r="A16">
        <v>15</v>
      </c>
      <c r="B16">
        <v>53.22</v>
      </c>
      <c r="C16">
        <v>41.99</v>
      </c>
      <c r="D16">
        <v>0.13</v>
      </c>
      <c r="E16">
        <v>3.91</v>
      </c>
      <c r="F16">
        <v>0.6</v>
      </c>
      <c r="G16">
        <v>0.16</v>
      </c>
    </row>
    <row r="17" spans="1:7" x14ac:dyDescent="0.25">
      <c r="A17">
        <v>16</v>
      </c>
      <c r="B17">
        <v>53.22</v>
      </c>
      <c r="C17">
        <v>41.99</v>
      </c>
      <c r="D17">
        <v>0.13</v>
      </c>
      <c r="E17">
        <v>3.91</v>
      </c>
      <c r="F17">
        <v>0.6</v>
      </c>
      <c r="G17">
        <v>0.16</v>
      </c>
    </row>
    <row r="18" spans="1:7" x14ac:dyDescent="0.25">
      <c r="A18">
        <v>17</v>
      </c>
      <c r="B18">
        <v>53.22</v>
      </c>
      <c r="C18">
        <v>41.99</v>
      </c>
      <c r="D18">
        <v>0.13</v>
      </c>
      <c r="E18">
        <v>3.91</v>
      </c>
      <c r="F18">
        <v>0.6</v>
      </c>
      <c r="G18">
        <v>0.16</v>
      </c>
    </row>
    <row r="19" spans="1:7" x14ac:dyDescent="0.25">
      <c r="A19">
        <v>18</v>
      </c>
      <c r="B19">
        <v>53.22</v>
      </c>
      <c r="C19">
        <v>41.99</v>
      </c>
      <c r="D19">
        <v>0.13</v>
      </c>
      <c r="E19">
        <v>3.91</v>
      </c>
      <c r="F19">
        <v>0.6</v>
      </c>
      <c r="G19">
        <v>0.16</v>
      </c>
    </row>
    <row r="20" spans="1:7" x14ac:dyDescent="0.25">
      <c r="A20">
        <v>19</v>
      </c>
      <c r="B20">
        <v>53.22</v>
      </c>
      <c r="C20">
        <v>41.99</v>
      </c>
      <c r="D20">
        <v>0.13</v>
      </c>
      <c r="E20">
        <v>3.91</v>
      </c>
      <c r="F20">
        <v>0.6</v>
      </c>
      <c r="G20">
        <v>0.16</v>
      </c>
    </row>
    <row r="21" spans="1:7" x14ac:dyDescent="0.25">
      <c r="A21">
        <v>20</v>
      </c>
      <c r="B21">
        <v>53.22</v>
      </c>
      <c r="C21">
        <v>41.99</v>
      </c>
      <c r="D21">
        <v>0.13</v>
      </c>
      <c r="E21">
        <v>3.91</v>
      </c>
      <c r="F21">
        <v>0.6</v>
      </c>
      <c r="G21">
        <v>0.16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FFC000"/>
  </sheetPr>
  <dimension ref="A1:G21"/>
  <sheetViews>
    <sheetView tabSelected="1" zoomScale="70" zoomScaleNormal="70" workbookViewId="0">
      <selection sqref="A1:G21"/>
    </sheetView>
  </sheetViews>
  <sheetFormatPr defaultRowHeight="15" x14ac:dyDescent="0.25"/>
  <sheetData>
    <row r="1" spans="1:7" x14ac:dyDescent="0.25"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</row>
    <row r="2" spans="1:7" x14ac:dyDescent="0.25">
      <c r="A2">
        <v>1</v>
      </c>
      <c r="B2">
        <v>0</v>
      </c>
      <c r="C2">
        <v>1.95</v>
      </c>
      <c r="D2">
        <v>0</v>
      </c>
      <c r="E2">
        <v>20.72</v>
      </c>
      <c r="F2">
        <v>77.33</v>
      </c>
      <c r="G2">
        <v>0</v>
      </c>
    </row>
    <row r="3" spans="1:7" x14ac:dyDescent="0.25">
      <c r="A3">
        <v>2</v>
      </c>
      <c r="B3">
        <v>2.2200000000000002</v>
      </c>
      <c r="C3">
        <v>2.88</v>
      </c>
      <c r="D3">
        <v>0.06</v>
      </c>
      <c r="E3">
        <v>24.47</v>
      </c>
      <c r="F3">
        <v>69.7</v>
      </c>
      <c r="G3">
        <v>0.66</v>
      </c>
    </row>
    <row r="4" spans="1:7" x14ac:dyDescent="0.25">
      <c r="A4">
        <v>3</v>
      </c>
      <c r="B4">
        <v>4.25</v>
      </c>
      <c r="C4">
        <v>3.29</v>
      </c>
      <c r="D4">
        <v>0.12</v>
      </c>
      <c r="E4">
        <v>25.07</v>
      </c>
      <c r="F4">
        <v>66.5</v>
      </c>
      <c r="G4">
        <v>0.78</v>
      </c>
    </row>
    <row r="5" spans="1:7" x14ac:dyDescent="0.25">
      <c r="A5">
        <v>4</v>
      </c>
      <c r="B5">
        <v>5.67</v>
      </c>
      <c r="C5">
        <v>3.49</v>
      </c>
      <c r="D5">
        <v>0.16</v>
      </c>
      <c r="E5">
        <v>25.07</v>
      </c>
      <c r="F5">
        <v>64.8</v>
      </c>
      <c r="G5">
        <v>0.81</v>
      </c>
    </row>
    <row r="6" spans="1:7" x14ac:dyDescent="0.25">
      <c r="A6">
        <v>5</v>
      </c>
      <c r="B6">
        <v>6.52</v>
      </c>
      <c r="C6">
        <v>3.61</v>
      </c>
      <c r="D6">
        <v>0.18</v>
      </c>
      <c r="E6">
        <v>24.99</v>
      </c>
      <c r="F6">
        <v>63.89</v>
      </c>
      <c r="G6">
        <v>0.82</v>
      </c>
    </row>
    <row r="7" spans="1:7" x14ac:dyDescent="0.25">
      <c r="A7">
        <v>6</v>
      </c>
      <c r="B7">
        <v>6.99</v>
      </c>
      <c r="C7">
        <v>3.68</v>
      </c>
      <c r="D7">
        <v>0.19</v>
      </c>
      <c r="E7">
        <v>24.92</v>
      </c>
      <c r="F7">
        <v>63.4</v>
      </c>
      <c r="G7">
        <v>0.82</v>
      </c>
    </row>
    <row r="8" spans="1:7" x14ac:dyDescent="0.25">
      <c r="A8">
        <v>7</v>
      </c>
      <c r="B8">
        <v>7.25</v>
      </c>
      <c r="C8">
        <v>3.72</v>
      </c>
      <c r="D8">
        <v>0.2</v>
      </c>
      <c r="E8">
        <v>24.88</v>
      </c>
      <c r="F8">
        <v>63.13</v>
      </c>
      <c r="G8">
        <v>0.82</v>
      </c>
    </row>
    <row r="9" spans="1:7" x14ac:dyDescent="0.25">
      <c r="A9">
        <v>8</v>
      </c>
      <c r="B9">
        <v>7.38</v>
      </c>
      <c r="C9">
        <v>3.74</v>
      </c>
      <c r="D9">
        <v>0.21</v>
      </c>
      <c r="E9">
        <v>24.86</v>
      </c>
      <c r="F9">
        <v>62.99</v>
      </c>
      <c r="G9">
        <v>0.82</v>
      </c>
    </row>
    <row r="10" spans="1:7" x14ac:dyDescent="0.25">
      <c r="A10">
        <v>9</v>
      </c>
      <c r="B10">
        <v>7.46</v>
      </c>
      <c r="C10">
        <v>3.76</v>
      </c>
      <c r="D10">
        <v>0.21</v>
      </c>
      <c r="E10">
        <v>24.85</v>
      </c>
      <c r="F10">
        <v>62.91</v>
      </c>
      <c r="G10">
        <v>0.82</v>
      </c>
    </row>
    <row r="11" spans="1:7" x14ac:dyDescent="0.25">
      <c r="A11">
        <v>10</v>
      </c>
      <c r="B11">
        <v>7.49</v>
      </c>
      <c r="C11">
        <v>3.77</v>
      </c>
      <c r="D11">
        <v>0.21</v>
      </c>
      <c r="E11">
        <v>24.84</v>
      </c>
      <c r="F11">
        <v>62.86</v>
      </c>
      <c r="G11">
        <v>0.82</v>
      </c>
    </row>
    <row r="12" spans="1:7" x14ac:dyDescent="0.25">
      <c r="A12">
        <v>11</v>
      </c>
      <c r="B12">
        <v>7.52</v>
      </c>
      <c r="C12">
        <v>3.77</v>
      </c>
      <c r="D12">
        <v>0.21</v>
      </c>
      <c r="E12">
        <v>24.84</v>
      </c>
      <c r="F12">
        <v>62.84</v>
      </c>
      <c r="G12">
        <v>0.82</v>
      </c>
    </row>
    <row r="13" spans="1:7" x14ac:dyDescent="0.25">
      <c r="A13">
        <v>12</v>
      </c>
      <c r="B13">
        <v>7.53</v>
      </c>
      <c r="C13">
        <v>3.78</v>
      </c>
      <c r="D13">
        <v>0.21</v>
      </c>
      <c r="E13">
        <v>24.84</v>
      </c>
      <c r="F13">
        <v>62.82</v>
      </c>
      <c r="G13">
        <v>0.82</v>
      </c>
    </row>
    <row r="14" spans="1:7" x14ac:dyDescent="0.25">
      <c r="A14">
        <v>13</v>
      </c>
      <c r="B14">
        <v>7.53</v>
      </c>
      <c r="C14">
        <v>3.78</v>
      </c>
      <c r="D14">
        <v>0.21</v>
      </c>
      <c r="E14">
        <v>24.84</v>
      </c>
      <c r="F14">
        <v>62.81</v>
      </c>
      <c r="G14">
        <v>0.82</v>
      </c>
    </row>
    <row r="15" spans="1:7" x14ac:dyDescent="0.25">
      <c r="A15">
        <v>14</v>
      </c>
      <c r="B15">
        <v>7.54</v>
      </c>
      <c r="C15">
        <v>3.78</v>
      </c>
      <c r="D15">
        <v>0.21</v>
      </c>
      <c r="E15">
        <v>24.84</v>
      </c>
      <c r="F15">
        <v>62.81</v>
      </c>
      <c r="G15">
        <v>0.82</v>
      </c>
    </row>
    <row r="16" spans="1:7" x14ac:dyDescent="0.25">
      <c r="A16">
        <v>15</v>
      </c>
      <c r="B16">
        <v>7.54</v>
      </c>
      <c r="C16">
        <v>3.78</v>
      </c>
      <c r="D16">
        <v>0.21</v>
      </c>
      <c r="E16">
        <v>24.84</v>
      </c>
      <c r="F16">
        <v>62.81</v>
      </c>
      <c r="G16">
        <v>0.82</v>
      </c>
    </row>
    <row r="17" spans="1:7" x14ac:dyDescent="0.25">
      <c r="A17">
        <v>16</v>
      </c>
      <c r="B17">
        <v>7.54</v>
      </c>
      <c r="C17">
        <v>3.78</v>
      </c>
      <c r="D17">
        <v>0.21</v>
      </c>
      <c r="E17">
        <v>24.84</v>
      </c>
      <c r="F17">
        <v>62.81</v>
      </c>
      <c r="G17">
        <v>0.82</v>
      </c>
    </row>
    <row r="18" spans="1:7" x14ac:dyDescent="0.25">
      <c r="A18">
        <v>17</v>
      </c>
      <c r="B18">
        <v>7.54</v>
      </c>
      <c r="C18">
        <v>3.78</v>
      </c>
      <c r="D18">
        <v>0.21</v>
      </c>
      <c r="E18">
        <v>24.84</v>
      </c>
      <c r="F18">
        <v>62.8</v>
      </c>
      <c r="G18">
        <v>0.82</v>
      </c>
    </row>
    <row r="19" spans="1:7" x14ac:dyDescent="0.25">
      <c r="A19">
        <v>18</v>
      </c>
      <c r="B19">
        <v>7.54</v>
      </c>
      <c r="C19">
        <v>3.78</v>
      </c>
      <c r="D19">
        <v>0.21</v>
      </c>
      <c r="E19">
        <v>24.84</v>
      </c>
      <c r="F19">
        <v>62.8</v>
      </c>
      <c r="G19">
        <v>0.82</v>
      </c>
    </row>
    <row r="20" spans="1:7" x14ac:dyDescent="0.25">
      <c r="A20">
        <v>19</v>
      </c>
      <c r="B20">
        <v>7.54</v>
      </c>
      <c r="C20">
        <v>3.78</v>
      </c>
      <c r="D20">
        <v>0.21</v>
      </c>
      <c r="E20">
        <v>24.84</v>
      </c>
      <c r="F20">
        <v>62.8</v>
      </c>
      <c r="G20">
        <v>0.82</v>
      </c>
    </row>
    <row r="21" spans="1:7" x14ac:dyDescent="0.25">
      <c r="A21">
        <v>20</v>
      </c>
      <c r="B21">
        <v>7.54</v>
      </c>
      <c r="C21">
        <v>3.78</v>
      </c>
      <c r="D21">
        <v>0.21</v>
      </c>
      <c r="E21">
        <v>24.84</v>
      </c>
      <c r="F21">
        <v>62.8</v>
      </c>
      <c r="G21">
        <v>0.82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2" tint="-0.499984740745262"/>
  </sheetPr>
  <dimension ref="A1:C58"/>
  <sheetViews>
    <sheetView zoomScale="70" zoomScaleNormal="70" workbookViewId="0">
      <selection activeCell="A2" sqref="A2:C58"/>
    </sheetView>
  </sheetViews>
  <sheetFormatPr defaultRowHeight="15" x14ac:dyDescent="0.25"/>
  <sheetData>
    <row r="1" spans="1:3" x14ac:dyDescent="0.25">
      <c r="A1" t="s">
        <v>368</v>
      </c>
    </row>
    <row r="2" spans="1:3" x14ac:dyDescent="0.25">
      <c r="A2" t="s">
        <v>205</v>
      </c>
      <c r="B2" t="s">
        <v>210</v>
      </c>
      <c r="C2">
        <v>-0.3443312335418322</v>
      </c>
    </row>
    <row r="3" spans="1:3" x14ac:dyDescent="0.25">
      <c r="A3" t="s">
        <v>359</v>
      </c>
      <c r="B3" t="s">
        <v>360</v>
      </c>
      <c r="C3">
        <v>0.37468981173538007</v>
      </c>
    </row>
    <row r="4" spans="1:3" x14ac:dyDescent="0.25">
      <c r="A4" t="s">
        <v>206</v>
      </c>
      <c r="B4" t="s">
        <v>207</v>
      </c>
      <c r="C4">
        <v>-0.3604225132652204</v>
      </c>
    </row>
    <row r="5" spans="1:3" x14ac:dyDescent="0.25">
      <c r="A5" t="s">
        <v>208</v>
      </c>
      <c r="B5" t="s">
        <v>209</v>
      </c>
      <c r="C5">
        <v>0.47880426502211626</v>
      </c>
    </row>
    <row r="6" spans="1:3" x14ac:dyDescent="0.25">
      <c r="A6" t="s">
        <v>208</v>
      </c>
      <c r="B6" t="s">
        <v>210</v>
      </c>
      <c r="C6">
        <v>0.5567841859833963</v>
      </c>
    </row>
    <row r="7" spans="1:3" x14ac:dyDescent="0.25">
      <c r="A7" t="s">
        <v>208</v>
      </c>
      <c r="B7" t="s">
        <v>211</v>
      </c>
      <c r="C7">
        <v>0.38242905022778922</v>
      </c>
    </row>
    <row r="8" spans="1:3" x14ac:dyDescent="0.25">
      <c r="A8" t="s">
        <v>208</v>
      </c>
      <c r="B8" t="s">
        <v>212</v>
      </c>
      <c r="C8">
        <v>0.49856771451964654</v>
      </c>
    </row>
    <row r="9" spans="1:3" x14ac:dyDescent="0.25">
      <c r="A9" t="s">
        <v>213</v>
      </c>
      <c r="B9" t="s">
        <v>214</v>
      </c>
      <c r="C9">
        <v>0.4515574313140332</v>
      </c>
    </row>
    <row r="10" spans="1:3" x14ac:dyDescent="0.25">
      <c r="A10" t="s">
        <v>215</v>
      </c>
      <c r="B10" t="s">
        <v>216</v>
      </c>
      <c r="C10">
        <v>0.43821345718303401</v>
      </c>
    </row>
    <row r="11" spans="1:3" x14ac:dyDescent="0.25">
      <c r="A11" t="s">
        <v>361</v>
      </c>
      <c r="B11" t="s">
        <v>217</v>
      </c>
      <c r="C11">
        <v>-0.35458240742196379</v>
      </c>
    </row>
    <row r="12" spans="1:3" x14ac:dyDescent="0.25">
      <c r="A12" t="s">
        <v>361</v>
      </c>
      <c r="B12" t="s">
        <v>210</v>
      </c>
      <c r="C12">
        <v>-0.35130718039743813</v>
      </c>
    </row>
    <row r="13" spans="1:3" x14ac:dyDescent="0.25">
      <c r="A13" t="s">
        <v>361</v>
      </c>
      <c r="B13" t="s">
        <v>218</v>
      </c>
      <c r="C13">
        <v>-0.35710645720829537</v>
      </c>
    </row>
    <row r="14" spans="1:3" x14ac:dyDescent="0.25">
      <c r="A14" t="s">
        <v>220</v>
      </c>
      <c r="B14" t="s">
        <v>219</v>
      </c>
      <c r="C14">
        <v>0.51057364337015776</v>
      </c>
    </row>
    <row r="15" spans="1:3" x14ac:dyDescent="0.25">
      <c r="A15" t="s">
        <v>362</v>
      </c>
      <c r="B15" t="s">
        <v>363</v>
      </c>
      <c r="C15">
        <v>0.3671014212225035</v>
      </c>
    </row>
    <row r="16" spans="1:3" x14ac:dyDescent="0.25">
      <c r="A16" t="s">
        <v>217</v>
      </c>
      <c r="B16" t="s">
        <v>222</v>
      </c>
      <c r="C16">
        <v>0.62131775940383249</v>
      </c>
    </row>
    <row r="17" spans="1:3" x14ac:dyDescent="0.25">
      <c r="A17" t="s">
        <v>217</v>
      </c>
      <c r="B17" t="s">
        <v>223</v>
      </c>
      <c r="C17">
        <v>-0.37504239635027709</v>
      </c>
    </row>
    <row r="18" spans="1:3" x14ac:dyDescent="0.25">
      <c r="A18" t="s">
        <v>217</v>
      </c>
      <c r="B18" t="s">
        <v>224</v>
      </c>
      <c r="C18">
        <v>-0.43447338061357693</v>
      </c>
    </row>
    <row r="19" spans="1:3" x14ac:dyDescent="0.25">
      <c r="A19" t="s">
        <v>217</v>
      </c>
      <c r="B19" t="s">
        <v>209</v>
      </c>
      <c r="C19">
        <v>0.44105608025929677</v>
      </c>
    </row>
    <row r="20" spans="1:3" x14ac:dyDescent="0.25">
      <c r="A20" t="s">
        <v>217</v>
      </c>
      <c r="B20" t="s">
        <v>214</v>
      </c>
      <c r="C20">
        <v>-0.42867313187968908</v>
      </c>
    </row>
    <row r="21" spans="1:3" x14ac:dyDescent="0.25">
      <c r="A21" t="s">
        <v>217</v>
      </c>
      <c r="B21" t="s">
        <v>210</v>
      </c>
      <c r="C21">
        <v>0.67002843021739944</v>
      </c>
    </row>
    <row r="22" spans="1:3" x14ac:dyDescent="0.25">
      <c r="A22" t="s">
        <v>217</v>
      </c>
      <c r="B22" t="s">
        <v>229</v>
      </c>
      <c r="C22">
        <v>-0.34621673001122749</v>
      </c>
    </row>
    <row r="23" spans="1:3" x14ac:dyDescent="0.25">
      <c r="A23" t="s">
        <v>217</v>
      </c>
      <c r="B23" t="s">
        <v>230</v>
      </c>
      <c r="C23">
        <v>-0.44356847053300968</v>
      </c>
    </row>
    <row r="24" spans="1:3" x14ac:dyDescent="0.25">
      <c r="A24" t="s">
        <v>217</v>
      </c>
      <c r="B24" t="s">
        <v>218</v>
      </c>
      <c r="C24">
        <v>0.57673176383193681</v>
      </c>
    </row>
    <row r="25" spans="1:3" x14ac:dyDescent="0.25">
      <c r="A25" t="s">
        <v>217</v>
      </c>
      <c r="B25" t="s">
        <v>219</v>
      </c>
      <c r="C25">
        <v>0.47966687423599597</v>
      </c>
    </row>
    <row r="26" spans="1:3" x14ac:dyDescent="0.25">
      <c r="A26" t="s">
        <v>217</v>
      </c>
      <c r="B26" t="s">
        <v>228</v>
      </c>
      <c r="C26">
        <v>-0.36590295074223039</v>
      </c>
    </row>
    <row r="27" spans="1:3" x14ac:dyDescent="0.25">
      <c r="A27" t="s">
        <v>217</v>
      </c>
      <c r="B27" t="s">
        <v>212</v>
      </c>
      <c r="C27">
        <v>0.60048767745160747</v>
      </c>
    </row>
    <row r="28" spans="1:3" x14ac:dyDescent="0.25">
      <c r="A28" t="s">
        <v>222</v>
      </c>
      <c r="B28" t="s">
        <v>209</v>
      </c>
      <c r="C28">
        <v>0.37171982586986457</v>
      </c>
    </row>
    <row r="29" spans="1:3" x14ac:dyDescent="0.25">
      <c r="A29" t="s">
        <v>222</v>
      </c>
      <c r="B29" t="s">
        <v>214</v>
      </c>
      <c r="C29">
        <v>-0.3826859017199104</v>
      </c>
    </row>
    <row r="30" spans="1:3" x14ac:dyDescent="0.25">
      <c r="A30" t="s">
        <v>222</v>
      </c>
      <c r="B30" t="s">
        <v>210</v>
      </c>
      <c r="C30">
        <v>0.62405490225145821</v>
      </c>
    </row>
    <row r="31" spans="1:3" x14ac:dyDescent="0.25">
      <c r="A31" t="s">
        <v>222</v>
      </c>
      <c r="B31" t="s">
        <v>218</v>
      </c>
      <c r="C31">
        <v>0.47714904472636299</v>
      </c>
    </row>
    <row r="32" spans="1:3" x14ac:dyDescent="0.25">
      <c r="A32" t="s">
        <v>222</v>
      </c>
      <c r="B32" t="s">
        <v>212</v>
      </c>
      <c r="C32">
        <v>0.37137179415225596</v>
      </c>
    </row>
    <row r="33" spans="1:3" x14ac:dyDescent="0.25">
      <c r="A33" t="s">
        <v>224</v>
      </c>
      <c r="B33" t="s">
        <v>364</v>
      </c>
      <c r="C33">
        <v>-0.36108881740388338</v>
      </c>
    </row>
    <row r="34" spans="1:3" x14ac:dyDescent="0.25">
      <c r="A34" t="s">
        <v>224</v>
      </c>
      <c r="B34" t="s">
        <v>229</v>
      </c>
      <c r="C34">
        <v>0.38159051502361596</v>
      </c>
    </row>
    <row r="35" spans="1:3" x14ac:dyDescent="0.25">
      <c r="A35" t="s">
        <v>224</v>
      </c>
      <c r="B35" t="s">
        <v>230</v>
      </c>
      <c r="C35">
        <v>0.3525622299297731</v>
      </c>
    </row>
    <row r="36" spans="1:3" x14ac:dyDescent="0.25">
      <c r="A36" t="s">
        <v>224</v>
      </c>
      <c r="B36" t="s">
        <v>228</v>
      </c>
      <c r="C36">
        <v>0.38846989634798079</v>
      </c>
    </row>
    <row r="37" spans="1:3" x14ac:dyDescent="0.25">
      <c r="A37" t="s">
        <v>224</v>
      </c>
      <c r="B37" t="s">
        <v>212</v>
      </c>
      <c r="C37">
        <v>-0.36394572805701303</v>
      </c>
    </row>
    <row r="38" spans="1:3" x14ac:dyDescent="0.25">
      <c r="A38" t="s">
        <v>225</v>
      </c>
      <c r="B38" t="s">
        <v>221</v>
      </c>
      <c r="C38">
        <v>0.35055255443451661</v>
      </c>
    </row>
    <row r="39" spans="1:3" x14ac:dyDescent="0.25">
      <c r="A39" t="s">
        <v>209</v>
      </c>
      <c r="B39" t="s">
        <v>227</v>
      </c>
      <c r="C39">
        <v>-0.3799997050460423</v>
      </c>
    </row>
    <row r="40" spans="1:3" x14ac:dyDescent="0.25">
      <c r="A40" t="s">
        <v>209</v>
      </c>
      <c r="B40" t="s">
        <v>210</v>
      </c>
      <c r="C40">
        <v>0.53166388378509843</v>
      </c>
    </row>
    <row r="41" spans="1:3" x14ac:dyDescent="0.25">
      <c r="A41" t="s">
        <v>209</v>
      </c>
      <c r="B41" t="s">
        <v>229</v>
      </c>
      <c r="C41">
        <v>-0.34379765435200066</v>
      </c>
    </row>
    <row r="42" spans="1:3" x14ac:dyDescent="0.25">
      <c r="A42" t="s">
        <v>209</v>
      </c>
      <c r="B42" t="s">
        <v>230</v>
      </c>
      <c r="C42">
        <v>-0.35957180409056627</v>
      </c>
    </row>
    <row r="43" spans="1:3" x14ac:dyDescent="0.25">
      <c r="A43" t="s">
        <v>209</v>
      </c>
      <c r="B43" t="s">
        <v>218</v>
      </c>
      <c r="C43">
        <v>0.55737775191378391</v>
      </c>
    </row>
    <row r="44" spans="1:3" x14ac:dyDescent="0.25">
      <c r="A44" t="s">
        <v>209</v>
      </c>
      <c r="B44" t="s">
        <v>212</v>
      </c>
      <c r="C44">
        <v>0.38699151465302162</v>
      </c>
    </row>
    <row r="45" spans="1:3" x14ac:dyDescent="0.25">
      <c r="A45" t="s">
        <v>221</v>
      </c>
      <c r="B45" t="s">
        <v>226</v>
      </c>
      <c r="C45">
        <v>0.47016222351553272</v>
      </c>
    </row>
    <row r="46" spans="1:3" x14ac:dyDescent="0.25">
      <c r="A46" t="s">
        <v>227</v>
      </c>
      <c r="B46" t="s">
        <v>230</v>
      </c>
      <c r="C46">
        <v>0.43255915163922992</v>
      </c>
    </row>
    <row r="47" spans="1:3" x14ac:dyDescent="0.25">
      <c r="A47" t="s">
        <v>227</v>
      </c>
      <c r="B47" t="s">
        <v>219</v>
      </c>
      <c r="C47">
        <v>-0.47515758088495402</v>
      </c>
    </row>
    <row r="48" spans="1:3" x14ac:dyDescent="0.25">
      <c r="A48" t="s">
        <v>214</v>
      </c>
      <c r="B48" t="s">
        <v>210</v>
      </c>
      <c r="C48">
        <v>-0.35844837415873909</v>
      </c>
    </row>
    <row r="49" spans="1:3" x14ac:dyDescent="0.25">
      <c r="A49" t="s">
        <v>210</v>
      </c>
      <c r="B49" t="s">
        <v>365</v>
      </c>
      <c r="C49">
        <v>-0.35459556667802866</v>
      </c>
    </row>
    <row r="50" spans="1:3" x14ac:dyDescent="0.25">
      <c r="A50" t="s">
        <v>210</v>
      </c>
      <c r="B50" t="s">
        <v>218</v>
      </c>
      <c r="C50">
        <v>0.4579930375390297</v>
      </c>
    </row>
    <row r="51" spans="1:3" x14ac:dyDescent="0.25">
      <c r="A51" t="s">
        <v>210</v>
      </c>
      <c r="B51" t="s">
        <v>211</v>
      </c>
      <c r="C51">
        <v>0.50058473130927617</v>
      </c>
    </row>
    <row r="52" spans="1:3" x14ac:dyDescent="0.25">
      <c r="A52" t="s">
        <v>210</v>
      </c>
      <c r="B52" t="s">
        <v>212</v>
      </c>
      <c r="C52">
        <v>0.69732458939290243</v>
      </c>
    </row>
    <row r="53" spans="1:3" x14ac:dyDescent="0.25">
      <c r="A53" t="s">
        <v>216</v>
      </c>
      <c r="B53" t="s">
        <v>364</v>
      </c>
      <c r="C53">
        <v>0.36230043858344169</v>
      </c>
    </row>
    <row r="54" spans="1:3" x14ac:dyDescent="0.25">
      <c r="A54" t="s">
        <v>229</v>
      </c>
      <c r="B54" t="s">
        <v>230</v>
      </c>
      <c r="C54">
        <v>0.47828385855503835</v>
      </c>
    </row>
    <row r="55" spans="1:3" x14ac:dyDescent="0.25">
      <c r="A55" t="s">
        <v>230</v>
      </c>
      <c r="B55" t="s">
        <v>218</v>
      </c>
      <c r="C55">
        <v>-0.38892040840789938</v>
      </c>
    </row>
    <row r="56" spans="1:3" x14ac:dyDescent="0.25">
      <c r="A56" t="s">
        <v>219</v>
      </c>
      <c r="B56" t="s">
        <v>212</v>
      </c>
      <c r="C56">
        <v>0.37084626780200169</v>
      </c>
    </row>
    <row r="57" spans="1:3" x14ac:dyDescent="0.25">
      <c r="A57" t="s">
        <v>211</v>
      </c>
      <c r="B57" t="s">
        <v>212</v>
      </c>
      <c r="C57">
        <v>0.46468511078969027</v>
      </c>
    </row>
    <row r="58" spans="1:3" x14ac:dyDescent="0.25">
      <c r="A58" t="s">
        <v>228</v>
      </c>
      <c r="B58" t="s">
        <v>212</v>
      </c>
      <c r="C58">
        <v>-0.37677531161812722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2" tint="-0.499984740745262"/>
  </sheetPr>
  <dimension ref="A1:C34"/>
  <sheetViews>
    <sheetView zoomScale="70" zoomScaleNormal="70" workbookViewId="0">
      <selection activeCell="A2" sqref="A2:C34"/>
    </sheetView>
  </sheetViews>
  <sheetFormatPr defaultRowHeight="15" x14ac:dyDescent="0.25"/>
  <sheetData>
    <row r="1" spans="1:3" x14ac:dyDescent="0.25">
      <c r="A1" t="s">
        <v>367</v>
      </c>
    </row>
    <row r="2" spans="1:3" x14ac:dyDescent="0.25">
      <c r="B2" t="s">
        <v>48</v>
      </c>
      <c r="C2" t="s">
        <v>366</v>
      </c>
    </row>
    <row r="3" spans="1:3" x14ac:dyDescent="0.25">
      <c r="A3" t="s">
        <v>3</v>
      </c>
      <c r="B3">
        <v>-0.31</v>
      </c>
      <c r="C3">
        <v>0</v>
      </c>
    </row>
    <row r="4" spans="1:3" x14ac:dyDescent="0.25">
      <c r="A4" t="s">
        <v>165</v>
      </c>
      <c r="B4">
        <v>0.1</v>
      </c>
      <c r="C4">
        <v>0</v>
      </c>
    </row>
    <row r="5" spans="1:3" x14ac:dyDescent="0.25">
      <c r="A5" t="s">
        <v>166</v>
      </c>
      <c r="B5">
        <v>-0.13</v>
      </c>
      <c r="C5">
        <v>0</v>
      </c>
    </row>
    <row r="6" spans="1:3" x14ac:dyDescent="0.25">
      <c r="A6" t="s">
        <v>4</v>
      </c>
      <c r="B6">
        <v>-0.1</v>
      </c>
      <c r="C6">
        <v>0</v>
      </c>
    </row>
    <row r="7" spans="1:3" x14ac:dyDescent="0.25">
      <c r="A7" t="s">
        <v>5</v>
      </c>
      <c r="B7">
        <v>0.03</v>
      </c>
      <c r="C7">
        <v>0</v>
      </c>
    </row>
    <row r="8" spans="1:3" x14ac:dyDescent="0.25">
      <c r="A8" t="s">
        <v>6</v>
      </c>
      <c r="B8">
        <v>0.05</v>
      </c>
      <c r="C8">
        <v>0</v>
      </c>
    </row>
    <row r="9" spans="1:3" x14ac:dyDescent="0.25">
      <c r="A9" t="s">
        <v>7</v>
      </c>
      <c r="B9">
        <v>-0.02</v>
      </c>
      <c r="C9">
        <v>0</v>
      </c>
    </row>
    <row r="10" spans="1:3" x14ac:dyDescent="0.25">
      <c r="A10" t="s">
        <v>167</v>
      </c>
      <c r="B10">
        <v>-0.26</v>
      </c>
      <c r="C10">
        <v>0</v>
      </c>
    </row>
    <row r="11" spans="1:3" x14ac:dyDescent="0.25">
      <c r="A11" t="s">
        <v>8</v>
      </c>
      <c r="B11">
        <v>-0.13</v>
      </c>
      <c r="C11">
        <v>0</v>
      </c>
    </row>
    <row r="12" spans="1:3" x14ac:dyDescent="0.25">
      <c r="A12" t="s">
        <v>168</v>
      </c>
      <c r="B12">
        <v>-0.08</v>
      </c>
      <c r="C12">
        <v>0</v>
      </c>
    </row>
    <row r="13" spans="1:3" x14ac:dyDescent="0.25">
      <c r="A13" t="s">
        <v>169</v>
      </c>
      <c r="B13">
        <v>0.1</v>
      </c>
      <c r="C13">
        <v>0</v>
      </c>
    </row>
    <row r="14" spans="1:3" x14ac:dyDescent="0.25">
      <c r="A14" t="s">
        <v>170</v>
      </c>
      <c r="B14">
        <v>0.1</v>
      </c>
      <c r="C14">
        <v>0</v>
      </c>
    </row>
    <row r="15" spans="1:3" x14ac:dyDescent="0.25">
      <c r="A15" t="s">
        <v>171</v>
      </c>
      <c r="B15">
        <v>-0.33</v>
      </c>
      <c r="C15">
        <v>0</v>
      </c>
    </row>
    <row r="16" spans="1:3" x14ac:dyDescent="0.25">
      <c r="A16" t="s">
        <v>172</v>
      </c>
      <c r="B16">
        <v>-0.01</v>
      </c>
      <c r="C16">
        <v>0</v>
      </c>
    </row>
    <row r="17" spans="1:3" x14ac:dyDescent="0.25">
      <c r="A17" t="s">
        <v>173</v>
      </c>
      <c r="B17">
        <v>0.05</v>
      </c>
      <c r="C17">
        <v>0</v>
      </c>
    </row>
    <row r="18" spans="1:3" x14ac:dyDescent="0.25">
      <c r="A18" t="s">
        <v>9</v>
      </c>
      <c r="B18">
        <v>-0.05</v>
      </c>
      <c r="C18">
        <v>0</v>
      </c>
    </row>
    <row r="19" spans="1:3" x14ac:dyDescent="0.25">
      <c r="A19" t="s">
        <v>174</v>
      </c>
      <c r="B19">
        <v>-0.3</v>
      </c>
      <c r="C19">
        <v>0</v>
      </c>
    </row>
    <row r="20" spans="1:3" x14ac:dyDescent="0.25">
      <c r="A20" t="s">
        <v>10</v>
      </c>
      <c r="B20">
        <v>-0.05</v>
      </c>
      <c r="C20">
        <v>0</v>
      </c>
    </row>
    <row r="21" spans="1:3" x14ac:dyDescent="0.25">
      <c r="A21" t="s">
        <v>175</v>
      </c>
      <c r="B21">
        <v>-0.05</v>
      </c>
      <c r="C21">
        <v>0</v>
      </c>
    </row>
    <row r="22" spans="1:3" x14ac:dyDescent="0.25">
      <c r="A22" t="s">
        <v>176</v>
      </c>
      <c r="B22">
        <v>-0.09</v>
      </c>
      <c r="C22">
        <v>0</v>
      </c>
    </row>
    <row r="23" spans="1:3" x14ac:dyDescent="0.25">
      <c r="A23" t="s">
        <v>11</v>
      </c>
      <c r="B23">
        <v>-0.2</v>
      </c>
      <c r="C23">
        <v>0</v>
      </c>
    </row>
    <row r="24" spans="1:3" x14ac:dyDescent="0.25">
      <c r="A24" t="s">
        <v>12</v>
      </c>
      <c r="B24">
        <v>0.11</v>
      </c>
      <c r="C24">
        <v>0</v>
      </c>
    </row>
    <row r="25" spans="1:3" x14ac:dyDescent="0.25">
      <c r="A25" t="s">
        <v>177</v>
      </c>
      <c r="B25">
        <v>-0.31</v>
      </c>
      <c r="C25">
        <v>0</v>
      </c>
    </row>
    <row r="26" spans="1:3" x14ac:dyDescent="0.25">
      <c r="A26" t="s">
        <v>178</v>
      </c>
      <c r="B26">
        <v>0.2</v>
      </c>
      <c r="C26">
        <v>0</v>
      </c>
    </row>
    <row r="27" spans="1:3" x14ac:dyDescent="0.25">
      <c r="A27" t="s">
        <v>179</v>
      </c>
      <c r="B27">
        <v>-0.02</v>
      </c>
      <c r="C27">
        <v>0</v>
      </c>
    </row>
    <row r="28" spans="1:3" x14ac:dyDescent="0.25">
      <c r="A28" t="s">
        <v>180</v>
      </c>
      <c r="B28">
        <v>-0.16</v>
      </c>
      <c r="C28">
        <v>0</v>
      </c>
    </row>
    <row r="29" spans="1:3" x14ac:dyDescent="0.25">
      <c r="A29" t="s">
        <v>13</v>
      </c>
      <c r="B29">
        <v>-0.05</v>
      </c>
      <c r="C29">
        <v>0</v>
      </c>
    </row>
    <row r="30" spans="1:3" x14ac:dyDescent="0.25">
      <c r="A30" t="s">
        <v>181</v>
      </c>
      <c r="B30">
        <v>-0.15</v>
      </c>
      <c r="C30">
        <v>0</v>
      </c>
    </row>
    <row r="31" spans="1:3" x14ac:dyDescent="0.25">
      <c r="A31" t="s">
        <v>182</v>
      </c>
      <c r="B31">
        <v>-0.21</v>
      </c>
      <c r="C31">
        <v>0</v>
      </c>
    </row>
    <row r="32" spans="1:3" x14ac:dyDescent="0.25">
      <c r="A32" t="s">
        <v>183</v>
      </c>
      <c r="B32">
        <v>-0.04</v>
      </c>
      <c r="C32">
        <v>0</v>
      </c>
    </row>
    <row r="33" spans="1:3" x14ac:dyDescent="0.25">
      <c r="A33" t="s">
        <v>184</v>
      </c>
      <c r="B33">
        <v>-0.01</v>
      </c>
      <c r="C33">
        <v>0</v>
      </c>
    </row>
    <row r="34" spans="1:3" x14ac:dyDescent="0.25">
      <c r="A34" t="s">
        <v>185</v>
      </c>
      <c r="B34">
        <v>0.03</v>
      </c>
      <c r="C3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BL64"/>
  <sheetViews>
    <sheetView zoomScale="70" zoomScaleNormal="70" workbookViewId="0">
      <selection sqref="A1:BL64"/>
    </sheetView>
  </sheetViews>
  <sheetFormatPr defaultRowHeight="15" x14ac:dyDescent="0.25"/>
  <sheetData>
    <row r="1" spans="1:64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-0.34433123354183226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0.37468981173538007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-0.3604225132652204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0.47880426502211626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0.5567841859833963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0.38242905022778922</v>
      </c>
      <c r="BD7">
        <v>0</v>
      </c>
      <c r="BE7">
        <v>0</v>
      </c>
      <c r="BF7">
        <v>0</v>
      </c>
      <c r="BG7">
        <v>0</v>
      </c>
      <c r="BH7">
        <v>0</v>
      </c>
      <c r="BI7">
        <v>0.49856771451964649</v>
      </c>
      <c r="BJ7">
        <v>0</v>
      </c>
      <c r="BK7">
        <v>0</v>
      </c>
      <c r="BL7">
        <v>0</v>
      </c>
    </row>
    <row r="8" spans="1:6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0.4515574313140332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0.43821345718303406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-0.35458240742196373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-0.35130718039743819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-0.35710645720829542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0.51057364337015776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0.3671014212225035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-0.35458240742196379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0.62131775940383249</v>
      </c>
      <c r="V19">
        <v>0</v>
      </c>
      <c r="W19">
        <v>-0.37504239635027709</v>
      </c>
      <c r="X19">
        <v>0</v>
      </c>
      <c r="Y19">
        <v>-0.43447338061357682</v>
      </c>
      <c r="Z19">
        <v>0</v>
      </c>
      <c r="AA19">
        <v>0.44105608025929682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-0.42867313187968903</v>
      </c>
      <c r="AJ19">
        <v>0</v>
      </c>
      <c r="AK19">
        <v>0.67002843021739944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-0.34621673001122749</v>
      </c>
      <c r="AT19">
        <v>0</v>
      </c>
      <c r="AU19">
        <v>-0.44356847053300968</v>
      </c>
      <c r="AV19">
        <v>0</v>
      </c>
      <c r="AW19">
        <v>0</v>
      </c>
      <c r="AX19">
        <v>0</v>
      </c>
      <c r="AY19">
        <v>0.57673176383193669</v>
      </c>
      <c r="AZ19">
        <v>0</v>
      </c>
      <c r="BA19">
        <v>0.47966687423599591</v>
      </c>
      <c r="BB19">
        <v>0</v>
      </c>
      <c r="BC19">
        <v>0</v>
      </c>
      <c r="BD19">
        <v>0</v>
      </c>
      <c r="BE19">
        <v>-0.36590295074223045</v>
      </c>
      <c r="BF19">
        <v>0</v>
      </c>
      <c r="BG19">
        <v>0</v>
      </c>
      <c r="BH19">
        <v>0</v>
      </c>
      <c r="BI19">
        <v>0.60048767745160747</v>
      </c>
      <c r="BJ19">
        <v>0</v>
      </c>
      <c r="BK19">
        <v>0</v>
      </c>
      <c r="BL19">
        <v>0</v>
      </c>
    </row>
    <row r="20" spans="1:6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0.62131775940383249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0.37171982586986463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-0.38268590171991035</v>
      </c>
      <c r="AJ21">
        <v>0</v>
      </c>
      <c r="AK21">
        <v>0.62405490225145821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0.47714904472636294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0.37137179415225596</v>
      </c>
      <c r="BJ21">
        <v>0</v>
      </c>
      <c r="BK21">
        <v>0</v>
      </c>
      <c r="BL21">
        <v>0</v>
      </c>
    </row>
    <row r="22" spans="1:6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-0.37504239635027709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-0.43447338061357693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-0.36108881740388332</v>
      </c>
      <c r="AS25">
        <v>0.38159051502361602</v>
      </c>
      <c r="AT25">
        <v>0</v>
      </c>
      <c r="AU25">
        <v>0.3525622299297731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0.38846989634798079</v>
      </c>
      <c r="BF25">
        <v>0</v>
      </c>
      <c r="BG25">
        <v>0</v>
      </c>
      <c r="BH25">
        <v>0</v>
      </c>
      <c r="BI25">
        <v>-0.36394572805701303</v>
      </c>
      <c r="BJ25">
        <v>0</v>
      </c>
      <c r="BK25">
        <v>0</v>
      </c>
      <c r="BL25">
        <v>0</v>
      </c>
    </row>
    <row r="26" spans="1:6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0.35055255443451661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0.47880426502211626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0.44105608025929677</v>
      </c>
      <c r="T27">
        <v>0</v>
      </c>
      <c r="U27">
        <v>0.37171982586986457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-0.37999970504604225</v>
      </c>
      <c r="AH27">
        <v>0</v>
      </c>
      <c r="AI27">
        <v>0</v>
      </c>
      <c r="AJ27">
        <v>0</v>
      </c>
      <c r="AK27">
        <v>0.53166388378509832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-0.3437976543520006</v>
      </c>
      <c r="AT27">
        <v>0</v>
      </c>
      <c r="AU27">
        <v>-0.35957180409056622</v>
      </c>
      <c r="AV27">
        <v>0</v>
      </c>
      <c r="AW27">
        <v>0</v>
      </c>
      <c r="AX27">
        <v>0</v>
      </c>
      <c r="AY27">
        <v>0.55737775191378391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0.38699151465302162</v>
      </c>
      <c r="BJ27">
        <v>0</v>
      </c>
      <c r="BK27">
        <v>0</v>
      </c>
      <c r="BL27">
        <v>0</v>
      </c>
    </row>
    <row r="28" spans="1:6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0.3671014212225035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0.35055255443451661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0.47016222351553266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-0.3799997050460423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0.43255915163922992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-0.47515758088495402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0.47016222351553272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0.4515574313140332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-0.42867313187968908</v>
      </c>
      <c r="T35">
        <v>0</v>
      </c>
      <c r="U35">
        <v>-0.3826859017199104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-0.35844837415873915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>
        <v>-0.3443312335418322</v>
      </c>
      <c r="B37">
        <v>0</v>
      </c>
      <c r="C37">
        <v>0</v>
      </c>
      <c r="D37">
        <v>0</v>
      </c>
      <c r="E37">
        <v>0</v>
      </c>
      <c r="F37">
        <v>0</v>
      </c>
      <c r="G37">
        <v>0.5567841859833963</v>
      </c>
      <c r="H37">
        <v>0</v>
      </c>
      <c r="I37">
        <v>0</v>
      </c>
      <c r="J37">
        <v>0</v>
      </c>
      <c r="K37">
        <v>0</v>
      </c>
      <c r="L37">
        <v>0</v>
      </c>
      <c r="M37">
        <v>-0.35130718039743813</v>
      </c>
      <c r="N37">
        <v>0</v>
      </c>
      <c r="O37">
        <v>0</v>
      </c>
      <c r="P37">
        <v>0</v>
      </c>
      <c r="Q37">
        <v>0</v>
      </c>
      <c r="R37">
        <v>0</v>
      </c>
      <c r="S37">
        <v>0.67002843021739944</v>
      </c>
      <c r="T37">
        <v>0</v>
      </c>
      <c r="U37">
        <v>0.62405490225145821</v>
      </c>
      <c r="V37">
        <v>0</v>
      </c>
      <c r="W37">
        <v>0</v>
      </c>
      <c r="X37">
        <v>0</v>
      </c>
      <c r="Y37">
        <v>0</v>
      </c>
      <c r="Z37">
        <v>0</v>
      </c>
      <c r="AA37">
        <v>0.53166388378509843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-0.35844837415873909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-0.35459556667802872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0.4579930375390297</v>
      </c>
      <c r="AZ37">
        <v>0</v>
      </c>
      <c r="BA37">
        <v>0</v>
      </c>
      <c r="BB37">
        <v>0</v>
      </c>
      <c r="BC37">
        <v>0.50058473130927617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0.69732458939290254</v>
      </c>
      <c r="BJ37">
        <v>0</v>
      </c>
      <c r="BK37">
        <v>0</v>
      </c>
      <c r="BL37">
        <v>0</v>
      </c>
    </row>
    <row r="38" spans="1:6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>
        <v>0</v>
      </c>
      <c r="B39">
        <v>0</v>
      </c>
      <c r="C39">
        <v>0.37468981173538007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0.43821345718303401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0.36230043858344169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-0.35459556667802866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-0.36108881740388338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0.36230043858344169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-0.34621673001122749</v>
      </c>
      <c r="T45">
        <v>0</v>
      </c>
      <c r="U45">
        <v>0</v>
      </c>
      <c r="V45">
        <v>0</v>
      </c>
      <c r="W45">
        <v>0</v>
      </c>
      <c r="X45">
        <v>0</v>
      </c>
      <c r="Y45">
        <v>0.38159051502361596</v>
      </c>
      <c r="Z45">
        <v>0</v>
      </c>
      <c r="AA45">
        <v>-0.34379765435200066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0.47828385855503835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-0.3604225132652204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-0.44356847053300968</v>
      </c>
      <c r="T47">
        <v>0</v>
      </c>
      <c r="U47">
        <v>0</v>
      </c>
      <c r="V47">
        <v>0</v>
      </c>
      <c r="W47">
        <v>0</v>
      </c>
      <c r="X47">
        <v>0</v>
      </c>
      <c r="Y47">
        <v>0.3525622299297731</v>
      </c>
      <c r="Z47">
        <v>0</v>
      </c>
      <c r="AA47">
        <v>-0.35957180409056627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0.43255915163922992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0.47828385855503835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-0.38892040840789938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-0.35710645720829537</v>
      </c>
      <c r="N51">
        <v>0</v>
      </c>
      <c r="O51">
        <v>0</v>
      </c>
      <c r="P51">
        <v>0</v>
      </c>
      <c r="Q51">
        <v>0</v>
      </c>
      <c r="R51">
        <v>0</v>
      </c>
      <c r="S51">
        <v>0.57673176383193681</v>
      </c>
      <c r="T51">
        <v>0</v>
      </c>
      <c r="U51">
        <v>0.47714904472636299</v>
      </c>
      <c r="V51">
        <v>0</v>
      </c>
      <c r="W51">
        <v>0</v>
      </c>
      <c r="X51">
        <v>0</v>
      </c>
      <c r="Y51">
        <v>0</v>
      </c>
      <c r="Z51">
        <v>0</v>
      </c>
      <c r="AA51">
        <v>0.55737775191378391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0.4579930375390297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-0.38892040840789938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0.51057364337015776</v>
      </c>
      <c r="R53">
        <v>0</v>
      </c>
      <c r="S53">
        <v>0.47966687423599597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-0.47515758088495402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0.37084626780200169</v>
      </c>
      <c r="BJ53">
        <v>0</v>
      </c>
      <c r="BK53">
        <v>0</v>
      </c>
      <c r="BL53">
        <v>0</v>
      </c>
    </row>
    <row r="54" spans="1:6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0.38242905022778922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0.50058473130927617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0.46468511078969033</v>
      </c>
      <c r="BJ55">
        <v>0</v>
      </c>
      <c r="BK55">
        <v>0</v>
      </c>
      <c r="BL55">
        <v>0</v>
      </c>
    </row>
    <row r="56" spans="1:6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-0.36590295074223039</v>
      </c>
      <c r="T57">
        <v>0</v>
      </c>
      <c r="U57">
        <v>0</v>
      </c>
      <c r="V57">
        <v>0</v>
      </c>
      <c r="W57">
        <v>0</v>
      </c>
      <c r="X57">
        <v>0</v>
      </c>
      <c r="Y57">
        <v>0.38846989634798079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-0.37677531161812722</v>
      </c>
      <c r="BJ57">
        <v>0</v>
      </c>
      <c r="BK57">
        <v>0</v>
      </c>
      <c r="BL57">
        <v>0</v>
      </c>
    </row>
    <row r="58" spans="1:6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</row>
    <row r="61" spans="1:6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0.49856771451964654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0.60048767745160747</v>
      </c>
      <c r="T61">
        <v>0</v>
      </c>
      <c r="U61">
        <v>0.37137179415225596</v>
      </c>
      <c r="V61">
        <v>0</v>
      </c>
      <c r="W61">
        <v>0</v>
      </c>
      <c r="X61">
        <v>0</v>
      </c>
      <c r="Y61">
        <v>-0.36394572805701303</v>
      </c>
      <c r="Z61">
        <v>0</v>
      </c>
      <c r="AA61">
        <v>0.38699151465302162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0.69732458939290243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0.37084626780200169</v>
      </c>
      <c r="BB61">
        <v>0</v>
      </c>
      <c r="BC61">
        <v>0.46468511078969027</v>
      </c>
      <c r="BD61">
        <v>0</v>
      </c>
      <c r="BE61">
        <v>-0.37677531161812722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</row>
    <row r="62" spans="1:6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</row>
    <row r="63" spans="1:6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</row>
    <row r="64" spans="1:6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P8"/>
  <sheetViews>
    <sheetView zoomScale="70" zoomScaleNormal="70" workbookViewId="0">
      <selection sqref="A1:H8"/>
    </sheetView>
  </sheetViews>
  <sheetFormatPr defaultRowHeight="15" x14ac:dyDescent="0.25"/>
  <cols>
    <col min="1" max="5" width="7.7109375" customWidth="1"/>
    <col min="12" max="13" width="12.85546875" style="1" customWidth="1"/>
    <col min="14" max="14" width="9.140625" style="1"/>
  </cols>
  <sheetData>
    <row r="1" spans="1:16" x14ac:dyDescent="0.25">
      <c r="B1" t="s">
        <v>80</v>
      </c>
      <c r="C1" t="s">
        <v>81</v>
      </c>
      <c r="D1" t="s">
        <v>78</v>
      </c>
      <c r="E1" t="s">
        <v>79</v>
      </c>
      <c r="F1" t="s">
        <v>186</v>
      </c>
      <c r="G1" t="s">
        <v>187</v>
      </c>
      <c r="H1" t="s">
        <v>253</v>
      </c>
      <c r="L1" s="4"/>
      <c r="M1" s="1" t="s">
        <v>74</v>
      </c>
      <c r="N1" s="1" t="s">
        <v>75</v>
      </c>
      <c r="O1" s="4" t="s">
        <v>76</v>
      </c>
      <c r="P1" s="4" t="s">
        <v>77</v>
      </c>
    </row>
    <row r="2" spans="1:16" x14ac:dyDescent="0.25">
      <c r="A2" t="s">
        <v>80</v>
      </c>
      <c r="B2">
        <v>1</v>
      </c>
      <c r="L2" s="4" t="s">
        <v>74</v>
      </c>
      <c r="M2" s="1">
        <f t="shared" ref="M2:P5" si="0">IF(B2="","",B2)</f>
        <v>1</v>
      </c>
      <c r="N2" s="1" t="str">
        <f t="shared" si="0"/>
        <v/>
      </c>
      <c r="O2" s="1" t="str">
        <f t="shared" si="0"/>
        <v/>
      </c>
      <c r="P2" s="1" t="str">
        <f t="shared" si="0"/>
        <v/>
      </c>
    </row>
    <row r="3" spans="1:16" x14ac:dyDescent="0.25">
      <c r="A3" t="s">
        <v>81</v>
      </c>
      <c r="B3" s="28">
        <v>-1.816518153598428E-2</v>
      </c>
      <c r="C3">
        <v>1</v>
      </c>
      <c r="L3" s="4" t="s">
        <v>75</v>
      </c>
      <c r="M3" s="2">
        <f t="shared" si="0"/>
        <v>-1.816518153598428E-2</v>
      </c>
      <c r="N3" s="1">
        <f t="shared" si="0"/>
        <v>1</v>
      </c>
      <c r="O3" s="1" t="str">
        <f t="shared" si="0"/>
        <v/>
      </c>
      <c r="P3" s="1" t="str">
        <f t="shared" si="0"/>
        <v/>
      </c>
    </row>
    <row r="4" spans="1:16" x14ac:dyDescent="0.25">
      <c r="A4" t="s">
        <v>78</v>
      </c>
      <c r="B4" s="28">
        <v>0.77197080117577521</v>
      </c>
      <c r="C4" s="28">
        <v>-1.4665375182519933E-2</v>
      </c>
      <c r="D4">
        <v>1</v>
      </c>
      <c r="L4" s="4" t="s">
        <v>76</v>
      </c>
      <c r="M4" s="2">
        <f t="shared" si="0"/>
        <v>0.77197080117577521</v>
      </c>
      <c r="N4" s="2">
        <f t="shared" si="0"/>
        <v>-1.4665375182519933E-2</v>
      </c>
      <c r="O4" s="1">
        <f t="shared" si="0"/>
        <v>1</v>
      </c>
      <c r="P4" s="1" t="str">
        <f t="shared" si="0"/>
        <v/>
      </c>
    </row>
    <row r="5" spans="1:16" x14ac:dyDescent="0.25">
      <c r="A5" t="s">
        <v>79</v>
      </c>
      <c r="B5" s="28">
        <v>-0.13493446252661001</v>
      </c>
      <c r="C5" s="28">
        <v>0.78143308319178062</v>
      </c>
      <c r="D5" s="28">
        <v>-0.43329416146594985</v>
      </c>
      <c r="E5">
        <v>1</v>
      </c>
      <c r="L5" s="4" t="s">
        <v>77</v>
      </c>
      <c r="M5" s="2">
        <f t="shared" si="0"/>
        <v>-0.13493446252661001</v>
      </c>
      <c r="N5" s="2">
        <f t="shared" si="0"/>
        <v>0.78143308319178062</v>
      </c>
      <c r="O5" s="2">
        <f t="shared" si="0"/>
        <v>-0.43329416146594985</v>
      </c>
      <c r="P5" s="1">
        <f t="shared" si="0"/>
        <v>1</v>
      </c>
    </row>
    <row r="6" spans="1:16" x14ac:dyDescent="0.25">
      <c r="A6" t="s">
        <v>186</v>
      </c>
      <c r="B6">
        <v>-0.36251630984375371</v>
      </c>
      <c r="C6">
        <v>0.34655175929473836</v>
      </c>
      <c r="D6">
        <v>-0.63350783623902163</v>
      </c>
      <c r="E6">
        <v>0.64747351193977198</v>
      </c>
      <c r="F6">
        <v>1</v>
      </c>
    </row>
    <row r="7" spans="1:16" x14ac:dyDescent="0.25">
      <c r="A7" t="s">
        <v>187</v>
      </c>
      <c r="B7">
        <v>-0.23119715468540075</v>
      </c>
      <c r="C7">
        <v>0.45625771296513962</v>
      </c>
      <c r="D7">
        <v>-0.57812011549289088</v>
      </c>
      <c r="E7">
        <v>0.79915799563318701</v>
      </c>
      <c r="F7">
        <v>0.76182712996417923</v>
      </c>
      <c r="G7">
        <v>1</v>
      </c>
    </row>
    <row r="8" spans="1:16" x14ac:dyDescent="0.25">
      <c r="A8" t="s">
        <v>253</v>
      </c>
      <c r="B8">
        <v>-0.12004333006634761</v>
      </c>
      <c r="C8">
        <v>0.3818307761808038</v>
      </c>
      <c r="D8">
        <v>-0.47635015119917662</v>
      </c>
      <c r="E8">
        <v>0.70756910046211374</v>
      </c>
      <c r="F8">
        <v>0.75550488430229068</v>
      </c>
      <c r="G8">
        <v>0.84471635283546731</v>
      </c>
      <c r="H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57"/>
  <sheetViews>
    <sheetView zoomScale="70" zoomScaleNormal="70" workbookViewId="0">
      <pane xSplit="1" ySplit="1" topLeftCell="B2" activePane="bottomRight" state="frozen"/>
      <selection pane="topRight"/>
      <selection pane="bottomLeft"/>
      <selection pane="bottomRight" sqref="A1:AG15"/>
    </sheetView>
  </sheetViews>
  <sheetFormatPr defaultRowHeight="15" x14ac:dyDescent="0.25"/>
  <cols>
    <col min="1" max="1" width="9.140625" style="4"/>
    <col min="2" max="12" width="9.140625" style="1"/>
    <col min="14" max="25" width="9.140625" style="1"/>
  </cols>
  <sheetData>
    <row r="1" spans="1:33" x14ac:dyDescent="0.25">
      <c r="B1" s="1" t="s">
        <v>3</v>
      </c>
      <c r="C1" s="1" t="s">
        <v>165</v>
      </c>
      <c r="D1" s="1" t="s">
        <v>166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167</v>
      </c>
      <c r="J1" s="1" t="s">
        <v>8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9</v>
      </c>
      <c r="R1" s="1" t="s">
        <v>174</v>
      </c>
      <c r="S1" s="1" t="s">
        <v>10</v>
      </c>
      <c r="T1" s="1" t="s">
        <v>175</v>
      </c>
      <c r="U1" s="1" t="s">
        <v>176</v>
      </c>
      <c r="V1" s="1" t="s">
        <v>11</v>
      </c>
      <c r="W1" s="1" t="s">
        <v>12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13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</row>
    <row r="2" spans="1:33" x14ac:dyDescent="0.25">
      <c r="A2" s="4" t="s">
        <v>49</v>
      </c>
      <c r="B2" s="1">
        <v>96</v>
      </c>
      <c r="C2" s="1">
        <v>96</v>
      </c>
      <c r="D2" s="1">
        <v>96</v>
      </c>
      <c r="E2" s="1">
        <v>96</v>
      </c>
      <c r="F2" s="1">
        <v>96</v>
      </c>
      <c r="G2" s="1">
        <v>96</v>
      </c>
      <c r="H2" s="1">
        <v>96</v>
      </c>
      <c r="I2" s="1">
        <v>96</v>
      </c>
      <c r="J2" s="1">
        <v>96</v>
      </c>
      <c r="K2" s="1">
        <v>96</v>
      </c>
      <c r="L2" s="1">
        <v>96</v>
      </c>
      <c r="M2" s="1">
        <v>96</v>
      </c>
      <c r="N2" s="1">
        <v>96</v>
      </c>
      <c r="O2" s="1">
        <v>96</v>
      </c>
      <c r="P2" s="1">
        <v>96</v>
      </c>
      <c r="Q2" s="1">
        <v>96</v>
      </c>
      <c r="R2" s="1">
        <v>96</v>
      </c>
      <c r="S2" s="1">
        <v>96</v>
      </c>
      <c r="T2" s="1">
        <v>96</v>
      </c>
      <c r="U2" s="1">
        <v>96</v>
      </c>
      <c r="V2" s="1">
        <v>96</v>
      </c>
      <c r="W2" s="1">
        <v>96</v>
      </c>
      <c r="X2" s="1">
        <v>96</v>
      </c>
      <c r="Y2" s="1">
        <v>96</v>
      </c>
      <c r="Z2" s="1">
        <v>96</v>
      </c>
      <c r="AA2" s="1">
        <v>96</v>
      </c>
      <c r="AB2" s="1">
        <v>96</v>
      </c>
      <c r="AC2" s="1">
        <v>96</v>
      </c>
      <c r="AD2" s="1">
        <v>96</v>
      </c>
      <c r="AE2" s="1">
        <v>96</v>
      </c>
      <c r="AF2" s="1">
        <v>96</v>
      </c>
      <c r="AG2" s="1">
        <v>96</v>
      </c>
    </row>
    <row r="3" spans="1:33" x14ac:dyDescent="0.25">
      <c r="A3" s="4" t="s">
        <v>50</v>
      </c>
      <c r="B3" s="1">
        <v>-2.1177000000000001</v>
      </c>
      <c r="C3" s="1">
        <v>-2.7370000000000001</v>
      </c>
      <c r="D3" s="1">
        <v>-2.6951999999999998</v>
      </c>
      <c r="E3" s="1">
        <v>-2.6791999999999998</v>
      </c>
      <c r="F3" s="1">
        <v>-2.1989999999999998</v>
      </c>
      <c r="G3" s="1">
        <v>-2.7818000000000001</v>
      </c>
      <c r="H3" s="1">
        <v>-2.8485</v>
      </c>
      <c r="I3" s="1">
        <v>-2.0851000000000002</v>
      </c>
      <c r="J3" s="1">
        <v>-2.1656</v>
      </c>
      <c r="K3" s="1">
        <v>-2.4769999999999999</v>
      </c>
      <c r="L3" s="1">
        <v>-2.5316999999999998</v>
      </c>
      <c r="M3" s="1">
        <v>-2.3083</v>
      </c>
      <c r="N3" s="1">
        <v>-2.2532000000000001</v>
      </c>
      <c r="O3" s="1">
        <v>-2.3631000000000002</v>
      </c>
      <c r="P3" s="1">
        <v>-2.4037999999999999</v>
      </c>
      <c r="Q3" s="1">
        <v>-2.2119</v>
      </c>
      <c r="R3" s="1">
        <v>-2.7614000000000001</v>
      </c>
      <c r="S3" s="1">
        <v>-2.5196000000000001</v>
      </c>
      <c r="T3" s="1">
        <v>-2.5608</v>
      </c>
      <c r="U3" s="1">
        <v>-2.9826999999999999</v>
      </c>
      <c r="V3" s="1">
        <v>-2.4216000000000002</v>
      </c>
      <c r="W3" s="1">
        <v>-2.7197</v>
      </c>
      <c r="X3" s="1">
        <v>-2.4613</v>
      </c>
      <c r="Y3" s="1">
        <v>-2.6454</v>
      </c>
      <c r="Z3" s="1">
        <v>-2.5263</v>
      </c>
      <c r="AA3" s="1">
        <v>-2.4247999999999998</v>
      </c>
      <c r="AB3" s="1">
        <v>-2.3534999999999999</v>
      </c>
      <c r="AC3" s="1">
        <v>-2.6743000000000001</v>
      </c>
      <c r="AD3" s="1">
        <v>-2.1951000000000001</v>
      </c>
      <c r="AE3" s="1">
        <v>-1.8261000000000001</v>
      </c>
      <c r="AF3" s="1">
        <v>-2.6709000000000001</v>
      </c>
      <c r="AG3" s="1">
        <v>-2.6353</v>
      </c>
    </row>
    <row r="4" spans="1:33" x14ac:dyDescent="0.25">
      <c r="A4" s="4" t="s">
        <v>51</v>
      </c>
      <c r="B4" s="1">
        <v>-2.1265999999999998</v>
      </c>
      <c r="C4" s="1">
        <v>-2.7603</v>
      </c>
      <c r="D4" s="1">
        <v>-2.7945000000000002</v>
      </c>
      <c r="E4" s="1">
        <v>-2.7017000000000002</v>
      </c>
      <c r="F4" s="1">
        <v>-2.2641</v>
      </c>
      <c r="G4" s="1">
        <v>-2.8485</v>
      </c>
      <c r="H4" s="1">
        <v>-2.895</v>
      </c>
      <c r="I4" s="1">
        <v>-2.1661000000000001</v>
      </c>
      <c r="J4" s="1">
        <v>-2.2532999999999999</v>
      </c>
      <c r="K4" s="1">
        <v>-2.57</v>
      </c>
      <c r="L4" s="1">
        <v>-2.5886999999999998</v>
      </c>
      <c r="M4" s="1">
        <v>-2.3593999999999999</v>
      </c>
      <c r="N4" s="1">
        <v>-2.3382999999999998</v>
      </c>
      <c r="O4" s="1">
        <v>-2.37</v>
      </c>
      <c r="P4" s="1">
        <v>-2.4003999999999999</v>
      </c>
      <c r="Q4" s="1">
        <v>-2.3228</v>
      </c>
      <c r="R4" s="1">
        <v>-2.8184</v>
      </c>
      <c r="S4" s="1">
        <v>-2.5310000000000001</v>
      </c>
      <c r="T4" s="1">
        <v>-2.5972</v>
      </c>
      <c r="U4" s="1">
        <v>-3.0190000000000001</v>
      </c>
      <c r="V4" s="1">
        <v>-2.4832000000000001</v>
      </c>
      <c r="W4" s="1">
        <v>-2.7263999999999999</v>
      </c>
      <c r="X4" s="1">
        <v>-2.5129999999999999</v>
      </c>
      <c r="Y4" s="1">
        <v>-2.6818</v>
      </c>
      <c r="Z4" s="1">
        <v>-2.5861000000000001</v>
      </c>
      <c r="AA4" s="1">
        <v>-2.4540999999999999</v>
      </c>
      <c r="AB4" s="1">
        <v>-2.4518</v>
      </c>
      <c r="AC4" s="1">
        <v>-2.7357</v>
      </c>
      <c r="AD4" s="1">
        <v>-2.2277999999999998</v>
      </c>
      <c r="AE4" s="1">
        <v>-1.8372999999999999</v>
      </c>
      <c r="AF4" s="1">
        <v>-2.7235</v>
      </c>
      <c r="AG4" s="1">
        <v>-2.7073</v>
      </c>
    </row>
    <row r="5" spans="1:33" x14ac:dyDescent="0.25">
      <c r="A5" s="4" t="s">
        <v>52</v>
      </c>
      <c r="B5" s="1">
        <v>-1.2262</v>
      </c>
      <c r="C5" s="1">
        <v>-1.4238999999999999</v>
      </c>
      <c r="D5" s="1">
        <v>-1.1705000000000001</v>
      </c>
      <c r="E5" s="1">
        <v>-1.4126000000000001</v>
      </c>
      <c r="F5" s="1">
        <v>-1.1237999999999999</v>
      </c>
      <c r="G5" s="1">
        <v>-1.1619999999999999</v>
      </c>
      <c r="H5" s="1">
        <v>-1.7724</v>
      </c>
      <c r="I5" s="1">
        <v>-0.60240000000000005</v>
      </c>
      <c r="J5" s="1">
        <v>-1.0942000000000001</v>
      </c>
      <c r="K5" s="1">
        <v>-1.2726</v>
      </c>
      <c r="L5" s="1">
        <v>-1.2323</v>
      </c>
      <c r="M5" s="1">
        <v>-1.2686999999999999</v>
      </c>
      <c r="N5" s="1">
        <v>-1.0681</v>
      </c>
      <c r="O5" s="1">
        <v>-1.2744</v>
      </c>
      <c r="P5" s="1">
        <v>-1.1312</v>
      </c>
      <c r="Q5" s="1">
        <v>-1.0281</v>
      </c>
      <c r="R5" s="1">
        <v>-0.81759999999999999</v>
      </c>
      <c r="S5" s="1">
        <v>-1.4550000000000001</v>
      </c>
      <c r="T5" s="1">
        <v>-1.2102999999999999</v>
      </c>
      <c r="U5" s="1">
        <v>-1.6835</v>
      </c>
      <c r="V5" s="1">
        <v>-0.93320000000000003</v>
      </c>
      <c r="W5" s="1">
        <v>-1.3949</v>
      </c>
      <c r="X5" s="1">
        <v>-1.5354000000000001</v>
      </c>
      <c r="Y5" s="1">
        <v>-1.4413</v>
      </c>
      <c r="Z5" s="1">
        <v>-1.4521999999999999</v>
      </c>
      <c r="AA5" s="1">
        <v>-1.3523000000000001</v>
      </c>
      <c r="AB5" s="1">
        <v>-1.2056</v>
      </c>
      <c r="AC5" s="1">
        <v>-1.4053</v>
      </c>
      <c r="AD5" s="1">
        <v>-1.2007000000000001</v>
      </c>
      <c r="AE5" s="1">
        <v>-0.89500000000000002</v>
      </c>
      <c r="AF5" s="1">
        <v>-1.2807999999999999</v>
      </c>
      <c r="AG5" s="1">
        <v>-1.0973999999999999</v>
      </c>
    </row>
    <row r="6" spans="1:33" x14ac:dyDescent="0.25">
      <c r="A6" s="4" t="s">
        <v>53</v>
      </c>
      <c r="B6" s="1">
        <v>-2.8614000000000002</v>
      </c>
      <c r="C6" s="1">
        <v>-3.516</v>
      </c>
      <c r="D6" s="1">
        <v>-3.3843999999999999</v>
      </c>
      <c r="E6" s="1">
        <v>-3.5535999999999999</v>
      </c>
      <c r="F6" s="1">
        <v>-2.8424</v>
      </c>
      <c r="G6" s="1">
        <v>-3.5301999999999998</v>
      </c>
      <c r="H6" s="1">
        <v>-3.5638000000000001</v>
      </c>
      <c r="I6" s="1">
        <v>-3.0053999999999998</v>
      </c>
      <c r="J6" s="1">
        <v>-2.8723999999999998</v>
      </c>
      <c r="K6" s="1">
        <v>-3.2149999999999999</v>
      </c>
      <c r="L6" s="1">
        <v>-3.4359999999999999</v>
      </c>
      <c r="M6" s="1">
        <v>-3.0562</v>
      </c>
      <c r="N6" s="1">
        <v>-3.1852999999999998</v>
      </c>
      <c r="O6" s="1">
        <v>-3.3201999999999998</v>
      </c>
      <c r="P6" s="1">
        <v>-3.169</v>
      </c>
      <c r="Q6" s="1">
        <v>-3.0550000000000002</v>
      </c>
      <c r="R6" s="1">
        <v>-3.8658000000000001</v>
      </c>
      <c r="S6" s="1">
        <v>-3.3988999999999998</v>
      </c>
      <c r="T6" s="1">
        <v>-3.3252000000000002</v>
      </c>
      <c r="U6" s="1">
        <v>-3.7492999999999999</v>
      </c>
      <c r="V6" s="1">
        <v>-3.0939000000000001</v>
      </c>
      <c r="W6" s="1">
        <v>-3.7875999999999999</v>
      </c>
      <c r="X6" s="1">
        <v>-3.2155</v>
      </c>
      <c r="Y6" s="1">
        <v>-3.4733999999999998</v>
      </c>
      <c r="Z6" s="1">
        <v>-3.2311999999999999</v>
      </c>
      <c r="AA6" s="1">
        <v>-3.1812</v>
      </c>
      <c r="AB6" s="1">
        <v>-3.0242</v>
      </c>
      <c r="AC6" s="1">
        <v>-3.3948</v>
      </c>
      <c r="AD6" s="1">
        <v>-3.1189</v>
      </c>
      <c r="AE6" s="1">
        <v>-2.8094999999999999</v>
      </c>
      <c r="AF6" s="1">
        <v>-3.3483999999999998</v>
      </c>
      <c r="AG6" s="1">
        <v>-3.4020000000000001</v>
      </c>
    </row>
    <row r="7" spans="1:33" x14ac:dyDescent="0.25">
      <c r="A7" s="4" t="s">
        <v>54</v>
      </c>
      <c r="B7" s="1">
        <v>0.3624</v>
      </c>
      <c r="C7" s="1">
        <v>0.36099999999999999</v>
      </c>
      <c r="D7" s="1">
        <v>0.43419999999999997</v>
      </c>
      <c r="E7" s="1">
        <v>0.45179999999999998</v>
      </c>
      <c r="F7" s="1">
        <v>0.41539999999999999</v>
      </c>
      <c r="G7" s="1">
        <v>0.43790000000000001</v>
      </c>
      <c r="H7" s="1">
        <v>0.37859999999999999</v>
      </c>
      <c r="I7" s="1">
        <v>0.48320000000000002</v>
      </c>
      <c r="J7" s="1">
        <v>0.45569999999999999</v>
      </c>
      <c r="K7" s="1">
        <v>0.38340000000000002</v>
      </c>
      <c r="L7" s="1">
        <v>0.41199999999999998</v>
      </c>
      <c r="M7" s="1">
        <v>0.39539999999999997</v>
      </c>
      <c r="N7" s="1">
        <v>0.43440000000000001</v>
      </c>
      <c r="O7" s="1">
        <v>0.40029999999999999</v>
      </c>
      <c r="P7" s="1">
        <v>0.3407</v>
      </c>
      <c r="Q7" s="1">
        <v>0.48220000000000002</v>
      </c>
      <c r="R7" s="1">
        <v>0.59030000000000005</v>
      </c>
      <c r="S7" s="1">
        <v>0.4254</v>
      </c>
      <c r="T7" s="1">
        <v>0.4597</v>
      </c>
      <c r="U7" s="1">
        <v>0.3836</v>
      </c>
      <c r="V7" s="1">
        <v>0.3891</v>
      </c>
      <c r="W7" s="1">
        <v>0.49399999999999999</v>
      </c>
      <c r="X7" s="1">
        <v>0.37019999999999997</v>
      </c>
      <c r="Y7" s="1">
        <v>0.44550000000000001</v>
      </c>
      <c r="Z7" s="1">
        <v>0.37059999999999998</v>
      </c>
      <c r="AA7" s="1">
        <v>0.38869999999999999</v>
      </c>
      <c r="AB7" s="1">
        <v>0.40400000000000003</v>
      </c>
      <c r="AC7" s="1">
        <v>0.40710000000000002</v>
      </c>
      <c r="AD7" s="1">
        <v>0.4219</v>
      </c>
      <c r="AE7" s="1">
        <v>0.4491</v>
      </c>
      <c r="AF7" s="1">
        <v>0.42420000000000002</v>
      </c>
      <c r="AG7" s="1">
        <v>0.44390000000000002</v>
      </c>
    </row>
    <row r="8" spans="1:33" x14ac:dyDescent="0.25">
      <c r="A8" s="4" t="s">
        <v>55</v>
      </c>
      <c r="B8" s="1">
        <v>0.37240000000000001</v>
      </c>
      <c r="C8" s="1">
        <v>0.63570000000000004</v>
      </c>
      <c r="D8" s="1">
        <v>0.66169999999999995</v>
      </c>
      <c r="E8" s="1">
        <v>0.70299999999999996</v>
      </c>
      <c r="F8" s="1">
        <v>0.63529999999999998</v>
      </c>
      <c r="G8" s="1">
        <v>0.69620000000000004</v>
      </c>
      <c r="H8" s="1">
        <v>0.46210000000000001</v>
      </c>
      <c r="I8" s="1">
        <v>0.66339999999999999</v>
      </c>
      <c r="J8" s="1">
        <v>0.7671</v>
      </c>
      <c r="K8" s="1">
        <v>0.60629999999999995</v>
      </c>
      <c r="L8" s="1">
        <v>0.6361</v>
      </c>
      <c r="M8" s="1">
        <v>0.57689999999999997</v>
      </c>
      <c r="N8" s="1">
        <v>0.60070000000000001</v>
      </c>
      <c r="O8" s="1">
        <v>0.58030000000000004</v>
      </c>
      <c r="P8" s="1">
        <v>0.32169999999999999</v>
      </c>
      <c r="Q8" s="1">
        <v>0.79039999999999999</v>
      </c>
      <c r="R8" s="1">
        <v>0.72440000000000004</v>
      </c>
      <c r="S8" s="1">
        <v>0.6573</v>
      </c>
      <c r="T8" s="1">
        <v>0.68910000000000005</v>
      </c>
      <c r="U8" s="1">
        <v>0.67230000000000001</v>
      </c>
      <c r="V8" s="1">
        <v>0.60660000000000003</v>
      </c>
      <c r="W8" s="1">
        <v>0.66500000000000004</v>
      </c>
      <c r="X8" s="1">
        <v>0.46079999999999999</v>
      </c>
      <c r="Y8" s="1">
        <v>0.68130000000000002</v>
      </c>
      <c r="Z8" s="1">
        <v>0.5272</v>
      </c>
      <c r="AA8" s="1">
        <v>0.58379999999999999</v>
      </c>
      <c r="AB8" s="1">
        <v>0.65739999999999998</v>
      </c>
      <c r="AC8" s="1">
        <v>0.53680000000000005</v>
      </c>
      <c r="AD8" s="1">
        <v>0.63980000000000004</v>
      </c>
      <c r="AE8" s="1">
        <v>0.73180000000000001</v>
      </c>
      <c r="AF8" s="1">
        <v>0.66249999999999998</v>
      </c>
      <c r="AG8" s="1">
        <v>0.68589999999999995</v>
      </c>
    </row>
    <row r="9" spans="1:33" x14ac:dyDescent="0.25">
      <c r="A9" s="4" t="s">
        <v>56</v>
      </c>
      <c r="B9" s="1">
        <v>0.19850000000000001</v>
      </c>
      <c r="C9" s="1">
        <v>0.64219999999999999</v>
      </c>
      <c r="D9" s="1">
        <v>0.83720000000000006</v>
      </c>
      <c r="E9" s="1">
        <v>0.40560000000000002</v>
      </c>
      <c r="F9" s="1">
        <v>0.78420000000000001</v>
      </c>
      <c r="G9" s="1">
        <v>0.77439999999999998</v>
      </c>
      <c r="H9" s="1">
        <v>0.53859999999999997</v>
      </c>
      <c r="I9" s="1">
        <v>0.502</v>
      </c>
      <c r="J9" s="1">
        <v>0.47749999999999998</v>
      </c>
      <c r="K9" s="1">
        <v>0.53939999999999999</v>
      </c>
      <c r="L9" s="1">
        <v>0.3856</v>
      </c>
      <c r="M9" s="1">
        <v>0.45950000000000002</v>
      </c>
      <c r="N9" s="1">
        <v>0.44640000000000002</v>
      </c>
      <c r="O9" s="1">
        <v>-4.8800000000000003E-2</v>
      </c>
      <c r="P9" s="1">
        <v>0.41739999999999999</v>
      </c>
      <c r="Q9" s="1">
        <v>0.42480000000000001</v>
      </c>
      <c r="R9" s="1">
        <v>0.71440000000000003</v>
      </c>
      <c r="S9" s="1">
        <v>0.1956</v>
      </c>
      <c r="T9" s="1">
        <v>0.48149999999999998</v>
      </c>
      <c r="U9" s="1">
        <v>0.72519999999999996</v>
      </c>
      <c r="V9" s="1">
        <v>0.89070000000000005</v>
      </c>
      <c r="W9" s="1">
        <v>0.1056</v>
      </c>
      <c r="X9" s="1">
        <v>0.42930000000000001</v>
      </c>
      <c r="Y9" s="1">
        <v>0.29120000000000001</v>
      </c>
      <c r="Z9" s="1">
        <v>0.57050000000000001</v>
      </c>
      <c r="AA9" s="1">
        <v>0.20380000000000001</v>
      </c>
      <c r="AB9" s="1">
        <v>0.52059999999999995</v>
      </c>
      <c r="AC9" s="1">
        <v>0.66949999999999998</v>
      </c>
      <c r="AD9" s="1">
        <v>0.35730000000000001</v>
      </c>
      <c r="AE9" s="1">
        <v>7.1199999999999999E-2</v>
      </c>
      <c r="AF9" s="1">
        <v>0.61990000000000001</v>
      </c>
      <c r="AG9" s="1">
        <v>0.71179999999999999</v>
      </c>
    </row>
    <row r="10" spans="1:33" x14ac:dyDescent="0.25">
      <c r="A10" s="4" t="s">
        <v>57</v>
      </c>
      <c r="B10" s="1">
        <v>2.6886999999999999</v>
      </c>
      <c r="C10" s="1">
        <v>4.2282999999999999</v>
      </c>
      <c r="D10" s="1">
        <v>3.6168999999999998</v>
      </c>
      <c r="E10" s="1">
        <v>2.6901000000000002</v>
      </c>
      <c r="F10" s="1">
        <v>3.1011000000000002</v>
      </c>
      <c r="G10" s="1">
        <v>3.8892000000000002</v>
      </c>
      <c r="H10" s="1">
        <v>3.1427</v>
      </c>
      <c r="I10" s="1">
        <v>2.9337</v>
      </c>
      <c r="J10" s="1">
        <v>2.2208000000000001</v>
      </c>
      <c r="K10" s="1">
        <v>3.0367999999999999</v>
      </c>
      <c r="L10" s="1">
        <v>2.9297</v>
      </c>
      <c r="M10" s="1">
        <v>2.7368999999999999</v>
      </c>
      <c r="N10" s="1">
        <v>2.8582999999999998</v>
      </c>
      <c r="O10" s="1">
        <v>2.8675999999999999</v>
      </c>
      <c r="P10" s="1">
        <v>3.9582000000000002</v>
      </c>
      <c r="Q10" s="1">
        <v>2.3856999999999999</v>
      </c>
      <c r="R10" s="1">
        <v>3.4639000000000002</v>
      </c>
      <c r="S10" s="1">
        <v>2.4775999999999998</v>
      </c>
      <c r="T10" s="1">
        <v>2.6855000000000002</v>
      </c>
      <c r="U10" s="1">
        <v>3.6162000000000001</v>
      </c>
      <c r="V10" s="1">
        <v>4.2569999999999997</v>
      </c>
      <c r="W10" s="1">
        <v>2.5478999999999998</v>
      </c>
      <c r="X10" s="1">
        <v>2.9066999999999998</v>
      </c>
      <c r="Y10" s="1">
        <v>2.4557000000000002</v>
      </c>
      <c r="Z10" s="1">
        <v>3.0038</v>
      </c>
      <c r="AA10" s="1">
        <v>2.6698</v>
      </c>
      <c r="AB10" s="1">
        <v>2.4834999999999998</v>
      </c>
      <c r="AC10" s="1">
        <v>3.1574</v>
      </c>
      <c r="AD10" s="1">
        <v>2.6760000000000002</v>
      </c>
      <c r="AE10" s="1">
        <v>2.2603</v>
      </c>
      <c r="AF10" s="1">
        <v>3.0653000000000001</v>
      </c>
      <c r="AG10" s="1">
        <v>3.3919000000000001</v>
      </c>
    </row>
    <row r="11" spans="1:33" x14ac:dyDescent="0.25">
      <c r="A11" s="4" t="s">
        <v>58</v>
      </c>
      <c r="B11" s="1">
        <v>-3.1200999999999999</v>
      </c>
      <c r="C11" s="1">
        <v>-2.3719000000000001</v>
      </c>
      <c r="D11" s="1">
        <v>-2.1694</v>
      </c>
      <c r="E11" s="1">
        <v>-2.6884999999999999</v>
      </c>
      <c r="F11" s="1">
        <v>-3.5516999999999999</v>
      </c>
      <c r="G11" s="1">
        <v>-2.6415999999999999</v>
      </c>
      <c r="H11" s="1">
        <v>-3.1894</v>
      </c>
      <c r="I11" s="1">
        <v>-2.6949000000000001</v>
      </c>
      <c r="J11" s="1">
        <v>-2.3094999999999999</v>
      </c>
      <c r="K11" s="1">
        <v>-2.9064000000000001</v>
      </c>
      <c r="L11" s="1">
        <v>-2.7883</v>
      </c>
      <c r="M11" s="1">
        <v>-2.7296999999999998</v>
      </c>
      <c r="N11" s="1">
        <v>-2.4613999999999998</v>
      </c>
      <c r="O11" s="1">
        <v>-2.5160999999999998</v>
      </c>
      <c r="P11" s="1">
        <v>-3.5979999999999999</v>
      </c>
      <c r="Q11" s="1">
        <v>-1.5043</v>
      </c>
      <c r="R11" s="1">
        <v>-2.2374999999999998</v>
      </c>
      <c r="S11" s="1">
        <v>-2.3582000000000001</v>
      </c>
      <c r="T11" s="1">
        <v>-2.7862</v>
      </c>
      <c r="U11" s="1">
        <v>-3.0851999999999999</v>
      </c>
      <c r="V11" s="1">
        <v>-2.81</v>
      </c>
      <c r="W11" s="1">
        <v>-2.5647000000000002</v>
      </c>
      <c r="X11" s="1">
        <v>-2.9649999999999999</v>
      </c>
      <c r="Y11" s="1">
        <v>-2.0587</v>
      </c>
      <c r="Z11" s="1">
        <v>-3.2823000000000002</v>
      </c>
      <c r="AA11" s="1">
        <v>-2.5615000000000001</v>
      </c>
      <c r="AB11" s="1">
        <v>-2.5945</v>
      </c>
      <c r="AC11" s="1">
        <v>-3.2286999999999999</v>
      </c>
      <c r="AD11" s="1">
        <v>-2.2549000000000001</v>
      </c>
      <c r="AE11" s="1">
        <v>-1.4349000000000001</v>
      </c>
      <c r="AF11" s="1">
        <v>-2.5608</v>
      </c>
      <c r="AG11" s="1">
        <v>-2.2652999999999999</v>
      </c>
    </row>
    <row r="12" spans="1:33" x14ac:dyDescent="0.25">
      <c r="A12" s="4" t="s">
        <v>59</v>
      </c>
      <c r="B12" s="1">
        <v>0.05</v>
      </c>
      <c r="C12" s="1" t="s">
        <v>91</v>
      </c>
      <c r="D12" s="1" t="s">
        <v>91</v>
      </c>
      <c r="E12" s="1">
        <v>0.1</v>
      </c>
      <c r="F12" s="1">
        <v>0.01</v>
      </c>
      <c r="G12" s="1">
        <v>0.1</v>
      </c>
      <c r="H12" s="1">
        <v>0.05</v>
      </c>
      <c r="I12" s="1">
        <v>0.1</v>
      </c>
      <c r="J12" s="1" t="s">
        <v>91</v>
      </c>
      <c r="K12" s="1">
        <v>0.1</v>
      </c>
      <c r="L12" s="1">
        <v>0.1</v>
      </c>
      <c r="M12" s="1">
        <v>0.1</v>
      </c>
      <c r="N12" s="1" t="s">
        <v>91</v>
      </c>
      <c r="O12" s="1" t="s">
        <v>91</v>
      </c>
      <c r="P12" s="1">
        <v>0.01</v>
      </c>
      <c r="Q12" s="1" t="s">
        <v>91</v>
      </c>
      <c r="R12" s="1" t="s">
        <v>91</v>
      </c>
      <c r="S12" s="1" t="s">
        <v>91</v>
      </c>
      <c r="T12" s="1">
        <v>0.1</v>
      </c>
      <c r="U12" s="1">
        <v>0.05</v>
      </c>
      <c r="V12" s="1">
        <v>0.1</v>
      </c>
      <c r="W12" s="1" t="s">
        <v>91</v>
      </c>
      <c r="X12" s="1">
        <v>0.05</v>
      </c>
      <c r="Y12" s="1" t="s">
        <v>91</v>
      </c>
      <c r="Z12" s="1">
        <v>0.05</v>
      </c>
      <c r="AA12" s="1" t="s">
        <v>91</v>
      </c>
      <c r="AB12" s="1">
        <v>0.1</v>
      </c>
      <c r="AC12" s="1">
        <v>0.05</v>
      </c>
      <c r="AD12" s="1" t="s">
        <v>91</v>
      </c>
      <c r="AE12" s="1" t="s">
        <v>91</v>
      </c>
      <c r="AF12" s="1" t="s">
        <v>91</v>
      </c>
      <c r="AG12" s="1" t="s">
        <v>91</v>
      </c>
    </row>
    <row r="13" spans="1:33" x14ac:dyDescent="0.25">
      <c r="A13" s="4" t="s">
        <v>60</v>
      </c>
      <c r="B13" s="1">
        <v>-2.9247999999999998</v>
      </c>
      <c r="C13" s="1">
        <v>-2.3077000000000001</v>
      </c>
      <c r="D13" s="1">
        <v>-2.1419000000000001</v>
      </c>
      <c r="E13" s="1">
        <v>-3.0270999999999999</v>
      </c>
      <c r="F13" s="1">
        <v>-3.5983000000000001</v>
      </c>
      <c r="G13" s="1">
        <v>-2.4453999999999998</v>
      </c>
      <c r="H13" s="1">
        <v>-2.4018000000000002</v>
      </c>
      <c r="I13" s="1">
        <v>-2.5802</v>
      </c>
      <c r="J13" s="1">
        <v>-1.8908</v>
      </c>
      <c r="K13" s="1">
        <v>-2.754</v>
      </c>
      <c r="L13" s="1">
        <v>-3.0861999999999998</v>
      </c>
      <c r="M13" s="1">
        <v>-1.7925</v>
      </c>
      <c r="N13" s="1">
        <v>-2.0851999999999999</v>
      </c>
      <c r="O13" s="1">
        <v>-2.6541000000000001</v>
      </c>
      <c r="P13" s="1">
        <v>-2.2058</v>
      </c>
      <c r="Q13" s="1">
        <v>-1.3023</v>
      </c>
      <c r="R13" s="1">
        <v>-1.667</v>
      </c>
      <c r="S13" s="1">
        <v>-1.8258000000000001</v>
      </c>
      <c r="T13" s="1">
        <v>-3.4914999999999998</v>
      </c>
      <c r="U13" s="1">
        <v>-2.0992000000000002</v>
      </c>
      <c r="V13" s="1">
        <v>-2.347</v>
      </c>
      <c r="W13" s="1">
        <v>-2.5230000000000001</v>
      </c>
      <c r="X13" s="1">
        <v>-1.9509000000000001</v>
      </c>
      <c r="Y13" s="1">
        <v>-1.7226999999999999</v>
      </c>
      <c r="Z13" s="1">
        <v>-2.3582999999999998</v>
      </c>
      <c r="AA13" s="1">
        <v>-2.6373000000000002</v>
      </c>
      <c r="AB13" s="1">
        <v>-2.5489999999999999</v>
      </c>
      <c r="AC13" s="1">
        <v>-3.5352000000000001</v>
      </c>
      <c r="AD13" s="1">
        <v>-1.5775999999999999</v>
      </c>
      <c r="AE13" s="1">
        <v>-0.55089999999999995</v>
      </c>
      <c r="AF13" s="1">
        <v>-2.8494999999999999</v>
      </c>
      <c r="AG13" s="1">
        <v>-2.5525000000000002</v>
      </c>
    </row>
    <row r="14" spans="1:33" x14ac:dyDescent="0.25">
      <c r="A14" s="4" t="s">
        <v>61</v>
      </c>
      <c r="B14" s="1">
        <v>0.05</v>
      </c>
      <c r="C14" s="1" t="s">
        <v>91</v>
      </c>
      <c r="D14" s="1" t="s">
        <v>91</v>
      </c>
      <c r="E14" s="1">
        <v>0.05</v>
      </c>
      <c r="F14" s="1">
        <v>0.01</v>
      </c>
      <c r="G14" s="1" t="s">
        <v>91</v>
      </c>
      <c r="H14" s="1" t="s">
        <v>91</v>
      </c>
      <c r="I14" s="1" t="s">
        <v>91</v>
      </c>
      <c r="J14" s="1" t="s">
        <v>91</v>
      </c>
      <c r="K14" s="1">
        <v>0.1</v>
      </c>
      <c r="L14" s="1">
        <v>0.05</v>
      </c>
      <c r="M14" s="1" t="s">
        <v>91</v>
      </c>
      <c r="N14" s="1" t="s">
        <v>91</v>
      </c>
      <c r="O14" s="1">
        <v>0.1</v>
      </c>
      <c r="P14" s="1" t="s">
        <v>91</v>
      </c>
      <c r="Q14" s="1" t="s">
        <v>91</v>
      </c>
      <c r="R14" s="1" t="s">
        <v>91</v>
      </c>
      <c r="S14" s="1" t="s">
        <v>91</v>
      </c>
      <c r="T14" s="1">
        <v>0.01</v>
      </c>
      <c r="U14" s="1" t="s">
        <v>91</v>
      </c>
      <c r="V14" s="1" t="s">
        <v>91</v>
      </c>
      <c r="W14" s="1" t="s">
        <v>91</v>
      </c>
      <c r="X14" s="1" t="s">
        <v>91</v>
      </c>
      <c r="Y14" s="1" t="s">
        <v>91</v>
      </c>
      <c r="Z14" s="1" t="s">
        <v>91</v>
      </c>
      <c r="AA14" s="1">
        <v>0.1</v>
      </c>
      <c r="AB14" s="1" t="s">
        <v>91</v>
      </c>
      <c r="AC14" s="1">
        <v>0.01</v>
      </c>
      <c r="AD14" s="1" t="s">
        <v>91</v>
      </c>
      <c r="AE14" s="1" t="s">
        <v>91</v>
      </c>
      <c r="AF14" s="1">
        <v>0.1</v>
      </c>
      <c r="AG14" s="1" t="s">
        <v>91</v>
      </c>
    </row>
    <row r="15" spans="1:33" x14ac:dyDescent="0.25">
      <c r="A15" s="4" t="s">
        <v>62</v>
      </c>
      <c r="B15" s="1">
        <v>-0.1711</v>
      </c>
      <c r="C15" s="1">
        <v>-0.13189999999999999</v>
      </c>
      <c r="D15" s="1">
        <v>-0.16109999999999999</v>
      </c>
      <c r="E15" s="1">
        <v>-0.1686</v>
      </c>
      <c r="F15" s="1">
        <v>-0.18890000000000001</v>
      </c>
      <c r="G15" s="1">
        <v>-0.15740000000000001</v>
      </c>
      <c r="H15" s="1">
        <v>-0.13289999999999999</v>
      </c>
      <c r="I15" s="1">
        <v>-0.23169999999999999</v>
      </c>
      <c r="J15" s="1">
        <v>-0.2104</v>
      </c>
      <c r="K15" s="1">
        <v>-0.15479999999999999</v>
      </c>
      <c r="L15" s="1">
        <v>-0.16270000000000001</v>
      </c>
      <c r="M15" s="1">
        <v>-0.17130000000000001</v>
      </c>
      <c r="N15" s="1">
        <v>-0.1928</v>
      </c>
      <c r="O15" s="1">
        <v>-0.1694</v>
      </c>
      <c r="P15" s="1">
        <v>-0.14169999999999999</v>
      </c>
      <c r="Q15" s="1">
        <v>-0.218</v>
      </c>
      <c r="R15" s="1">
        <v>-0.21379999999999999</v>
      </c>
      <c r="S15" s="1">
        <v>-0.16880000000000001</v>
      </c>
      <c r="T15" s="1">
        <v>-0.17949999999999999</v>
      </c>
      <c r="U15" s="1">
        <v>-0.12859999999999999</v>
      </c>
      <c r="V15" s="1">
        <v>-0.16070000000000001</v>
      </c>
      <c r="W15" s="1">
        <v>-0.18160000000000001</v>
      </c>
      <c r="X15" s="1">
        <v>-0.15040000000000001</v>
      </c>
      <c r="Y15" s="1">
        <v>-0.16839999999999999</v>
      </c>
      <c r="Z15" s="1">
        <v>-0.1467</v>
      </c>
      <c r="AA15" s="1">
        <v>-0.1603</v>
      </c>
      <c r="AB15" s="1">
        <v>-0.17169999999999999</v>
      </c>
      <c r="AC15" s="1">
        <v>-0.1522</v>
      </c>
      <c r="AD15" s="1">
        <v>-0.19220000000000001</v>
      </c>
      <c r="AE15" s="1">
        <v>-0.246</v>
      </c>
      <c r="AF15" s="1">
        <v>-0.1588</v>
      </c>
      <c r="AG15" s="1">
        <v>-0.16839999999999999</v>
      </c>
    </row>
    <row r="17" spans="1:25" x14ac:dyDescent="0.25">
      <c r="B17" s="1" t="str">
        <f>B1</f>
        <v>ARG</v>
      </c>
      <c r="C17" s="1" t="str">
        <f t="shared" ref="C17:I17" si="0">C1</f>
        <v>AUS</v>
      </c>
      <c r="D17" s="1" t="str">
        <f t="shared" si="0"/>
        <v>AUT</v>
      </c>
      <c r="E17" s="1" t="str">
        <f t="shared" si="0"/>
        <v>BEL</v>
      </c>
      <c r="F17" s="1" t="str">
        <f t="shared" si="0"/>
        <v>BRA</v>
      </c>
      <c r="G17" s="1" t="str">
        <f t="shared" si="0"/>
        <v>CAN</v>
      </c>
      <c r="H17" s="1" t="str">
        <f t="shared" si="0"/>
        <v>CHL</v>
      </c>
      <c r="I17" s="1" t="str">
        <f t="shared" si="0"/>
        <v>CHN</v>
      </c>
      <c r="J17" s="1" t="str">
        <f t="shared" ref="J17:L28" si="1">J1</f>
        <v>FIN</v>
      </c>
      <c r="K17" s="1" t="str">
        <f t="shared" si="1"/>
        <v>FRA</v>
      </c>
      <c r="L17" s="1" t="str">
        <f t="shared" si="1"/>
        <v>DEU</v>
      </c>
      <c r="O17" s="2" t="str">
        <f>v_stats!B1</f>
        <v>ARG</v>
      </c>
      <c r="P17" s="2" t="str">
        <f>v_stats!C1</f>
        <v>AUS</v>
      </c>
      <c r="Q17" s="2" t="str">
        <f>v_stats!D1</f>
        <v>AUT</v>
      </c>
      <c r="R17" s="2" t="str">
        <f>v_stats!E1</f>
        <v>BEL</v>
      </c>
      <c r="S17" s="2" t="str">
        <f>v_stats!F1</f>
        <v>BRA</v>
      </c>
      <c r="T17" s="2" t="str">
        <f>v_stats!G1</f>
        <v>CAN</v>
      </c>
      <c r="U17" s="2" t="str">
        <f>v_stats!H1</f>
        <v>CHL</v>
      </c>
      <c r="V17" s="2" t="str">
        <f>v_stats!I1</f>
        <v>CHN</v>
      </c>
      <c r="W17" s="2" t="str">
        <f>v_stats!J1</f>
        <v>FIN</v>
      </c>
      <c r="X17" s="2" t="str">
        <f>v_stats!K1</f>
        <v>FRA</v>
      </c>
      <c r="Y17" s="2" t="str">
        <f>v_stats!L1</f>
        <v>DEU</v>
      </c>
    </row>
    <row r="18" spans="1:25" x14ac:dyDescent="0.25">
      <c r="A18" s="4" t="s">
        <v>369</v>
      </c>
      <c r="B18" s="1">
        <f>B2</f>
        <v>96</v>
      </c>
      <c r="C18" s="1">
        <f t="shared" ref="C18:I18" si="2">C2</f>
        <v>96</v>
      </c>
      <c r="D18" s="1">
        <f t="shared" si="2"/>
        <v>96</v>
      </c>
      <c r="E18" s="1">
        <f t="shared" si="2"/>
        <v>96</v>
      </c>
      <c r="F18" s="1">
        <f t="shared" si="2"/>
        <v>96</v>
      </c>
      <c r="G18" s="1">
        <f t="shared" si="2"/>
        <v>96</v>
      </c>
      <c r="H18" s="1">
        <f t="shared" si="2"/>
        <v>96</v>
      </c>
      <c r="I18" s="1">
        <f t="shared" si="2"/>
        <v>96</v>
      </c>
      <c r="J18" s="1">
        <f t="shared" si="1"/>
        <v>96</v>
      </c>
      <c r="K18" s="1">
        <f t="shared" si="1"/>
        <v>96</v>
      </c>
      <c r="L18" s="1">
        <f t="shared" si="1"/>
        <v>96</v>
      </c>
      <c r="N18" s="1" t="s">
        <v>369</v>
      </c>
      <c r="O18" s="2">
        <f>v_stats!B2</f>
        <v>96</v>
      </c>
      <c r="P18" s="2">
        <f>v_stats!C2</f>
        <v>96</v>
      </c>
      <c r="Q18" s="2">
        <f>v_stats!D2</f>
        <v>96</v>
      </c>
      <c r="R18" s="2">
        <f>v_stats!E2</f>
        <v>96</v>
      </c>
      <c r="S18" s="2">
        <f>v_stats!F2</f>
        <v>96</v>
      </c>
      <c r="T18" s="2">
        <f>v_stats!G2</f>
        <v>96</v>
      </c>
      <c r="U18" s="2">
        <f>v_stats!H2</f>
        <v>96</v>
      </c>
      <c r="V18" s="2">
        <f>v_stats!I2</f>
        <v>96</v>
      </c>
      <c r="W18" s="2">
        <f>v_stats!J2</f>
        <v>96</v>
      </c>
      <c r="X18" s="2">
        <f>v_stats!K2</f>
        <v>96</v>
      </c>
      <c r="Y18" s="2">
        <f>v_stats!L2</f>
        <v>96</v>
      </c>
    </row>
    <row r="19" spans="1:25" x14ac:dyDescent="0.25">
      <c r="A19" s="4" t="s">
        <v>50</v>
      </c>
      <c r="B19" s="2">
        <f t="shared" ref="B19:I28" si="3">B3</f>
        <v>-2.1177000000000001</v>
      </c>
      <c r="C19" s="2">
        <f t="shared" si="3"/>
        <v>-2.7370000000000001</v>
      </c>
      <c r="D19" s="2">
        <f t="shared" si="3"/>
        <v>-2.6951999999999998</v>
      </c>
      <c r="E19" s="2">
        <f t="shared" si="3"/>
        <v>-2.6791999999999998</v>
      </c>
      <c r="F19" s="2">
        <f t="shared" si="3"/>
        <v>-2.1989999999999998</v>
      </c>
      <c r="G19" s="2">
        <f t="shared" si="3"/>
        <v>-2.7818000000000001</v>
      </c>
      <c r="H19" s="2">
        <f t="shared" si="3"/>
        <v>-2.8485</v>
      </c>
      <c r="I19" s="2">
        <f t="shared" si="3"/>
        <v>-2.0851000000000002</v>
      </c>
      <c r="J19" s="2">
        <f t="shared" si="1"/>
        <v>-2.1656</v>
      </c>
      <c r="K19" s="2">
        <f t="shared" si="1"/>
        <v>-2.4769999999999999</v>
      </c>
      <c r="L19" s="2">
        <f t="shared" si="1"/>
        <v>-2.5316999999999998</v>
      </c>
      <c r="N19" s="1" t="s">
        <v>50</v>
      </c>
      <c r="O19" s="2">
        <f>v_stats!B3</f>
        <v>-2.1177000000000001</v>
      </c>
      <c r="P19" s="2">
        <f>v_stats!C3</f>
        <v>-2.7370000000000001</v>
      </c>
      <c r="Q19" s="2">
        <f>v_stats!D3</f>
        <v>-2.6951999999999998</v>
      </c>
      <c r="R19" s="2">
        <f>v_stats!E3</f>
        <v>-2.6791999999999998</v>
      </c>
      <c r="S19" s="2">
        <f>v_stats!F3</f>
        <v>-2.1989999999999998</v>
      </c>
      <c r="T19" s="2">
        <f>v_stats!G3</f>
        <v>-2.7818000000000001</v>
      </c>
      <c r="U19" s="2">
        <f>v_stats!H3</f>
        <v>-2.8485</v>
      </c>
      <c r="V19" s="2">
        <f>v_stats!I3</f>
        <v>-2.0851000000000002</v>
      </c>
      <c r="W19" s="2">
        <f>v_stats!J3</f>
        <v>-2.1656</v>
      </c>
      <c r="X19" s="2">
        <f>v_stats!K3</f>
        <v>-2.4769999999999999</v>
      </c>
      <c r="Y19" s="2">
        <f>v_stats!L3</f>
        <v>-2.5316999999999998</v>
      </c>
    </row>
    <row r="20" spans="1:25" x14ac:dyDescent="0.25">
      <c r="A20" s="4" t="s">
        <v>51</v>
      </c>
      <c r="B20" s="2">
        <f t="shared" si="3"/>
        <v>-2.1265999999999998</v>
      </c>
      <c r="C20" s="2">
        <f t="shared" si="3"/>
        <v>-2.7603</v>
      </c>
      <c r="D20" s="2">
        <f t="shared" si="3"/>
        <v>-2.7945000000000002</v>
      </c>
      <c r="E20" s="2">
        <f t="shared" si="3"/>
        <v>-2.7017000000000002</v>
      </c>
      <c r="F20" s="2">
        <f t="shared" si="3"/>
        <v>-2.2641</v>
      </c>
      <c r="G20" s="2">
        <f t="shared" si="3"/>
        <v>-2.8485</v>
      </c>
      <c r="H20" s="2">
        <f t="shared" si="3"/>
        <v>-2.895</v>
      </c>
      <c r="I20" s="2">
        <f t="shared" si="3"/>
        <v>-2.1661000000000001</v>
      </c>
      <c r="J20" s="2">
        <f t="shared" si="1"/>
        <v>-2.2532999999999999</v>
      </c>
      <c r="K20" s="2">
        <f t="shared" si="1"/>
        <v>-2.57</v>
      </c>
      <c r="L20" s="2">
        <f t="shared" si="1"/>
        <v>-2.5886999999999998</v>
      </c>
      <c r="N20" s="1" t="s">
        <v>52</v>
      </c>
      <c r="O20" s="2">
        <f>v_stats!B5</f>
        <v>-1.2262</v>
      </c>
      <c r="P20" s="2">
        <f>v_stats!C5</f>
        <v>-1.4238999999999999</v>
      </c>
      <c r="Q20" s="2">
        <f>v_stats!D5</f>
        <v>-1.1705000000000001</v>
      </c>
      <c r="R20" s="2">
        <f>v_stats!E5</f>
        <v>-1.4126000000000001</v>
      </c>
      <c r="S20" s="2">
        <f>v_stats!F5</f>
        <v>-1.1237999999999999</v>
      </c>
      <c r="T20" s="2">
        <f>v_stats!G5</f>
        <v>-1.1619999999999999</v>
      </c>
      <c r="U20" s="2">
        <f>v_stats!H5</f>
        <v>-1.7724</v>
      </c>
      <c r="V20" s="2">
        <f>v_stats!I5</f>
        <v>-0.60240000000000005</v>
      </c>
      <c r="W20" s="2">
        <f>v_stats!J5</f>
        <v>-1.0942000000000001</v>
      </c>
      <c r="X20" s="2">
        <f>v_stats!K5</f>
        <v>-1.2726</v>
      </c>
      <c r="Y20" s="2">
        <f>v_stats!L5</f>
        <v>-1.2323</v>
      </c>
    </row>
    <row r="21" spans="1:25" x14ac:dyDescent="0.25">
      <c r="A21" s="4" t="s">
        <v>52</v>
      </c>
      <c r="B21" s="2">
        <f t="shared" si="3"/>
        <v>-1.2262</v>
      </c>
      <c r="C21" s="2">
        <f t="shared" si="3"/>
        <v>-1.4238999999999999</v>
      </c>
      <c r="D21" s="2">
        <f t="shared" si="3"/>
        <v>-1.1705000000000001</v>
      </c>
      <c r="E21" s="2">
        <f t="shared" si="3"/>
        <v>-1.4126000000000001</v>
      </c>
      <c r="F21" s="2">
        <f t="shared" si="3"/>
        <v>-1.1237999999999999</v>
      </c>
      <c r="G21" s="2">
        <f t="shared" si="3"/>
        <v>-1.1619999999999999</v>
      </c>
      <c r="H21" s="2">
        <f t="shared" si="3"/>
        <v>-1.7724</v>
      </c>
      <c r="I21" s="2">
        <f t="shared" si="3"/>
        <v>-0.60240000000000005</v>
      </c>
      <c r="J21" s="2">
        <f t="shared" si="1"/>
        <v>-1.0942000000000001</v>
      </c>
      <c r="K21" s="2">
        <f t="shared" si="1"/>
        <v>-1.2726</v>
      </c>
      <c r="L21" s="2">
        <f t="shared" si="1"/>
        <v>-1.2323</v>
      </c>
      <c r="N21" s="1" t="s">
        <v>53</v>
      </c>
      <c r="O21" s="2">
        <f>v_stats!B6</f>
        <v>-2.8614000000000002</v>
      </c>
      <c r="P21" s="2">
        <f>v_stats!C6</f>
        <v>-3.516</v>
      </c>
      <c r="Q21" s="2">
        <f>v_stats!D6</f>
        <v>-3.3843999999999999</v>
      </c>
      <c r="R21" s="2">
        <f>v_stats!E6</f>
        <v>-3.5535999999999999</v>
      </c>
      <c r="S21" s="2">
        <f>v_stats!F6</f>
        <v>-2.8424</v>
      </c>
      <c r="T21" s="2">
        <f>v_stats!G6</f>
        <v>-3.5301999999999998</v>
      </c>
      <c r="U21" s="2">
        <f>v_stats!H6</f>
        <v>-3.5638000000000001</v>
      </c>
      <c r="V21" s="2">
        <f>v_stats!I6</f>
        <v>-3.0053999999999998</v>
      </c>
      <c r="W21" s="2">
        <f>v_stats!J6</f>
        <v>-2.8723999999999998</v>
      </c>
      <c r="X21" s="2">
        <f>v_stats!K6</f>
        <v>-3.2149999999999999</v>
      </c>
      <c r="Y21" s="2">
        <f>v_stats!L6</f>
        <v>-3.4359999999999999</v>
      </c>
    </row>
    <row r="22" spans="1:25" x14ac:dyDescent="0.25">
      <c r="A22" s="4" t="s">
        <v>53</v>
      </c>
      <c r="B22" s="2">
        <f t="shared" si="3"/>
        <v>-2.8614000000000002</v>
      </c>
      <c r="C22" s="2">
        <f t="shared" si="3"/>
        <v>-3.516</v>
      </c>
      <c r="D22" s="2">
        <f t="shared" si="3"/>
        <v>-3.3843999999999999</v>
      </c>
      <c r="E22" s="2">
        <f t="shared" si="3"/>
        <v>-3.5535999999999999</v>
      </c>
      <c r="F22" s="2">
        <f t="shared" si="3"/>
        <v>-2.8424</v>
      </c>
      <c r="G22" s="2">
        <f t="shared" si="3"/>
        <v>-3.5301999999999998</v>
      </c>
      <c r="H22" s="2">
        <f t="shared" si="3"/>
        <v>-3.5638000000000001</v>
      </c>
      <c r="I22" s="2">
        <f t="shared" si="3"/>
        <v>-3.0053999999999998</v>
      </c>
      <c r="J22" s="2">
        <f t="shared" si="1"/>
        <v>-2.8723999999999998</v>
      </c>
      <c r="K22" s="2">
        <f t="shared" si="1"/>
        <v>-3.2149999999999999</v>
      </c>
      <c r="L22" s="2">
        <f t="shared" si="1"/>
        <v>-3.4359999999999999</v>
      </c>
      <c r="N22" s="1" t="s">
        <v>54</v>
      </c>
      <c r="O22" s="2">
        <f>v_stats!B7</f>
        <v>0.3624</v>
      </c>
      <c r="P22" s="2">
        <f>v_stats!C7</f>
        <v>0.36099999999999999</v>
      </c>
      <c r="Q22" s="2">
        <f>v_stats!D7</f>
        <v>0.43419999999999997</v>
      </c>
      <c r="R22" s="2">
        <f>v_stats!E7</f>
        <v>0.45179999999999998</v>
      </c>
      <c r="S22" s="2">
        <f>v_stats!F7</f>
        <v>0.41539999999999999</v>
      </c>
      <c r="T22" s="2">
        <f>v_stats!G7</f>
        <v>0.43790000000000001</v>
      </c>
      <c r="U22" s="2">
        <f>v_stats!H7</f>
        <v>0.37859999999999999</v>
      </c>
      <c r="V22" s="2">
        <f>v_stats!I7</f>
        <v>0.48320000000000002</v>
      </c>
      <c r="W22" s="2">
        <f>v_stats!J7</f>
        <v>0.45569999999999999</v>
      </c>
      <c r="X22" s="2">
        <f>v_stats!K7</f>
        <v>0.38340000000000002</v>
      </c>
      <c r="Y22" s="2">
        <f>v_stats!L7</f>
        <v>0.41199999999999998</v>
      </c>
    </row>
    <row r="23" spans="1:25" x14ac:dyDescent="0.25">
      <c r="A23" s="4" t="s">
        <v>54</v>
      </c>
      <c r="B23" s="2">
        <f t="shared" si="3"/>
        <v>0.3624</v>
      </c>
      <c r="C23" s="2">
        <f t="shared" si="3"/>
        <v>0.36099999999999999</v>
      </c>
      <c r="D23" s="2">
        <f t="shared" si="3"/>
        <v>0.43419999999999997</v>
      </c>
      <c r="E23" s="2">
        <f t="shared" si="3"/>
        <v>0.45179999999999998</v>
      </c>
      <c r="F23" s="2">
        <f t="shared" si="3"/>
        <v>0.41539999999999999</v>
      </c>
      <c r="G23" s="2">
        <f t="shared" si="3"/>
        <v>0.43790000000000001</v>
      </c>
      <c r="H23" s="2">
        <f t="shared" si="3"/>
        <v>0.37859999999999999</v>
      </c>
      <c r="I23" s="2">
        <f t="shared" si="3"/>
        <v>0.48320000000000002</v>
      </c>
      <c r="J23" s="2">
        <f t="shared" si="1"/>
        <v>0.45569999999999999</v>
      </c>
      <c r="K23" s="2">
        <f t="shared" si="1"/>
        <v>0.38340000000000002</v>
      </c>
      <c r="L23" s="2">
        <f t="shared" si="1"/>
        <v>0.41199999999999998</v>
      </c>
      <c r="N23" s="1" t="s">
        <v>55</v>
      </c>
      <c r="O23" s="2">
        <f>v_stats!B8</f>
        <v>0.37240000000000001</v>
      </c>
      <c r="P23" s="2">
        <f>v_stats!C8</f>
        <v>0.63570000000000004</v>
      </c>
      <c r="Q23" s="2">
        <f>v_stats!D8</f>
        <v>0.66169999999999995</v>
      </c>
      <c r="R23" s="2">
        <f>v_stats!E8</f>
        <v>0.70299999999999996</v>
      </c>
      <c r="S23" s="2">
        <f>v_stats!F8</f>
        <v>0.63529999999999998</v>
      </c>
      <c r="T23" s="2">
        <f>v_stats!G8</f>
        <v>0.69620000000000004</v>
      </c>
      <c r="U23" s="2">
        <f>v_stats!H8</f>
        <v>0.46210000000000001</v>
      </c>
      <c r="V23" s="2">
        <f>v_stats!I8</f>
        <v>0.66339999999999999</v>
      </c>
      <c r="W23" s="2">
        <f>v_stats!J8</f>
        <v>0.7671</v>
      </c>
      <c r="X23" s="2">
        <f>v_stats!K8</f>
        <v>0.60629999999999995</v>
      </c>
      <c r="Y23" s="2">
        <f>v_stats!L8</f>
        <v>0.6361</v>
      </c>
    </row>
    <row r="24" spans="1:25" x14ac:dyDescent="0.25">
      <c r="A24" s="4" t="s">
        <v>55</v>
      </c>
      <c r="B24" s="2">
        <f t="shared" si="3"/>
        <v>0.37240000000000001</v>
      </c>
      <c r="C24" s="2">
        <f t="shared" si="3"/>
        <v>0.63570000000000004</v>
      </c>
      <c r="D24" s="2">
        <f t="shared" si="3"/>
        <v>0.66169999999999995</v>
      </c>
      <c r="E24" s="2">
        <f t="shared" si="3"/>
        <v>0.70299999999999996</v>
      </c>
      <c r="F24" s="2">
        <f t="shared" si="3"/>
        <v>0.63529999999999998</v>
      </c>
      <c r="G24" s="2">
        <f t="shared" si="3"/>
        <v>0.69620000000000004</v>
      </c>
      <c r="H24" s="2">
        <f t="shared" si="3"/>
        <v>0.46210000000000001</v>
      </c>
      <c r="I24" s="2">
        <f t="shared" si="3"/>
        <v>0.66339999999999999</v>
      </c>
      <c r="J24" s="2">
        <f t="shared" si="1"/>
        <v>0.7671</v>
      </c>
      <c r="K24" s="2">
        <f t="shared" si="1"/>
        <v>0.60629999999999995</v>
      </c>
      <c r="L24" s="2">
        <f t="shared" si="1"/>
        <v>0.6361</v>
      </c>
      <c r="N24" s="1" t="s">
        <v>64</v>
      </c>
      <c r="O24" s="2" t="str">
        <f>IF(B12=0.01,ROUND(v_stats!B11,2)&amp;"$^{a}$",IF(B12=0.05,ROUND(v_stats!B11,2)&amp;"$^{b}$",IF(B12=0.1,ROUND(v_stats!B11,2)&amp;"$^{c}$",ROUND(v_stats!B11,2))))</f>
        <v>-3.12$^{b}$</v>
      </c>
      <c r="P24" s="2">
        <f>IF(C12=0.01,ROUND(v_stats!C11,2)&amp;"$^{a}$",IF(C12=0.05,ROUND(v_stats!C11,2)&amp;"$^{b}$",IF(C12=0.1,ROUND(v_stats!C11,2)&amp;"$^{c}$",ROUND(v_stats!C11,2))))</f>
        <v>-2.37</v>
      </c>
      <c r="Q24" s="2">
        <f>IF(D12=0.01,ROUND(v_stats!D11,2)&amp;"$^{a}$",IF(D12=0.05,ROUND(v_stats!D11,2)&amp;"$^{b}$",IF(D12=0.1,ROUND(v_stats!D11,2)&amp;"$^{c}$",ROUND(v_stats!D11,2))))</f>
        <v>-2.17</v>
      </c>
      <c r="R24" s="2" t="str">
        <f>IF(E12=0.01,ROUND(v_stats!E11,2)&amp;"$^{a}$",IF(E12=0.05,ROUND(v_stats!E11,2)&amp;"$^{b}$",IF(E12=0.1,ROUND(v_stats!E11,2)&amp;"$^{c}$",ROUND(v_stats!E11,2))))</f>
        <v>-2.69$^{c}$</v>
      </c>
      <c r="S24" s="2" t="str">
        <f>IF(F12=0.01,ROUND(v_stats!F11,2)&amp;"$^{a}$",IF(F12=0.05,ROUND(v_stats!F11,2)&amp;"$^{b}$",IF(F12=0.1,ROUND(v_stats!F11,2)&amp;"$^{c}$",ROUND(v_stats!F11,2))))</f>
        <v>-3.55$^{a}$</v>
      </c>
      <c r="T24" s="2" t="str">
        <f>IF(G12=0.01,ROUND(v_stats!G11,2)&amp;"$^{a}$",IF(G12=0.05,ROUND(v_stats!G11,2)&amp;"$^{b}$",IF(G12=0.1,ROUND(v_stats!G11,2)&amp;"$^{c}$",ROUND(v_stats!G11,2))))</f>
        <v>-2.64$^{c}$</v>
      </c>
      <c r="U24" s="2" t="str">
        <f>IF(H12=0.01,ROUND(v_stats!H11,2)&amp;"$^{a}$",IF(H12=0.05,ROUND(v_stats!H11,2)&amp;"$^{b}$",IF(H12=0.1,ROUND(v_stats!H11,2)&amp;"$^{c}$",ROUND(v_stats!H11,2))))</f>
        <v>-3.19$^{b}$</v>
      </c>
      <c r="V24" s="2" t="str">
        <f>IF(I12=0.01,ROUND(v_stats!I11,2)&amp;"$^{a}$",IF(I12=0.05,ROUND(v_stats!I11,2)&amp;"$^{b}$",IF(I12=0.1,ROUND(v_stats!I11,2)&amp;"$^{c}$",ROUND(v_stats!I11,2))))</f>
        <v>-2.69$^{c}$</v>
      </c>
      <c r="W24" s="2">
        <f>IF(J12=0.01,ROUND(v_stats!J11,2)&amp;"$^{a}$",IF(J12=0.05,ROUND(v_stats!J11,2)&amp;"$^{b}$",IF(J12=0.1,ROUND(v_stats!J11,2)&amp;"$^{c}$",ROUND(v_stats!J11,2))))</f>
        <v>-2.31</v>
      </c>
      <c r="X24" s="2" t="str">
        <f>IF(K12=0.01,ROUND(v_stats!K11,2)&amp;"$^{a}$",IF(K12=0.05,ROUND(v_stats!K11,2)&amp;"$^{b}$",IF(K12=0.1,ROUND(v_stats!K11,2)&amp;"$^{c}$",ROUND(v_stats!K11,2))))</f>
        <v>-2.91$^{c}$</v>
      </c>
      <c r="Y24" s="2" t="str">
        <f>IF(L12=0.01,ROUND(v_stats!L11,2)&amp;"$^{a}$",IF(L12=0.05,ROUND(v_stats!L11,2)&amp;"$^{b}$",IF(L12=0.1,ROUND(v_stats!L11,2)&amp;"$^{c}$",ROUND(v_stats!L11,2))))</f>
        <v>-2.79$^{c}$</v>
      </c>
    </row>
    <row r="25" spans="1:25" x14ac:dyDescent="0.25">
      <c r="A25" s="4" t="s">
        <v>56</v>
      </c>
      <c r="B25" s="2">
        <f t="shared" si="3"/>
        <v>0.19850000000000001</v>
      </c>
      <c r="C25" s="2">
        <f t="shared" si="3"/>
        <v>0.64219999999999999</v>
      </c>
      <c r="D25" s="2">
        <f t="shared" si="3"/>
        <v>0.83720000000000006</v>
      </c>
      <c r="E25" s="2">
        <f t="shared" si="3"/>
        <v>0.40560000000000002</v>
      </c>
      <c r="F25" s="2">
        <f t="shared" si="3"/>
        <v>0.78420000000000001</v>
      </c>
      <c r="G25" s="2">
        <f t="shared" si="3"/>
        <v>0.77439999999999998</v>
      </c>
      <c r="H25" s="2">
        <f t="shared" si="3"/>
        <v>0.53859999999999997</v>
      </c>
      <c r="I25" s="2">
        <f t="shared" si="3"/>
        <v>0.502</v>
      </c>
      <c r="J25" s="2">
        <f t="shared" si="1"/>
        <v>0.47749999999999998</v>
      </c>
      <c r="K25" s="2">
        <f t="shared" si="1"/>
        <v>0.53939999999999999</v>
      </c>
      <c r="L25" s="2">
        <f t="shared" si="1"/>
        <v>0.3856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 t="s">
        <v>57</v>
      </c>
      <c r="B26" s="2">
        <f t="shared" si="3"/>
        <v>2.6886999999999999</v>
      </c>
      <c r="C26" s="2">
        <f t="shared" si="3"/>
        <v>4.2282999999999999</v>
      </c>
      <c r="D26" s="2">
        <f t="shared" si="3"/>
        <v>3.6168999999999998</v>
      </c>
      <c r="E26" s="2">
        <f t="shared" si="3"/>
        <v>2.6901000000000002</v>
      </c>
      <c r="F26" s="2">
        <f t="shared" si="3"/>
        <v>3.1011000000000002</v>
      </c>
      <c r="G26" s="2">
        <f t="shared" si="3"/>
        <v>3.8892000000000002</v>
      </c>
      <c r="H26" s="2">
        <f t="shared" si="3"/>
        <v>3.1427</v>
      </c>
      <c r="I26" s="2">
        <f t="shared" si="3"/>
        <v>2.9337</v>
      </c>
      <c r="J26" s="2">
        <f t="shared" si="1"/>
        <v>2.2208000000000001</v>
      </c>
      <c r="K26" s="2">
        <f t="shared" si="1"/>
        <v>3.0367999999999999</v>
      </c>
      <c r="L26" s="2">
        <f t="shared" si="1"/>
        <v>2.9297</v>
      </c>
      <c r="O26" s="2" t="str">
        <f>v_stats!M1</f>
        <v>IND</v>
      </c>
      <c r="P26" s="2" t="str">
        <f>v_stats!N1</f>
        <v>IDN</v>
      </c>
      <c r="Q26" s="2" t="str">
        <f>v_stats!O1</f>
        <v>ITA</v>
      </c>
      <c r="R26" s="2" t="str">
        <f>v_stats!P1</f>
        <v>JPN</v>
      </c>
      <c r="S26" s="2" t="str">
        <f>v_stats!Q1</f>
        <v>KOR</v>
      </c>
      <c r="T26" s="2" t="str">
        <f>v_stats!R1</f>
        <v>MYS</v>
      </c>
      <c r="U26" s="2" t="str">
        <f>v_stats!S1</f>
        <v>MEX</v>
      </c>
      <c r="V26" s="2" t="str">
        <f>v_stats!T1</f>
        <v>NLD</v>
      </c>
      <c r="W26" s="2" t="str">
        <f>v_stats!U1</f>
        <v>NZL</v>
      </c>
      <c r="X26" s="2" t="str">
        <f>v_stats!V1</f>
        <v>NOR</v>
      </c>
      <c r="Y26" s="2" t="str">
        <f>v_stats!W1</f>
        <v>PER</v>
      </c>
    </row>
    <row r="27" spans="1:25" x14ac:dyDescent="0.25">
      <c r="A27" s="4" t="s">
        <v>64</v>
      </c>
      <c r="B27" s="2">
        <f t="shared" si="3"/>
        <v>-3.1200999999999999</v>
      </c>
      <c r="C27" s="2">
        <f t="shared" si="3"/>
        <v>-2.3719000000000001</v>
      </c>
      <c r="D27" s="2">
        <f t="shared" si="3"/>
        <v>-2.1694</v>
      </c>
      <c r="E27" s="2">
        <f t="shared" si="3"/>
        <v>-2.6884999999999999</v>
      </c>
      <c r="F27" s="2">
        <f t="shared" si="3"/>
        <v>-3.5516999999999999</v>
      </c>
      <c r="G27" s="2">
        <f t="shared" si="3"/>
        <v>-2.6415999999999999</v>
      </c>
      <c r="H27" s="2">
        <f t="shared" si="3"/>
        <v>-3.1894</v>
      </c>
      <c r="I27" s="2">
        <f t="shared" si="3"/>
        <v>-2.6949000000000001</v>
      </c>
      <c r="J27" s="2">
        <f t="shared" si="1"/>
        <v>-2.3094999999999999</v>
      </c>
      <c r="K27" s="2">
        <f t="shared" si="1"/>
        <v>-2.9064000000000001</v>
      </c>
      <c r="L27" s="2">
        <f t="shared" si="1"/>
        <v>-2.7883</v>
      </c>
      <c r="N27" s="1" t="s">
        <v>369</v>
      </c>
      <c r="O27" s="2">
        <f>v_stats!M2</f>
        <v>96</v>
      </c>
      <c r="P27" s="2">
        <f>v_stats!N2</f>
        <v>96</v>
      </c>
      <c r="Q27" s="2">
        <f>v_stats!O2</f>
        <v>96</v>
      </c>
      <c r="R27" s="2">
        <f>v_stats!P2</f>
        <v>96</v>
      </c>
      <c r="S27" s="2">
        <f>v_stats!Q2</f>
        <v>96</v>
      </c>
      <c r="T27" s="2">
        <f>v_stats!R2</f>
        <v>96</v>
      </c>
      <c r="U27" s="2">
        <f>v_stats!S2</f>
        <v>96</v>
      </c>
      <c r="V27" s="2">
        <f>v_stats!T2</f>
        <v>96</v>
      </c>
      <c r="W27" s="2">
        <f>v_stats!U2</f>
        <v>96</v>
      </c>
      <c r="X27" s="2">
        <f>v_stats!V2</f>
        <v>96</v>
      </c>
      <c r="Y27" s="2">
        <f>v_stats!W2</f>
        <v>96</v>
      </c>
    </row>
    <row r="28" spans="1:25" x14ac:dyDescent="0.25">
      <c r="A28" s="4" t="s">
        <v>65</v>
      </c>
      <c r="B28" s="2">
        <f t="shared" si="3"/>
        <v>0.05</v>
      </c>
      <c r="C28" s="2" t="str">
        <f t="shared" si="3"/>
        <v>NaN</v>
      </c>
      <c r="D28" s="2" t="str">
        <f t="shared" si="3"/>
        <v>NaN</v>
      </c>
      <c r="E28" s="2">
        <f t="shared" si="3"/>
        <v>0.1</v>
      </c>
      <c r="F28" s="2">
        <f t="shared" si="3"/>
        <v>0.01</v>
      </c>
      <c r="G28" s="2">
        <f t="shared" si="3"/>
        <v>0.1</v>
      </c>
      <c r="H28" s="2">
        <f t="shared" si="3"/>
        <v>0.05</v>
      </c>
      <c r="I28" s="2">
        <f t="shared" si="3"/>
        <v>0.1</v>
      </c>
      <c r="J28" s="2" t="str">
        <f t="shared" si="1"/>
        <v>NaN</v>
      </c>
      <c r="K28" s="2">
        <f t="shared" si="1"/>
        <v>0.1</v>
      </c>
      <c r="L28" s="2">
        <f t="shared" si="1"/>
        <v>0.1</v>
      </c>
      <c r="N28" s="1" t="s">
        <v>50</v>
      </c>
      <c r="O28" s="2">
        <f>v_stats!M3</f>
        <v>-2.3083</v>
      </c>
      <c r="P28" s="2">
        <f>v_stats!N3</f>
        <v>-2.2532000000000001</v>
      </c>
      <c r="Q28" s="2">
        <f>v_stats!O3</f>
        <v>-2.3631000000000002</v>
      </c>
      <c r="R28" s="2">
        <f>v_stats!P3</f>
        <v>-2.4037999999999999</v>
      </c>
      <c r="S28" s="2">
        <f>v_stats!Q3</f>
        <v>-2.2119</v>
      </c>
      <c r="T28" s="2">
        <f>v_stats!R3</f>
        <v>-2.7614000000000001</v>
      </c>
      <c r="U28" s="2">
        <f>v_stats!S3</f>
        <v>-2.5196000000000001</v>
      </c>
      <c r="V28" s="2">
        <f>v_stats!T3</f>
        <v>-2.5608</v>
      </c>
      <c r="W28" s="2">
        <f>v_stats!U3</f>
        <v>-2.9826999999999999</v>
      </c>
      <c r="X28" s="2">
        <f>v_stats!V3</f>
        <v>-2.4216000000000002</v>
      </c>
      <c r="Y28" s="2">
        <f>v_stats!W3</f>
        <v>-2.7197</v>
      </c>
    </row>
    <row r="29" spans="1:25" x14ac:dyDescent="0.25">
      <c r="A29" s="4" t="s">
        <v>66</v>
      </c>
      <c r="B29" s="2">
        <f>B15</f>
        <v>-0.1711</v>
      </c>
      <c r="C29" s="2">
        <f t="shared" ref="C29:I29" si="4">C15</f>
        <v>-0.13189999999999999</v>
      </c>
      <c r="D29" s="2">
        <f t="shared" si="4"/>
        <v>-0.16109999999999999</v>
      </c>
      <c r="E29" s="2">
        <f t="shared" si="4"/>
        <v>-0.1686</v>
      </c>
      <c r="F29" s="2">
        <f t="shared" si="4"/>
        <v>-0.18890000000000001</v>
      </c>
      <c r="G29" s="2">
        <f t="shared" si="4"/>
        <v>-0.15740000000000001</v>
      </c>
      <c r="H29" s="2">
        <f t="shared" si="4"/>
        <v>-0.13289999999999999</v>
      </c>
      <c r="I29" s="2">
        <f t="shared" si="4"/>
        <v>-0.23169999999999999</v>
      </c>
      <c r="J29" s="2">
        <f>J15</f>
        <v>-0.2104</v>
      </c>
      <c r="K29" s="2">
        <f>K15</f>
        <v>-0.15479999999999999</v>
      </c>
      <c r="L29" s="2">
        <f>L15</f>
        <v>-0.16270000000000001</v>
      </c>
      <c r="N29" s="1" t="s">
        <v>52</v>
      </c>
      <c r="O29" s="2">
        <f>v_stats!M5</f>
        <v>-1.2686999999999999</v>
      </c>
      <c r="P29" s="2">
        <f>v_stats!N5</f>
        <v>-1.0681</v>
      </c>
      <c r="Q29" s="2">
        <f>v_stats!O5</f>
        <v>-1.2744</v>
      </c>
      <c r="R29" s="2">
        <f>v_stats!P5</f>
        <v>-1.1312</v>
      </c>
      <c r="S29" s="2">
        <f>v_stats!Q5</f>
        <v>-1.0281</v>
      </c>
      <c r="T29" s="2">
        <f>v_stats!R5</f>
        <v>-0.81759999999999999</v>
      </c>
      <c r="U29" s="2">
        <f>v_stats!S5</f>
        <v>-1.4550000000000001</v>
      </c>
      <c r="V29" s="2">
        <f>v_stats!T5</f>
        <v>-1.2102999999999999</v>
      </c>
      <c r="W29" s="2">
        <f>v_stats!U5</f>
        <v>-1.6835</v>
      </c>
      <c r="X29" s="2">
        <f>v_stats!V5</f>
        <v>-0.93320000000000003</v>
      </c>
      <c r="Y29" s="2">
        <f>v_stats!W5</f>
        <v>-1.3949</v>
      </c>
    </row>
    <row r="30" spans="1:25" x14ac:dyDescent="0.25">
      <c r="N30" s="1" t="s">
        <v>53</v>
      </c>
      <c r="O30" s="2">
        <f>v_stats!M6</f>
        <v>-3.0562</v>
      </c>
      <c r="P30" s="2">
        <f>v_stats!N6</f>
        <v>-3.1852999999999998</v>
      </c>
      <c r="Q30" s="2">
        <f>v_stats!O6</f>
        <v>-3.3201999999999998</v>
      </c>
      <c r="R30" s="2">
        <f>v_stats!P6</f>
        <v>-3.169</v>
      </c>
      <c r="S30" s="2">
        <f>v_stats!Q6</f>
        <v>-3.0550000000000002</v>
      </c>
      <c r="T30" s="2">
        <f>v_stats!R6</f>
        <v>-3.8658000000000001</v>
      </c>
      <c r="U30" s="2">
        <f>v_stats!S6</f>
        <v>-3.3988999999999998</v>
      </c>
      <c r="V30" s="2">
        <f>v_stats!T6</f>
        <v>-3.3252000000000002</v>
      </c>
      <c r="W30" s="2">
        <f>v_stats!U6</f>
        <v>-3.7492999999999999</v>
      </c>
      <c r="X30" s="2">
        <f>v_stats!V6</f>
        <v>-3.0939000000000001</v>
      </c>
      <c r="Y30" s="2">
        <f>v_stats!W6</f>
        <v>-3.7875999999999999</v>
      </c>
    </row>
    <row r="31" spans="1:25" x14ac:dyDescent="0.25">
      <c r="B31" s="1" t="str">
        <f t="shared" ref="B31:B42" si="5">M1</f>
        <v>IND</v>
      </c>
      <c r="C31" s="1" t="str">
        <f t="shared" ref="C31:C42" si="6">N1</f>
        <v>IDN</v>
      </c>
      <c r="D31" s="1" t="str">
        <f t="shared" ref="D31:D42" si="7">O1</f>
        <v>ITA</v>
      </c>
      <c r="E31" s="1" t="str">
        <f t="shared" ref="E31:E42" si="8">P1</f>
        <v>JPN</v>
      </c>
      <c r="F31" s="1" t="str">
        <f t="shared" ref="F31:F42" si="9">Q1</f>
        <v>KOR</v>
      </c>
      <c r="G31" s="1" t="str">
        <f t="shared" ref="G31:G42" si="10">R1</f>
        <v>MYS</v>
      </c>
      <c r="H31" s="1" t="str">
        <f t="shared" ref="H31:H42" si="11">S1</f>
        <v>MEX</v>
      </c>
      <c r="I31" s="1" t="str">
        <f t="shared" ref="I31:I42" si="12">T1</f>
        <v>NLD</v>
      </c>
      <c r="J31" s="1" t="str">
        <f t="shared" ref="J31:J42" si="13">U1</f>
        <v>NZL</v>
      </c>
      <c r="K31" s="1" t="str">
        <f t="shared" ref="K31:K42" si="14">V1</f>
        <v>NOR</v>
      </c>
      <c r="L31" s="1" t="str">
        <f t="shared" ref="L31:L42" si="15">W1</f>
        <v>PER</v>
      </c>
      <c r="N31" s="1" t="s">
        <v>54</v>
      </c>
      <c r="O31" s="2">
        <f>v_stats!M7</f>
        <v>0.39539999999999997</v>
      </c>
      <c r="P31" s="2">
        <f>v_stats!N7</f>
        <v>0.43440000000000001</v>
      </c>
      <c r="Q31" s="2">
        <f>v_stats!O7</f>
        <v>0.40029999999999999</v>
      </c>
      <c r="R31" s="2">
        <f>v_stats!P7</f>
        <v>0.3407</v>
      </c>
      <c r="S31" s="2">
        <f>v_stats!Q7</f>
        <v>0.48220000000000002</v>
      </c>
      <c r="T31" s="2">
        <f>v_stats!R7</f>
        <v>0.59030000000000005</v>
      </c>
      <c r="U31" s="2">
        <f>v_stats!S7</f>
        <v>0.4254</v>
      </c>
      <c r="V31" s="2">
        <f>v_stats!T7</f>
        <v>0.4597</v>
      </c>
      <c r="W31" s="2">
        <f>v_stats!U7</f>
        <v>0.3836</v>
      </c>
      <c r="X31" s="2">
        <f>v_stats!V7</f>
        <v>0.3891</v>
      </c>
      <c r="Y31" s="2">
        <f>v_stats!W7</f>
        <v>0.49399999999999999</v>
      </c>
    </row>
    <row r="32" spans="1:25" x14ac:dyDescent="0.25">
      <c r="A32" s="4" t="s">
        <v>369</v>
      </c>
      <c r="B32" s="1">
        <f t="shared" si="5"/>
        <v>96</v>
      </c>
      <c r="C32" s="1">
        <f t="shared" si="6"/>
        <v>96</v>
      </c>
      <c r="D32" s="1">
        <f t="shared" si="7"/>
        <v>96</v>
      </c>
      <c r="E32" s="1">
        <f t="shared" si="8"/>
        <v>96</v>
      </c>
      <c r="F32" s="1">
        <f t="shared" si="9"/>
        <v>96</v>
      </c>
      <c r="G32" s="1">
        <f t="shared" si="10"/>
        <v>96</v>
      </c>
      <c r="H32" s="1">
        <f t="shared" si="11"/>
        <v>96</v>
      </c>
      <c r="I32" s="1">
        <f t="shared" si="12"/>
        <v>96</v>
      </c>
      <c r="J32" s="1">
        <f t="shared" si="13"/>
        <v>96</v>
      </c>
      <c r="K32" s="1">
        <f t="shared" si="14"/>
        <v>96</v>
      </c>
      <c r="L32" s="1">
        <f t="shared" si="15"/>
        <v>96</v>
      </c>
      <c r="N32" s="1" t="s">
        <v>55</v>
      </c>
      <c r="O32" s="2">
        <f>v_stats!M8</f>
        <v>0.57689999999999997</v>
      </c>
      <c r="P32" s="2">
        <f>v_stats!N8</f>
        <v>0.60070000000000001</v>
      </c>
      <c r="Q32" s="2">
        <f>v_stats!O8</f>
        <v>0.58030000000000004</v>
      </c>
      <c r="R32" s="2">
        <f>v_stats!P8</f>
        <v>0.32169999999999999</v>
      </c>
      <c r="S32" s="2">
        <f>v_stats!Q8</f>
        <v>0.79039999999999999</v>
      </c>
      <c r="T32" s="2">
        <f>v_stats!R8</f>
        <v>0.72440000000000004</v>
      </c>
      <c r="U32" s="2">
        <f>v_stats!S8</f>
        <v>0.6573</v>
      </c>
      <c r="V32" s="2">
        <f>v_stats!T8</f>
        <v>0.68910000000000005</v>
      </c>
      <c r="W32" s="2">
        <f>v_stats!U8</f>
        <v>0.67230000000000001</v>
      </c>
      <c r="X32" s="2">
        <f>v_stats!V8</f>
        <v>0.60660000000000003</v>
      </c>
      <c r="Y32" s="2">
        <f>v_stats!W8</f>
        <v>0.66500000000000004</v>
      </c>
    </row>
    <row r="33" spans="1:25" x14ac:dyDescent="0.25">
      <c r="A33" s="4" t="s">
        <v>50</v>
      </c>
      <c r="B33" s="2">
        <f t="shared" si="5"/>
        <v>-2.3083</v>
      </c>
      <c r="C33" s="2">
        <f t="shared" si="6"/>
        <v>-2.2532000000000001</v>
      </c>
      <c r="D33" s="2">
        <f t="shared" si="7"/>
        <v>-2.3631000000000002</v>
      </c>
      <c r="E33" s="2">
        <f t="shared" si="8"/>
        <v>-2.4037999999999999</v>
      </c>
      <c r="F33" s="2">
        <f t="shared" si="9"/>
        <v>-2.2119</v>
      </c>
      <c r="G33" s="2">
        <f t="shared" si="10"/>
        <v>-2.7614000000000001</v>
      </c>
      <c r="H33" s="2">
        <f t="shared" si="11"/>
        <v>-2.5196000000000001</v>
      </c>
      <c r="I33" s="2">
        <f t="shared" si="12"/>
        <v>-2.5608</v>
      </c>
      <c r="J33" s="2">
        <f t="shared" si="13"/>
        <v>-2.9826999999999999</v>
      </c>
      <c r="K33" s="2">
        <f t="shared" si="14"/>
        <v>-2.4216000000000002</v>
      </c>
      <c r="L33" s="2">
        <f t="shared" si="15"/>
        <v>-2.7197</v>
      </c>
      <c r="N33" s="1" t="s">
        <v>64</v>
      </c>
      <c r="O33" s="2" t="str">
        <f>IF(M12=0.01,ROUND(v_stats!M11,2)&amp;"$^{a}$",IF(M12=0.05,ROUND(v_stats!M11,2)&amp;"$^{b}$",IF(M12=0.1,ROUND(v_stats!M11,2)&amp;"$^{c}$",ROUND(v_stats!M11,2))))</f>
        <v>-2.73$^{c}$</v>
      </c>
      <c r="P33" s="2">
        <f>IF(N12=0.01,ROUND(v_stats!N11,2)&amp;"$^{a}$",IF(N12=0.05,ROUND(v_stats!N11,2)&amp;"$^{b}$",IF(N12=0.1,ROUND(v_stats!N11,2)&amp;"$^{c}$",ROUND(v_stats!N11,2))))</f>
        <v>-2.46</v>
      </c>
      <c r="Q33" s="2">
        <f>IF(O12=0.01,ROUND(v_stats!O11,2)&amp;"$^{a}$",IF(O12=0.05,ROUND(v_stats!O11,2)&amp;"$^{b}$",IF(O12=0.1,ROUND(v_stats!O11,2)&amp;"$^{c}$",ROUND(v_stats!O11,2))))</f>
        <v>-2.52</v>
      </c>
      <c r="R33" s="2" t="str">
        <f>IF(P12=0.01,ROUND(v_stats!P11,2)&amp;"$^{a}$",IF(P12=0.05,ROUND(v_stats!P11,2)&amp;"$^{b}$",IF(P12=0.1,ROUND(v_stats!P11,2)&amp;"$^{c}$",ROUND(v_stats!P11,2))))</f>
        <v>-3.6$^{a}$</v>
      </c>
      <c r="S33" s="2">
        <f>IF(Q12=0.01,ROUND(v_stats!Q11,2)&amp;"$^{a}$",IF(Q12=0.05,ROUND(v_stats!Q11,2)&amp;"$^{b}$",IF(Q12=0.1,ROUND(v_stats!Q11,2)&amp;"$^{c}$",ROUND(v_stats!Q11,2))))</f>
        <v>-1.5</v>
      </c>
      <c r="T33" s="2">
        <f>IF(R12=0.01,ROUND(v_stats!R11,2)&amp;"$^{a}$",IF(R12=0.05,ROUND(v_stats!R11,2)&amp;"$^{b}$",IF(R12=0.1,ROUND(v_stats!R11,2)&amp;"$^{c}$",ROUND(v_stats!R11,2))))</f>
        <v>-2.2400000000000002</v>
      </c>
      <c r="U33" s="2">
        <f>IF(S12=0.01,ROUND(v_stats!S11,2)&amp;"$^{a}$",IF(S12=0.05,ROUND(v_stats!S11,2)&amp;"$^{b}$",IF(S12=0.1,ROUND(v_stats!S11,2)&amp;"$^{c}$",ROUND(v_stats!S11,2))))</f>
        <v>-2.36</v>
      </c>
      <c r="V33" s="2" t="str">
        <f>IF(T12=0.01,ROUND(v_stats!T11,2)&amp;"$^{a}$",IF(T12=0.05,ROUND(v_stats!T11,2)&amp;"$^{b}$",IF(T12=0.1,ROUND(v_stats!T11,2)&amp;"$^{c}$",ROUND(v_stats!T11,2))))</f>
        <v>-2.79$^{c}$</v>
      </c>
      <c r="W33" s="2" t="str">
        <f>IF(U12=0.01,ROUND(v_stats!U11,2)&amp;"$^{a}$",IF(U12=0.05,ROUND(v_stats!U11,2)&amp;"$^{b}$",IF(U12=0.1,ROUND(v_stats!U11,2)&amp;"$^{c}$",ROUND(v_stats!U11,2))))</f>
        <v>-3.09$^{b}$</v>
      </c>
      <c r="X33" s="2" t="str">
        <f>IF(V12=0.01,ROUND(v_stats!V11,2)&amp;"$^{a}$",IF(V12=0.05,ROUND(v_stats!V11,2)&amp;"$^{b}$",IF(V12=0.1,ROUND(v_stats!V11,2)&amp;"$^{c}$",ROUND(v_stats!V11,2))))</f>
        <v>-2.81$^{c}$</v>
      </c>
      <c r="Y33" s="2">
        <f>IF(W12=0.01,ROUND(v_stats!W11,2)&amp;"$^{a}$",IF(W12=0.05,ROUND(v_stats!W11,2)&amp;"$^{b}$",IF(W12=0.1,ROUND(v_stats!W11,2)&amp;"$^{c}$",ROUND(v_stats!W11,2))))</f>
        <v>-2.56</v>
      </c>
    </row>
    <row r="34" spans="1:25" x14ac:dyDescent="0.25">
      <c r="A34" s="4" t="s">
        <v>51</v>
      </c>
      <c r="B34" s="2">
        <f t="shared" si="5"/>
        <v>-2.3593999999999999</v>
      </c>
      <c r="C34" s="2">
        <f t="shared" si="6"/>
        <v>-2.3382999999999998</v>
      </c>
      <c r="D34" s="2">
        <f t="shared" si="7"/>
        <v>-2.37</v>
      </c>
      <c r="E34" s="2">
        <f t="shared" si="8"/>
        <v>-2.4003999999999999</v>
      </c>
      <c r="F34" s="2">
        <f t="shared" si="9"/>
        <v>-2.3228</v>
      </c>
      <c r="G34" s="2">
        <f t="shared" si="10"/>
        <v>-2.8184</v>
      </c>
      <c r="H34" s="2">
        <f t="shared" si="11"/>
        <v>-2.5310000000000001</v>
      </c>
      <c r="I34" s="2">
        <f t="shared" si="12"/>
        <v>-2.5972</v>
      </c>
      <c r="J34" s="2">
        <f t="shared" si="13"/>
        <v>-3.0190000000000001</v>
      </c>
      <c r="K34" s="2">
        <f t="shared" si="14"/>
        <v>-2.4832000000000001</v>
      </c>
      <c r="L34" s="2">
        <f t="shared" si="15"/>
        <v>-2.7263999999999999</v>
      </c>
    </row>
    <row r="35" spans="1:25" x14ac:dyDescent="0.25">
      <c r="A35" s="4" t="s">
        <v>52</v>
      </c>
      <c r="B35" s="2">
        <f t="shared" si="5"/>
        <v>-1.2686999999999999</v>
      </c>
      <c r="C35" s="2">
        <f t="shared" si="6"/>
        <v>-1.0681</v>
      </c>
      <c r="D35" s="2">
        <f t="shared" si="7"/>
        <v>-1.2744</v>
      </c>
      <c r="E35" s="2">
        <f t="shared" si="8"/>
        <v>-1.1312</v>
      </c>
      <c r="F35" s="2">
        <f t="shared" si="9"/>
        <v>-1.0281</v>
      </c>
      <c r="G35" s="2">
        <f t="shared" si="10"/>
        <v>-0.81759999999999999</v>
      </c>
      <c r="H35" s="2">
        <f t="shared" si="11"/>
        <v>-1.4550000000000001</v>
      </c>
      <c r="I35" s="2">
        <f t="shared" si="12"/>
        <v>-1.2102999999999999</v>
      </c>
      <c r="J35" s="2">
        <f t="shared" si="13"/>
        <v>-1.6835</v>
      </c>
      <c r="K35" s="2">
        <f t="shared" si="14"/>
        <v>-0.93320000000000003</v>
      </c>
      <c r="L35" s="2">
        <f t="shared" si="15"/>
        <v>-1.3949</v>
      </c>
      <c r="O35" s="2" t="str">
        <f>v_stats!X1</f>
        <v>PHL</v>
      </c>
      <c r="P35" s="2" t="str">
        <f>v_stats!Y1</f>
        <v>SGP</v>
      </c>
      <c r="Q35" s="2" t="str">
        <f>v_stats!Z1</f>
        <v>ZAF</v>
      </c>
      <c r="R35" s="2" t="str">
        <f>v_stats!AA1</f>
        <v>ESP</v>
      </c>
      <c r="S35" s="2" t="str">
        <f>v_stats!AB1</f>
        <v>SWE</v>
      </c>
      <c r="T35" s="2" t="str">
        <f>v_stats!AC1</f>
        <v>CHE</v>
      </c>
      <c r="U35" s="2" t="str">
        <f>v_stats!AD1</f>
        <v>THA</v>
      </c>
      <c r="V35" s="2" t="str">
        <f>v_stats!AE1</f>
        <v>TUR</v>
      </c>
      <c r="W35" s="2" t="str">
        <f>v_stats!AF1</f>
        <v>GBR</v>
      </c>
      <c r="X35" s="2" t="str">
        <f>v_stats!AG1</f>
        <v>USA</v>
      </c>
      <c r="Y35" s="2"/>
    </row>
    <row r="36" spans="1:25" x14ac:dyDescent="0.25">
      <c r="A36" s="4" t="s">
        <v>53</v>
      </c>
      <c r="B36" s="2">
        <f t="shared" si="5"/>
        <v>-3.0562</v>
      </c>
      <c r="C36" s="2">
        <f t="shared" si="6"/>
        <v>-3.1852999999999998</v>
      </c>
      <c r="D36" s="2">
        <f t="shared" si="7"/>
        <v>-3.3201999999999998</v>
      </c>
      <c r="E36" s="2">
        <f t="shared" si="8"/>
        <v>-3.169</v>
      </c>
      <c r="F36" s="2">
        <f t="shared" si="9"/>
        <v>-3.0550000000000002</v>
      </c>
      <c r="G36" s="2">
        <f t="shared" si="10"/>
        <v>-3.8658000000000001</v>
      </c>
      <c r="H36" s="2">
        <f t="shared" si="11"/>
        <v>-3.3988999999999998</v>
      </c>
      <c r="I36" s="2">
        <f t="shared" si="12"/>
        <v>-3.3252000000000002</v>
      </c>
      <c r="J36" s="2">
        <f t="shared" si="13"/>
        <v>-3.7492999999999999</v>
      </c>
      <c r="K36" s="2">
        <f t="shared" si="14"/>
        <v>-3.0939000000000001</v>
      </c>
      <c r="L36" s="2">
        <f t="shared" si="15"/>
        <v>-3.7875999999999999</v>
      </c>
      <c r="N36" s="1" t="s">
        <v>369</v>
      </c>
      <c r="O36" s="2">
        <f>v_stats!X2</f>
        <v>96</v>
      </c>
      <c r="P36" s="2">
        <f>v_stats!Y2</f>
        <v>96</v>
      </c>
      <c r="Q36" s="2">
        <f>v_stats!Z2</f>
        <v>96</v>
      </c>
      <c r="R36" s="2">
        <f>v_stats!AA2</f>
        <v>96</v>
      </c>
      <c r="S36" s="2">
        <f>v_stats!AB2</f>
        <v>96</v>
      </c>
      <c r="T36" s="2">
        <f>v_stats!AC2</f>
        <v>96</v>
      </c>
      <c r="U36" s="2">
        <f>v_stats!AD2</f>
        <v>96</v>
      </c>
      <c r="V36" s="2">
        <f>v_stats!AE2</f>
        <v>96</v>
      </c>
      <c r="W36" s="2">
        <f>v_stats!AF2</f>
        <v>96</v>
      </c>
      <c r="X36" s="2">
        <f>v_stats!AG2</f>
        <v>96</v>
      </c>
      <c r="Y36" s="2"/>
    </row>
    <row r="37" spans="1:25" x14ac:dyDescent="0.25">
      <c r="A37" s="4" t="s">
        <v>54</v>
      </c>
      <c r="B37" s="2">
        <f t="shared" si="5"/>
        <v>0.39539999999999997</v>
      </c>
      <c r="C37" s="2">
        <f t="shared" si="6"/>
        <v>0.43440000000000001</v>
      </c>
      <c r="D37" s="2">
        <f t="shared" si="7"/>
        <v>0.40029999999999999</v>
      </c>
      <c r="E37" s="2">
        <f t="shared" si="8"/>
        <v>0.3407</v>
      </c>
      <c r="F37" s="2">
        <f t="shared" si="9"/>
        <v>0.48220000000000002</v>
      </c>
      <c r="G37" s="2">
        <f t="shared" si="10"/>
        <v>0.59030000000000005</v>
      </c>
      <c r="H37" s="2">
        <f t="shared" si="11"/>
        <v>0.4254</v>
      </c>
      <c r="I37" s="2">
        <f t="shared" si="12"/>
        <v>0.4597</v>
      </c>
      <c r="J37" s="2">
        <f t="shared" si="13"/>
        <v>0.3836</v>
      </c>
      <c r="K37" s="2">
        <f t="shared" si="14"/>
        <v>0.3891</v>
      </c>
      <c r="L37" s="2">
        <f t="shared" si="15"/>
        <v>0.49399999999999999</v>
      </c>
      <c r="N37" s="1" t="s">
        <v>50</v>
      </c>
      <c r="O37" s="2">
        <f>v_stats!X3</f>
        <v>-2.4613</v>
      </c>
      <c r="P37" s="2">
        <f>v_stats!Y3</f>
        <v>-2.6454</v>
      </c>
      <c r="Q37" s="2">
        <f>v_stats!Z3</f>
        <v>-2.5263</v>
      </c>
      <c r="R37" s="2">
        <f>v_stats!AA3</f>
        <v>-2.4247999999999998</v>
      </c>
      <c r="S37" s="2">
        <f>v_stats!AB3</f>
        <v>-2.3534999999999999</v>
      </c>
      <c r="T37" s="2">
        <f>v_stats!AC3</f>
        <v>-2.6743000000000001</v>
      </c>
      <c r="U37" s="2">
        <f>v_stats!AD3</f>
        <v>-2.1951000000000001</v>
      </c>
      <c r="V37" s="2">
        <f>v_stats!AE3</f>
        <v>-1.8261000000000001</v>
      </c>
      <c r="W37" s="2">
        <f>v_stats!AF3</f>
        <v>-2.6709000000000001</v>
      </c>
      <c r="X37" s="2">
        <f>v_stats!AG3</f>
        <v>-2.6353</v>
      </c>
    </row>
    <row r="38" spans="1:25" x14ac:dyDescent="0.25">
      <c r="A38" s="4" t="s">
        <v>55</v>
      </c>
      <c r="B38" s="2">
        <f t="shared" si="5"/>
        <v>0.57689999999999997</v>
      </c>
      <c r="C38" s="2">
        <f t="shared" si="6"/>
        <v>0.60070000000000001</v>
      </c>
      <c r="D38" s="2">
        <f t="shared" si="7"/>
        <v>0.58030000000000004</v>
      </c>
      <c r="E38" s="2">
        <f t="shared" si="8"/>
        <v>0.32169999999999999</v>
      </c>
      <c r="F38" s="2">
        <f t="shared" si="9"/>
        <v>0.79039999999999999</v>
      </c>
      <c r="G38" s="2">
        <f t="shared" si="10"/>
        <v>0.72440000000000004</v>
      </c>
      <c r="H38" s="2">
        <f t="shared" si="11"/>
        <v>0.6573</v>
      </c>
      <c r="I38" s="2">
        <f t="shared" si="12"/>
        <v>0.68910000000000005</v>
      </c>
      <c r="J38" s="2">
        <f t="shared" si="13"/>
        <v>0.67230000000000001</v>
      </c>
      <c r="K38" s="2">
        <f t="shared" si="14"/>
        <v>0.60660000000000003</v>
      </c>
      <c r="L38" s="2">
        <f t="shared" si="15"/>
        <v>0.66500000000000004</v>
      </c>
      <c r="N38" s="1" t="s">
        <v>52</v>
      </c>
      <c r="O38" s="2">
        <f>v_stats!X5</f>
        <v>-1.5354000000000001</v>
      </c>
      <c r="P38" s="2">
        <f>v_stats!Y5</f>
        <v>-1.4413</v>
      </c>
      <c r="Q38" s="2">
        <f>v_stats!Z5</f>
        <v>-1.4521999999999999</v>
      </c>
      <c r="R38" s="2">
        <f>v_stats!AA5</f>
        <v>-1.3523000000000001</v>
      </c>
      <c r="S38" s="2">
        <f>v_stats!AB5</f>
        <v>-1.2056</v>
      </c>
      <c r="T38" s="2">
        <f>v_stats!AC5</f>
        <v>-1.4053</v>
      </c>
      <c r="U38" s="2">
        <f>v_stats!AD5</f>
        <v>-1.2007000000000001</v>
      </c>
      <c r="V38" s="2">
        <f>v_stats!AE5</f>
        <v>-0.89500000000000002</v>
      </c>
      <c r="W38" s="2">
        <f>v_stats!AF5</f>
        <v>-1.2807999999999999</v>
      </c>
      <c r="X38" s="2">
        <f>v_stats!AG5</f>
        <v>-1.0973999999999999</v>
      </c>
    </row>
    <row r="39" spans="1:25" x14ac:dyDescent="0.25">
      <c r="A39" s="4" t="s">
        <v>56</v>
      </c>
      <c r="B39" s="2">
        <f t="shared" si="5"/>
        <v>0.45950000000000002</v>
      </c>
      <c r="C39" s="2">
        <f t="shared" si="6"/>
        <v>0.44640000000000002</v>
      </c>
      <c r="D39" s="2">
        <f t="shared" si="7"/>
        <v>-4.8800000000000003E-2</v>
      </c>
      <c r="E39" s="2">
        <f t="shared" si="8"/>
        <v>0.41739999999999999</v>
      </c>
      <c r="F39" s="2">
        <f t="shared" si="9"/>
        <v>0.42480000000000001</v>
      </c>
      <c r="G39" s="2">
        <f t="shared" si="10"/>
        <v>0.71440000000000003</v>
      </c>
      <c r="H39" s="2">
        <f t="shared" si="11"/>
        <v>0.1956</v>
      </c>
      <c r="I39" s="2">
        <f t="shared" si="12"/>
        <v>0.48149999999999998</v>
      </c>
      <c r="J39" s="2">
        <f t="shared" si="13"/>
        <v>0.72519999999999996</v>
      </c>
      <c r="K39" s="2">
        <f t="shared" si="14"/>
        <v>0.89070000000000005</v>
      </c>
      <c r="L39" s="2">
        <f t="shared" si="15"/>
        <v>0.1056</v>
      </c>
      <c r="N39" s="1" t="s">
        <v>53</v>
      </c>
      <c r="O39" s="2">
        <f>v_stats!X6</f>
        <v>-3.2155</v>
      </c>
      <c r="P39" s="2">
        <f>v_stats!Y6</f>
        <v>-3.4733999999999998</v>
      </c>
      <c r="Q39" s="2">
        <f>v_stats!Z6</f>
        <v>-3.2311999999999999</v>
      </c>
      <c r="R39" s="2">
        <f>v_stats!AA6</f>
        <v>-3.1812</v>
      </c>
      <c r="S39" s="2">
        <f>v_stats!AB6</f>
        <v>-3.0242</v>
      </c>
      <c r="T39" s="2">
        <f>v_stats!AC6</f>
        <v>-3.3948</v>
      </c>
      <c r="U39" s="2">
        <f>v_stats!AD6</f>
        <v>-3.1189</v>
      </c>
      <c r="V39" s="2">
        <f>v_stats!AE6</f>
        <v>-2.8094999999999999</v>
      </c>
      <c r="W39" s="2">
        <f>v_stats!AF6</f>
        <v>-3.3483999999999998</v>
      </c>
      <c r="X39" s="2">
        <f>v_stats!AG6</f>
        <v>-3.4020000000000001</v>
      </c>
    </row>
    <row r="40" spans="1:25" x14ac:dyDescent="0.25">
      <c r="A40" s="4" t="s">
        <v>57</v>
      </c>
      <c r="B40" s="2">
        <f t="shared" si="5"/>
        <v>2.7368999999999999</v>
      </c>
      <c r="C40" s="2">
        <f t="shared" si="6"/>
        <v>2.8582999999999998</v>
      </c>
      <c r="D40" s="2">
        <f t="shared" si="7"/>
        <v>2.8675999999999999</v>
      </c>
      <c r="E40" s="2">
        <f t="shared" si="8"/>
        <v>3.9582000000000002</v>
      </c>
      <c r="F40" s="2">
        <f t="shared" si="9"/>
        <v>2.3856999999999999</v>
      </c>
      <c r="G40" s="2">
        <f t="shared" si="10"/>
        <v>3.4639000000000002</v>
      </c>
      <c r="H40" s="2">
        <f t="shared" si="11"/>
        <v>2.4775999999999998</v>
      </c>
      <c r="I40" s="2">
        <f t="shared" si="12"/>
        <v>2.6855000000000002</v>
      </c>
      <c r="J40" s="2">
        <f t="shared" si="13"/>
        <v>3.6162000000000001</v>
      </c>
      <c r="K40" s="2">
        <f t="shared" si="14"/>
        <v>4.2569999999999997</v>
      </c>
      <c r="L40" s="2">
        <f t="shared" si="15"/>
        <v>2.5478999999999998</v>
      </c>
      <c r="N40" s="1" t="s">
        <v>54</v>
      </c>
      <c r="O40" s="2">
        <f>v_stats!X7</f>
        <v>0.37019999999999997</v>
      </c>
      <c r="P40" s="2">
        <f>v_stats!Y7</f>
        <v>0.44550000000000001</v>
      </c>
      <c r="Q40" s="2">
        <f>v_stats!Z7</f>
        <v>0.37059999999999998</v>
      </c>
      <c r="R40" s="2">
        <f>v_stats!AA7</f>
        <v>0.38869999999999999</v>
      </c>
      <c r="S40" s="2">
        <f>v_stats!AB7</f>
        <v>0.40400000000000003</v>
      </c>
      <c r="T40" s="2">
        <f>v_stats!AC7</f>
        <v>0.40710000000000002</v>
      </c>
      <c r="U40" s="2">
        <f>v_stats!AD7</f>
        <v>0.4219</v>
      </c>
      <c r="V40" s="2">
        <f>v_stats!AE7</f>
        <v>0.4491</v>
      </c>
      <c r="W40" s="2">
        <f>v_stats!AF7</f>
        <v>0.42420000000000002</v>
      </c>
      <c r="X40" s="2">
        <f>v_stats!AG7</f>
        <v>0.44390000000000002</v>
      </c>
    </row>
    <row r="41" spans="1:25" x14ac:dyDescent="0.25">
      <c r="A41" s="4" t="s">
        <v>64</v>
      </c>
      <c r="B41" s="2">
        <f t="shared" si="5"/>
        <v>-2.7296999999999998</v>
      </c>
      <c r="C41" s="2">
        <f t="shared" si="6"/>
        <v>-2.4613999999999998</v>
      </c>
      <c r="D41" s="2">
        <f t="shared" si="7"/>
        <v>-2.5160999999999998</v>
      </c>
      <c r="E41" s="2">
        <f t="shared" si="8"/>
        <v>-3.5979999999999999</v>
      </c>
      <c r="F41" s="2">
        <f t="shared" si="9"/>
        <v>-1.5043</v>
      </c>
      <c r="G41" s="2">
        <f t="shared" si="10"/>
        <v>-2.2374999999999998</v>
      </c>
      <c r="H41" s="2">
        <f t="shared" si="11"/>
        <v>-2.3582000000000001</v>
      </c>
      <c r="I41" s="2">
        <f t="shared" si="12"/>
        <v>-2.7862</v>
      </c>
      <c r="J41" s="2">
        <f t="shared" si="13"/>
        <v>-3.0851999999999999</v>
      </c>
      <c r="K41" s="2">
        <f t="shared" si="14"/>
        <v>-2.81</v>
      </c>
      <c r="L41" s="2">
        <f t="shared" si="15"/>
        <v>-2.5647000000000002</v>
      </c>
      <c r="N41" s="1" t="s">
        <v>55</v>
      </c>
      <c r="O41" s="2">
        <f>v_stats!X8</f>
        <v>0.46079999999999999</v>
      </c>
      <c r="P41" s="2">
        <f>v_stats!Y8</f>
        <v>0.68130000000000002</v>
      </c>
      <c r="Q41" s="2">
        <f>v_stats!Z8</f>
        <v>0.5272</v>
      </c>
      <c r="R41" s="2">
        <f>v_stats!AA8</f>
        <v>0.58379999999999999</v>
      </c>
      <c r="S41" s="2">
        <f>v_stats!AB8</f>
        <v>0.65739999999999998</v>
      </c>
      <c r="T41" s="2">
        <f>v_stats!AC8</f>
        <v>0.53680000000000005</v>
      </c>
      <c r="U41" s="2">
        <f>v_stats!AD8</f>
        <v>0.63980000000000004</v>
      </c>
      <c r="V41" s="2">
        <f>v_stats!AE8</f>
        <v>0.73180000000000001</v>
      </c>
      <c r="W41" s="2">
        <f>v_stats!AF8</f>
        <v>0.66249999999999998</v>
      </c>
      <c r="X41" s="2">
        <f>v_stats!AG8</f>
        <v>0.68589999999999995</v>
      </c>
    </row>
    <row r="42" spans="1:25" x14ac:dyDescent="0.25">
      <c r="A42" s="4" t="s">
        <v>65</v>
      </c>
      <c r="B42" s="2">
        <f t="shared" si="5"/>
        <v>0.1</v>
      </c>
      <c r="C42" s="2" t="str">
        <f t="shared" si="6"/>
        <v>NaN</v>
      </c>
      <c r="D42" s="2" t="str">
        <f t="shared" si="7"/>
        <v>NaN</v>
      </c>
      <c r="E42" s="2">
        <f t="shared" si="8"/>
        <v>0.01</v>
      </c>
      <c r="F42" s="2" t="str">
        <f t="shared" si="9"/>
        <v>NaN</v>
      </c>
      <c r="G42" s="2" t="str">
        <f t="shared" si="10"/>
        <v>NaN</v>
      </c>
      <c r="H42" s="2" t="str">
        <f t="shared" si="11"/>
        <v>NaN</v>
      </c>
      <c r="I42" s="2">
        <f t="shared" si="12"/>
        <v>0.1</v>
      </c>
      <c r="J42" s="2">
        <f t="shared" si="13"/>
        <v>0.05</v>
      </c>
      <c r="K42" s="2">
        <f t="shared" si="14"/>
        <v>0.1</v>
      </c>
      <c r="L42" s="2" t="str">
        <f t="shared" si="15"/>
        <v>NaN</v>
      </c>
      <c r="N42" s="1" t="s">
        <v>64</v>
      </c>
      <c r="O42" s="2" t="str">
        <f>IF(X12=0.01,ROUND(v_stats!X11,2)&amp;"$^{a}$",IF(X12=0.05,ROUND(v_stats!X11,2)&amp;"$^{b}$",IF(X12=0.1,ROUND(v_stats!X11,2)&amp;"$^{c}$",ROUND(v_stats!X11,2))))</f>
        <v>-2.97$^{b}$</v>
      </c>
      <c r="P42" s="2">
        <f>IF(Y12=0.01,ROUND(v_stats!Y11,2)&amp;"$^{a}$",IF(Y12=0.05,ROUND(v_stats!Y11,2)&amp;"$^{b}$",IF(Y12=0.1,ROUND(v_stats!Y11,2)&amp;"$^{c}$",ROUND(v_stats!Y11,2))))</f>
        <v>-2.06</v>
      </c>
      <c r="Q42" s="2" t="str">
        <f>IF(Z12=0.01,ROUND(v_stats!Z11,2)&amp;"$^{a}$",IF(Z12=0.05,ROUND(v_stats!Z11,2)&amp;"$^{b}$",IF(Z12=0.1,ROUND(v_stats!Z11,2)&amp;"$^{c}$",ROUND(v_stats!Z11,2))))</f>
        <v>-3.28$^{b}$</v>
      </c>
      <c r="R42" s="2">
        <f>IF(AA12=0.01,ROUND(v_stats!AA11,2)&amp;"$^{a}$",IF(AA12=0.05,ROUND(v_stats!AA11,2)&amp;"$^{b}$",IF(AA12=0.1,ROUND(v_stats!AA11,2)&amp;"$^{c}$",ROUND(v_stats!AA11,2))))</f>
        <v>-2.56</v>
      </c>
      <c r="S42" s="2" t="str">
        <f>IF(AB12=0.01,ROUND(v_stats!AB11,2)&amp;"$^{a}$",IF(AB12=0.05,ROUND(v_stats!AB11,2)&amp;"$^{b}$",IF(AB12=0.1,ROUND(v_stats!AB11,2)&amp;"$^{c}$",ROUND(v_stats!AB11,2))))</f>
        <v>-2.59$^{c}$</v>
      </c>
      <c r="T42" s="2" t="str">
        <f>IF(AC12=0.01,ROUND(v_stats!AC11,2)&amp;"$^{a}$",IF(AC12=0.05,ROUND(v_stats!AC11,2)&amp;"$^{b}$",IF(AC12=0.1,ROUND(v_stats!AC11,2)&amp;"$^{c}$",ROUND(v_stats!AC11,2))))</f>
        <v>-3.23$^{b}$</v>
      </c>
      <c r="U42" s="2">
        <f>IF(AD12=0.01,ROUND(v_stats!AD11,2)&amp;"$^{a}$",IF(AD12=0.05,ROUND(v_stats!AD11,2)&amp;"$^{b}$",IF(AD12=0.1,ROUND(v_stats!AD11,2)&amp;"$^{c}$",ROUND(v_stats!AD11,2))))</f>
        <v>-2.25</v>
      </c>
      <c r="V42" s="2">
        <f>IF(AE12=0.01,ROUND(v_stats!AE11,2)&amp;"$^{a}$",IF(AE12=0.05,ROUND(v_stats!AE11,2)&amp;"$^{b}$",IF(AE12=0.1,ROUND(v_stats!AE11,2)&amp;"$^{c}$",ROUND(v_stats!AE11,2))))</f>
        <v>-1.43</v>
      </c>
      <c r="W42" s="2">
        <f>IF(AF12=0.01,ROUND(v_stats!AF11,2)&amp;"$^{a}$",IF(AF12=0.05,ROUND(v_stats!AF11,2)&amp;"$^{b}$",IF(AF12=0.1,ROUND(v_stats!AF11,2)&amp;"$^{c}$",ROUND(v_stats!AF11,2))))</f>
        <v>-2.56</v>
      </c>
      <c r="X42" s="2">
        <f>IF(AG12=0.01,ROUND(v_stats!AG11,2)&amp;"$^{a}$",IF(AG12=0.05,ROUND(v_stats!AG11,2)&amp;"$^{b}$",IF(AG12=0.1,ROUND(v_stats!AG11,2)&amp;"$^{c}$",ROUND(v_stats!AG11,2))))</f>
        <v>-2.27</v>
      </c>
    </row>
    <row r="43" spans="1:25" x14ac:dyDescent="0.25">
      <c r="A43" s="4" t="s">
        <v>66</v>
      </c>
      <c r="B43" s="2">
        <f t="shared" ref="B43:L43" si="16">M15</f>
        <v>-0.17130000000000001</v>
      </c>
      <c r="C43" s="2">
        <f t="shared" si="16"/>
        <v>-0.1928</v>
      </c>
      <c r="D43" s="2">
        <f t="shared" si="16"/>
        <v>-0.1694</v>
      </c>
      <c r="E43" s="2">
        <f t="shared" si="16"/>
        <v>-0.14169999999999999</v>
      </c>
      <c r="F43" s="2">
        <f t="shared" si="16"/>
        <v>-0.218</v>
      </c>
      <c r="G43" s="2">
        <f t="shared" si="16"/>
        <v>-0.21379999999999999</v>
      </c>
      <c r="H43" s="2">
        <f t="shared" si="16"/>
        <v>-0.16880000000000001</v>
      </c>
      <c r="I43" s="2">
        <f t="shared" si="16"/>
        <v>-0.17949999999999999</v>
      </c>
      <c r="J43" s="2">
        <f t="shared" si="16"/>
        <v>-0.12859999999999999</v>
      </c>
      <c r="K43" s="2">
        <f t="shared" si="16"/>
        <v>-0.16070000000000001</v>
      </c>
      <c r="L43" s="2">
        <f t="shared" si="16"/>
        <v>-0.18160000000000001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Y44" s="2"/>
    </row>
    <row r="45" spans="1:25" x14ac:dyDescent="0.25">
      <c r="B45" s="1" t="str">
        <f t="shared" ref="B45:B56" si="17">X1</f>
        <v>PHL</v>
      </c>
      <c r="C45" s="1" t="str">
        <f t="shared" ref="C45:C56" si="18">Y1</f>
        <v>SGP</v>
      </c>
      <c r="D45" s="1" t="str">
        <f t="shared" ref="D45:D56" si="19">Z1</f>
        <v>ZAF</v>
      </c>
      <c r="E45" s="1" t="str">
        <f t="shared" ref="E45:E56" si="20">AA1</f>
        <v>ESP</v>
      </c>
      <c r="F45" s="1" t="str">
        <f t="shared" ref="F45:F56" si="21">AB1</f>
        <v>SWE</v>
      </c>
      <c r="G45" s="1" t="str">
        <f t="shared" ref="G45:G56" si="22">AC1</f>
        <v>CHE</v>
      </c>
      <c r="H45" s="1" t="str">
        <f t="shared" ref="H45:H56" si="23">AD1</f>
        <v>THA</v>
      </c>
      <c r="I45" s="1" t="str">
        <f t="shared" ref="I45:I56" si="24">AE1</f>
        <v>TUR</v>
      </c>
      <c r="J45" s="1" t="str">
        <f t="shared" ref="J45:J56" si="25">AF1</f>
        <v>GBR</v>
      </c>
      <c r="K45" s="1" t="str">
        <f t="shared" ref="K45:K56" si="26">AG1</f>
        <v>USA</v>
      </c>
      <c r="Y45" s="2"/>
    </row>
    <row r="46" spans="1:25" x14ac:dyDescent="0.25">
      <c r="A46" s="4" t="s">
        <v>369</v>
      </c>
      <c r="B46" s="1">
        <f t="shared" si="17"/>
        <v>96</v>
      </c>
      <c r="C46" s="1">
        <f t="shared" si="18"/>
        <v>96</v>
      </c>
      <c r="D46" s="1">
        <f t="shared" si="19"/>
        <v>96</v>
      </c>
      <c r="E46" s="1">
        <f t="shared" si="20"/>
        <v>96</v>
      </c>
      <c r="F46" s="1">
        <f t="shared" si="21"/>
        <v>96</v>
      </c>
      <c r="G46" s="1">
        <f t="shared" si="22"/>
        <v>96</v>
      </c>
      <c r="H46" s="1">
        <f t="shared" si="23"/>
        <v>96</v>
      </c>
      <c r="I46" s="1">
        <f t="shared" si="24"/>
        <v>96</v>
      </c>
      <c r="J46" s="1">
        <f t="shared" si="25"/>
        <v>96</v>
      </c>
      <c r="K46" s="1">
        <f t="shared" si="26"/>
        <v>96</v>
      </c>
    </row>
    <row r="47" spans="1:25" x14ac:dyDescent="0.25">
      <c r="A47" s="4" t="s">
        <v>50</v>
      </c>
      <c r="B47" s="2">
        <f t="shared" si="17"/>
        <v>-2.4613</v>
      </c>
      <c r="C47" s="2">
        <f t="shared" si="18"/>
        <v>-2.6454</v>
      </c>
      <c r="D47" s="2">
        <f t="shared" si="19"/>
        <v>-2.5263</v>
      </c>
      <c r="E47" s="2">
        <f t="shared" si="20"/>
        <v>-2.4247999999999998</v>
      </c>
      <c r="F47" s="2">
        <f t="shared" si="21"/>
        <v>-2.3534999999999999</v>
      </c>
      <c r="G47" s="2">
        <f t="shared" si="22"/>
        <v>-2.6743000000000001</v>
      </c>
      <c r="H47" s="2">
        <f t="shared" si="23"/>
        <v>-2.1951000000000001</v>
      </c>
      <c r="I47" s="2">
        <f t="shared" si="24"/>
        <v>-1.8261000000000001</v>
      </c>
      <c r="J47" s="2">
        <f t="shared" si="25"/>
        <v>-2.6709000000000001</v>
      </c>
      <c r="K47" s="2">
        <f t="shared" si="26"/>
        <v>-2.6353</v>
      </c>
      <c r="L47" s="2"/>
    </row>
    <row r="48" spans="1:25" x14ac:dyDescent="0.25">
      <c r="A48" s="4" t="s">
        <v>51</v>
      </c>
      <c r="B48" s="2">
        <f t="shared" si="17"/>
        <v>-2.5129999999999999</v>
      </c>
      <c r="C48" s="2">
        <f t="shared" si="18"/>
        <v>-2.6818</v>
      </c>
      <c r="D48" s="2">
        <f t="shared" si="19"/>
        <v>-2.5861000000000001</v>
      </c>
      <c r="E48" s="2">
        <f t="shared" si="20"/>
        <v>-2.4540999999999999</v>
      </c>
      <c r="F48" s="2">
        <f t="shared" si="21"/>
        <v>-2.4518</v>
      </c>
      <c r="G48" s="2">
        <f t="shared" si="22"/>
        <v>-2.7357</v>
      </c>
      <c r="H48" s="2">
        <f t="shared" si="23"/>
        <v>-2.2277999999999998</v>
      </c>
      <c r="I48" s="2">
        <f t="shared" si="24"/>
        <v>-1.8372999999999999</v>
      </c>
      <c r="J48" s="2">
        <f t="shared" si="25"/>
        <v>-2.7235</v>
      </c>
      <c r="K48" s="2">
        <f t="shared" si="26"/>
        <v>-2.7073</v>
      </c>
      <c r="L48" s="2"/>
    </row>
    <row r="49" spans="1:12" x14ac:dyDescent="0.25">
      <c r="A49" s="4" t="s">
        <v>52</v>
      </c>
      <c r="B49" s="2">
        <f t="shared" si="17"/>
        <v>-1.5354000000000001</v>
      </c>
      <c r="C49" s="2">
        <f t="shared" si="18"/>
        <v>-1.4413</v>
      </c>
      <c r="D49" s="2">
        <f t="shared" si="19"/>
        <v>-1.4521999999999999</v>
      </c>
      <c r="E49" s="2">
        <f t="shared" si="20"/>
        <v>-1.3523000000000001</v>
      </c>
      <c r="F49" s="2">
        <f t="shared" si="21"/>
        <v>-1.2056</v>
      </c>
      <c r="G49" s="2">
        <f t="shared" si="22"/>
        <v>-1.4053</v>
      </c>
      <c r="H49" s="2">
        <f t="shared" si="23"/>
        <v>-1.2007000000000001</v>
      </c>
      <c r="I49" s="2">
        <f t="shared" si="24"/>
        <v>-0.89500000000000002</v>
      </c>
      <c r="J49" s="2">
        <f t="shared" si="25"/>
        <v>-1.2807999999999999</v>
      </c>
      <c r="K49" s="2">
        <f t="shared" si="26"/>
        <v>-1.0973999999999999</v>
      </c>
      <c r="L49" s="2"/>
    </row>
    <row r="50" spans="1:12" x14ac:dyDescent="0.25">
      <c r="A50" s="4" t="s">
        <v>53</v>
      </c>
      <c r="B50" s="2">
        <f t="shared" si="17"/>
        <v>-3.2155</v>
      </c>
      <c r="C50" s="2">
        <f t="shared" si="18"/>
        <v>-3.4733999999999998</v>
      </c>
      <c r="D50" s="2">
        <f t="shared" si="19"/>
        <v>-3.2311999999999999</v>
      </c>
      <c r="E50" s="2">
        <f t="shared" si="20"/>
        <v>-3.1812</v>
      </c>
      <c r="F50" s="2">
        <f t="shared" si="21"/>
        <v>-3.0242</v>
      </c>
      <c r="G50" s="2">
        <f t="shared" si="22"/>
        <v>-3.3948</v>
      </c>
      <c r="H50" s="2">
        <f t="shared" si="23"/>
        <v>-3.1189</v>
      </c>
      <c r="I50" s="2">
        <f t="shared" si="24"/>
        <v>-2.8094999999999999</v>
      </c>
      <c r="J50" s="2">
        <f t="shared" si="25"/>
        <v>-3.3483999999999998</v>
      </c>
      <c r="K50" s="2">
        <f t="shared" si="26"/>
        <v>-3.4020000000000001</v>
      </c>
      <c r="L50" s="2"/>
    </row>
    <row r="51" spans="1:12" x14ac:dyDescent="0.25">
      <c r="A51" s="4" t="s">
        <v>54</v>
      </c>
      <c r="B51" s="2">
        <f t="shared" si="17"/>
        <v>0.37019999999999997</v>
      </c>
      <c r="C51" s="2">
        <f t="shared" si="18"/>
        <v>0.44550000000000001</v>
      </c>
      <c r="D51" s="2">
        <f t="shared" si="19"/>
        <v>0.37059999999999998</v>
      </c>
      <c r="E51" s="2">
        <f t="shared" si="20"/>
        <v>0.38869999999999999</v>
      </c>
      <c r="F51" s="2">
        <f t="shared" si="21"/>
        <v>0.40400000000000003</v>
      </c>
      <c r="G51" s="2">
        <f t="shared" si="22"/>
        <v>0.40710000000000002</v>
      </c>
      <c r="H51" s="2">
        <f t="shared" si="23"/>
        <v>0.4219</v>
      </c>
      <c r="I51" s="2">
        <f t="shared" si="24"/>
        <v>0.4491</v>
      </c>
      <c r="J51" s="2">
        <f t="shared" si="25"/>
        <v>0.42420000000000002</v>
      </c>
      <c r="K51" s="2">
        <f t="shared" si="26"/>
        <v>0.44390000000000002</v>
      </c>
      <c r="L51" s="2"/>
    </row>
    <row r="52" spans="1:12" x14ac:dyDescent="0.25">
      <c r="A52" s="4" t="s">
        <v>55</v>
      </c>
      <c r="B52" s="2">
        <f t="shared" si="17"/>
        <v>0.46079999999999999</v>
      </c>
      <c r="C52" s="2">
        <f t="shared" si="18"/>
        <v>0.68130000000000002</v>
      </c>
      <c r="D52" s="2">
        <f t="shared" si="19"/>
        <v>0.5272</v>
      </c>
      <c r="E52" s="2">
        <f t="shared" si="20"/>
        <v>0.58379999999999999</v>
      </c>
      <c r="F52" s="2">
        <f t="shared" si="21"/>
        <v>0.65739999999999998</v>
      </c>
      <c r="G52" s="2">
        <f t="shared" si="22"/>
        <v>0.53680000000000005</v>
      </c>
      <c r="H52" s="2">
        <f t="shared" si="23"/>
        <v>0.63980000000000004</v>
      </c>
      <c r="I52" s="2">
        <f t="shared" si="24"/>
        <v>0.73180000000000001</v>
      </c>
      <c r="J52" s="2">
        <f t="shared" si="25"/>
        <v>0.66249999999999998</v>
      </c>
      <c r="K52" s="2">
        <f t="shared" si="26"/>
        <v>0.68589999999999995</v>
      </c>
      <c r="L52" s="2"/>
    </row>
    <row r="53" spans="1:12" x14ac:dyDescent="0.25">
      <c r="A53" s="4" t="s">
        <v>56</v>
      </c>
      <c r="B53" s="2">
        <f t="shared" si="17"/>
        <v>0.42930000000000001</v>
      </c>
      <c r="C53" s="2">
        <f t="shared" si="18"/>
        <v>0.29120000000000001</v>
      </c>
      <c r="D53" s="2">
        <f t="shared" si="19"/>
        <v>0.57050000000000001</v>
      </c>
      <c r="E53" s="2">
        <f t="shared" si="20"/>
        <v>0.20380000000000001</v>
      </c>
      <c r="F53" s="2">
        <f t="shared" si="21"/>
        <v>0.52059999999999995</v>
      </c>
      <c r="G53" s="2">
        <f t="shared" si="22"/>
        <v>0.66949999999999998</v>
      </c>
      <c r="H53" s="2">
        <f t="shared" si="23"/>
        <v>0.35730000000000001</v>
      </c>
      <c r="I53" s="2">
        <f t="shared" si="24"/>
        <v>7.1199999999999999E-2</v>
      </c>
      <c r="J53" s="2">
        <f t="shared" si="25"/>
        <v>0.61990000000000001</v>
      </c>
      <c r="K53" s="2">
        <f t="shared" si="26"/>
        <v>0.71179999999999999</v>
      </c>
      <c r="L53" s="2"/>
    </row>
    <row r="54" spans="1:12" x14ac:dyDescent="0.25">
      <c r="A54" s="4" t="s">
        <v>57</v>
      </c>
      <c r="B54" s="2">
        <f t="shared" si="17"/>
        <v>2.9066999999999998</v>
      </c>
      <c r="C54" s="2">
        <f t="shared" si="18"/>
        <v>2.4557000000000002</v>
      </c>
      <c r="D54" s="2">
        <f t="shared" si="19"/>
        <v>3.0038</v>
      </c>
      <c r="E54" s="2">
        <f t="shared" si="20"/>
        <v>2.6698</v>
      </c>
      <c r="F54" s="2">
        <f t="shared" si="21"/>
        <v>2.4834999999999998</v>
      </c>
      <c r="G54" s="2">
        <f t="shared" si="22"/>
        <v>3.1574</v>
      </c>
      <c r="H54" s="2">
        <f t="shared" si="23"/>
        <v>2.6760000000000002</v>
      </c>
      <c r="I54" s="2">
        <f t="shared" si="24"/>
        <v>2.2603</v>
      </c>
      <c r="J54" s="2">
        <f t="shared" si="25"/>
        <v>3.0653000000000001</v>
      </c>
      <c r="K54" s="2">
        <f t="shared" si="26"/>
        <v>3.3919000000000001</v>
      </c>
      <c r="L54" s="2"/>
    </row>
    <row r="55" spans="1:12" x14ac:dyDescent="0.25">
      <c r="A55" s="4" t="s">
        <v>64</v>
      </c>
      <c r="B55" s="2">
        <f t="shared" si="17"/>
        <v>-2.9649999999999999</v>
      </c>
      <c r="C55" s="2">
        <f t="shared" si="18"/>
        <v>-2.0587</v>
      </c>
      <c r="D55" s="2">
        <f t="shared" si="19"/>
        <v>-3.2823000000000002</v>
      </c>
      <c r="E55" s="2">
        <f t="shared" si="20"/>
        <v>-2.5615000000000001</v>
      </c>
      <c r="F55" s="2">
        <f t="shared" si="21"/>
        <v>-2.5945</v>
      </c>
      <c r="G55" s="2">
        <f t="shared" si="22"/>
        <v>-3.2286999999999999</v>
      </c>
      <c r="H55" s="2">
        <f t="shared" si="23"/>
        <v>-2.2549000000000001</v>
      </c>
      <c r="I55" s="2">
        <f t="shared" si="24"/>
        <v>-1.4349000000000001</v>
      </c>
      <c r="J55" s="2">
        <f t="shared" si="25"/>
        <v>-2.5608</v>
      </c>
      <c r="K55" s="2">
        <f t="shared" si="26"/>
        <v>-2.2652999999999999</v>
      </c>
      <c r="L55" s="2"/>
    </row>
    <row r="56" spans="1:12" x14ac:dyDescent="0.25">
      <c r="A56" s="4" t="s">
        <v>65</v>
      </c>
      <c r="B56" s="2">
        <f t="shared" si="17"/>
        <v>0.05</v>
      </c>
      <c r="C56" s="2" t="str">
        <f t="shared" si="18"/>
        <v>NaN</v>
      </c>
      <c r="D56" s="2">
        <f t="shared" si="19"/>
        <v>0.05</v>
      </c>
      <c r="E56" s="2" t="str">
        <f t="shared" si="20"/>
        <v>NaN</v>
      </c>
      <c r="F56" s="2">
        <f t="shared" si="21"/>
        <v>0.1</v>
      </c>
      <c r="G56" s="2">
        <f t="shared" si="22"/>
        <v>0.05</v>
      </c>
      <c r="H56" s="2" t="str">
        <f t="shared" si="23"/>
        <v>NaN</v>
      </c>
      <c r="I56" s="2" t="str">
        <f t="shared" si="24"/>
        <v>NaN</v>
      </c>
      <c r="J56" s="2" t="str">
        <f t="shared" si="25"/>
        <v>NaN</v>
      </c>
      <c r="K56" s="2" t="str">
        <f t="shared" si="26"/>
        <v>NaN</v>
      </c>
      <c r="L56" s="2"/>
    </row>
    <row r="57" spans="1:12" x14ac:dyDescent="0.25">
      <c r="A57" s="4" t="s">
        <v>66</v>
      </c>
      <c r="B57" s="2">
        <f t="shared" ref="B57:K57" si="27">X15</f>
        <v>-0.15040000000000001</v>
      </c>
      <c r="C57" s="2">
        <f t="shared" si="27"/>
        <v>-0.16839999999999999</v>
      </c>
      <c r="D57" s="2">
        <f t="shared" si="27"/>
        <v>-0.1467</v>
      </c>
      <c r="E57" s="2">
        <f t="shared" si="27"/>
        <v>-0.1603</v>
      </c>
      <c r="F57" s="2">
        <f t="shared" si="27"/>
        <v>-0.17169999999999999</v>
      </c>
      <c r="G57" s="2">
        <f t="shared" si="27"/>
        <v>-0.1522</v>
      </c>
      <c r="H57" s="2">
        <f t="shared" si="27"/>
        <v>-0.19220000000000001</v>
      </c>
      <c r="I57" s="2">
        <f t="shared" si="27"/>
        <v>-0.246</v>
      </c>
      <c r="J57" s="2">
        <f t="shared" si="27"/>
        <v>-0.1588</v>
      </c>
      <c r="K57" s="2">
        <f t="shared" si="27"/>
        <v>-0.16839999999999999</v>
      </c>
      <c r="L5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5"/>
  <sheetViews>
    <sheetView zoomScale="70" zoomScaleNormal="70" workbookViewId="0">
      <pane xSplit="1" ySplit="1" topLeftCell="B2" activePane="bottomRight" state="frozen"/>
      <selection pane="topRight"/>
      <selection pane="bottomLeft"/>
      <selection pane="bottomRight" sqref="A1:B15"/>
    </sheetView>
  </sheetViews>
  <sheetFormatPr defaultRowHeight="15" x14ac:dyDescent="0.25"/>
  <cols>
    <col min="1" max="1" width="15.140625" bestFit="1" customWidth="1"/>
    <col min="9" max="9" width="12.28515625" style="4" customWidth="1"/>
    <col min="10" max="10" width="12.28515625" style="1" customWidth="1"/>
    <col min="11" max="11" width="3.5703125" style="4" customWidth="1"/>
    <col min="12" max="12" width="12.28515625" style="4" customWidth="1"/>
    <col min="13" max="13" width="12.28515625" style="1" customWidth="1"/>
  </cols>
  <sheetData>
    <row r="1" spans="1:13" x14ac:dyDescent="0.25">
      <c r="B1" t="s">
        <v>79</v>
      </c>
    </row>
    <row r="2" spans="1:13" x14ac:dyDescent="0.25">
      <c r="A2" t="s">
        <v>49</v>
      </c>
      <c r="B2">
        <v>96</v>
      </c>
      <c r="J2" s="1" t="s">
        <v>63</v>
      </c>
      <c r="M2" s="1" t="s">
        <v>63</v>
      </c>
    </row>
    <row r="3" spans="1:13" x14ac:dyDescent="0.25">
      <c r="A3" t="s">
        <v>50</v>
      </c>
      <c r="B3">
        <v>-2.4761000000000002</v>
      </c>
      <c r="I3" s="4" t="s">
        <v>49</v>
      </c>
      <c r="J3" s="1">
        <f>B2</f>
        <v>96</v>
      </c>
      <c r="L3" s="4" t="s">
        <v>55</v>
      </c>
      <c r="M3" s="2">
        <f>B8</f>
        <v>0.60709999999999997</v>
      </c>
    </row>
    <row r="4" spans="1:13" x14ac:dyDescent="0.25">
      <c r="A4" t="s">
        <v>51</v>
      </c>
      <c r="B4">
        <v>-2.5034000000000001</v>
      </c>
      <c r="I4" s="4" t="s">
        <v>50</v>
      </c>
      <c r="J4" s="2">
        <f t="shared" ref="J4:J8" si="0">B3</f>
        <v>-2.4761000000000002</v>
      </c>
      <c r="K4" s="13"/>
      <c r="L4" s="4" t="s">
        <v>56</v>
      </c>
      <c r="M4" s="2">
        <f t="shared" ref="M4:M7" si="1">B9</f>
        <v>0.79249999999999998</v>
      </c>
    </row>
    <row r="5" spans="1:13" x14ac:dyDescent="0.25">
      <c r="A5" t="s">
        <v>52</v>
      </c>
      <c r="B5">
        <v>-1.3737999999999999</v>
      </c>
      <c r="I5" s="4" t="s">
        <v>51</v>
      </c>
      <c r="J5" s="2">
        <f t="shared" si="0"/>
        <v>-2.5034000000000001</v>
      </c>
      <c r="K5" s="13"/>
      <c r="L5" s="4" t="s">
        <v>57</v>
      </c>
      <c r="M5" s="2">
        <f t="shared" si="1"/>
        <v>3.8180000000000001</v>
      </c>
    </row>
    <row r="6" spans="1:13" x14ac:dyDescent="0.25">
      <c r="A6" t="s">
        <v>53</v>
      </c>
      <c r="B6">
        <v>-2.9792999999999998</v>
      </c>
      <c r="I6" s="4" t="s">
        <v>52</v>
      </c>
      <c r="J6" s="2">
        <f t="shared" si="0"/>
        <v>-1.3737999999999999</v>
      </c>
      <c r="K6" s="13"/>
      <c r="L6" s="4" t="s">
        <v>64</v>
      </c>
      <c r="M6" s="2">
        <f t="shared" si="1"/>
        <v>-2.6438999999999999</v>
      </c>
    </row>
    <row r="7" spans="1:13" x14ac:dyDescent="0.25">
      <c r="A7" t="s">
        <v>54</v>
      </c>
      <c r="B7">
        <v>0.29720000000000002</v>
      </c>
      <c r="I7" s="4" t="s">
        <v>53</v>
      </c>
      <c r="J7" s="2">
        <f t="shared" si="0"/>
        <v>-2.9792999999999998</v>
      </c>
      <c r="K7" s="13"/>
      <c r="L7" s="4" t="s">
        <v>65</v>
      </c>
      <c r="M7" s="2">
        <f t="shared" si="1"/>
        <v>0.1</v>
      </c>
    </row>
    <row r="8" spans="1:13" x14ac:dyDescent="0.25">
      <c r="A8" t="s">
        <v>55</v>
      </c>
      <c r="B8">
        <v>0.60709999999999997</v>
      </c>
      <c r="I8" s="4" t="s">
        <v>54</v>
      </c>
      <c r="J8" s="2">
        <f t="shared" si="0"/>
        <v>0.29720000000000002</v>
      </c>
      <c r="K8" s="13"/>
      <c r="L8" s="4" t="s">
        <v>66</v>
      </c>
      <c r="M8" s="2">
        <f>B15</f>
        <v>-0.12</v>
      </c>
    </row>
    <row r="9" spans="1:13" x14ac:dyDescent="0.25">
      <c r="A9" t="s">
        <v>56</v>
      </c>
      <c r="B9">
        <v>0.79249999999999998</v>
      </c>
    </row>
    <row r="10" spans="1:13" x14ac:dyDescent="0.25">
      <c r="A10" t="s">
        <v>57</v>
      </c>
      <c r="B10">
        <v>3.8180000000000001</v>
      </c>
    </row>
    <row r="11" spans="1:13" x14ac:dyDescent="0.25">
      <c r="A11" t="s">
        <v>58</v>
      </c>
      <c r="B11">
        <v>-2.6438999999999999</v>
      </c>
    </row>
    <row r="12" spans="1:13" x14ac:dyDescent="0.25">
      <c r="A12" t="s">
        <v>59</v>
      </c>
      <c r="B12">
        <v>0.1</v>
      </c>
    </row>
    <row r="13" spans="1:13" x14ac:dyDescent="0.25">
      <c r="A13" t="s">
        <v>60</v>
      </c>
      <c r="B13">
        <v>-2.391</v>
      </c>
    </row>
    <row r="14" spans="1:13" x14ac:dyDescent="0.25">
      <c r="A14" t="s">
        <v>61</v>
      </c>
      <c r="B14" t="s">
        <v>91</v>
      </c>
    </row>
    <row r="15" spans="1:13" x14ac:dyDescent="0.25">
      <c r="A15" t="s">
        <v>62</v>
      </c>
      <c r="B15">
        <v>-0.12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G57"/>
  <sheetViews>
    <sheetView zoomScale="70" zoomScaleNormal="70" workbookViewId="0">
      <pane xSplit="1" ySplit="1" topLeftCell="B2" activePane="bottomRight" state="frozen"/>
      <selection pane="topRight"/>
      <selection pane="bottomLeft"/>
      <selection pane="bottomRight" sqref="A1:AG15"/>
    </sheetView>
  </sheetViews>
  <sheetFormatPr defaultRowHeight="15" x14ac:dyDescent="0.25"/>
  <cols>
    <col min="1" max="1" width="9.140625" style="4"/>
    <col min="2" max="12" width="9.140625" style="1"/>
    <col min="14" max="25" width="9.140625" style="1"/>
  </cols>
  <sheetData>
    <row r="1" spans="1:33" x14ac:dyDescent="0.25">
      <c r="B1" s="1" t="s">
        <v>3</v>
      </c>
      <c r="C1" s="1" t="s">
        <v>165</v>
      </c>
      <c r="D1" s="1" t="s">
        <v>166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167</v>
      </c>
      <c r="J1" s="1" t="s">
        <v>8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9</v>
      </c>
      <c r="R1" s="1" t="s">
        <v>174</v>
      </c>
      <c r="S1" s="1" t="s">
        <v>10</v>
      </c>
      <c r="T1" s="1" t="s">
        <v>175</v>
      </c>
      <c r="U1" s="1" t="s">
        <v>176</v>
      </c>
      <c r="V1" s="1" t="s">
        <v>11</v>
      </c>
      <c r="W1" s="1" t="s">
        <v>12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13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</row>
    <row r="2" spans="1:33" x14ac:dyDescent="0.25">
      <c r="A2" s="4" t="s">
        <v>49</v>
      </c>
      <c r="B2" s="1">
        <v>95</v>
      </c>
      <c r="C2" s="1">
        <v>95</v>
      </c>
      <c r="D2" s="1">
        <v>95</v>
      </c>
      <c r="E2" s="1">
        <v>95</v>
      </c>
      <c r="F2" s="1">
        <v>95</v>
      </c>
      <c r="G2" s="1">
        <v>95</v>
      </c>
      <c r="H2" s="1">
        <v>95</v>
      </c>
      <c r="I2" s="1">
        <v>95</v>
      </c>
      <c r="J2" s="1">
        <v>95</v>
      </c>
      <c r="K2" s="1">
        <v>95</v>
      </c>
      <c r="L2" s="1">
        <v>95</v>
      </c>
      <c r="M2" s="1">
        <v>95</v>
      </c>
      <c r="N2" s="1">
        <v>95</v>
      </c>
      <c r="O2" s="1">
        <v>95</v>
      </c>
      <c r="P2" s="1">
        <v>95</v>
      </c>
      <c r="Q2" s="1">
        <v>95</v>
      </c>
      <c r="R2" s="1">
        <v>95</v>
      </c>
      <c r="S2" s="1">
        <v>95</v>
      </c>
      <c r="T2" s="1">
        <v>95</v>
      </c>
      <c r="U2" s="1">
        <v>95</v>
      </c>
      <c r="V2" s="1">
        <v>95</v>
      </c>
      <c r="W2" s="1">
        <v>95</v>
      </c>
      <c r="X2" s="1">
        <v>95</v>
      </c>
      <c r="Y2" s="1">
        <v>95</v>
      </c>
      <c r="Z2" s="1">
        <v>95</v>
      </c>
      <c r="AA2" s="1">
        <v>95</v>
      </c>
      <c r="AB2" s="1">
        <v>95</v>
      </c>
      <c r="AC2" s="1">
        <v>95</v>
      </c>
      <c r="AD2" s="1">
        <v>95</v>
      </c>
      <c r="AE2" s="1">
        <v>95</v>
      </c>
      <c r="AF2" s="1">
        <v>95</v>
      </c>
      <c r="AG2" s="1">
        <v>95</v>
      </c>
    </row>
    <row r="3" spans="1:33" x14ac:dyDescent="0.25">
      <c r="A3" s="4" t="s">
        <v>50</v>
      </c>
      <c r="B3" s="1">
        <v>0.78029999999999999</v>
      </c>
      <c r="C3" s="1">
        <v>0.81279999999999997</v>
      </c>
      <c r="D3" s="1">
        <v>0.45569999999999999</v>
      </c>
      <c r="E3" s="1">
        <v>0.43469999999999998</v>
      </c>
      <c r="F3" s="1">
        <v>0.59560000000000002</v>
      </c>
      <c r="G3" s="1">
        <v>0.62890000000000001</v>
      </c>
      <c r="H3" s="1">
        <v>1.0555000000000001</v>
      </c>
      <c r="I3" s="1">
        <v>2.3969</v>
      </c>
      <c r="J3" s="1">
        <v>0.54720000000000002</v>
      </c>
      <c r="K3" s="1">
        <v>0.35870000000000002</v>
      </c>
      <c r="L3" s="1">
        <v>0.33950000000000002</v>
      </c>
      <c r="M3" s="1">
        <v>1.7344999999999999</v>
      </c>
      <c r="N3" s="1">
        <v>1.1442000000000001</v>
      </c>
      <c r="O3" s="1">
        <v>0.1794</v>
      </c>
      <c r="P3" s="1">
        <v>0.1794</v>
      </c>
      <c r="Q3" s="1">
        <v>1.0491999999999999</v>
      </c>
      <c r="R3" s="1">
        <v>1.2585</v>
      </c>
      <c r="S3" s="1">
        <v>0.63439999999999996</v>
      </c>
      <c r="T3" s="1">
        <v>0.43559999999999999</v>
      </c>
      <c r="U3" s="1">
        <v>0.66690000000000005</v>
      </c>
      <c r="V3" s="1">
        <v>0.59970000000000001</v>
      </c>
      <c r="W3" s="1">
        <v>1.2701</v>
      </c>
      <c r="X3" s="1">
        <v>1.1733</v>
      </c>
      <c r="Y3" s="1">
        <v>1.3172999999999999</v>
      </c>
      <c r="Z3" s="1">
        <v>0.71460000000000001</v>
      </c>
      <c r="AA3" s="1">
        <v>0.49709999999999999</v>
      </c>
      <c r="AB3" s="1">
        <v>0.64290000000000003</v>
      </c>
      <c r="AC3" s="1">
        <v>0.38769999999999999</v>
      </c>
      <c r="AD3" s="1">
        <v>0.85909999999999997</v>
      </c>
      <c r="AE3" s="1">
        <v>0.99239999999999995</v>
      </c>
      <c r="AF3" s="1">
        <v>0.51970000000000005</v>
      </c>
      <c r="AG3" s="1">
        <v>0.58919999999999995</v>
      </c>
    </row>
    <row r="4" spans="1:33" x14ac:dyDescent="0.25">
      <c r="A4" s="4" t="s">
        <v>51</v>
      </c>
      <c r="B4" s="1">
        <v>1.3149999999999999</v>
      </c>
      <c r="C4" s="1">
        <v>0.76880000000000004</v>
      </c>
      <c r="D4" s="1">
        <v>0.43569999999999998</v>
      </c>
      <c r="E4" s="1">
        <v>0.40760000000000002</v>
      </c>
      <c r="F4" s="1">
        <v>0.54300000000000004</v>
      </c>
      <c r="G4" s="1">
        <v>0.64229999999999998</v>
      </c>
      <c r="H4" s="1">
        <v>0.95450000000000002</v>
      </c>
      <c r="I4" s="1">
        <v>2.3978999999999999</v>
      </c>
      <c r="J4" s="1">
        <v>0.61560000000000004</v>
      </c>
      <c r="K4" s="1">
        <v>0.36830000000000002</v>
      </c>
      <c r="L4" s="1">
        <v>0.3715</v>
      </c>
      <c r="M4" s="1">
        <v>1.6803999999999999</v>
      </c>
      <c r="N4" s="1">
        <v>1.3743000000000001</v>
      </c>
      <c r="O4" s="1">
        <v>0.2382</v>
      </c>
      <c r="P4" s="1">
        <v>0.3407</v>
      </c>
      <c r="Q4" s="1">
        <v>1.0929</v>
      </c>
      <c r="R4" s="1">
        <v>1.4415</v>
      </c>
      <c r="S4" s="1">
        <v>0.74250000000000005</v>
      </c>
      <c r="T4" s="1">
        <v>0.51070000000000004</v>
      </c>
      <c r="U4" s="1">
        <v>0.66790000000000005</v>
      </c>
      <c r="V4" s="1">
        <v>0.42580000000000001</v>
      </c>
      <c r="W4" s="1">
        <v>1.3853</v>
      </c>
      <c r="X4" s="1">
        <v>1.3651</v>
      </c>
      <c r="Y4" s="1">
        <v>1.2515000000000001</v>
      </c>
      <c r="Z4" s="1">
        <v>0.76910000000000001</v>
      </c>
      <c r="AA4" s="1">
        <v>0.69169999999999998</v>
      </c>
      <c r="AB4" s="1">
        <v>0.73809999999999998</v>
      </c>
      <c r="AC4" s="1">
        <v>0.41820000000000002</v>
      </c>
      <c r="AD4" s="1">
        <v>1.0581</v>
      </c>
      <c r="AE4" s="1">
        <v>1.5504</v>
      </c>
      <c r="AF4" s="1">
        <v>0.59840000000000004</v>
      </c>
      <c r="AG4" s="1">
        <v>0.65649999999999997</v>
      </c>
    </row>
    <row r="5" spans="1:33" x14ac:dyDescent="0.25">
      <c r="A5" s="4" t="s">
        <v>52</v>
      </c>
      <c r="B5" s="1">
        <v>4.0420999999999996</v>
      </c>
      <c r="C5" s="1">
        <v>2.4569000000000001</v>
      </c>
      <c r="D5" s="1">
        <v>2.4824999999999999</v>
      </c>
      <c r="E5" s="1">
        <v>2.2292999999999998</v>
      </c>
      <c r="F5" s="1">
        <v>4.8254000000000001</v>
      </c>
      <c r="G5" s="1">
        <v>1.6378999999999999</v>
      </c>
      <c r="H5" s="1">
        <v>5.9093999999999998</v>
      </c>
      <c r="I5" s="1">
        <v>5.9078999999999997</v>
      </c>
      <c r="J5" s="1">
        <v>4.4058999999999999</v>
      </c>
      <c r="K5" s="1">
        <v>1.5649</v>
      </c>
      <c r="L5" s="1">
        <v>2.1867000000000001</v>
      </c>
      <c r="M5" s="1">
        <v>5.4084000000000003</v>
      </c>
      <c r="N5" s="1">
        <v>5.1089000000000002</v>
      </c>
      <c r="O5" s="1">
        <v>1.7874000000000001</v>
      </c>
      <c r="P5" s="1">
        <v>2.5266999999999999</v>
      </c>
      <c r="Q5" s="1">
        <v>3.8068</v>
      </c>
      <c r="R5" s="1">
        <v>4.6478999999999999</v>
      </c>
      <c r="S5" s="1">
        <v>3.7692999999999999</v>
      </c>
      <c r="T5" s="1">
        <v>1.6962999999999999</v>
      </c>
      <c r="U5" s="1">
        <v>2.5358999999999998</v>
      </c>
      <c r="V5" s="1">
        <v>4.4801000000000002</v>
      </c>
      <c r="W5" s="1">
        <v>4.4420000000000002</v>
      </c>
      <c r="X5" s="1">
        <v>3.2136999999999998</v>
      </c>
      <c r="Y5" s="1">
        <v>6.7725</v>
      </c>
      <c r="Z5" s="1">
        <v>1.8556999999999999</v>
      </c>
      <c r="AA5" s="1">
        <v>2.4927000000000001</v>
      </c>
      <c r="AB5" s="1">
        <v>2.9422999999999999</v>
      </c>
      <c r="AC5" s="1">
        <v>1.9762999999999999</v>
      </c>
      <c r="AD5" s="1">
        <v>10.792199999999999</v>
      </c>
      <c r="AE5" s="1">
        <v>6.5712000000000002</v>
      </c>
      <c r="AF5" s="1">
        <v>1.4149</v>
      </c>
      <c r="AG5" s="1">
        <v>1.8051999999999999</v>
      </c>
    </row>
    <row r="6" spans="1:33" x14ac:dyDescent="0.25">
      <c r="A6" s="4" t="s">
        <v>53</v>
      </c>
      <c r="B6" s="1">
        <v>-6.3540999999999999</v>
      </c>
      <c r="C6" s="1">
        <v>-0.98919999999999997</v>
      </c>
      <c r="D6" s="1">
        <v>-2.6051000000000002</v>
      </c>
      <c r="E6" s="1">
        <v>-2.1238000000000001</v>
      </c>
      <c r="F6" s="1">
        <v>-5.1891999999999996</v>
      </c>
      <c r="G6" s="1">
        <v>-2.2722000000000002</v>
      </c>
      <c r="H6" s="1">
        <v>-3.3782000000000001</v>
      </c>
      <c r="I6" s="1">
        <v>-1.3331</v>
      </c>
      <c r="J6" s="1">
        <v>-6.0114000000000001</v>
      </c>
      <c r="K6" s="1">
        <v>-1.6951000000000001</v>
      </c>
      <c r="L6" s="1">
        <v>-4.1630000000000003</v>
      </c>
      <c r="M6" s="1">
        <v>-1.4339999999999999</v>
      </c>
      <c r="N6" s="1">
        <v>-8.1738999999999997</v>
      </c>
      <c r="O6" s="1">
        <v>-3.7004999999999999</v>
      </c>
      <c r="P6" s="1">
        <v>-4.0885999999999996</v>
      </c>
      <c r="Q6" s="1">
        <v>-8.9366000000000003</v>
      </c>
      <c r="R6" s="1">
        <v>-7.0960000000000001</v>
      </c>
      <c r="S6" s="1">
        <v>-6.0747</v>
      </c>
      <c r="T6" s="1">
        <v>-2.1048</v>
      </c>
      <c r="U6" s="1">
        <v>-1.6696</v>
      </c>
      <c r="V6" s="1">
        <v>-1.7417</v>
      </c>
      <c r="W6" s="1">
        <v>-2.5226999999999999</v>
      </c>
      <c r="X6" s="1">
        <v>-2.4428000000000001</v>
      </c>
      <c r="Y6" s="1">
        <v>-3.7683</v>
      </c>
      <c r="Z6" s="1">
        <v>-1.6284000000000001</v>
      </c>
      <c r="AA6" s="1">
        <v>-1.5690999999999999</v>
      </c>
      <c r="AB6" s="1">
        <v>-3.7141999999999999</v>
      </c>
      <c r="AC6" s="1">
        <v>-3.4954000000000001</v>
      </c>
      <c r="AD6" s="1">
        <v>-11.9694</v>
      </c>
      <c r="AE6" s="1">
        <v>-11.930199999999999</v>
      </c>
      <c r="AF6" s="1">
        <v>-2.1065999999999998</v>
      </c>
      <c r="AG6" s="1">
        <v>-2.1751999999999998</v>
      </c>
    </row>
    <row r="7" spans="1:33" x14ac:dyDescent="0.25">
      <c r="A7" s="4" t="s">
        <v>54</v>
      </c>
      <c r="B7" s="1">
        <v>1.9228000000000001</v>
      </c>
      <c r="C7" s="1">
        <v>0.55640000000000001</v>
      </c>
      <c r="D7" s="1">
        <v>0.91869999999999996</v>
      </c>
      <c r="E7" s="1">
        <v>0.68640000000000001</v>
      </c>
      <c r="F7" s="1">
        <v>1.4415</v>
      </c>
      <c r="G7" s="1">
        <v>0.61019999999999996</v>
      </c>
      <c r="H7" s="1">
        <v>1.2842</v>
      </c>
      <c r="I7" s="1">
        <v>1.2444999999999999</v>
      </c>
      <c r="J7" s="1">
        <v>1.3223</v>
      </c>
      <c r="K7" s="1">
        <v>0.502</v>
      </c>
      <c r="L7" s="1">
        <v>0.73880000000000001</v>
      </c>
      <c r="M7" s="1">
        <v>1.2784</v>
      </c>
      <c r="N7" s="1">
        <v>1.7636000000000001</v>
      </c>
      <c r="O7" s="1">
        <v>0.68679999999999997</v>
      </c>
      <c r="P7" s="1">
        <v>0.99729999999999996</v>
      </c>
      <c r="Q7" s="1">
        <v>1.4824999999999999</v>
      </c>
      <c r="R7" s="1">
        <v>1.5931</v>
      </c>
      <c r="S7" s="1">
        <v>1.4331</v>
      </c>
      <c r="T7" s="1">
        <v>0.64990000000000003</v>
      </c>
      <c r="U7" s="1">
        <v>0.71060000000000001</v>
      </c>
      <c r="V7" s="1">
        <v>1.1519999999999999</v>
      </c>
      <c r="W7" s="1">
        <v>1.3552999999999999</v>
      </c>
      <c r="X7" s="1">
        <v>0.87470000000000003</v>
      </c>
      <c r="Y7" s="1">
        <v>2.0346000000000002</v>
      </c>
      <c r="Z7" s="1">
        <v>0.59719999999999995</v>
      </c>
      <c r="AA7" s="1">
        <v>0.59519999999999995</v>
      </c>
      <c r="AB7" s="1">
        <v>1.1154999999999999</v>
      </c>
      <c r="AC7" s="1">
        <v>0.78420000000000001</v>
      </c>
      <c r="AD7" s="1">
        <v>2.4748000000000001</v>
      </c>
      <c r="AE7" s="1">
        <v>2.9055</v>
      </c>
      <c r="AF7" s="1">
        <v>0.58489999999999998</v>
      </c>
      <c r="AG7" s="1">
        <v>0.59409999999999996</v>
      </c>
    </row>
    <row r="8" spans="1:33" x14ac:dyDescent="0.25">
      <c r="A8" s="4" t="s">
        <v>55</v>
      </c>
      <c r="B8" s="1">
        <v>0.5867</v>
      </c>
      <c r="C8" s="1">
        <v>-4.4299999999999999E-2</v>
      </c>
      <c r="D8" s="1">
        <v>-6.9999999999999999E-4</v>
      </c>
      <c r="E8" s="1">
        <v>0.23619999999999999</v>
      </c>
      <c r="F8" s="1">
        <v>0.2482</v>
      </c>
      <c r="G8" s="1">
        <v>0.53610000000000002</v>
      </c>
      <c r="H8" s="1">
        <v>0.11899999999999999</v>
      </c>
      <c r="I8" s="1">
        <v>7.6799999999999993E-2</v>
      </c>
      <c r="J8" s="1">
        <v>0.1169</v>
      </c>
      <c r="K8" s="1">
        <v>0.46629999999999999</v>
      </c>
      <c r="L8" s="1">
        <v>0.3322</v>
      </c>
      <c r="M8" s="1">
        <v>-6.4799999999999996E-2</v>
      </c>
      <c r="N8" s="1">
        <v>0.34079999999999999</v>
      </c>
      <c r="O8" s="1">
        <v>0.41710000000000003</v>
      </c>
      <c r="P8" s="1">
        <v>0.28589999999999999</v>
      </c>
      <c r="Q8" s="1">
        <v>0.2702</v>
      </c>
      <c r="R8" s="1">
        <v>0.3266</v>
      </c>
      <c r="S8" s="1">
        <v>0.32769999999999999</v>
      </c>
      <c r="T8" s="1">
        <v>0.57530000000000003</v>
      </c>
      <c r="U8" s="1">
        <v>0.24410000000000001</v>
      </c>
      <c r="V8" s="1">
        <v>-0.1973</v>
      </c>
      <c r="W8" s="1">
        <v>0.28449999999999998</v>
      </c>
      <c r="X8" s="1">
        <v>0.10539999999999999</v>
      </c>
      <c r="Y8" s="1">
        <v>0.22800000000000001</v>
      </c>
      <c r="Z8" s="1">
        <v>0.59919999999999995</v>
      </c>
      <c r="AA8" s="1">
        <v>0.8004</v>
      </c>
      <c r="AB8" s="1">
        <v>-1.49E-2</v>
      </c>
      <c r="AC8" s="1">
        <v>0.1618</v>
      </c>
      <c r="AD8" s="1">
        <v>-1.8700000000000001E-2</v>
      </c>
      <c r="AE8" s="1">
        <v>-1.26E-2</v>
      </c>
      <c r="AF8" s="1">
        <v>0.69410000000000005</v>
      </c>
      <c r="AG8" s="1">
        <v>0.40579999999999999</v>
      </c>
    </row>
    <row r="9" spans="1:33" x14ac:dyDescent="0.25">
      <c r="A9" s="4" t="s">
        <v>56</v>
      </c>
      <c r="B9" s="1">
        <v>-1.3057000000000001</v>
      </c>
      <c r="C9" s="1">
        <v>-0.2109</v>
      </c>
      <c r="D9" s="1">
        <v>-0.69589999999999996</v>
      </c>
      <c r="E9" s="1">
        <v>-0.4783</v>
      </c>
      <c r="F9" s="1">
        <v>-0.432</v>
      </c>
      <c r="G9" s="1">
        <v>-1.3387</v>
      </c>
      <c r="H9" s="1">
        <v>0.1565</v>
      </c>
      <c r="I9" s="1">
        <v>-0.35820000000000002</v>
      </c>
      <c r="J9" s="1">
        <v>-0.99870000000000003</v>
      </c>
      <c r="K9" s="1">
        <v>-1.0931999999999999</v>
      </c>
      <c r="L9" s="1">
        <v>-2.4897999999999998</v>
      </c>
      <c r="M9" s="1">
        <v>0.16220000000000001</v>
      </c>
      <c r="N9" s="1">
        <v>-2.8896000000000002</v>
      </c>
      <c r="O9" s="1">
        <v>-2.0289000000000001</v>
      </c>
      <c r="P9" s="1">
        <v>-1.29</v>
      </c>
      <c r="Q9" s="1">
        <v>-3.4413999999999998</v>
      </c>
      <c r="R9" s="1">
        <v>-2.1088</v>
      </c>
      <c r="S9" s="1">
        <v>-2.2541000000000002</v>
      </c>
      <c r="T9" s="1">
        <v>-0.97009999999999996</v>
      </c>
      <c r="U9" s="1">
        <v>-0.30159999999999998</v>
      </c>
      <c r="V9" s="1">
        <v>0.43409999999999999</v>
      </c>
      <c r="W9" s="1">
        <v>-0.32140000000000002</v>
      </c>
      <c r="X9" s="1">
        <v>-1.052</v>
      </c>
      <c r="Y9" s="1">
        <v>-0.1862</v>
      </c>
      <c r="Z9" s="1">
        <v>-0.77659999999999996</v>
      </c>
      <c r="AA9" s="1">
        <v>-0.82820000000000005</v>
      </c>
      <c r="AB9" s="1">
        <v>-0.80230000000000001</v>
      </c>
      <c r="AC9" s="1">
        <v>-1.131</v>
      </c>
      <c r="AD9" s="1">
        <v>-1.1462000000000001</v>
      </c>
      <c r="AE9" s="1">
        <v>-1.4944999999999999</v>
      </c>
      <c r="AF9" s="1">
        <v>-2.1355</v>
      </c>
      <c r="AG9" s="1">
        <v>-1.3436999999999999</v>
      </c>
    </row>
    <row r="10" spans="1:33" x14ac:dyDescent="0.25">
      <c r="A10" s="4" t="s">
        <v>57</v>
      </c>
      <c r="B10" s="1">
        <v>5.2979000000000003</v>
      </c>
      <c r="C10" s="1">
        <v>4.4122000000000003</v>
      </c>
      <c r="D10" s="1">
        <v>4.5090000000000003</v>
      </c>
      <c r="E10" s="1">
        <v>5.5376000000000003</v>
      </c>
      <c r="F10" s="1">
        <v>5.3909000000000002</v>
      </c>
      <c r="G10" s="1">
        <v>7.4664000000000001</v>
      </c>
      <c r="H10" s="1">
        <v>5.5327999999999999</v>
      </c>
      <c r="I10" s="1">
        <v>3.8691</v>
      </c>
      <c r="J10" s="1">
        <v>9.0169999999999995</v>
      </c>
      <c r="K10" s="1">
        <v>6.7199</v>
      </c>
      <c r="L10" s="1">
        <v>16.902200000000001</v>
      </c>
      <c r="M10" s="1">
        <v>3.3767</v>
      </c>
      <c r="N10" s="1">
        <v>17.1629</v>
      </c>
      <c r="O10" s="1">
        <v>12.915699999999999</v>
      </c>
      <c r="P10" s="1">
        <v>6.7297000000000002</v>
      </c>
      <c r="Q10" s="1">
        <v>24.3813</v>
      </c>
      <c r="R10" s="1">
        <v>11.6999</v>
      </c>
      <c r="S10" s="1">
        <v>12.38</v>
      </c>
      <c r="T10" s="1">
        <v>5.0599999999999996</v>
      </c>
      <c r="U10" s="1">
        <v>4.1680000000000001</v>
      </c>
      <c r="V10" s="1">
        <v>3.4910000000000001</v>
      </c>
      <c r="W10" s="1">
        <v>3.0886</v>
      </c>
      <c r="X10" s="1">
        <v>5.5290999999999997</v>
      </c>
      <c r="Y10" s="1">
        <v>3.0655999999999999</v>
      </c>
      <c r="Z10" s="1">
        <v>4.4717000000000002</v>
      </c>
      <c r="AA10" s="1">
        <v>5.1356000000000002</v>
      </c>
      <c r="AB10" s="1">
        <v>5.0034999999999998</v>
      </c>
      <c r="AC10" s="1">
        <v>8.0989000000000004</v>
      </c>
      <c r="AD10" s="1">
        <v>12.264900000000001</v>
      </c>
      <c r="AE10" s="1">
        <v>6.6928000000000001</v>
      </c>
      <c r="AF10" s="1">
        <v>9.4551999999999996</v>
      </c>
      <c r="AG10" s="1">
        <v>7.7815000000000003</v>
      </c>
    </row>
    <row r="11" spans="1:33" x14ac:dyDescent="0.25">
      <c r="A11" s="4" t="s">
        <v>58</v>
      </c>
      <c r="B11" s="1">
        <v>-3.4889999999999999</v>
      </c>
      <c r="C11" s="1">
        <v>-3.7543000000000002</v>
      </c>
      <c r="D11" s="1">
        <v>-3.6825000000000001</v>
      </c>
      <c r="E11" s="1">
        <v>-4.6364999999999998</v>
      </c>
      <c r="F11" s="1">
        <v>-3.6345000000000001</v>
      </c>
      <c r="G11" s="1">
        <v>-3.7765</v>
      </c>
      <c r="H11" s="1">
        <v>-3.1760000000000002</v>
      </c>
      <c r="I11" s="1">
        <v>-2.4542000000000002</v>
      </c>
      <c r="J11" s="1">
        <v>-3.8794</v>
      </c>
      <c r="K11" s="1">
        <v>-3.1886999999999999</v>
      </c>
      <c r="L11" s="1">
        <v>-4.6532</v>
      </c>
      <c r="M11" s="1">
        <v>-4.6589</v>
      </c>
      <c r="N11" s="1">
        <v>-3.4681999999999999</v>
      </c>
      <c r="O11" s="1">
        <v>-3.3039999999999998</v>
      </c>
      <c r="P11" s="1">
        <v>-5.0754000000000001</v>
      </c>
      <c r="Q11" s="1">
        <v>-4.7375999999999996</v>
      </c>
      <c r="R11" s="1">
        <v>-5.3380000000000001</v>
      </c>
      <c r="S11" s="1">
        <v>-4.0971000000000002</v>
      </c>
      <c r="T11" s="1">
        <v>-3.04</v>
      </c>
      <c r="U11" s="1">
        <v>-3.9434999999999998</v>
      </c>
      <c r="V11" s="1">
        <v>-3.46</v>
      </c>
      <c r="W11" s="1">
        <v>-4.1993999999999998</v>
      </c>
      <c r="X11" s="1">
        <v>-4.1330999999999998</v>
      </c>
      <c r="Y11" s="1">
        <v>-5.2759</v>
      </c>
      <c r="Z11" s="1">
        <v>-2.6953</v>
      </c>
      <c r="AA11" s="1">
        <v>-2.4661</v>
      </c>
      <c r="AB11" s="1">
        <v>-4.8952999999999998</v>
      </c>
      <c r="AC11" s="1">
        <v>-4.1543999999999999</v>
      </c>
      <c r="AD11" s="1">
        <v>-4.1067</v>
      </c>
      <c r="AE11" s="1">
        <v>-5.2115</v>
      </c>
      <c r="AF11" s="1">
        <v>-4.0035999999999996</v>
      </c>
      <c r="AG11" s="1">
        <v>-3.3393000000000002</v>
      </c>
    </row>
    <row r="12" spans="1:33" x14ac:dyDescent="0.25">
      <c r="A12" s="4" t="s">
        <v>59</v>
      </c>
      <c r="B12" s="1">
        <v>0.01</v>
      </c>
      <c r="C12" s="1">
        <v>0.01</v>
      </c>
      <c r="D12" s="1">
        <v>0.01</v>
      </c>
      <c r="E12" s="1">
        <v>0.01</v>
      </c>
      <c r="F12" s="1">
        <v>0.01</v>
      </c>
      <c r="G12" s="1">
        <v>0.01</v>
      </c>
      <c r="H12" s="1">
        <v>0.05</v>
      </c>
      <c r="I12" s="1" t="s">
        <v>91</v>
      </c>
      <c r="J12" s="1">
        <v>0.01</v>
      </c>
      <c r="K12" s="1">
        <v>0.05</v>
      </c>
      <c r="L12" s="1">
        <v>0.01</v>
      </c>
      <c r="M12" s="1">
        <v>0.01</v>
      </c>
      <c r="N12" s="1">
        <v>0.01</v>
      </c>
      <c r="O12" s="1">
        <v>0.05</v>
      </c>
      <c r="P12" s="1">
        <v>0.01</v>
      </c>
      <c r="Q12" s="1">
        <v>0.01</v>
      </c>
      <c r="R12" s="1">
        <v>0.01</v>
      </c>
      <c r="S12" s="1">
        <v>0.01</v>
      </c>
      <c r="T12" s="1">
        <v>0.05</v>
      </c>
      <c r="U12" s="1">
        <v>0.01</v>
      </c>
      <c r="V12" s="1">
        <v>0.01</v>
      </c>
      <c r="W12" s="1">
        <v>0.01</v>
      </c>
      <c r="X12" s="1">
        <v>0.01</v>
      </c>
      <c r="Y12" s="1">
        <v>0.01</v>
      </c>
      <c r="Z12" s="1">
        <v>0.1</v>
      </c>
      <c r="AA12" s="1" t="s">
        <v>91</v>
      </c>
      <c r="AB12" s="1">
        <v>0.01</v>
      </c>
      <c r="AC12" s="1">
        <v>0.01</v>
      </c>
      <c r="AD12" s="1">
        <v>0.01</v>
      </c>
      <c r="AE12" s="1">
        <v>0.01</v>
      </c>
      <c r="AF12" s="1">
        <v>0.01</v>
      </c>
      <c r="AG12" s="1">
        <v>0.05</v>
      </c>
    </row>
    <row r="13" spans="1:33" x14ac:dyDescent="0.25">
      <c r="A13" s="4" t="s">
        <v>60</v>
      </c>
      <c r="B13" s="1">
        <v>-2.1646000000000001</v>
      </c>
      <c r="C13" s="1">
        <v>-2.3409</v>
      </c>
      <c r="D13" s="1">
        <v>-3.4485999999999999</v>
      </c>
      <c r="E13" s="1">
        <v>-4.0688000000000004</v>
      </c>
      <c r="F13" s="1">
        <v>-2.2107999999999999</v>
      </c>
      <c r="G13" s="1">
        <v>-2.1621999999999999</v>
      </c>
      <c r="H13" s="1">
        <v>-2.4790000000000001</v>
      </c>
      <c r="I13" s="1">
        <v>-1.3858999999999999</v>
      </c>
      <c r="J13" s="1">
        <v>-2.7458999999999998</v>
      </c>
      <c r="K13" s="1">
        <v>-2.6636000000000002</v>
      </c>
      <c r="L13" s="1">
        <v>-4.1092000000000004</v>
      </c>
      <c r="M13" s="1">
        <v>-3.8521999999999998</v>
      </c>
      <c r="N13" s="1">
        <v>-2.6835</v>
      </c>
      <c r="O13" s="1">
        <v>-2.8849</v>
      </c>
      <c r="P13" s="1">
        <v>-3.5630000000000002</v>
      </c>
      <c r="Q13" s="1">
        <v>-3.6598000000000002</v>
      </c>
      <c r="R13" s="1">
        <v>-4.1333000000000002</v>
      </c>
      <c r="S13" s="1">
        <v>-3.6873</v>
      </c>
      <c r="T13" s="1">
        <v>-2.3953000000000002</v>
      </c>
      <c r="U13" s="1">
        <v>-2.4779</v>
      </c>
      <c r="V13" s="1">
        <v>-2.0712000000000002</v>
      </c>
      <c r="W13" s="1">
        <v>-2.5608</v>
      </c>
      <c r="X13" s="1">
        <v>-2.6850000000000001</v>
      </c>
      <c r="Y13" s="1">
        <v>-4.55</v>
      </c>
      <c r="Z13" s="1">
        <v>-2.0529000000000002</v>
      </c>
      <c r="AA13" s="1">
        <v>-1.8460000000000001</v>
      </c>
      <c r="AB13" s="1">
        <v>-3.9609000000000001</v>
      </c>
      <c r="AC13" s="1">
        <v>-3.2376</v>
      </c>
      <c r="AD13" s="1">
        <v>-3.5015000000000001</v>
      </c>
      <c r="AE13" s="1">
        <v>-2.9499</v>
      </c>
      <c r="AF13" s="1">
        <v>-2.3397000000000001</v>
      </c>
      <c r="AG13" s="1">
        <v>-2.0480999999999998</v>
      </c>
    </row>
    <row r="14" spans="1:33" x14ac:dyDescent="0.25">
      <c r="A14" s="4" t="s">
        <v>61</v>
      </c>
      <c r="B14" s="1" t="s">
        <v>91</v>
      </c>
      <c r="C14" s="1" t="s">
        <v>91</v>
      </c>
      <c r="D14" s="1">
        <v>0.01</v>
      </c>
      <c r="E14" s="1">
        <v>0.01</v>
      </c>
      <c r="F14" s="1" t="s">
        <v>91</v>
      </c>
      <c r="G14" s="1" t="s">
        <v>91</v>
      </c>
      <c r="H14" s="1" t="s">
        <v>91</v>
      </c>
      <c r="I14" s="1" t="s">
        <v>91</v>
      </c>
      <c r="J14" s="1">
        <v>0.1</v>
      </c>
      <c r="K14" s="1">
        <v>0.1</v>
      </c>
      <c r="L14" s="1">
        <v>0.01</v>
      </c>
      <c r="M14" s="1">
        <v>0.01</v>
      </c>
      <c r="N14" s="1">
        <v>0.1</v>
      </c>
      <c r="O14" s="1">
        <v>0.1</v>
      </c>
      <c r="P14" s="1">
        <v>0.01</v>
      </c>
      <c r="Q14" s="1">
        <v>0.01</v>
      </c>
      <c r="R14" s="1">
        <v>0.01</v>
      </c>
      <c r="S14" s="1">
        <v>0.01</v>
      </c>
      <c r="T14" s="1" t="s">
        <v>91</v>
      </c>
      <c r="U14" s="1" t="s">
        <v>91</v>
      </c>
      <c r="V14" s="1" t="s">
        <v>91</v>
      </c>
      <c r="W14" s="1" t="s">
        <v>91</v>
      </c>
      <c r="X14" s="1">
        <v>0.1</v>
      </c>
      <c r="Y14" s="1">
        <v>0.01</v>
      </c>
      <c r="Z14" s="1" t="s">
        <v>91</v>
      </c>
      <c r="AA14" s="1" t="s">
        <v>91</v>
      </c>
      <c r="AB14" s="1">
        <v>0.01</v>
      </c>
      <c r="AC14" s="1">
        <v>0.05</v>
      </c>
      <c r="AD14" s="1">
        <v>0.01</v>
      </c>
      <c r="AE14" s="1">
        <v>0.05</v>
      </c>
      <c r="AF14" s="1" t="s">
        <v>91</v>
      </c>
      <c r="AG14" s="1" t="s">
        <v>91</v>
      </c>
    </row>
    <row r="15" spans="1:33" x14ac:dyDescent="0.25">
      <c r="A15" s="4" t="s">
        <v>62</v>
      </c>
      <c r="B15" s="1">
        <v>2.4641000000000002</v>
      </c>
      <c r="C15" s="1">
        <v>0.6845</v>
      </c>
      <c r="D15" s="1">
        <v>2.016</v>
      </c>
      <c r="E15" s="1">
        <v>1.579</v>
      </c>
      <c r="F15" s="1">
        <v>2.4203999999999999</v>
      </c>
      <c r="G15" s="1">
        <v>0.97019999999999995</v>
      </c>
      <c r="H15" s="1">
        <v>1.2166999999999999</v>
      </c>
      <c r="I15" s="1">
        <v>0.51919999999999999</v>
      </c>
      <c r="J15" s="1">
        <v>2.4163999999999999</v>
      </c>
      <c r="K15" s="1">
        <v>1.3996</v>
      </c>
      <c r="L15" s="1">
        <v>2.1762999999999999</v>
      </c>
      <c r="M15" s="1">
        <v>0.73699999999999999</v>
      </c>
      <c r="N15" s="1">
        <v>1.5414000000000001</v>
      </c>
      <c r="O15" s="1">
        <v>3.8281999999999998</v>
      </c>
      <c r="P15" s="1">
        <v>5.5606</v>
      </c>
      <c r="Q15" s="1">
        <v>1.413</v>
      </c>
      <c r="R15" s="1">
        <v>1.2659</v>
      </c>
      <c r="S15" s="1">
        <v>2.2587999999999999</v>
      </c>
      <c r="T15" s="1">
        <v>1.492</v>
      </c>
      <c r="U15" s="1">
        <v>1.0656000000000001</v>
      </c>
      <c r="V15" s="1">
        <v>1.9211</v>
      </c>
      <c r="W15" s="1">
        <v>1.0670999999999999</v>
      </c>
      <c r="X15" s="1">
        <v>0.74550000000000005</v>
      </c>
      <c r="Y15" s="1">
        <v>1.5445</v>
      </c>
      <c r="Z15" s="1">
        <v>0.83579999999999999</v>
      </c>
      <c r="AA15" s="1">
        <v>1.1972</v>
      </c>
      <c r="AB15" s="1">
        <v>1.7352000000000001</v>
      </c>
      <c r="AC15" s="1">
        <v>2.0230000000000001</v>
      </c>
      <c r="AD15" s="1">
        <v>2.8805999999999998</v>
      </c>
      <c r="AE15" s="1">
        <v>2.9278</v>
      </c>
      <c r="AF15" s="1">
        <v>1.1253</v>
      </c>
      <c r="AG15" s="1">
        <v>1.0084</v>
      </c>
    </row>
    <row r="17" spans="1:25" x14ac:dyDescent="0.25">
      <c r="B17" s="1" t="str">
        <f>B1</f>
        <v>ARG</v>
      </c>
      <c r="C17" s="1" t="str">
        <f t="shared" ref="C17:L28" si="0">C1</f>
        <v>AUS</v>
      </c>
      <c r="D17" s="1" t="str">
        <f t="shared" si="0"/>
        <v>AUT</v>
      </c>
      <c r="E17" s="1" t="str">
        <f t="shared" si="0"/>
        <v>BEL</v>
      </c>
      <c r="F17" s="1" t="str">
        <f t="shared" si="0"/>
        <v>BRA</v>
      </c>
      <c r="G17" s="1" t="str">
        <f t="shared" si="0"/>
        <v>CAN</v>
      </c>
      <c r="H17" s="1" t="str">
        <f t="shared" si="0"/>
        <v>CHL</v>
      </c>
      <c r="I17" s="1" t="str">
        <f t="shared" si="0"/>
        <v>CHN</v>
      </c>
      <c r="J17" s="1" t="str">
        <f t="shared" si="0"/>
        <v>FIN</v>
      </c>
      <c r="K17" s="1" t="str">
        <f t="shared" si="0"/>
        <v>FRA</v>
      </c>
      <c r="L17" s="1" t="str">
        <f t="shared" si="0"/>
        <v>DEU</v>
      </c>
      <c r="O17" s="2" t="str">
        <f>y_stats!B1</f>
        <v>ARG</v>
      </c>
      <c r="P17" s="2" t="str">
        <f>y_stats!C1</f>
        <v>AUS</v>
      </c>
      <c r="Q17" s="2" t="str">
        <f>y_stats!D1</f>
        <v>AUT</v>
      </c>
      <c r="R17" s="2" t="str">
        <f>y_stats!E1</f>
        <v>BEL</v>
      </c>
      <c r="S17" s="2" t="str">
        <f>y_stats!F1</f>
        <v>BRA</v>
      </c>
      <c r="T17" s="2" t="str">
        <f>y_stats!G1</f>
        <v>CAN</v>
      </c>
      <c r="U17" s="2" t="str">
        <f>y_stats!H1</f>
        <v>CHL</v>
      </c>
      <c r="V17" s="2" t="str">
        <f>y_stats!I1</f>
        <v>CHN</v>
      </c>
      <c r="W17" s="2" t="str">
        <f>y_stats!J1</f>
        <v>FIN</v>
      </c>
      <c r="X17" s="2" t="str">
        <f>y_stats!K1</f>
        <v>FRA</v>
      </c>
      <c r="Y17" s="2" t="str">
        <f>y_stats!L1</f>
        <v>DEU</v>
      </c>
    </row>
    <row r="18" spans="1:25" x14ac:dyDescent="0.25">
      <c r="A18" s="4" t="s">
        <v>369</v>
      </c>
      <c r="B18" s="1">
        <f>B2</f>
        <v>95</v>
      </c>
      <c r="C18" s="1">
        <f t="shared" si="0"/>
        <v>95</v>
      </c>
      <c r="D18" s="1">
        <f t="shared" si="0"/>
        <v>95</v>
      </c>
      <c r="E18" s="1">
        <f t="shared" si="0"/>
        <v>95</v>
      </c>
      <c r="F18" s="1">
        <f t="shared" si="0"/>
        <v>95</v>
      </c>
      <c r="G18" s="1">
        <f t="shared" si="0"/>
        <v>95</v>
      </c>
      <c r="H18" s="1">
        <f t="shared" si="0"/>
        <v>95</v>
      </c>
      <c r="I18" s="1">
        <f t="shared" si="0"/>
        <v>95</v>
      </c>
      <c r="J18" s="1">
        <f t="shared" si="0"/>
        <v>95</v>
      </c>
      <c r="K18" s="1">
        <f t="shared" si="0"/>
        <v>95</v>
      </c>
      <c r="L18" s="1">
        <f t="shared" si="0"/>
        <v>95</v>
      </c>
      <c r="N18" s="1" t="s">
        <v>369</v>
      </c>
      <c r="O18" s="32">
        <f>y_stats!B2</f>
        <v>95</v>
      </c>
      <c r="P18" s="32">
        <f>y_stats!C2</f>
        <v>95</v>
      </c>
      <c r="Q18" s="32">
        <f>y_stats!D2</f>
        <v>95</v>
      </c>
      <c r="R18" s="32">
        <f>y_stats!E2</f>
        <v>95</v>
      </c>
      <c r="S18" s="32">
        <f>y_stats!F2</f>
        <v>95</v>
      </c>
      <c r="T18" s="32">
        <f>y_stats!G2</f>
        <v>95</v>
      </c>
      <c r="U18" s="32">
        <f>y_stats!H2</f>
        <v>95</v>
      </c>
      <c r="V18" s="32">
        <f>y_stats!I2</f>
        <v>95</v>
      </c>
      <c r="W18" s="32">
        <f>y_stats!J2</f>
        <v>95</v>
      </c>
      <c r="X18" s="32">
        <f>y_stats!K2</f>
        <v>95</v>
      </c>
      <c r="Y18" s="32">
        <f>y_stats!L2</f>
        <v>95</v>
      </c>
    </row>
    <row r="19" spans="1:25" x14ac:dyDescent="0.25">
      <c r="A19" s="4" t="s">
        <v>50</v>
      </c>
      <c r="B19" s="2">
        <f t="shared" ref="B19:I28" si="1">B3</f>
        <v>0.78029999999999999</v>
      </c>
      <c r="C19" s="2">
        <f t="shared" si="1"/>
        <v>0.81279999999999997</v>
      </c>
      <c r="D19" s="2">
        <f t="shared" si="1"/>
        <v>0.45569999999999999</v>
      </c>
      <c r="E19" s="2">
        <f t="shared" si="1"/>
        <v>0.43469999999999998</v>
      </c>
      <c r="F19" s="2">
        <f t="shared" si="1"/>
        <v>0.59560000000000002</v>
      </c>
      <c r="G19" s="2">
        <f t="shared" si="1"/>
        <v>0.62890000000000001</v>
      </c>
      <c r="H19" s="2">
        <f t="shared" si="1"/>
        <v>1.0555000000000001</v>
      </c>
      <c r="I19" s="2">
        <f t="shared" si="1"/>
        <v>2.3969</v>
      </c>
      <c r="J19" s="2">
        <f t="shared" si="0"/>
        <v>0.54720000000000002</v>
      </c>
      <c r="K19" s="2">
        <f t="shared" si="0"/>
        <v>0.35870000000000002</v>
      </c>
      <c r="L19" s="2">
        <f t="shared" si="0"/>
        <v>0.33950000000000002</v>
      </c>
      <c r="N19" s="1" t="s">
        <v>50</v>
      </c>
      <c r="O19" s="2">
        <f>y_stats!B3</f>
        <v>0.78029999999999999</v>
      </c>
      <c r="P19" s="2">
        <f>y_stats!C3</f>
        <v>0.81279999999999997</v>
      </c>
      <c r="Q19" s="2">
        <f>y_stats!D3</f>
        <v>0.45569999999999999</v>
      </c>
      <c r="R19" s="2">
        <f>y_stats!E3</f>
        <v>0.43469999999999998</v>
      </c>
      <c r="S19" s="2">
        <f>y_stats!F3</f>
        <v>0.59560000000000002</v>
      </c>
      <c r="T19" s="2">
        <f>y_stats!G3</f>
        <v>0.62890000000000001</v>
      </c>
      <c r="U19" s="2">
        <f>y_stats!H3</f>
        <v>1.0555000000000001</v>
      </c>
      <c r="V19" s="2">
        <f>y_stats!I3</f>
        <v>2.3969</v>
      </c>
      <c r="W19" s="2">
        <f>y_stats!J3</f>
        <v>0.54720000000000002</v>
      </c>
      <c r="X19" s="2">
        <f>y_stats!K3</f>
        <v>0.35870000000000002</v>
      </c>
      <c r="Y19" s="2">
        <f>y_stats!L3</f>
        <v>0.33950000000000002</v>
      </c>
    </row>
    <row r="20" spans="1:25" x14ac:dyDescent="0.25">
      <c r="A20" s="4" t="s">
        <v>51</v>
      </c>
      <c r="B20" s="2">
        <f t="shared" si="1"/>
        <v>1.3149999999999999</v>
      </c>
      <c r="C20" s="2">
        <f t="shared" si="1"/>
        <v>0.76880000000000004</v>
      </c>
      <c r="D20" s="2">
        <f t="shared" si="1"/>
        <v>0.43569999999999998</v>
      </c>
      <c r="E20" s="2">
        <f t="shared" si="1"/>
        <v>0.40760000000000002</v>
      </c>
      <c r="F20" s="2">
        <f t="shared" si="1"/>
        <v>0.54300000000000004</v>
      </c>
      <c r="G20" s="2">
        <f t="shared" si="1"/>
        <v>0.64229999999999998</v>
      </c>
      <c r="H20" s="2">
        <f t="shared" si="1"/>
        <v>0.95450000000000002</v>
      </c>
      <c r="I20" s="2">
        <f t="shared" si="1"/>
        <v>2.3978999999999999</v>
      </c>
      <c r="J20" s="2">
        <f t="shared" si="0"/>
        <v>0.61560000000000004</v>
      </c>
      <c r="K20" s="2">
        <f t="shared" si="0"/>
        <v>0.36830000000000002</v>
      </c>
      <c r="L20" s="2">
        <f t="shared" si="0"/>
        <v>0.3715</v>
      </c>
      <c r="N20" s="1" t="s">
        <v>52</v>
      </c>
      <c r="O20" s="2">
        <f>y_stats!B5</f>
        <v>4.0420999999999996</v>
      </c>
      <c r="P20" s="2">
        <f>y_stats!C5</f>
        <v>2.4569000000000001</v>
      </c>
      <c r="Q20" s="2">
        <f>y_stats!D5</f>
        <v>2.4824999999999999</v>
      </c>
      <c r="R20" s="2">
        <f>y_stats!E5</f>
        <v>2.2292999999999998</v>
      </c>
      <c r="S20" s="2">
        <f>y_stats!F5</f>
        <v>4.8254000000000001</v>
      </c>
      <c r="T20" s="2">
        <f>y_stats!G5</f>
        <v>1.6378999999999999</v>
      </c>
      <c r="U20" s="2">
        <f>y_stats!H5</f>
        <v>5.9093999999999998</v>
      </c>
      <c r="V20" s="2">
        <f>y_stats!I5</f>
        <v>5.9078999999999997</v>
      </c>
      <c r="W20" s="2">
        <f>y_stats!J5</f>
        <v>4.4058999999999999</v>
      </c>
      <c r="X20" s="2">
        <f>y_stats!K5</f>
        <v>1.5649</v>
      </c>
      <c r="Y20" s="2">
        <f>y_stats!L5</f>
        <v>2.1867000000000001</v>
      </c>
    </row>
    <row r="21" spans="1:25" x14ac:dyDescent="0.25">
      <c r="A21" s="4" t="s">
        <v>52</v>
      </c>
      <c r="B21" s="2">
        <f t="shared" si="1"/>
        <v>4.0420999999999996</v>
      </c>
      <c r="C21" s="2">
        <f t="shared" si="1"/>
        <v>2.4569000000000001</v>
      </c>
      <c r="D21" s="2">
        <f t="shared" si="1"/>
        <v>2.4824999999999999</v>
      </c>
      <c r="E21" s="2">
        <f t="shared" si="1"/>
        <v>2.2292999999999998</v>
      </c>
      <c r="F21" s="2">
        <f t="shared" si="1"/>
        <v>4.8254000000000001</v>
      </c>
      <c r="G21" s="2">
        <f t="shared" si="1"/>
        <v>1.6378999999999999</v>
      </c>
      <c r="H21" s="2">
        <f t="shared" si="1"/>
        <v>5.9093999999999998</v>
      </c>
      <c r="I21" s="2">
        <f t="shared" si="1"/>
        <v>5.9078999999999997</v>
      </c>
      <c r="J21" s="2">
        <f t="shared" si="0"/>
        <v>4.4058999999999999</v>
      </c>
      <c r="K21" s="2">
        <f t="shared" si="0"/>
        <v>1.5649</v>
      </c>
      <c r="L21" s="2">
        <f t="shared" si="0"/>
        <v>2.1867000000000001</v>
      </c>
      <c r="N21" s="1" t="s">
        <v>53</v>
      </c>
      <c r="O21" s="2">
        <f>y_stats!B6</f>
        <v>-6.3540999999999999</v>
      </c>
      <c r="P21" s="2">
        <f>y_stats!C6</f>
        <v>-0.98919999999999997</v>
      </c>
      <c r="Q21" s="2">
        <f>y_stats!D6</f>
        <v>-2.6051000000000002</v>
      </c>
      <c r="R21" s="2">
        <f>y_stats!E6</f>
        <v>-2.1238000000000001</v>
      </c>
      <c r="S21" s="2">
        <f>y_stats!F6</f>
        <v>-5.1891999999999996</v>
      </c>
      <c r="T21" s="2">
        <f>y_stats!G6</f>
        <v>-2.2722000000000002</v>
      </c>
      <c r="U21" s="2">
        <f>y_stats!H6</f>
        <v>-3.3782000000000001</v>
      </c>
      <c r="V21" s="2">
        <f>y_stats!I6</f>
        <v>-1.3331</v>
      </c>
      <c r="W21" s="2">
        <f>y_stats!J6</f>
        <v>-6.0114000000000001</v>
      </c>
      <c r="X21" s="2">
        <f>y_stats!K6</f>
        <v>-1.6951000000000001</v>
      </c>
      <c r="Y21" s="2">
        <f>y_stats!L6</f>
        <v>-4.1630000000000003</v>
      </c>
    </row>
    <row r="22" spans="1:25" x14ac:dyDescent="0.25">
      <c r="A22" s="4" t="s">
        <v>53</v>
      </c>
      <c r="B22" s="2">
        <f t="shared" si="1"/>
        <v>-6.3540999999999999</v>
      </c>
      <c r="C22" s="2">
        <f t="shared" si="1"/>
        <v>-0.98919999999999997</v>
      </c>
      <c r="D22" s="2">
        <f t="shared" si="1"/>
        <v>-2.6051000000000002</v>
      </c>
      <c r="E22" s="2">
        <f t="shared" si="1"/>
        <v>-2.1238000000000001</v>
      </c>
      <c r="F22" s="2">
        <f t="shared" si="1"/>
        <v>-5.1891999999999996</v>
      </c>
      <c r="G22" s="2">
        <f t="shared" si="1"/>
        <v>-2.2722000000000002</v>
      </c>
      <c r="H22" s="2">
        <f t="shared" si="1"/>
        <v>-3.3782000000000001</v>
      </c>
      <c r="I22" s="2">
        <f t="shared" si="1"/>
        <v>-1.3331</v>
      </c>
      <c r="J22" s="2">
        <f t="shared" si="0"/>
        <v>-6.0114000000000001</v>
      </c>
      <c r="K22" s="2">
        <f t="shared" si="0"/>
        <v>-1.6951000000000001</v>
      </c>
      <c r="L22" s="2">
        <f t="shared" si="0"/>
        <v>-4.1630000000000003</v>
      </c>
      <c r="N22" s="1" t="s">
        <v>54</v>
      </c>
      <c r="O22" s="2">
        <f>y_stats!B7</f>
        <v>1.9228000000000001</v>
      </c>
      <c r="P22" s="2">
        <f>y_stats!C7</f>
        <v>0.55640000000000001</v>
      </c>
      <c r="Q22" s="2">
        <f>y_stats!D7</f>
        <v>0.91869999999999996</v>
      </c>
      <c r="R22" s="2">
        <f>y_stats!E7</f>
        <v>0.68640000000000001</v>
      </c>
      <c r="S22" s="2">
        <f>y_stats!F7</f>
        <v>1.4415</v>
      </c>
      <c r="T22" s="2">
        <f>y_stats!G7</f>
        <v>0.61019999999999996</v>
      </c>
      <c r="U22" s="2">
        <f>y_stats!H7</f>
        <v>1.2842</v>
      </c>
      <c r="V22" s="2">
        <f>y_stats!I7</f>
        <v>1.2444999999999999</v>
      </c>
      <c r="W22" s="2">
        <f>y_stats!J7</f>
        <v>1.3223</v>
      </c>
      <c r="X22" s="2">
        <f>y_stats!K7</f>
        <v>0.502</v>
      </c>
      <c r="Y22" s="2">
        <f>y_stats!L7</f>
        <v>0.73880000000000001</v>
      </c>
    </row>
    <row r="23" spans="1:25" x14ac:dyDescent="0.25">
      <c r="A23" s="4" t="s">
        <v>54</v>
      </c>
      <c r="B23" s="2">
        <f t="shared" si="1"/>
        <v>1.9228000000000001</v>
      </c>
      <c r="C23" s="2">
        <f t="shared" si="1"/>
        <v>0.55640000000000001</v>
      </c>
      <c r="D23" s="2">
        <f t="shared" si="1"/>
        <v>0.91869999999999996</v>
      </c>
      <c r="E23" s="2">
        <f t="shared" si="1"/>
        <v>0.68640000000000001</v>
      </c>
      <c r="F23" s="2">
        <f t="shared" si="1"/>
        <v>1.4415</v>
      </c>
      <c r="G23" s="2">
        <f t="shared" si="1"/>
        <v>0.61019999999999996</v>
      </c>
      <c r="H23" s="2">
        <f t="shared" si="1"/>
        <v>1.2842</v>
      </c>
      <c r="I23" s="2">
        <f t="shared" si="1"/>
        <v>1.2444999999999999</v>
      </c>
      <c r="J23" s="2">
        <f t="shared" si="0"/>
        <v>1.3223</v>
      </c>
      <c r="K23" s="2">
        <f t="shared" si="0"/>
        <v>0.502</v>
      </c>
      <c r="L23" s="2">
        <f t="shared" si="0"/>
        <v>0.73880000000000001</v>
      </c>
      <c r="N23" s="1" t="s">
        <v>55</v>
      </c>
      <c r="O23" s="2">
        <f>y_stats!B8</f>
        <v>0.5867</v>
      </c>
      <c r="P23" s="2">
        <f>y_stats!C8</f>
        <v>-4.4299999999999999E-2</v>
      </c>
      <c r="Q23" s="2">
        <f>y_stats!D8</f>
        <v>-6.9999999999999999E-4</v>
      </c>
      <c r="R23" s="2">
        <f>y_stats!E8</f>
        <v>0.23619999999999999</v>
      </c>
      <c r="S23" s="2">
        <f>y_stats!F8</f>
        <v>0.2482</v>
      </c>
      <c r="T23" s="2">
        <f>y_stats!G8</f>
        <v>0.53610000000000002</v>
      </c>
      <c r="U23" s="2">
        <f>y_stats!H8</f>
        <v>0.11899999999999999</v>
      </c>
      <c r="V23" s="2">
        <f>y_stats!I8</f>
        <v>7.6799999999999993E-2</v>
      </c>
      <c r="W23" s="2">
        <f>y_stats!J8</f>
        <v>0.1169</v>
      </c>
      <c r="X23" s="2">
        <f>y_stats!K8</f>
        <v>0.46629999999999999</v>
      </c>
      <c r="Y23" s="2">
        <f>y_stats!L8</f>
        <v>0.3322</v>
      </c>
    </row>
    <row r="24" spans="1:25" x14ac:dyDescent="0.25">
      <c r="A24" s="4" t="s">
        <v>55</v>
      </c>
      <c r="B24" s="2">
        <f t="shared" si="1"/>
        <v>0.5867</v>
      </c>
      <c r="C24" s="2">
        <f t="shared" si="1"/>
        <v>-4.4299999999999999E-2</v>
      </c>
      <c r="D24" s="2">
        <f t="shared" si="1"/>
        <v>-6.9999999999999999E-4</v>
      </c>
      <c r="E24" s="2">
        <f t="shared" si="1"/>
        <v>0.23619999999999999</v>
      </c>
      <c r="F24" s="2">
        <f t="shared" si="1"/>
        <v>0.2482</v>
      </c>
      <c r="G24" s="2">
        <f t="shared" si="1"/>
        <v>0.53610000000000002</v>
      </c>
      <c r="H24" s="2">
        <f t="shared" si="1"/>
        <v>0.11899999999999999</v>
      </c>
      <c r="I24" s="2">
        <f t="shared" si="1"/>
        <v>7.6799999999999993E-2</v>
      </c>
      <c r="J24" s="2">
        <f t="shared" si="0"/>
        <v>0.1169</v>
      </c>
      <c r="K24" s="2">
        <f t="shared" si="0"/>
        <v>0.46629999999999999</v>
      </c>
      <c r="L24" s="2">
        <f t="shared" si="0"/>
        <v>0.3322</v>
      </c>
      <c r="N24" s="1" t="s">
        <v>64</v>
      </c>
      <c r="O24" s="2" t="str">
        <f>IF(B12=0.01,ROUND(y_stats!B11,2)&amp;"$^{a}$",IF(B12=0.05,ROUND(y_stats!B11,2)&amp;"$^{b}$",IF(B12=0.1,ROUND(y_stats!B11,2)&amp;"$^{c}$",ROUND(y_stats!B11,2))))</f>
        <v>-3.49$^{a}$</v>
      </c>
      <c r="P24" s="2" t="str">
        <f>IF(C12=0.01,ROUND(y_stats!C11,2)&amp;"$^{a}$",IF(C12=0.05,ROUND(y_stats!C11,2)&amp;"$^{b}$",IF(C12=0.1,ROUND(y_stats!C11,2)&amp;"$^{c}$",ROUND(y_stats!C11,2))))</f>
        <v>-3.75$^{a}$</v>
      </c>
      <c r="Q24" s="2" t="str">
        <f>IF(D12=0.01,ROUND(y_stats!D11,2)&amp;"$^{a}$",IF(D12=0.05,ROUND(y_stats!D11,2)&amp;"$^{b}$",IF(D12=0.1,ROUND(y_stats!D11,2)&amp;"$^{c}$",ROUND(y_stats!D11,2))))</f>
        <v>-3.68$^{a}$</v>
      </c>
      <c r="R24" s="2" t="str">
        <f>IF(E12=0.01,ROUND(y_stats!E11,2)&amp;"$^{a}$",IF(E12=0.05,ROUND(y_stats!E11,2)&amp;"$^{b}$",IF(E12=0.1,ROUND(y_stats!E11,2)&amp;"$^{c}$",ROUND(y_stats!E11,2))))</f>
        <v>-4.64$^{a}$</v>
      </c>
      <c r="S24" s="2" t="str">
        <f>IF(F12=0.01,ROUND(y_stats!F11,2)&amp;"$^{a}$",IF(F12=0.05,ROUND(y_stats!F11,2)&amp;"$^{b}$",IF(F12=0.1,ROUND(y_stats!F11,2)&amp;"$^{c}$",ROUND(y_stats!F11,2))))</f>
        <v>-3.63$^{a}$</v>
      </c>
      <c r="T24" s="2" t="str">
        <f>IF(G12=0.01,ROUND(y_stats!G11,2)&amp;"$^{a}$",IF(G12=0.05,ROUND(y_stats!G11,2)&amp;"$^{b}$",IF(G12=0.1,ROUND(y_stats!G11,2)&amp;"$^{c}$",ROUND(y_stats!G11,2))))</f>
        <v>-3.78$^{a}$</v>
      </c>
      <c r="U24" s="2" t="str">
        <f>IF(H12=0.01,ROUND(y_stats!H11,2)&amp;"$^{a}$",IF(H12=0.05,ROUND(y_stats!H11,2)&amp;"$^{b}$",IF(H12=0.1,ROUND(y_stats!H11,2)&amp;"$^{c}$",ROUND(y_stats!H11,2))))</f>
        <v>-3.18$^{b}$</v>
      </c>
      <c r="V24" s="2">
        <f>IF(I12=0.01,ROUND(y_stats!I11,2)&amp;"$^{a}$",IF(I12=0.05,ROUND(y_stats!I11,2)&amp;"$^{b}$",IF(I12=0.1,ROUND(y_stats!I11,2)&amp;"$^{c}$",ROUND(y_stats!I11,2))))</f>
        <v>-2.4500000000000002</v>
      </c>
      <c r="W24" s="2" t="str">
        <f>IF(J12=0.01,ROUND(y_stats!J11,2)&amp;"$^{a}$",IF(J12=0.05,ROUND(y_stats!J11,2)&amp;"$^{b}$",IF(J12=0.1,ROUND(y_stats!J11,2)&amp;"$^{c}$",ROUND(y_stats!J11,2))))</f>
        <v>-3.88$^{a}$</v>
      </c>
      <c r="X24" s="2" t="str">
        <f>IF(K12=0.01,ROUND(y_stats!K11,2)&amp;"$^{a}$",IF(K12=0.05,ROUND(y_stats!K11,2)&amp;"$^{b}$",IF(K12=0.1,ROUND(y_stats!K11,2)&amp;"$^{c}$",ROUND(y_stats!K11,2))))</f>
        <v>-3.19$^{b}$</v>
      </c>
      <c r="Y24" s="2" t="str">
        <f>IF(L12=0.01,ROUND(y_stats!L11,2)&amp;"$^{a}$",IF(L12=0.05,ROUND(y_stats!L11,2)&amp;"$^{b}$",IF(L12=0.1,ROUND(y_stats!L11,2)&amp;"$^{c}$",ROUND(y_stats!L11,2))))</f>
        <v>-4.65$^{a}$</v>
      </c>
    </row>
    <row r="25" spans="1:25" x14ac:dyDescent="0.25">
      <c r="A25" s="4" t="s">
        <v>56</v>
      </c>
      <c r="B25" s="2">
        <f t="shared" si="1"/>
        <v>-1.3057000000000001</v>
      </c>
      <c r="C25" s="2">
        <f t="shared" si="1"/>
        <v>-0.2109</v>
      </c>
      <c r="D25" s="2">
        <f t="shared" si="1"/>
        <v>-0.69589999999999996</v>
      </c>
      <c r="E25" s="2">
        <f t="shared" si="1"/>
        <v>-0.4783</v>
      </c>
      <c r="F25" s="2">
        <f t="shared" si="1"/>
        <v>-0.432</v>
      </c>
      <c r="G25" s="2">
        <f t="shared" si="1"/>
        <v>-1.3387</v>
      </c>
      <c r="H25" s="2">
        <f t="shared" si="1"/>
        <v>0.1565</v>
      </c>
      <c r="I25" s="2">
        <f t="shared" si="1"/>
        <v>-0.35820000000000002</v>
      </c>
      <c r="J25" s="2">
        <f t="shared" si="0"/>
        <v>-0.99870000000000003</v>
      </c>
      <c r="K25" s="2">
        <f t="shared" si="0"/>
        <v>-1.0931999999999999</v>
      </c>
      <c r="L25" s="2">
        <f t="shared" si="0"/>
        <v>-2.4897999999999998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 t="s">
        <v>57</v>
      </c>
      <c r="B26" s="2">
        <f t="shared" si="1"/>
        <v>5.2979000000000003</v>
      </c>
      <c r="C26" s="2">
        <f t="shared" si="1"/>
        <v>4.4122000000000003</v>
      </c>
      <c r="D26" s="2">
        <f t="shared" si="1"/>
        <v>4.5090000000000003</v>
      </c>
      <c r="E26" s="2">
        <f t="shared" si="1"/>
        <v>5.5376000000000003</v>
      </c>
      <c r="F26" s="2">
        <f t="shared" si="1"/>
        <v>5.3909000000000002</v>
      </c>
      <c r="G26" s="2">
        <f t="shared" si="1"/>
        <v>7.4664000000000001</v>
      </c>
      <c r="H26" s="2">
        <f t="shared" si="1"/>
        <v>5.5327999999999999</v>
      </c>
      <c r="I26" s="2">
        <f t="shared" si="1"/>
        <v>3.8691</v>
      </c>
      <c r="J26" s="2">
        <f t="shared" si="0"/>
        <v>9.0169999999999995</v>
      </c>
      <c r="K26" s="2">
        <f t="shared" si="0"/>
        <v>6.7199</v>
      </c>
      <c r="L26" s="2">
        <f t="shared" si="0"/>
        <v>16.902200000000001</v>
      </c>
      <c r="O26" s="2" t="str">
        <f>y_stats!M1</f>
        <v>IND</v>
      </c>
      <c r="P26" s="2" t="str">
        <f>y_stats!N1</f>
        <v>IDN</v>
      </c>
      <c r="Q26" s="2" t="str">
        <f>y_stats!O1</f>
        <v>ITA</v>
      </c>
      <c r="R26" s="2" t="str">
        <f>y_stats!P1</f>
        <v>JPN</v>
      </c>
      <c r="S26" s="2" t="str">
        <f>y_stats!Q1</f>
        <v>KOR</v>
      </c>
      <c r="T26" s="2" t="str">
        <f>y_stats!R1</f>
        <v>MYS</v>
      </c>
      <c r="U26" s="2" t="str">
        <f>y_stats!S1</f>
        <v>MEX</v>
      </c>
      <c r="V26" s="2" t="str">
        <f>y_stats!T1</f>
        <v>NLD</v>
      </c>
      <c r="W26" s="2" t="str">
        <f>y_stats!U1</f>
        <v>NZL</v>
      </c>
      <c r="X26" s="2" t="str">
        <f>y_stats!V1</f>
        <v>NOR</v>
      </c>
      <c r="Y26" s="2" t="str">
        <f>y_stats!W1</f>
        <v>PER</v>
      </c>
    </row>
    <row r="27" spans="1:25" x14ac:dyDescent="0.25">
      <c r="A27" s="4" t="s">
        <v>64</v>
      </c>
      <c r="B27" s="2">
        <f t="shared" si="1"/>
        <v>-3.4889999999999999</v>
      </c>
      <c r="C27" s="2">
        <f t="shared" si="1"/>
        <v>-3.7543000000000002</v>
      </c>
      <c r="D27" s="2">
        <f t="shared" si="1"/>
        <v>-3.6825000000000001</v>
      </c>
      <c r="E27" s="2">
        <f t="shared" si="1"/>
        <v>-4.6364999999999998</v>
      </c>
      <c r="F27" s="2">
        <f t="shared" si="1"/>
        <v>-3.6345000000000001</v>
      </c>
      <c r="G27" s="2">
        <f t="shared" si="1"/>
        <v>-3.7765</v>
      </c>
      <c r="H27" s="2">
        <f t="shared" si="1"/>
        <v>-3.1760000000000002</v>
      </c>
      <c r="I27" s="2">
        <f t="shared" si="1"/>
        <v>-2.4542000000000002</v>
      </c>
      <c r="J27" s="2">
        <f t="shared" si="0"/>
        <v>-3.8794</v>
      </c>
      <c r="K27" s="2">
        <f t="shared" si="0"/>
        <v>-3.1886999999999999</v>
      </c>
      <c r="L27" s="2">
        <f t="shared" si="0"/>
        <v>-4.6532</v>
      </c>
      <c r="N27" s="1" t="s">
        <v>369</v>
      </c>
      <c r="O27" s="32">
        <f>y_stats!M2</f>
        <v>95</v>
      </c>
      <c r="P27" s="32">
        <f>y_stats!N2</f>
        <v>95</v>
      </c>
      <c r="Q27" s="32">
        <f>y_stats!O2</f>
        <v>95</v>
      </c>
      <c r="R27" s="32">
        <f>y_stats!P2</f>
        <v>95</v>
      </c>
      <c r="S27" s="32">
        <f>y_stats!Q2</f>
        <v>95</v>
      </c>
      <c r="T27" s="32">
        <f>y_stats!R2</f>
        <v>95</v>
      </c>
      <c r="U27" s="32">
        <f>y_stats!S2</f>
        <v>95</v>
      </c>
      <c r="V27" s="32">
        <f>y_stats!T2</f>
        <v>95</v>
      </c>
      <c r="W27" s="32">
        <f>y_stats!U2</f>
        <v>95</v>
      </c>
      <c r="X27" s="32">
        <f>y_stats!V2</f>
        <v>95</v>
      </c>
      <c r="Y27" s="32">
        <f>y_stats!W2</f>
        <v>95</v>
      </c>
    </row>
    <row r="28" spans="1:25" x14ac:dyDescent="0.25">
      <c r="A28" s="4" t="s">
        <v>65</v>
      </c>
      <c r="B28" s="2">
        <f t="shared" si="1"/>
        <v>0.01</v>
      </c>
      <c r="C28" s="2">
        <f t="shared" si="1"/>
        <v>0.01</v>
      </c>
      <c r="D28" s="2">
        <f t="shared" si="1"/>
        <v>0.01</v>
      </c>
      <c r="E28" s="2">
        <f t="shared" si="1"/>
        <v>0.01</v>
      </c>
      <c r="F28" s="2">
        <f t="shared" si="1"/>
        <v>0.01</v>
      </c>
      <c r="G28" s="2">
        <f t="shared" si="1"/>
        <v>0.01</v>
      </c>
      <c r="H28" s="2">
        <f t="shared" si="1"/>
        <v>0.05</v>
      </c>
      <c r="I28" s="2" t="str">
        <f t="shared" si="1"/>
        <v>NaN</v>
      </c>
      <c r="J28" s="2">
        <f t="shared" si="0"/>
        <v>0.01</v>
      </c>
      <c r="K28" s="2">
        <f t="shared" si="0"/>
        <v>0.05</v>
      </c>
      <c r="L28" s="2">
        <f t="shared" si="0"/>
        <v>0.01</v>
      </c>
      <c r="N28" s="1" t="s">
        <v>50</v>
      </c>
      <c r="O28" s="2">
        <f>y_stats!M3</f>
        <v>1.7344999999999999</v>
      </c>
      <c r="P28" s="2">
        <f>y_stats!N3</f>
        <v>1.1442000000000001</v>
      </c>
      <c r="Q28" s="2">
        <f>y_stats!O3</f>
        <v>0.1794</v>
      </c>
      <c r="R28" s="2">
        <f>y_stats!P3</f>
        <v>0.1794</v>
      </c>
      <c r="S28" s="2">
        <f>y_stats!Q3</f>
        <v>1.0491999999999999</v>
      </c>
      <c r="T28" s="2">
        <f>y_stats!R3</f>
        <v>1.2585</v>
      </c>
      <c r="U28" s="2">
        <f>y_stats!S3</f>
        <v>0.63439999999999996</v>
      </c>
      <c r="V28" s="2">
        <f>y_stats!T3</f>
        <v>0.43559999999999999</v>
      </c>
      <c r="W28" s="2">
        <f>y_stats!U3</f>
        <v>0.66690000000000005</v>
      </c>
      <c r="X28" s="2">
        <f>y_stats!V3</f>
        <v>0.59970000000000001</v>
      </c>
      <c r="Y28" s="2">
        <f>y_stats!W3</f>
        <v>1.2701</v>
      </c>
    </row>
    <row r="29" spans="1:25" x14ac:dyDescent="0.25">
      <c r="A29" s="4" t="s">
        <v>66</v>
      </c>
      <c r="B29" s="2">
        <f>B15</f>
        <v>2.4641000000000002</v>
      </c>
      <c r="C29" s="2">
        <f t="shared" ref="C29:I29" si="2">C15</f>
        <v>0.6845</v>
      </c>
      <c r="D29" s="2">
        <f t="shared" si="2"/>
        <v>2.016</v>
      </c>
      <c r="E29" s="2">
        <f t="shared" si="2"/>
        <v>1.579</v>
      </c>
      <c r="F29" s="2">
        <f t="shared" si="2"/>
        <v>2.4203999999999999</v>
      </c>
      <c r="G29" s="2">
        <f t="shared" si="2"/>
        <v>0.97019999999999995</v>
      </c>
      <c r="H29" s="2">
        <f t="shared" si="2"/>
        <v>1.2166999999999999</v>
      </c>
      <c r="I29" s="2">
        <f t="shared" si="2"/>
        <v>0.51919999999999999</v>
      </c>
      <c r="J29" s="2">
        <f>J15</f>
        <v>2.4163999999999999</v>
      </c>
      <c r="K29" s="2">
        <f>K15</f>
        <v>1.3996</v>
      </c>
      <c r="L29" s="2">
        <f>L15</f>
        <v>2.1762999999999999</v>
      </c>
      <c r="N29" s="1" t="s">
        <v>52</v>
      </c>
      <c r="O29" s="2">
        <f>y_stats!M5</f>
        <v>5.4084000000000003</v>
      </c>
      <c r="P29" s="2">
        <f>y_stats!N5</f>
        <v>5.1089000000000002</v>
      </c>
      <c r="Q29" s="2">
        <f>y_stats!O5</f>
        <v>1.7874000000000001</v>
      </c>
      <c r="R29" s="2">
        <f>y_stats!P5</f>
        <v>2.5266999999999999</v>
      </c>
      <c r="S29" s="2">
        <f>y_stats!Q5</f>
        <v>3.8068</v>
      </c>
      <c r="T29" s="2">
        <f>y_stats!R5</f>
        <v>4.6478999999999999</v>
      </c>
      <c r="U29" s="2">
        <f>y_stats!S5</f>
        <v>3.7692999999999999</v>
      </c>
      <c r="V29" s="2">
        <f>y_stats!T5</f>
        <v>1.6962999999999999</v>
      </c>
      <c r="W29" s="2">
        <f>y_stats!U5</f>
        <v>2.5358999999999998</v>
      </c>
      <c r="X29" s="2">
        <f>y_stats!V5</f>
        <v>4.4801000000000002</v>
      </c>
      <c r="Y29" s="2">
        <f>y_stats!W5</f>
        <v>4.4420000000000002</v>
      </c>
    </row>
    <row r="30" spans="1:25" x14ac:dyDescent="0.25">
      <c r="N30" s="1" t="s">
        <v>53</v>
      </c>
      <c r="O30" s="2">
        <f>y_stats!M6</f>
        <v>-1.4339999999999999</v>
      </c>
      <c r="P30" s="2">
        <f>y_stats!N6</f>
        <v>-8.1738999999999997</v>
      </c>
      <c r="Q30" s="2">
        <f>y_stats!O6</f>
        <v>-3.7004999999999999</v>
      </c>
      <c r="R30" s="2">
        <f>y_stats!P6</f>
        <v>-4.0885999999999996</v>
      </c>
      <c r="S30" s="2">
        <f>y_stats!Q6</f>
        <v>-8.9366000000000003</v>
      </c>
      <c r="T30" s="2">
        <f>y_stats!R6</f>
        <v>-7.0960000000000001</v>
      </c>
      <c r="U30" s="2">
        <f>y_stats!S6</f>
        <v>-6.0747</v>
      </c>
      <c r="V30" s="2">
        <f>y_stats!T6</f>
        <v>-2.1048</v>
      </c>
      <c r="W30" s="2">
        <f>y_stats!U6</f>
        <v>-1.6696</v>
      </c>
      <c r="X30" s="2">
        <f>y_stats!V6</f>
        <v>-1.7417</v>
      </c>
      <c r="Y30" s="2">
        <f>y_stats!W6</f>
        <v>-2.5226999999999999</v>
      </c>
    </row>
    <row r="31" spans="1:25" x14ac:dyDescent="0.25">
      <c r="B31" s="1" t="str">
        <f t="shared" ref="B31:L42" si="3">M1</f>
        <v>IND</v>
      </c>
      <c r="C31" s="1" t="str">
        <f t="shared" si="3"/>
        <v>IDN</v>
      </c>
      <c r="D31" s="1" t="str">
        <f t="shared" si="3"/>
        <v>ITA</v>
      </c>
      <c r="E31" s="1" t="str">
        <f t="shared" si="3"/>
        <v>JPN</v>
      </c>
      <c r="F31" s="1" t="str">
        <f t="shared" si="3"/>
        <v>KOR</v>
      </c>
      <c r="G31" s="1" t="str">
        <f t="shared" si="3"/>
        <v>MYS</v>
      </c>
      <c r="H31" s="1" t="str">
        <f t="shared" si="3"/>
        <v>MEX</v>
      </c>
      <c r="I31" s="1" t="str">
        <f t="shared" si="3"/>
        <v>NLD</v>
      </c>
      <c r="J31" s="1" t="str">
        <f t="shared" si="3"/>
        <v>NZL</v>
      </c>
      <c r="K31" s="1" t="str">
        <f t="shared" si="3"/>
        <v>NOR</v>
      </c>
      <c r="L31" s="1" t="str">
        <f t="shared" si="3"/>
        <v>PER</v>
      </c>
      <c r="N31" s="1" t="s">
        <v>54</v>
      </c>
      <c r="O31" s="2">
        <f>y_stats!M7</f>
        <v>1.2784</v>
      </c>
      <c r="P31" s="2">
        <f>y_stats!N7</f>
        <v>1.7636000000000001</v>
      </c>
      <c r="Q31" s="2">
        <f>y_stats!O7</f>
        <v>0.68679999999999997</v>
      </c>
      <c r="R31" s="2">
        <f>y_stats!P7</f>
        <v>0.99729999999999996</v>
      </c>
      <c r="S31" s="2">
        <f>y_stats!Q7</f>
        <v>1.4824999999999999</v>
      </c>
      <c r="T31" s="2">
        <f>y_stats!R7</f>
        <v>1.5931</v>
      </c>
      <c r="U31" s="2">
        <f>y_stats!S7</f>
        <v>1.4331</v>
      </c>
      <c r="V31" s="2">
        <f>y_stats!T7</f>
        <v>0.64990000000000003</v>
      </c>
      <c r="W31" s="2">
        <f>y_stats!U7</f>
        <v>0.71060000000000001</v>
      </c>
      <c r="X31" s="2">
        <f>y_stats!V7</f>
        <v>1.1519999999999999</v>
      </c>
      <c r="Y31" s="2">
        <f>y_stats!W7</f>
        <v>1.3552999999999999</v>
      </c>
    </row>
    <row r="32" spans="1:25" x14ac:dyDescent="0.25">
      <c r="A32" s="4" t="s">
        <v>369</v>
      </c>
      <c r="B32" s="1">
        <f t="shared" si="3"/>
        <v>95</v>
      </c>
      <c r="C32" s="1">
        <f t="shared" si="3"/>
        <v>95</v>
      </c>
      <c r="D32" s="1">
        <f t="shared" si="3"/>
        <v>95</v>
      </c>
      <c r="E32" s="1">
        <f t="shared" si="3"/>
        <v>95</v>
      </c>
      <c r="F32" s="1">
        <f t="shared" si="3"/>
        <v>95</v>
      </c>
      <c r="G32" s="1">
        <f t="shared" si="3"/>
        <v>95</v>
      </c>
      <c r="H32" s="1">
        <f t="shared" si="3"/>
        <v>95</v>
      </c>
      <c r="I32" s="1">
        <f t="shared" si="3"/>
        <v>95</v>
      </c>
      <c r="J32" s="1">
        <f t="shared" si="3"/>
        <v>95</v>
      </c>
      <c r="K32" s="1">
        <f t="shared" si="3"/>
        <v>95</v>
      </c>
      <c r="L32" s="1">
        <f t="shared" si="3"/>
        <v>95</v>
      </c>
      <c r="N32" s="1" t="s">
        <v>55</v>
      </c>
      <c r="O32" s="2">
        <f>y_stats!M8</f>
        <v>-6.4799999999999996E-2</v>
      </c>
      <c r="P32" s="2">
        <f>y_stats!N8</f>
        <v>0.34079999999999999</v>
      </c>
      <c r="Q32" s="2">
        <f>y_stats!O8</f>
        <v>0.41710000000000003</v>
      </c>
      <c r="R32" s="2">
        <f>y_stats!P8</f>
        <v>0.28589999999999999</v>
      </c>
      <c r="S32" s="2">
        <f>y_stats!Q8</f>
        <v>0.2702</v>
      </c>
      <c r="T32" s="2">
        <f>y_stats!R8</f>
        <v>0.3266</v>
      </c>
      <c r="U32" s="2">
        <f>y_stats!S8</f>
        <v>0.32769999999999999</v>
      </c>
      <c r="V32" s="2">
        <f>y_stats!T8</f>
        <v>0.57530000000000003</v>
      </c>
      <c r="W32" s="2">
        <f>y_stats!U8</f>
        <v>0.24410000000000001</v>
      </c>
      <c r="X32" s="2">
        <f>y_stats!V8</f>
        <v>-0.1973</v>
      </c>
      <c r="Y32" s="2">
        <f>y_stats!W8</f>
        <v>0.28449999999999998</v>
      </c>
    </row>
    <row r="33" spans="1:25" x14ac:dyDescent="0.25">
      <c r="A33" s="4" t="s">
        <v>50</v>
      </c>
      <c r="B33" s="2">
        <f t="shared" si="3"/>
        <v>1.7344999999999999</v>
      </c>
      <c r="C33" s="2">
        <f t="shared" si="3"/>
        <v>1.1442000000000001</v>
      </c>
      <c r="D33" s="2">
        <f t="shared" si="3"/>
        <v>0.1794</v>
      </c>
      <c r="E33" s="2">
        <f t="shared" si="3"/>
        <v>0.1794</v>
      </c>
      <c r="F33" s="2">
        <f t="shared" si="3"/>
        <v>1.0491999999999999</v>
      </c>
      <c r="G33" s="2">
        <f t="shared" si="3"/>
        <v>1.2585</v>
      </c>
      <c r="H33" s="2">
        <f t="shared" si="3"/>
        <v>0.63439999999999996</v>
      </c>
      <c r="I33" s="2">
        <f t="shared" si="3"/>
        <v>0.43559999999999999</v>
      </c>
      <c r="J33" s="2">
        <f t="shared" si="3"/>
        <v>0.66690000000000005</v>
      </c>
      <c r="K33" s="2">
        <f t="shared" si="3"/>
        <v>0.59970000000000001</v>
      </c>
      <c r="L33" s="2">
        <f t="shared" si="3"/>
        <v>1.2701</v>
      </c>
      <c r="N33" s="1" t="s">
        <v>64</v>
      </c>
      <c r="O33" s="2" t="str">
        <f>IF(M12=0.01,ROUND(y_stats!M11,2)&amp;"$^{a}$",IF(M12=0.05,ROUND(y_stats!M11,2)&amp;"$^{b}$",IF(M12=0.1,ROUND(y_stats!M11,2)&amp;"$^{c}$",ROUND(y_stats!M11,2))))</f>
        <v>-4.66$^{a}$</v>
      </c>
      <c r="P33" s="2" t="str">
        <f>IF(N12=0.01,ROUND(y_stats!N11,2)&amp;"$^{a}$",IF(N12=0.05,ROUND(y_stats!N11,2)&amp;"$^{b}$",IF(N12=0.1,ROUND(y_stats!N11,2)&amp;"$^{c}$",ROUND(y_stats!N11,2))))</f>
        <v>-3.47$^{a}$</v>
      </c>
      <c r="Q33" s="2" t="str">
        <f>IF(O12=0.01,ROUND(y_stats!O11,2)&amp;"$^{a}$",IF(O12=0.05,ROUND(y_stats!O11,2)&amp;"$^{b}$",IF(O12=0.1,ROUND(y_stats!O11,2)&amp;"$^{c}$",ROUND(y_stats!O11,2))))</f>
        <v>-3.3$^{b}$</v>
      </c>
      <c r="R33" s="2" t="str">
        <f>IF(P12=0.01,ROUND(y_stats!P11,2)&amp;"$^{a}$",IF(P12=0.05,ROUND(y_stats!P11,2)&amp;"$^{b}$",IF(P12=0.1,ROUND(y_stats!P11,2)&amp;"$^{c}$",ROUND(y_stats!P11,2))))</f>
        <v>-5.08$^{a}$</v>
      </c>
      <c r="S33" s="2" t="str">
        <f>IF(Q12=0.01,ROUND(y_stats!Q11,2)&amp;"$^{a}$",IF(Q12=0.05,ROUND(y_stats!Q11,2)&amp;"$^{b}$",IF(Q12=0.1,ROUND(y_stats!Q11,2)&amp;"$^{c}$",ROUND(y_stats!Q11,2))))</f>
        <v>-4.74$^{a}$</v>
      </c>
      <c r="T33" s="2" t="str">
        <f>IF(R12=0.01,ROUND(y_stats!R11,2)&amp;"$^{a}$",IF(R12=0.05,ROUND(y_stats!R11,2)&amp;"$^{b}$",IF(R12=0.1,ROUND(y_stats!R11,2)&amp;"$^{c}$",ROUND(y_stats!R11,2))))</f>
        <v>-5.34$^{a}$</v>
      </c>
      <c r="U33" s="2" t="str">
        <f>IF(S12=0.01,ROUND(y_stats!S11,2)&amp;"$^{a}$",IF(S12=0.05,ROUND(y_stats!S11,2)&amp;"$^{b}$",IF(S12=0.1,ROUND(y_stats!S11,2)&amp;"$^{c}$",ROUND(y_stats!S11,2))))</f>
        <v>-4.1$^{a}$</v>
      </c>
      <c r="V33" s="2" t="str">
        <f>IF(T12=0.01,ROUND(y_stats!T11,2)&amp;"$^{a}$",IF(T12=0.05,ROUND(y_stats!T11,2)&amp;"$^{b}$",IF(T12=0.1,ROUND(y_stats!T11,2)&amp;"$^{c}$",ROUND(y_stats!T11,2))))</f>
        <v>-3.04$^{b}$</v>
      </c>
      <c r="W33" s="2" t="str">
        <f>IF(U12=0.01,ROUND(y_stats!U11,2)&amp;"$^{a}$",IF(U12=0.05,ROUND(y_stats!U11,2)&amp;"$^{b}$",IF(U12=0.1,ROUND(y_stats!U11,2)&amp;"$^{c}$",ROUND(y_stats!U11,2))))</f>
        <v>-3.94$^{a}$</v>
      </c>
      <c r="X33" s="2" t="str">
        <f>IF(V12=0.01,ROUND(y_stats!V11,2)&amp;"$^{a}$",IF(V12=0.05,ROUND(y_stats!V11,2)&amp;"$^{b}$",IF(V12=0.1,ROUND(y_stats!V11,2)&amp;"$^{c}$",ROUND(y_stats!V11,2))))</f>
        <v>-3.46$^{a}$</v>
      </c>
      <c r="Y33" s="2" t="str">
        <f>IF(W12=0.01,ROUND(y_stats!W11,2)&amp;"$^{a}$",IF(W12=0.05,ROUND(y_stats!W11,2)&amp;"$^{b}$",IF(W12=0.1,ROUND(y_stats!W11,2)&amp;"$^{c}$",ROUND(y_stats!W11,2))))</f>
        <v>-4.2$^{a}$</v>
      </c>
    </row>
    <row r="34" spans="1:25" x14ac:dyDescent="0.25">
      <c r="A34" s="4" t="s">
        <v>51</v>
      </c>
      <c r="B34" s="2">
        <f t="shared" si="3"/>
        <v>1.6803999999999999</v>
      </c>
      <c r="C34" s="2">
        <f t="shared" si="3"/>
        <v>1.3743000000000001</v>
      </c>
      <c r="D34" s="2">
        <f t="shared" si="3"/>
        <v>0.2382</v>
      </c>
      <c r="E34" s="2">
        <f t="shared" si="3"/>
        <v>0.3407</v>
      </c>
      <c r="F34" s="2">
        <f t="shared" si="3"/>
        <v>1.0929</v>
      </c>
      <c r="G34" s="2">
        <f t="shared" si="3"/>
        <v>1.4415</v>
      </c>
      <c r="H34" s="2">
        <f t="shared" si="3"/>
        <v>0.74250000000000005</v>
      </c>
      <c r="I34" s="2">
        <f t="shared" si="3"/>
        <v>0.51070000000000004</v>
      </c>
      <c r="J34" s="2">
        <f t="shared" si="3"/>
        <v>0.66790000000000005</v>
      </c>
      <c r="K34" s="2">
        <f t="shared" si="3"/>
        <v>0.42580000000000001</v>
      </c>
      <c r="L34" s="2">
        <f t="shared" si="3"/>
        <v>1.3853</v>
      </c>
    </row>
    <row r="35" spans="1:25" x14ac:dyDescent="0.25">
      <c r="A35" s="4" t="s">
        <v>52</v>
      </c>
      <c r="B35" s="2">
        <f t="shared" si="3"/>
        <v>5.4084000000000003</v>
      </c>
      <c r="C35" s="2">
        <f t="shared" si="3"/>
        <v>5.1089000000000002</v>
      </c>
      <c r="D35" s="2">
        <f t="shared" si="3"/>
        <v>1.7874000000000001</v>
      </c>
      <c r="E35" s="2">
        <f t="shared" si="3"/>
        <v>2.5266999999999999</v>
      </c>
      <c r="F35" s="2">
        <f t="shared" si="3"/>
        <v>3.8068</v>
      </c>
      <c r="G35" s="2">
        <f t="shared" si="3"/>
        <v>4.6478999999999999</v>
      </c>
      <c r="H35" s="2">
        <f t="shared" si="3"/>
        <v>3.7692999999999999</v>
      </c>
      <c r="I35" s="2">
        <f t="shared" si="3"/>
        <v>1.6962999999999999</v>
      </c>
      <c r="J35" s="2">
        <f t="shared" si="3"/>
        <v>2.5358999999999998</v>
      </c>
      <c r="K35" s="2">
        <f t="shared" si="3"/>
        <v>4.4801000000000002</v>
      </c>
      <c r="L35" s="2">
        <f t="shared" si="3"/>
        <v>4.4420000000000002</v>
      </c>
      <c r="O35" s="2" t="str">
        <f>y_stats!X1</f>
        <v>PHL</v>
      </c>
      <c r="P35" s="2" t="str">
        <f>y_stats!Y1</f>
        <v>SGP</v>
      </c>
      <c r="Q35" s="2" t="str">
        <f>y_stats!Z1</f>
        <v>ZAF</v>
      </c>
      <c r="R35" s="2" t="str">
        <f>y_stats!AA1</f>
        <v>ESP</v>
      </c>
      <c r="S35" s="2" t="str">
        <f>y_stats!AB1</f>
        <v>SWE</v>
      </c>
      <c r="T35" s="2" t="str">
        <f>y_stats!AC1</f>
        <v>CHE</v>
      </c>
      <c r="U35" s="2" t="str">
        <f>y_stats!AD1</f>
        <v>THA</v>
      </c>
      <c r="V35" s="2" t="str">
        <f>y_stats!AE1</f>
        <v>TUR</v>
      </c>
      <c r="W35" s="2" t="str">
        <f>y_stats!AF1</f>
        <v>GBR</v>
      </c>
      <c r="X35" s="2" t="str">
        <f>y_stats!AG1</f>
        <v>USA</v>
      </c>
      <c r="Y35" s="2"/>
    </row>
    <row r="36" spans="1:25" x14ac:dyDescent="0.25">
      <c r="A36" s="4" t="s">
        <v>53</v>
      </c>
      <c r="B36" s="2">
        <f t="shared" si="3"/>
        <v>-1.4339999999999999</v>
      </c>
      <c r="C36" s="2">
        <f t="shared" si="3"/>
        <v>-8.1738999999999997</v>
      </c>
      <c r="D36" s="2">
        <f t="shared" si="3"/>
        <v>-3.7004999999999999</v>
      </c>
      <c r="E36" s="2">
        <f t="shared" si="3"/>
        <v>-4.0885999999999996</v>
      </c>
      <c r="F36" s="2">
        <f t="shared" si="3"/>
        <v>-8.9366000000000003</v>
      </c>
      <c r="G36" s="2">
        <f t="shared" si="3"/>
        <v>-7.0960000000000001</v>
      </c>
      <c r="H36" s="2">
        <f t="shared" si="3"/>
        <v>-6.0747</v>
      </c>
      <c r="I36" s="2">
        <f t="shared" si="3"/>
        <v>-2.1048</v>
      </c>
      <c r="J36" s="2">
        <f t="shared" si="3"/>
        <v>-1.6696</v>
      </c>
      <c r="K36" s="2">
        <f t="shared" si="3"/>
        <v>-1.7417</v>
      </c>
      <c r="L36" s="2">
        <f t="shared" si="3"/>
        <v>-2.5226999999999999</v>
      </c>
      <c r="N36" s="1" t="s">
        <v>369</v>
      </c>
      <c r="O36" s="32">
        <f>y_stats!X2</f>
        <v>95</v>
      </c>
      <c r="P36" s="32">
        <f>y_stats!Y2</f>
        <v>95</v>
      </c>
      <c r="Q36" s="32">
        <f>y_stats!Z2</f>
        <v>95</v>
      </c>
      <c r="R36" s="32">
        <f>y_stats!AA2</f>
        <v>95</v>
      </c>
      <c r="S36" s="32">
        <f>y_stats!AB2</f>
        <v>95</v>
      </c>
      <c r="T36" s="32">
        <f>y_stats!AC2</f>
        <v>95</v>
      </c>
      <c r="U36" s="32">
        <f>y_stats!AD2</f>
        <v>95</v>
      </c>
      <c r="V36" s="32">
        <f>y_stats!AE2</f>
        <v>95</v>
      </c>
      <c r="W36" s="32">
        <f>y_stats!AF2</f>
        <v>95</v>
      </c>
      <c r="X36" s="32">
        <f>y_stats!AG2</f>
        <v>95</v>
      </c>
      <c r="Y36" s="2"/>
    </row>
    <row r="37" spans="1:25" x14ac:dyDescent="0.25">
      <c r="A37" s="4" t="s">
        <v>54</v>
      </c>
      <c r="B37" s="2">
        <f t="shared" si="3"/>
        <v>1.2784</v>
      </c>
      <c r="C37" s="2">
        <f t="shared" si="3"/>
        <v>1.7636000000000001</v>
      </c>
      <c r="D37" s="2">
        <f t="shared" si="3"/>
        <v>0.68679999999999997</v>
      </c>
      <c r="E37" s="2">
        <f t="shared" si="3"/>
        <v>0.99729999999999996</v>
      </c>
      <c r="F37" s="2">
        <f t="shared" si="3"/>
        <v>1.4824999999999999</v>
      </c>
      <c r="G37" s="2">
        <f t="shared" si="3"/>
        <v>1.5931</v>
      </c>
      <c r="H37" s="2">
        <f t="shared" si="3"/>
        <v>1.4331</v>
      </c>
      <c r="I37" s="2">
        <f t="shared" si="3"/>
        <v>0.64990000000000003</v>
      </c>
      <c r="J37" s="2">
        <f t="shared" si="3"/>
        <v>0.71060000000000001</v>
      </c>
      <c r="K37" s="2">
        <f t="shared" si="3"/>
        <v>1.1519999999999999</v>
      </c>
      <c r="L37" s="2">
        <f t="shared" si="3"/>
        <v>1.3552999999999999</v>
      </c>
      <c r="N37" s="1" t="s">
        <v>50</v>
      </c>
      <c r="O37" s="2">
        <f>y_stats!X3</f>
        <v>1.1733</v>
      </c>
      <c r="P37" s="2">
        <f>y_stats!Y3</f>
        <v>1.3172999999999999</v>
      </c>
      <c r="Q37" s="2">
        <f>y_stats!Z3</f>
        <v>0.71460000000000001</v>
      </c>
      <c r="R37" s="2">
        <f>y_stats!AA3</f>
        <v>0.49709999999999999</v>
      </c>
      <c r="S37" s="2">
        <f>y_stats!AB3</f>
        <v>0.64290000000000003</v>
      </c>
      <c r="T37" s="2">
        <f>y_stats!AC3</f>
        <v>0.38769999999999999</v>
      </c>
      <c r="U37" s="2">
        <f>y_stats!AD3</f>
        <v>0.85909999999999997</v>
      </c>
      <c r="V37" s="2">
        <f>y_stats!AE3</f>
        <v>0.99239999999999995</v>
      </c>
      <c r="W37" s="2">
        <f>y_stats!AF3</f>
        <v>0.51970000000000005</v>
      </c>
      <c r="X37" s="2">
        <f>y_stats!AG3</f>
        <v>0.58919999999999995</v>
      </c>
    </row>
    <row r="38" spans="1:25" x14ac:dyDescent="0.25">
      <c r="A38" s="4" t="s">
        <v>55</v>
      </c>
      <c r="B38" s="2">
        <f t="shared" si="3"/>
        <v>-6.4799999999999996E-2</v>
      </c>
      <c r="C38" s="2">
        <f t="shared" si="3"/>
        <v>0.34079999999999999</v>
      </c>
      <c r="D38" s="2">
        <f t="shared" si="3"/>
        <v>0.41710000000000003</v>
      </c>
      <c r="E38" s="2">
        <f t="shared" si="3"/>
        <v>0.28589999999999999</v>
      </c>
      <c r="F38" s="2">
        <f t="shared" si="3"/>
        <v>0.2702</v>
      </c>
      <c r="G38" s="2">
        <f t="shared" si="3"/>
        <v>0.3266</v>
      </c>
      <c r="H38" s="2">
        <f t="shared" si="3"/>
        <v>0.32769999999999999</v>
      </c>
      <c r="I38" s="2">
        <f t="shared" si="3"/>
        <v>0.57530000000000003</v>
      </c>
      <c r="J38" s="2">
        <f t="shared" si="3"/>
        <v>0.24410000000000001</v>
      </c>
      <c r="K38" s="2">
        <f t="shared" si="3"/>
        <v>-0.1973</v>
      </c>
      <c r="L38" s="2">
        <f t="shared" si="3"/>
        <v>0.28449999999999998</v>
      </c>
      <c r="N38" s="1" t="s">
        <v>52</v>
      </c>
      <c r="O38" s="2">
        <f>y_stats!X5</f>
        <v>3.2136999999999998</v>
      </c>
      <c r="P38" s="2">
        <f>y_stats!Y5</f>
        <v>6.7725</v>
      </c>
      <c r="Q38" s="2">
        <f>y_stats!Z5</f>
        <v>1.8556999999999999</v>
      </c>
      <c r="R38" s="2">
        <f>y_stats!AA5</f>
        <v>2.4927000000000001</v>
      </c>
      <c r="S38" s="2">
        <f>y_stats!AB5</f>
        <v>2.9422999999999999</v>
      </c>
      <c r="T38" s="2">
        <f>y_stats!AC5</f>
        <v>1.9762999999999999</v>
      </c>
      <c r="U38" s="2">
        <f>y_stats!AD5</f>
        <v>10.792199999999999</v>
      </c>
      <c r="V38" s="2">
        <f>y_stats!AE5</f>
        <v>6.5712000000000002</v>
      </c>
      <c r="W38" s="2">
        <f>y_stats!AF5</f>
        <v>1.4149</v>
      </c>
      <c r="X38" s="2">
        <f>y_stats!AG5</f>
        <v>1.8051999999999999</v>
      </c>
    </row>
    <row r="39" spans="1:25" x14ac:dyDescent="0.25">
      <c r="A39" s="4" t="s">
        <v>56</v>
      </c>
      <c r="B39" s="2">
        <f t="shared" si="3"/>
        <v>0.16220000000000001</v>
      </c>
      <c r="C39" s="2">
        <f t="shared" si="3"/>
        <v>-2.8896000000000002</v>
      </c>
      <c r="D39" s="2">
        <f t="shared" si="3"/>
        <v>-2.0289000000000001</v>
      </c>
      <c r="E39" s="2">
        <f t="shared" si="3"/>
        <v>-1.29</v>
      </c>
      <c r="F39" s="2">
        <f t="shared" si="3"/>
        <v>-3.4413999999999998</v>
      </c>
      <c r="G39" s="2">
        <f t="shared" si="3"/>
        <v>-2.1088</v>
      </c>
      <c r="H39" s="2">
        <f t="shared" si="3"/>
        <v>-2.2541000000000002</v>
      </c>
      <c r="I39" s="2">
        <f t="shared" si="3"/>
        <v>-0.97009999999999996</v>
      </c>
      <c r="J39" s="2">
        <f t="shared" si="3"/>
        <v>-0.30159999999999998</v>
      </c>
      <c r="K39" s="2">
        <f t="shared" si="3"/>
        <v>0.43409999999999999</v>
      </c>
      <c r="L39" s="2">
        <f t="shared" si="3"/>
        <v>-0.32140000000000002</v>
      </c>
      <c r="N39" s="1" t="s">
        <v>53</v>
      </c>
      <c r="O39" s="2">
        <f>y_stats!X6</f>
        <v>-2.4428000000000001</v>
      </c>
      <c r="P39" s="2">
        <f>y_stats!Y6</f>
        <v>-3.7683</v>
      </c>
      <c r="Q39" s="2">
        <f>y_stats!Z6</f>
        <v>-1.6284000000000001</v>
      </c>
      <c r="R39" s="2">
        <f>y_stats!AA6</f>
        <v>-1.5690999999999999</v>
      </c>
      <c r="S39" s="2">
        <f>y_stats!AB6</f>
        <v>-3.7141999999999999</v>
      </c>
      <c r="T39" s="2">
        <f>y_stats!AC6</f>
        <v>-3.4954000000000001</v>
      </c>
      <c r="U39" s="2">
        <f>y_stats!AD6</f>
        <v>-11.9694</v>
      </c>
      <c r="V39" s="2">
        <f>y_stats!AE6</f>
        <v>-11.930199999999999</v>
      </c>
      <c r="W39" s="2">
        <f>y_stats!AF6</f>
        <v>-2.1065999999999998</v>
      </c>
      <c r="X39" s="2">
        <f>y_stats!AG6</f>
        <v>-2.1751999999999998</v>
      </c>
    </row>
    <row r="40" spans="1:25" x14ac:dyDescent="0.25">
      <c r="A40" s="4" t="s">
        <v>57</v>
      </c>
      <c r="B40" s="2">
        <f t="shared" si="3"/>
        <v>3.3767</v>
      </c>
      <c r="C40" s="2">
        <f t="shared" si="3"/>
        <v>17.1629</v>
      </c>
      <c r="D40" s="2">
        <f t="shared" si="3"/>
        <v>12.915699999999999</v>
      </c>
      <c r="E40" s="2">
        <f t="shared" si="3"/>
        <v>6.7297000000000002</v>
      </c>
      <c r="F40" s="2">
        <f t="shared" si="3"/>
        <v>24.3813</v>
      </c>
      <c r="G40" s="2">
        <f t="shared" si="3"/>
        <v>11.6999</v>
      </c>
      <c r="H40" s="2">
        <f t="shared" si="3"/>
        <v>12.38</v>
      </c>
      <c r="I40" s="2">
        <f t="shared" si="3"/>
        <v>5.0599999999999996</v>
      </c>
      <c r="J40" s="2">
        <f t="shared" si="3"/>
        <v>4.1680000000000001</v>
      </c>
      <c r="K40" s="2">
        <f t="shared" si="3"/>
        <v>3.4910000000000001</v>
      </c>
      <c r="L40" s="2">
        <f t="shared" si="3"/>
        <v>3.0886</v>
      </c>
      <c r="N40" s="1" t="s">
        <v>54</v>
      </c>
      <c r="O40" s="2">
        <f>y_stats!X7</f>
        <v>0.87470000000000003</v>
      </c>
      <c r="P40" s="2">
        <f>y_stats!Y7</f>
        <v>2.0346000000000002</v>
      </c>
      <c r="Q40" s="2">
        <f>y_stats!Z7</f>
        <v>0.59719999999999995</v>
      </c>
      <c r="R40" s="2">
        <f>y_stats!AA7</f>
        <v>0.59519999999999995</v>
      </c>
      <c r="S40" s="2">
        <f>y_stats!AB7</f>
        <v>1.1154999999999999</v>
      </c>
      <c r="T40" s="2">
        <f>y_stats!AC7</f>
        <v>0.78420000000000001</v>
      </c>
      <c r="U40" s="2">
        <f>y_stats!AD7</f>
        <v>2.4748000000000001</v>
      </c>
      <c r="V40" s="2">
        <f>y_stats!AE7</f>
        <v>2.9055</v>
      </c>
      <c r="W40" s="2">
        <f>y_stats!AF7</f>
        <v>0.58489999999999998</v>
      </c>
      <c r="X40" s="2">
        <f>y_stats!AG7</f>
        <v>0.59409999999999996</v>
      </c>
    </row>
    <row r="41" spans="1:25" x14ac:dyDescent="0.25">
      <c r="A41" s="4" t="s">
        <v>64</v>
      </c>
      <c r="B41" s="2">
        <f t="shared" si="3"/>
        <v>-4.6589</v>
      </c>
      <c r="C41" s="2">
        <f t="shared" si="3"/>
        <v>-3.4681999999999999</v>
      </c>
      <c r="D41" s="2">
        <f t="shared" si="3"/>
        <v>-3.3039999999999998</v>
      </c>
      <c r="E41" s="2">
        <f t="shared" si="3"/>
        <v>-5.0754000000000001</v>
      </c>
      <c r="F41" s="2">
        <f t="shared" si="3"/>
        <v>-4.7375999999999996</v>
      </c>
      <c r="G41" s="2">
        <f t="shared" si="3"/>
        <v>-5.3380000000000001</v>
      </c>
      <c r="H41" s="2">
        <f t="shared" si="3"/>
        <v>-4.0971000000000002</v>
      </c>
      <c r="I41" s="2">
        <f t="shared" si="3"/>
        <v>-3.04</v>
      </c>
      <c r="J41" s="2">
        <f t="shared" si="3"/>
        <v>-3.9434999999999998</v>
      </c>
      <c r="K41" s="2">
        <f t="shared" si="3"/>
        <v>-3.46</v>
      </c>
      <c r="L41" s="2">
        <f t="shared" si="3"/>
        <v>-4.1993999999999998</v>
      </c>
      <c r="N41" s="1" t="s">
        <v>55</v>
      </c>
      <c r="O41" s="2">
        <f>y_stats!X8</f>
        <v>0.10539999999999999</v>
      </c>
      <c r="P41" s="2">
        <f>y_stats!Y8</f>
        <v>0.22800000000000001</v>
      </c>
      <c r="Q41" s="2">
        <f>y_stats!Z8</f>
        <v>0.59919999999999995</v>
      </c>
      <c r="R41" s="2">
        <f>y_stats!AA8</f>
        <v>0.8004</v>
      </c>
      <c r="S41" s="2">
        <f>y_stats!AB8</f>
        <v>-1.49E-2</v>
      </c>
      <c r="T41" s="2">
        <f>y_stats!AC8</f>
        <v>0.1618</v>
      </c>
      <c r="U41" s="2">
        <f>y_stats!AD8</f>
        <v>-1.8700000000000001E-2</v>
      </c>
      <c r="V41" s="2">
        <f>y_stats!AE8</f>
        <v>-1.26E-2</v>
      </c>
      <c r="W41" s="2">
        <f>y_stats!AF8</f>
        <v>0.69410000000000005</v>
      </c>
      <c r="X41" s="2">
        <f>y_stats!AG8</f>
        <v>0.40579999999999999</v>
      </c>
    </row>
    <row r="42" spans="1:25" x14ac:dyDescent="0.25">
      <c r="A42" s="4" t="s">
        <v>65</v>
      </c>
      <c r="B42" s="2">
        <f t="shared" si="3"/>
        <v>0.01</v>
      </c>
      <c r="C42" s="2">
        <f t="shared" si="3"/>
        <v>0.01</v>
      </c>
      <c r="D42" s="2">
        <f t="shared" si="3"/>
        <v>0.05</v>
      </c>
      <c r="E42" s="2">
        <f t="shared" si="3"/>
        <v>0.01</v>
      </c>
      <c r="F42" s="2">
        <f t="shared" si="3"/>
        <v>0.01</v>
      </c>
      <c r="G42" s="2">
        <f t="shared" si="3"/>
        <v>0.01</v>
      </c>
      <c r="H42" s="2">
        <f t="shared" si="3"/>
        <v>0.01</v>
      </c>
      <c r="I42" s="2">
        <f t="shared" si="3"/>
        <v>0.05</v>
      </c>
      <c r="J42" s="2">
        <f t="shared" si="3"/>
        <v>0.01</v>
      </c>
      <c r="K42" s="2">
        <f t="shared" si="3"/>
        <v>0.01</v>
      </c>
      <c r="L42" s="2">
        <f t="shared" si="3"/>
        <v>0.01</v>
      </c>
      <c r="N42" s="1" t="s">
        <v>64</v>
      </c>
      <c r="O42" s="2" t="str">
        <f>IF(X12=0.01,ROUND(y_stats!X11,2)&amp;"$^{a}$",IF(X12=0.05,ROUND(y_stats!X11,2)&amp;"$^{b}$",IF(X12=0.1,ROUND(y_stats!X11,2)&amp;"$^{c}$",ROUND(y_stats!X11,2))))</f>
        <v>-4.13$^{a}$</v>
      </c>
      <c r="P42" s="2" t="str">
        <f>IF(Y12=0.01,ROUND(y_stats!Y11,2)&amp;"$^{a}$",IF(Y12=0.05,ROUND(y_stats!Y11,2)&amp;"$^{b}$",IF(Y12=0.1,ROUND(y_stats!Y11,2)&amp;"$^{c}$",ROUND(y_stats!Y11,2))))</f>
        <v>-5.28$^{a}$</v>
      </c>
      <c r="Q42" s="2" t="str">
        <f>IF(Z12=0.01,ROUND(y_stats!Z11,2)&amp;"$^{a}$",IF(Z12=0.05,ROUND(y_stats!Z11,2)&amp;"$^{b}$",IF(Z12=0.1,ROUND(y_stats!Z11,2)&amp;"$^{c}$",ROUND(y_stats!Z11,2))))</f>
        <v>-2.7$^{c}$</v>
      </c>
      <c r="R42" s="2">
        <f>IF(AA12=0.01,ROUND(y_stats!AA11,2)&amp;"$^{a}$",IF(AA12=0.05,ROUND(y_stats!AA11,2)&amp;"$^{b}$",IF(AA12=0.1,ROUND(y_stats!AA11,2)&amp;"$^{c}$",ROUND(y_stats!AA11,2))))</f>
        <v>-2.4700000000000002</v>
      </c>
      <c r="S42" s="2" t="str">
        <f>IF(AB12=0.01,ROUND(y_stats!AB11,2)&amp;"$^{a}$",IF(AB12=0.05,ROUND(y_stats!AB11,2)&amp;"$^{b}$",IF(AB12=0.1,ROUND(y_stats!AB11,2)&amp;"$^{c}$",ROUND(y_stats!AB11,2))))</f>
        <v>-4.9$^{a}$</v>
      </c>
      <c r="T42" s="2" t="str">
        <f>IF(AC12=0.01,ROUND(y_stats!AC11,2)&amp;"$^{a}$",IF(AC12=0.05,ROUND(y_stats!AC11,2)&amp;"$^{b}$",IF(AC12=0.1,ROUND(y_stats!AC11,2)&amp;"$^{c}$",ROUND(y_stats!AC11,2))))</f>
        <v>-4.15$^{a}$</v>
      </c>
      <c r="U42" s="2" t="str">
        <f>IF(AD12=0.01,ROUND(y_stats!AD11,2)&amp;"$^{a}$",IF(AD12=0.05,ROUND(y_stats!AD11,2)&amp;"$^{b}$",IF(AD12=0.1,ROUND(y_stats!AD11,2)&amp;"$^{c}$",ROUND(y_stats!AD11,2))))</f>
        <v>-4.11$^{a}$</v>
      </c>
      <c r="V42" s="2" t="str">
        <f>IF(AE12=0.01,ROUND(y_stats!AE11,2)&amp;"$^{a}$",IF(AE12=0.05,ROUND(y_stats!AE11,2)&amp;"$^{b}$",IF(AE12=0.1,ROUND(y_stats!AE11,2)&amp;"$^{c}$",ROUND(y_stats!AE11,2))))</f>
        <v>-5.21$^{a}$</v>
      </c>
      <c r="W42" s="2" t="str">
        <f>IF(AF12=0.01,ROUND(y_stats!AF11,2)&amp;"$^{a}$",IF(AF12=0.05,ROUND(y_stats!AF11,2)&amp;"$^{b}$",IF(AF12=0.1,ROUND(y_stats!AF11,2)&amp;"$^{c}$",ROUND(y_stats!AF11,2))))</f>
        <v>-4$^{a}$</v>
      </c>
      <c r="X42" s="2" t="str">
        <f>IF(AG12=0.01,ROUND(y_stats!AG11,2)&amp;"$^{a}$",IF(AG12=0.05,ROUND(y_stats!AG11,2)&amp;"$^{b}$",IF(AG12=0.1,ROUND(y_stats!AG11,2)&amp;"$^{c}$",ROUND(y_stats!AG11,2))))</f>
        <v>-3.34$^{b}$</v>
      </c>
    </row>
    <row r="43" spans="1:25" x14ac:dyDescent="0.25">
      <c r="A43" s="4" t="s">
        <v>66</v>
      </c>
      <c r="B43" s="2">
        <f t="shared" ref="B43:L43" si="4">M15</f>
        <v>0.73699999999999999</v>
      </c>
      <c r="C43" s="2">
        <f t="shared" si="4"/>
        <v>1.5414000000000001</v>
      </c>
      <c r="D43" s="2">
        <f t="shared" si="4"/>
        <v>3.8281999999999998</v>
      </c>
      <c r="E43" s="2">
        <f t="shared" si="4"/>
        <v>5.5606</v>
      </c>
      <c r="F43" s="2">
        <f t="shared" si="4"/>
        <v>1.413</v>
      </c>
      <c r="G43" s="2">
        <f t="shared" si="4"/>
        <v>1.2659</v>
      </c>
      <c r="H43" s="2">
        <f t="shared" si="4"/>
        <v>2.2587999999999999</v>
      </c>
      <c r="I43" s="2">
        <f t="shared" si="4"/>
        <v>1.492</v>
      </c>
      <c r="J43" s="2">
        <f t="shared" si="4"/>
        <v>1.0656000000000001</v>
      </c>
      <c r="K43" s="2">
        <f t="shared" si="4"/>
        <v>1.9211</v>
      </c>
      <c r="L43" s="2">
        <f t="shared" si="4"/>
        <v>1.0670999999999999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Y44" s="2"/>
    </row>
    <row r="45" spans="1:25" x14ac:dyDescent="0.25">
      <c r="B45" s="1" t="str">
        <f t="shared" ref="B45:K56" si="5">X1</f>
        <v>PHL</v>
      </c>
      <c r="C45" s="1" t="str">
        <f t="shared" si="5"/>
        <v>SGP</v>
      </c>
      <c r="D45" s="1" t="str">
        <f t="shared" si="5"/>
        <v>ZAF</v>
      </c>
      <c r="E45" s="1" t="str">
        <f t="shared" si="5"/>
        <v>ESP</v>
      </c>
      <c r="F45" s="1" t="str">
        <f t="shared" si="5"/>
        <v>SWE</v>
      </c>
      <c r="G45" s="1" t="str">
        <f t="shared" si="5"/>
        <v>CHE</v>
      </c>
      <c r="H45" s="1" t="str">
        <f t="shared" si="5"/>
        <v>THA</v>
      </c>
      <c r="I45" s="1" t="str">
        <f t="shared" si="5"/>
        <v>TUR</v>
      </c>
      <c r="J45" s="1" t="str">
        <f t="shared" si="5"/>
        <v>GBR</v>
      </c>
      <c r="K45" s="1" t="str">
        <f t="shared" si="5"/>
        <v>USA</v>
      </c>
      <c r="Y45" s="2"/>
    </row>
    <row r="46" spans="1:25" x14ac:dyDescent="0.25">
      <c r="A46" s="4" t="s">
        <v>369</v>
      </c>
      <c r="B46" s="1">
        <f t="shared" si="5"/>
        <v>95</v>
      </c>
      <c r="C46" s="1">
        <f t="shared" si="5"/>
        <v>95</v>
      </c>
      <c r="D46" s="1">
        <f t="shared" si="5"/>
        <v>95</v>
      </c>
      <c r="E46" s="1">
        <f t="shared" si="5"/>
        <v>95</v>
      </c>
      <c r="F46" s="1">
        <f t="shared" si="5"/>
        <v>95</v>
      </c>
      <c r="G46" s="1">
        <f t="shared" si="5"/>
        <v>95</v>
      </c>
      <c r="H46" s="1">
        <f t="shared" si="5"/>
        <v>95</v>
      </c>
      <c r="I46" s="1">
        <f t="shared" si="5"/>
        <v>95</v>
      </c>
      <c r="J46" s="1">
        <f t="shared" si="5"/>
        <v>95</v>
      </c>
      <c r="K46" s="1">
        <f t="shared" si="5"/>
        <v>95</v>
      </c>
    </row>
    <row r="47" spans="1:25" x14ac:dyDescent="0.25">
      <c r="A47" s="4" t="s">
        <v>50</v>
      </c>
      <c r="B47" s="2">
        <f t="shared" si="5"/>
        <v>1.1733</v>
      </c>
      <c r="C47" s="2">
        <f t="shared" si="5"/>
        <v>1.3172999999999999</v>
      </c>
      <c r="D47" s="2">
        <f t="shared" si="5"/>
        <v>0.71460000000000001</v>
      </c>
      <c r="E47" s="2">
        <f t="shared" si="5"/>
        <v>0.49709999999999999</v>
      </c>
      <c r="F47" s="2">
        <f t="shared" si="5"/>
        <v>0.64290000000000003</v>
      </c>
      <c r="G47" s="2">
        <f t="shared" si="5"/>
        <v>0.38769999999999999</v>
      </c>
      <c r="H47" s="2">
        <f t="shared" si="5"/>
        <v>0.85909999999999997</v>
      </c>
      <c r="I47" s="2">
        <f t="shared" si="5"/>
        <v>0.99239999999999995</v>
      </c>
      <c r="J47" s="2">
        <f t="shared" si="5"/>
        <v>0.51970000000000005</v>
      </c>
      <c r="K47" s="2">
        <f t="shared" si="5"/>
        <v>0.58919999999999995</v>
      </c>
      <c r="L47" s="2"/>
    </row>
    <row r="48" spans="1:25" x14ac:dyDescent="0.25">
      <c r="A48" s="4" t="s">
        <v>51</v>
      </c>
      <c r="B48" s="2">
        <f t="shared" si="5"/>
        <v>1.3651</v>
      </c>
      <c r="C48" s="2">
        <f t="shared" si="5"/>
        <v>1.2515000000000001</v>
      </c>
      <c r="D48" s="2">
        <f t="shared" si="5"/>
        <v>0.76910000000000001</v>
      </c>
      <c r="E48" s="2">
        <f t="shared" si="5"/>
        <v>0.69169999999999998</v>
      </c>
      <c r="F48" s="2">
        <f t="shared" si="5"/>
        <v>0.73809999999999998</v>
      </c>
      <c r="G48" s="2">
        <f t="shared" si="5"/>
        <v>0.41820000000000002</v>
      </c>
      <c r="H48" s="2">
        <f t="shared" si="5"/>
        <v>1.0581</v>
      </c>
      <c r="I48" s="2">
        <f t="shared" si="5"/>
        <v>1.5504</v>
      </c>
      <c r="J48" s="2">
        <f t="shared" si="5"/>
        <v>0.59840000000000004</v>
      </c>
      <c r="K48" s="2">
        <f t="shared" si="5"/>
        <v>0.65649999999999997</v>
      </c>
      <c r="L48" s="2"/>
    </row>
    <row r="49" spans="1:12" x14ac:dyDescent="0.25">
      <c r="A49" s="4" t="s">
        <v>52</v>
      </c>
      <c r="B49" s="2">
        <f t="shared" si="5"/>
        <v>3.2136999999999998</v>
      </c>
      <c r="C49" s="2">
        <f t="shared" si="5"/>
        <v>6.7725</v>
      </c>
      <c r="D49" s="2">
        <f t="shared" si="5"/>
        <v>1.8556999999999999</v>
      </c>
      <c r="E49" s="2">
        <f t="shared" si="5"/>
        <v>2.4927000000000001</v>
      </c>
      <c r="F49" s="2">
        <f t="shared" si="5"/>
        <v>2.9422999999999999</v>
      </c>
      <c r="G49" s="2">
        <f t="shared" si="5"/>
        <v>1.9762999999999999</v>
      </c>
      <c r="H49" s="2">
        <f t="shared" si="5"/>
        <v>10.792199999999999</v>
      </c>
      <c r="I49" s="2">
        <f t="shared" si="5"/>
        <v>6.5712000000000002</v>
      </c>
      <c r="J49" s="2">
        <f t="shared" si="5"/>
        <v>1.4149</v>
      </c>
      <c r="K49" s="2">
        <f t="shared" si="5"/>
        <v>1.8051999999999999</v>
      </c>
      <c r="L49" s="2"/>
    </row>
    <row r="50" spans="1:12" x14ac:dyDescent="0.25">
      <c r="A50" s="4" t="s">
        <v>53</v>
      </c>
      <c r="B50" s="2">
        <f t="shared" si="5"/>
        <v>-2.4428000000000001</v>
      </c>
      <c r="C50" s="2">
        <f t="shared" si="5"/>
        <v>-3.7683</v>
      </c>
      <c r="D50" s="2">
        <f t="shared" si="5"/>
        <v>-1.6284000000000001</v>
      </c>
      <c r="E50" s="2">
        <f t="shared" si="5"/>
        <v>-1.5690999999999999</v>
      </c>
      <c r="F50" s="2">
        <f t="shared" si="5"/>
        <v>-3.7141999999999999</v>
      </c>
      <c r="G50" s="2">
        <f t="shared" si="5"/>
        <v>-3.4954000000000001</v>
      </c>
      <c r="H50" s="2">
        <f t="shared" si="5"/>
        <v>-11.9694</v>
      </c>
      <c r="I50" s="2">
        <f t="shared" si="5"/>
        <v>-11.930199999999999</v>
      </c>
      <c r="J50" s="2">
        <f t="shared" si="5"/>
        <v>-2.1065999999999998</v>
      </c>
      <c r="K50" s="2">
        <f t="shared" si="5"/>
        <v>-2.1751999999999998</v>
      </c>
      <c r="L50" s="2"/>
    </row>
    <row r="51" spans="1:12" x14ac:dyDescent="0.25">
      <c r="A51" s="4" t="s">
        <v>54</v>
      </c>
      <c r="B51" s="2">
        <f t="shared" si="5"/>
        <v>0.87470000000000003</v>
      </c>
      <c r="C51" s="2">
        <f t="shared" si="5"/>
        <v>2.0346000000000002</v>
      </c>
      <c r="D51" s="2">
        <f t="shared" si="5"/>
        <v>0.59719999999999995</v>
      </c>
      <c r="E51" s="2">
        <f t="shared" si="5"/>
        <v>0.59519999999999995</v>
      </c>
      <c r="F51" s="2">
        <f t="shared" si="5"/>
        <v>1.1154999999999999</v>
      </c>
      <c r="G51" s="2">
        <f t="shared" si="5"/>
        <v>0.78420000000000001</v>
      </c>
      <c r="H51" s="2">
        <f t="shared" si="5"/>
        <v>2.4748000000000001</v>
      </c>
      <c r="I51" s="2">
        <f t="shared" si="5"/>
        <v>2.9055</v>
      </c>
      <c r="J51" s="2">
        <f t="shared" si="5"/>
        <v>0.58489999999999998</v>
      </c>
      <c r="K51" s="2">
        <f t="shared" si="5"/>
        <v>0.59409999999999996</v>
      </c>
      <c r="L51" s="2"/>
    </row>
    <row r="52" spans="1:12" x14ac:dyDescent="0.25">
      <c r="A52" s="4" t="s">
        <v>55</v>
      </c>
      <c r="B52" s="2">
        <f t="shared" si="5"/>
        <v>0.10539999999999999</v>
      </c>
      <c r="C52" s="2">
        <f t="shared" si="5"/>
        <v>0.22800000000000001</v>
      </c>
      <c r="D52" s="2">
        <f t="shared" si="5"/>
        <v>0.59919999999999995</v>
      </c>
      <c r="E52" s="2">
        <f t="shared" si="5"/>
        <v>0.8004</v>
      </c>
      <c r="F52" s="2">
        <f t="shared" si="5"/>
        <v>-1.49E-2</v>
      </c>
      <c r="G52" s="2">
        <f t="shared" si="5"/>
        <v>0.1618</v>
      </c>
      <c r="H52" s="2">
        <f t="shared" si="5"/>
        <v>-1.8700000000000001E-2</v>
      </c>
      <c r="I52" s="2">
        <f t="shared" si="5"/>
        <v>-1.26E-2</v>
      </c>
      <c r="J52" s="2">
        <f t="shared" si="5"/>
        <v>0.69410000000000005</v>
      </c>
      <c r="K52" s="2">
        <f t="shared" si="5"/>
        <v>0.40579999999999999</v>
      </c>
      <c r="L52" s="2"/>
    </row>
    <row r="53" spans="1:12" x14ac:dyDescent="0.25">
      <c r="A53" s="4" t="s">
        <v>56</v>
      </c>
      <c r="B53" s="2">
        <f t="shared" si="5"/>
        <v>-1.052</v>
      </c>
      <c r="C53" s="2">
        <f t="shared" si="5"/>
        <v>-0.1862</v>
      </c>
      <c r="D53" s="2">
        <f t="shared" si="5"/>
        <v>-0.77659999999999996</v>
      </c>
      <c r="E53" s="2">
        <f t="shared" si="5"/>
        <v>-0.82820000000000005</v>
      </c>
      <c r="F53" s="2">
        <f t="shared" si="5"/>
        <v>-0.80230000000000001</v>
      </c>
      <c r="G53" s="2">
        <f t="shared" si="5"/>
        <v>-1.131</v>
      </c>
      <c r="H53" s="2">
        <f t="shared" si="5"/>
        <v>-1.1462000000000001</v>
      </c>
      <c r="I53" s="2">
        <f t="shared" si="5"/>
        <v>-1.4944999999999999</v>
      </c>
      <c r="J53" s="2">
        <f t="shared" si="5"/>
        <v>-2.1355</v>
      </c>
      <c r="K53" s="2">
        <f t="shared" si="5"/>
        <v>-1.3436999999999999</v>
      </c>
      <c r="L53" s="2"/>
    </row>
    <row r="54" spans="1:12" x14ac:dyDescent="0.25">
      <c r="A54" s="4" t="s">
        <v>57</v>
      </c>
      <c r="B54" s="2">
        <f t="shared" si="5"/>
        <v>5.5290999999999997</v>
      </c>
      <c r="C54" s="2">
        <f t="shared" si="5"/>
        <v>3.0655999999999999</v>
      </c>
      <c r="D54" s="2">
        <f t="shared" si="5"/>
        <v>4.4717000000000002</v>
      </c>
      <c r="E54" s="2">
        <f t="shared" si="5"/>
        <v>5.1356000000000002</v>
      </c>
      <c r="F54" s="2">
        <f t="shared" si="5"/>
        <v>5.0034999999999998</v>
      </c>
      <c r="G54" s="2">
        <f t="shared" si="5"/>
        <v>8.0989000000000004</v>
      </c>
      <c r="H54" s="2">
        <f t="shared" si="5"/>
        <v>12.264900000000001</v>
      </c>
      <c r="I54" s="2">
        <f t="shared" si="5"/>
        <v>6.6928000000000001</v>
      </c>
      <c r="J54" s="2">
        <f t="shared" si="5"/>
        <v>9.4551999999999996</v>
      </c>
      <c r="K54" s="2">
        <f t="shared" si="5"/>
        <v>7.7815000000000003</v>
      </c>
      <c r="L54" s="2"/>
    </row>
    <row r="55" spans="1:12" x14ac:dyDescent="0.25">
      <c r="A55" s="4" t="s">
        <v>64</v>
      </c>
      <c r="B55" s="2">
        <f t="shared" si="5"/>
        <v>-4.1330999999999998</v>
      </c>
      <c r="C55" s="2">
        <f t="shared" si="5"/>
        <v>-5.2759</v>
      </c>
      <c r="D55" s="2">
        <f t="shared" si="5"/>
        <v>-2.6953</v>
      </c>
      <c r="E55" s="2">
        <f t="shared" si="5"/>
        <v>-2.4661</v>
      </c>
      <c r="F55" s="2">
        <f t="shared" si="5"/>
        <v>-4.8952999999999998</v>
      </c>
      <c r="G55" s="2">
        <f t="shared" si="5"/>
        <v>-4.1543999999999999</v>
      </c>
      <c r="H55" s="2">
        <f t="shared" si="5"/>
        <v>-4.1067</v>
      </c>
      <c r="I55" s="2">
        <f t="shared" si="5"/>
        <v>-5.2115</v>
      </c>
      <c r="J55" s="2">
        <f t="shared" si="5"/>
        <v>-4.0035999999999996</v>
      </c>
      <c r="K55" s="2">
        <f t="shared" si="5"/>
        <v>-3.3393000000000002</v>
      </c>
      <c r="L55" s="2"/>
    </row>
    <row r="56" spans="1:12" x14ac:dyDescent="0.25">
      <c r="A56" s="4" t="s">
        <v>65</v>
      </c>
      <c r="B56" s="2">
        <f t="shared" si="5"/>
        <v>0.01</v>
      </c>
      <c r="C56" s="2">
        <f t="shared" si="5"/>
        <v>0.01</v>
      </c>
      <c r="D56" s="2">
        <f t="shared" si="5"/>
        <v>0.1</v>
      </c>
      <c r="E56" s="2" t="str">
        <f t="shared" si="5"/>
        <v>NaN</v>
      </c>
      <c r="F56" s="2">
        <f t="shared" si="5"/>
        <v>0.01</v>
      </c>
      <c r="G56" s="2">
        <f t="shared" si="5"/>
        <v>0.01</v>
      </c>
      <c r="H56" s="2">
        <f t="shared" si="5"/>
        <v>0.01</v>
      </c>
      <c r="I56" s="2">
        <f t="shared" si="5"/>
        <v>0.01</v>
      </c>
      <c r="J56" s="2">
        <f t="shared" si="5"/>
        <v>0.01</v>
      </c>
      <c r="K56" s="2">
        <f t="shared" si="5"/>
        <v>0.05</v>
      </c>
      <c r="L56" s="2"/>
    </row>
    <row r="57" spans="1:12" x14ac:dyDescent="0.25">
      <c r="A57" s="4" t="s">
        <v>66</v>
      </c>
      <c r="B57" s="2">
        <f t="shared" ref="B57:K57" si="6">X15</f>
        <v>0.74550000000000005</v>
      </c>
      <c r="C57" s="2">
        <f t="shared" si="6"/>
        <v>1.5445</v>
      </c>
      <c r="D57" s="2">
        <f t="shared" si="6"/>
        <v>0.83579999999999999</v>
      </c>
      <c r="E57" s="2">
        <f t="shared" si="6"/>
        <v>1.1972</v>
      </c>
      <c r="F57" s="2">
        <f t="shared" si="6"/>
        <v>1.7352000000000001</v>
      </c>
      <c r="G57" s="2">
        <f t="shared" si="6"/>
        <v>2.0230000000000001</v>
      </c>
      <c r="H57" s="2">
        <f t="shared" si="6"/>
        <v>2.8805999999999998</v>
      </c>
      <c r="I57" s="2">
        <f t="shared" si="6"/>
        <v>2.9278</v>
      </c>
      <c r="J57" s="2">
        <f t="shared" si="6"/>
        <v>1.1253</v>
      </c>
      <c r="K57" s="2">
        <f t="shared" si="6"/>
        <v>1.0084</v>
      </c>
      <c r="L5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15"/>
  <sheetViews>
    <sheetView zoomScale="70" zoomScaleNormal="70" workbookViewId="0">
      <pane xSplit="1" ySplit="1" topLeftCell="B2" activePane="bottomRight" state="frozen"/>
      <selection pane="topRight"/>
      <selection pane="bottomLeft"/>
      <selection pane="bottomRight" sqref="A1:B15"/>
    </sheetView>
  </sheetViews>
  <sheetFormatPr defaultRowHeight="15" x14ac:dyDescent="0.25"/>
  <cols>
    <col min="1" max="1" width="15.140625" bestFit="1" customWidth="1"/>
    <col min="9" max="9" width="12.28515625" style="4" customWidth="1"/>
    <col min="10" max="10" width="12.28515625" style="1" customWidth="1"/>
    <col min="11" max="11" width="3.5703125" style="4" customWidth="1"/>
    <col min="12" max="12" width="12.28515625" style="4" customWidth="1"/>
    <col min="13" max="13" width="12.28515625" style="1" customWidth="1"/>
  </cols>
  <sheetData>
    <row r="1" spans="1:13" x14ac:dyDescent="0.25">
      <c r="B1" t="s">
        <v>78</v>
      </c>
    </row>
    <row r="2" spans="1:13" x14ac:dyDescent="0.25">
      <c r="A2" t="s">
        <v>49</v>
      </c>
      <c r="B2">
        <v>95</v>
      </c>
      <c r="J2" s="1" t="s">
        <v>63</v>
      </c>
      <c r="M2" s="1" t="s">
        <v>63</v>
      </c>
    </row>
    <row r="3" spans="1:13" x14ac:dyDescent="0.25">
      <c r="A3" t="s">
        <v>50</v>
      </c>
      <c r="B3">
        <v>0.78910000000000002</v>
      </c>
      <c r="I3" s="4" t="s">
        <v>49</v>
      </c>
      <c r="J3" s="1">
        <f>B2</f>
        <v>95</v>
      </c>
      <c r="L3" s="4" t="s">
        <v>55</v>
      </c>
      <c r="M3" s="2">
        <f>B8</f>
        <v>0.55489999999999995</v>
      </c>
    </row>
    <row r="4" spans="1:13" x14ac:dyDescent="0.25">
      <c r="A4" t="s">
        <v>51</v>
      </c>
      <c r="B4">
        <v>0.81679999999999997</v>
      </c>
      <c r="I4" s="4" t="s">
        <v>50</v>
      </c>
      <c r="J4" s="2">
        <f t="shared" ref="J4:J8" si="0">B3</f>
        <v>0.78910000000000002</v>
      </c>
      <c r="K4" s="13"/>
      <c r="L4" s="4" t="s">
        <v>56</v>
      </c>
      <c r="M4" s="2">
        <f t="shared" ref="M4:M7" si="1">B9</f>
        <v>-2.1818</v>
      </c>
    </row>
    <row r="5" spans="1:13" x14ac:dyDescent="0.25">
      <c r="A5" t="s">
        <v>52</v>
      </c>
      <c r="B5">
        <v>1.7534000000000001</v>
      </c>
      <c r="I5" s="4" t="s">
        <v>51</v>
      </c>
      <c r="J5" s="2">
        <f t="shared" si="0"/>
        <v>0.81679999999999997</v>
      </c>
      <c r="K5" s="13"/>
      <c r="L5" s="4" t="s">
        <v>57</v>
      </c>
      <c r="M5" s="2">
        <f t="shared" si="1"/>
        <v>11.238799999999999</v>
      </c>
    </row>
    <row r="6" spans="1:13" x14ac:dyDescent="0.25">
      <c r="A6" t="s">
        <v>53</v>
      </c>
      <c r="B6">
        <v>-2.1015000000000001</v>
      </c>
      <c r="I6" s="4" t="s">
        <v>52</v>
      </c>
      <c r="J6" s="2">
        <f t="shared" si="0"/>
        <v>1.7534000000000001</v>
      </c>
      <c r="K6" s="13"/>
      <c r="L6" s="4" t="s">
        <v>64</v>
      </c>
      <c r="M6" s="2">
        <f t="shared" si="1"/>
        <v>-4.2748999999999997</v>
      </c>
    </row>
    <row r="7" spans="1:13" x14ac:dyDescent="0.25">
      <c r="A7" t="s">
        <v>54</v>
      </c>
      <c r="B7">
        <v>0.59150000000000003</v>
      </c>
      <c r="I7" s="4" t="s">
        <v>53</v>
      </c>
      <c r="J7" s="2">
        <f t="shared" si="0"/>
        <v>-2.1015000000000001</v>
      </c>
      <c r="K7" s="13"/>
      <c r="L7" s="4" t="s">
        <v>65</v>
      </c>
      <c r="M7" s="2">
        <f t="shared" si="1"/>
        <v>0.01</v>
      </c>
    </row>
    <row r="8" spans="1:13" x14ac:dyDescent="0.25">
      <c r="A8" t="s">
        <v>55</v>
      </c>
      <c r="B8">
        <v>0.55489999999999995</v>
      </c>
      <c r="I8" s="4" t="s">
        <v>54</v>
      </c>
      <c r="J8" s="2">
        <f t="shared" si="0"/>
        <v>0.59150000000000003</v>
      </c>
      <c r="K8" s="13"/>
      <c r="L8" s="4" t="s">
        <v>66</v>
      </c>
      <c r="M8" s="2">
        <f>B15</f>
        <v>0.74960000000000004</v>
      </c>
    </row>
    <row r="9" spans="1:13" x14ac:dyDescent="0.25">
      <c r="A9" t="s">
        <v>56</v>
      </c>
      <c r="B9">
        <v>-2.1818</v>
      </c>
    </row>
    <row r="10" spans="1:13" x14ac:dyDescent="0.25">
      <c r="A10" t="s">
        <v>57</v>
      </c>
      <c r="B10">
        <v>11.238799999999999</v>
      </c>
    </row>
    <row r="11" spans="1:13" x14ac:dyDescent="0.25">
      <c r="A11" t="s">
        <v>58</v>
      </c>
      <c r="B11">
        <v>-4.2748999999999997</v>
      </c>
    </row>
    <row r="12" spans="1:13" x14ac:dyDescent="0.25">
      <c r="A12" t="s">
        <v>59</v>
      </c>
      <c r="B12">
        <v>0.01</v>
      </c>
    </row>
    <row r="13" spans="1:13" x14ac:dyDescent="0.25">
      <c r="A13" t="s">
        <v>60</v>
      </c>
      <c r="B13">
        <v>-3.2383000000000002</v>
      </c>
    </row>
    <row r="14" spans="1:13" x14ac:dyDescent="0.25">
      <c r="A14" t="s">
        <v>61</v>
      </c>
      <c r="B14">
        <v>0.05</v>
      </c>
    </row>
    <row r="15" spans="1:13" x14ac:dyDescent="0.25">
      <c r="A15" t="s">
        <v>62</v>
      </c>
      <c r="B15">
        <v>0.74960000000000004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G57"/>
  <sheetViews>
    <sheetView zoomScale="70" zoomScaleNormal="70" workbookViewId="0">
      <selection sqref="A1:AG15"/>
    </sheetView>
  </sheetViews>
  <sheetFormatPr defaultRowHeight="15" x14ac:dyDescent="0.25"/>
  <cols>
    <col min="1" max="1" width="9.140625" style="4"/>
    <col min="2" max="12" width="9.140625" style="1"/>
    <col min="14" max="25" width="9.140625" style="1"/>
  </cols>
  <sheetData>
    <row r="1" spans="1:33" x14ac:dyDescent="0.25">
      <c r="B1" s="1" t="s">
        <v>3</v>
      </c>
      <c r="C1" s="1" t="s">
        <v>165</v>
      </c>
      <c r="D1" s="1" t="s">
        <v>166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167</v>
      </c>
      <c r="J1" s="1" t="s">
        <v>8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9</v>
      </c>
      <c r="R1" s="1" t="s">
        <v>174</v>
      </c>
      <c r="S1" s="1" t="s">
        <v>10</v>
      </c>
      <c r="T1" s="1" t="s">
        <v>175</v>
      </c>
      <c r="U1" s="1" t="s">
        <v>176</v>
      </c>
      <c r="V1" s="1" t="s">
        <v>11</v>
      </c>
      <c r="W1" s="1" t="s">
        <v>12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13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</row>
    <row r="2" spans="1:33" x14ac:dyDescent="0.25">
      <c r="A2" s="4" t="s">
        <v>49</v>
      </c>
      <c r="B2" s="1">
        <v>96</v>
      </c>
      <c r="C2" s="1">
        <v>96</v>
      </c>
      <c r="D2" s="1">
        <v>96</v>
      </c>
      <c r="E2" s="1">
        <v>96</v>
      </c>
      <c r="F2" s="1">
        <v>96</v>
      </c>
      <c r="G2" s="1">
        <v>96</v>
      </c>
      <c r="H2" s="1">
        <v>96</v>
      </c>
      <c r="I2" s="1">
        <v>96</v>
      </c>
      <c r="J2" s="1">
        <v>96</v>
      </c>
      <c r="K2" s="1">
        <v>96</v>
      </c>
      <c r="L2" s="1">
        <v>96</v>
      </c>
      <c r="M2" s="1">
        <v>96</v>
      </c>
      <c r="N2" s="1">
        <v>96</v>
      </c>
      <c r="O2" s="1">
        <v>96</v>
      </c>
      <c r="P2" s="1">
        <v>96</v>
      </c>
      <c r="Q2" s="1">
        <v>96</v>
      </c>
      <c r="R2" s="1">
        <v>96</v>
      </c>
      <c r="S2" s="1">
        <v>96</v>
      </c>
      <c r="T2" s="1">
        <v>96</v>
      </c>
      <c r="U2" s="1">
        <v>96</v>
      </c>
      <c r="V2" s="1">
        <v>96</v>
      </c>
      <c r="W2" s="1">
        <v>96</v>
      </c>
      <c r="X2" s="1">
        <v>96</v>
      </c>
      <c r="Y2" s="1">
        <v>96</v>
      </c>
      <c r="Z2" s="1">
        <v>96</v>
      </c>
      <c r="AA2" s="1">
        <v>96</v>
      </c>
      <c r="AB2" s="1">
        <v>96</v>
      </c>
      <c r="AC2" s="1">
        <v>96</v>
      </c>
      <c r="AD2" s="1">
        <v>96</v>
      </c>
      <c r="AE2" s="1">
        <v>96</v>
      </c>
      <c r="AF2" s="1">
        <v>96</v>
      </c>
      <c r="AG2" s="1">
        <v>96</v>
      </c>
    </row>
    <row r="3" spans="1:33" x14ac:dyDescent="0.25">
      <c r="A3" s="4" t="s">
        <v>50</v>
      </c>
      <c r="B3" s="1">
        <v>4.7830000000000004</v>
      </c>
      <c r="C3" s="1">
        <v>4.7294999999999998</v>
      </c>
      <c r="D3" s="1">
        <v>4.6589999999999998</v>
      </c>
      <c r="E3" s="1">
        <v>4.6478000000000002</v>
      </c>
      <c r="F3" s="1">
        <v>4.7514000000000003</v>
      </c>
      <c r="G3" s="1">
        <v>4.6704999999999997</v>
      </c>
      <c r="H3" s="1">
        <v>4.7944000000000004</v>
      </c>
      <c r="I3" s="1">
        <v>5.1402000000000001</v>
      </c>
      <c r="J3" s="1">
        <v>4.6497000000000002</v>
      </c>
      <c r="K3" s="1">
        <v>4.6367000000000003</v>
      </c>
      <c r="L3" s="1">
        <v>4.6384999999999996</v>
      </c>
      <c r="M3" s="1">
        <v>4.9115000000000002</v>
      </c>
      <c r="N3" s="1">
        <v>4.8760000000000003</v>
      </c>
      <c r="O3" s="1">
        <v>4.6009000000000002</v>
      </c>
      <c r="P3" s="1">
        <v>4.6466000000000003</v>
      </c>
      <c r="Q3" s="1">
        <v>4.7686000000000002</v>
      </c>
      <c r="R3" s="1">
        <v>4.7927</v>
      </c>
      <c r="S3" s="1">
        <v>4.6654999999999998</v>
      </c>
      <c r="T3" s="1">
        <v>4.6220999999999997</v>
      </c>
      <c r="U3" s="1">
        <v>4.9836999999999998</v>
      </c>
      <c r="V3" s="1">
        <v>4.5861999999999998</v>
      </c>
      <c r="W3" s="1">
        <v>4.8640999999999996</v>
      </c>
      <c r="X3" s="1">
        <v>4.8364000000000003</v>
      </c>
      <c r="Y3" s="1">
        <v>4.7847</v>
      </c>
      <c r="Z3" s="1">
        <v>4.7660999999999998</v>
      </c>
      <c r="AA3" s="1">
        <v>4.6616999999999997</v>
      </c>
      <c r="AB3" s="1">
        <v>4.6822999999999997</v>
      </c>
      <c r="AC3" s="1">
        <v>4.6692</v>
      </c>
      <c r="AD3" s="1">
        <v>4.8166000000000002</v>
      </c>
      <c r="AE3" s="1">
        <v>4.7781000000000002</v>
      </c>
      <c r="AF3" s="1">
        <v>4.6647999999999996</v>
      </c>
      <c r="AG3" s="1">
        <v>4.6584000000000003</v>
      </c>
    </row>
    <row r="4" spans="1:33" x14ac:dyDescent="0.25">
      <c r="A4" s="4" t="s">
        <v>51</v>
      </c>
      <c r="B4" s="1">
        <v>4.6662999999999997</v>
      </c>
      <c r="C4" s="1">
        <v>4.7515999999999998</v>
      </c>
      <c r="D4" s="1">
        <v>4.6717000000000004</v>
      </c>
      <c r="E4" s="1">
        <v>4.6710000000000003</v>
      </c>
      <c r="F4" s="1">
        <v>4.7388000000000003</v>
      </c>
      <c r="G4" s="1">
        <v>4.7156000000000002</v>
      </c>
      <c r="H4" s="1">
        <v>4.8018000000000001</v>
      </c>
      <c r="I4" s="1">
        <v>5.0998000000000001</v>
      </c>
      <c r="J4" s="1">
        <v>4.718</v>
      </c>
      <c r="K4" s="1">
        <v>4.6730999999999998</v>
      </c>
      <c r="L4" s="1">
        <v>4.6208999999999998</v>
      </c>
      <c r="M4" s="1">
        <v>4.8692000000000002</v>
      </c>
      <c r="N4" s="1">
        <v>4.8090000000000002</v>
      </c>
      <c r="O4" s="1">
        <v>4.6189999999999998</v>
      </c>
      <c r="P4" s="1">
        <v>4.6574</v>
      </c>
      <c r="Q4" s="1">
        <v>4.7938000000000001</v>
      </c>
      <c r="R4" s="1">
        <v>4.7885</v>
      </c>
      <c r="S4" s="1">
        <v>4.6833999999999998</v>
      </c>
      <c r="T4" s="1">
        <v>4.6378000000000004</v>
      </c>
      <c r="U4" s="1">
        <v>5.0174000000000003</v>
      </c>
      <c r="V4" s="1">
        <v>4.62</v>
      </c>
      <c r="W4" s="1">
        <v>4.7832999999999997</v>
      </c>
      <c r="X4" s="1">
        <v>4.8131000000000004</v>
      </c>
      <c r="Y4" s="1">
        <v>4.7610000000000001</v>
      </c>
      <c r="Z4" s="1">
        <v>4.7675000000000001</v>
      </c>
      <c r="AA4" s="1">
        <v>4.7199</v>
      </c>
      <c r="AB4" s="1">
        <v>4.7016999999999998</v>
      </c>
      <c r="AC4" s="1">
        <v>4.6466000000000003</v>
      </c>
      <c r="AD4" s="1">
        <v>4.8273000000000001</v>
      </c>
      <c r="AE4" s="1">
        <v>4.7831000000000001</v>
      </c>
      <c r="AF4" s="1">
        <v>4.7089999999999996</v>
      </c>
      <c r="AG4" s="1">
        <v>4.7054999999999998</v>
      </c>
    </row>
    <row r="5" spans="1:33" x14ac:dyDescent="0.25">
      <c r="A5" s="4" t="s">
        <v>52</v>
      </c>
      <c r="B5" s="1">
        <v>5.1977000000000002</v>
      </c>
      <c r="C5" s="1">
        <v>5.0765000000000002</v>
      </c>
      <c r="D5" s="1">
        <v>4.8375000000000004</v>
      </c>
      <c r="E5" s="1">
        <v>4.8173000000000004</v>
      </c>
      <c r="F5" s="1">
        <v>5.0484</v>
      </c>
      <c r="G5" s="1">
        <v>4.915</v>
      </c>
      <c r="H5" s="1">
        <v>5.2366999999999999</v>
      </c>
      <c r="I5" s="1">
        <v>6.2644000000000002</v>
      </c>
      <c r="J5" s="1">
        <v>4.8385999999999996</v>
      </c>
      <c r="K5" s="1">
        <v>4.7725999999999997</v>
      </c>
      <c r="L5" s="1">
        <v>4.7949000000000002</v>
      </c>
      <c r="M5" s="1">
        <v>5.7321</v>
      </c>
      <c r="N5" s="1">
        <v>5.4566999999999997</v>
      </c>
      <c r="O5" s="1">
        <v>4.6923000000000004</v>
      </c>
      <c r="P5" s="1">
        <v>4.7466999999999997</v>
      </c>
      <c r="Q5" s="1">
        <v>5.1867000000000001</v>
      </c>
      <c r="R5" s="1">
        <v>5.3494000000000002</v>
      </c>
      <c r="S5" s="1">
        <v>4.9615999999999998</v>
      </c>
      <c r="T5" s="1">
        <v>4.7756999999999996</v>
      </c>
      <c r="U5" s="1">
        <v>5.2638999999999996</v>
      </c>
      <c r="V5" s="1">
        <v>4.8011999999999997</v>
      </c>
      <c r="W5" s="1">
        <v>5.4447999999999999</v>
      </c>
      <c r="X5" s="1">
        <v>5.4481000000000002</v>
      </c>
      <c r="Y5" s="1">
        <v>5.3147000000000002</v>
      </c>
      <c r="Z5" s="1">
        <v>5.0707000000000004</v>
      </c>
      <c r="AA5" s="1">
        <v>4.8444000000000003</v>
      </c>
      <c r="AB5" s="1">
        <v>4.9718</v>
      </c>
      <c r="AC5" s="1">
        <v>4.8510999999999997</v>
      </c>
      <c r="AD5" s="1">
        <v>5.1841999999999997</v>
      </c>
      <c r="AE5" s="1">
        <v>5.2809999999999997</v>
      </c>
      <c r="AF5" s="1">
        <v>4.8609</v>
      </c>
      <c r="AG5" s="1">
        <v>4.8902999999999999</v>
      </c>
    </row>
    <row r="6" spans="1:33" x14ac:dyDescent="0.25">
      <c r="A6" s="4" t="s">
        <v>53</v>
      </c>
      <c r="B6" s="1">
        <v>4.4219999999999997</v>
      </c>
      <c r="C6" s="1">
        <v>4.3044000000000002</v>
      </c>
      <c r="D6" s="1">
        <v>4.4046000000000003</v>
      </c>
      <c r="E6" s="1">
        <v>4.4043999999999999</v>
      </c>
      <c r="F6" s="1">
        <v>4.3924000000000003</v>
      </c>
      <c r="G6" s="1">
        <v>4.3174999999999999</v>
      </c>
      <c r="H6" s="1">
        <v>4.2263000000000002</v>
      </c>
      <c r="I6" s="1">
        <v>3.9874000000000001</v>
      </c>
      <c r="J6" s="1">
        <v>4.2878999999999996</v>
      </c>
      <c r="K6" s="1">
        <v>4.4302999999999999</v>
      </c>
      <c r="L6" s="1">
        <v>4.4699</v>
      </c>
      <c r="M6" s="1">
        <v>4.0842999999999998</v>
      </c>
      <c r="N6" s="1">
        <v>4.3696999999999999</v>
      </c>
      <c r="O6" s="1">
        <v>4.4557000000000002</v>
      </c>
      <c r="P6" s="1">
        <v>4.5499000000000001</v>
      </c>
      <c r="Q6" s="1">
        <v>4.1900000000000004</v>
      </c>
      <c r="R6" s="1">
        <v>4.1538000000000004</v>
      </c>
      <c r="S6" s="1">
        <v>4.3136999999999999</v>
      </c>
      <c r="T6" s="1">
        <v>4.3619000000000003</v>
      </c>
      <c r="U6" s="1">
        <v>4.6303000000000001</v>
      </c>
      <c r="V6" s="1">
        <v>4.2283999999999997</v>
      </c>
      <c r="W6" s="1">
        <v>4.2382</v>
      </c>
      <c r="X6" s="1">
        <v>4.3334999999999999</v>
      </c>
      <c r="Y6" s="1">
        <v>4.0632999999999999</v>
      </c>
      <c r="Z6" s="1">
        <v>4.3879000000000001</v>
      </c>
      <c r="AA6" s="1">
        <v>4.3689999999999998</v>
      </c>
      <c r="AB6" s="1">
        <v>4.3611000000000004</v>
      </c>
      <c r="AC6" s="1">
        <v>4.4828000000000001</v>
      </c>
      <c r="AD6" s="1">
        <v>4.3680000000000003</v>
      </c>
      <c r="AE6" s="1">
        <v>4.2663000000000002</v>
      </c>
      <c r="AF6" s="1">
        <v>4.3670999999999998</v>
      </c>
      <c r="AG6" s="1">
        <v>4.3305999999999996</v>
      </c>
    </row>
    <row r="7" spans="1:33" x14ac:dyDescent="0.25">
      <c r="A7" s="4" t="s">
        <v>54</v>
      </c>
      <c r="B7" s="1">
        <v>0.26650000000000001</v>
      </c>
      <c r="C7" s="1">
        <v>0.22620000000000001</v>
      </c>
      <c r="D7" s="1">
        <v>0.13020000000000001</v>
      </c>
      <c r="E7" s="1">
        <v>0.11890000000000001</v>
      </c>
      <c r="F7" s="1">
        <v>0.20369999999999999</v>
      </c>
      <c r="G7" s="1">
        <v>0.17560000000000001</v>
      </c>
      <c r="H7" s="1">
        <v>0.29530000000000001</v>
      </c>
      <c r="I7" s="1">
        <v>0.72260000000000002</v>
      </c>
      <c r="J7" s="1">
        <v>0.16439999999999999</v>
      </c>
      <c r="K7" s="1">
        <v>0.1082</v>
      </c>
      <c r="L7" s="1">
        <v>9.0399999999999994E-2</v>
      </c>
      <c r="M7" s="1">
        <v>0.47820000000000001</v>
      </c>
      <c r="N7" s="1">
        <v>0.30919999999999997</v>
      </c>
      <c r="O7" s="1">
        <v>5.9700000000000003E-2</v>
      </c>
      <c r="P7" s="1">
        <v>5.8900000000000001E-2</v>
      </c>
      <c r="Q7" s="1">
        <v>0.2848</v>
      </c>
      <c r="R7" s="1">
        <v>0.3236</v>
      </c>
      <c r="S7" s="1">
        <v>0.18559999999999999</v>
      </c>
      <c r="T7" s="1">
        <v>0.1193</v>
      </c>
      <c r="U7" s="1">
        <v>0.16889999999999999</v>
      </c>
      <c r="V7" s="1">
        <v>0.1487</v>
      </c>
      <c r="W7" s="1">
        <v>0.34939999999999999</v>
      </c>
      <c r="X7" s="1">
        <v>0.3206</v>
      </c>
      <c r="Y7" s="1">
        <v>0.3619</v>
      </c>
      <c r="Z7" s="1">
        <v>0.2208</v>
      </c>
      <c r="AA7" s="1">
        <v>0.1497</v>
      </c>
      <c r="AB7" s="1">
        <v>0.1714</v>
      </c>
      <c r="AC7" s="1">
        <v>0.11940000000000001</v>
      </c>
      <c r="AD7" s="1">
        <v>0.23480000000000001</v>
      </c>
      <c r="AE7" s="1">
        <v>0.28560000000000002</v>
      </c>
      <c r="AF7" s="1">
        <v>0.13950000000000001</v>
      </c>
      <c r="AG7" s="1">
        <v>0.15770000000000001</v>
      </c>
    </row>
    <row r="8" spans="1:33" x14ac:dyDescent="0.25">
      <c r="A8" s="4" t="s">
        <v>55</v>
      </c>
      <c r="B8" s="1">
        <v>0.99739999999999995</v>
      </c>
      <c r="C8" s="1">
        <v>0.99970000000000003</v>
      </c>
      <c r="D8" s="1">
        <v>0.99750000000000005</v>
      </c>
      <c r="E8" s="1">
        <v>0.99839999999999995</v>
      </c>
      <c r="F8" s="1">
        <v>0.99750000000000005</v>
      </c>
      <c r="G8" s="1">
        <v>0.99939999999999996</v>
      </c>
      <c r="H8" s="1">
        <v>0.99909999999999999</v>
      </c>
      <c r="I8" s="1">
        <v>0.99980000000000002</v>
      </c>
      <c r="J8" s="1">
        <v>0.99690000000000001</v>
      </c>
      <c r="K8" s="1">
        <v>0.999</v>
      </c>
      <c r="L8" s="1">
        <v>0.99660000000000004</v>
      </c>
      <c r="M8" s="1">
        <v>0.99960000000000004</v>
      </c>
      <c r="N8" s="1">
        <v>0.99829999999999997</v>
      </c>
      <c r="O8" s="1">
        <v>0.99370000000000003</v>
      </c>
      <c r="P8" s="1">
        <v>0.98550000000000004</v>
      </c>
      <c r="Q8" s="1">
        <v>0.99870000000000003</v>
      </c>
      <c r="R8" s="1">
        <v>0.99880000000000002</v>
      </c>
      <c r="S8" s="1">
        <v>0.997</v>
      </c>
      <c r="T8" s="1">
        <v>0.99860000000000004</v>
      </c>
      <c r="U8" s="1">
        <v>0.99909999999999999</v>
      </c>
      <c r="V8" s="1">
        <v>0.99709999999999999</v>
      </c>
      <c r="W8" s="1">
        <v>0.99919999999999998</v>
      </c>
      <c r="X8" s="1">
        <v>0.99960000000000004</v>
      </c>
      <c r="Y8" s="1">
        <v>0.99839999999999995</v>
      </c>
      <c r="Z8" s="1">
        <v>0.99960000000000004</v>
      </c>
      <c r="AA8" s="1">
        <v>0.99929999999999997</v>
      </c>
      <c r="AB8" s="1">
        <v>0.99780000000000002</v>
      </c>
      <c r="AC8" s="1">
        <v>0.99780000000000002</v>
      </c>
      <c r="AD8" s="1">
        <v>0.99429999999999996</v>
      </c>
      <c r="AE8" s="1">
        <v>0.99470000000000003</v>
      </c>
      <c r="AF8" s="1">
        <v>0.99919999999999998</v>
      </c>
      <c r="AG8" s="1">
        <v>0.99929999999999997</v>
      </c>
    </row>
    <row r="9" spans="1:33" x14ac:dyDescent="0.25">
      <c r="A9" s="4" t="s">
        <v>56</v>
      </c>
      <c r="B9" s="1">
        <v>0.32340000000000002</v>
      </c>
      <c r="C9" s="1">
        <v>-0.2412</v>
      </c>
      <c r="D9" s="1">
        <v>-0.4047</v>
      </c>
      <c r="E9" s="1">
        <v>-0.46550000000000002</v>
      </c>
      <c r="F9" s="1">
        <v>8.5000000000000006E-3</v>
      </c>
      <c r="G9" s="1">
        <v>-0.49709999999999999</v>
      </c>
      <c r="H9" s="1">
        <v>-0.1313</v>
      </c>
      <c r="I9" s="1">
        <v>3.8899999999999997E-2</v>
      </c>
      <c r="J9" s="1">
        <v>-0.80589999999999995</v>
      </c>
      <c r="K9" s="1">
        <v>-0.60829999999999995</v>
      </c>
      <c r="L9" s="1">
        <v>-9.2499999999999999E-2</v>
      </c>
      <c r="M9" s="1">
        <v>5.5100000000000003E-2</v>
      </c>
      <c r="N9" s="1">
        <v>0.35649999999999998</v>
      </c>
      <c r="O9" s="1">
        <v>-0.83499999999999996</v>
      </c>
      <c r="P9" s="1">
        <v>-1.29E-2</v>
      </c>
      <c r="Q9" s="1">
        <v>-0.29360000000000003</v>
      </c>
      <c r="R9" s="1">
        <v>-3.2300000000000002E-2</v>
      </c>
      <c r="S9" s="1">
        <v>-0.24990000000000001</v>
      </c>
      <c r="T9" s="1">
        <v>-0.79269999999999996</v>
      </c>
      <c r="U9" s="1">
        <v>-0.25850000000000001</v>
      </c>
      <c r="V9" s="1">
        <v>-0.62029999999999996</v>
      </c>
      <c r="W9" s="1">
        <v>0.21210000000000001</v>
      </c>
      <c r="X9" s="1">
        <v>0.219</v>
      </c>
      <c r="Y9" s="1">
        <v>-0.1191</v>
      </c>
      <c r="Z9" s="1">
        <v>-9.8100000000000007E-2</v>
      </c>
      <c r="AA9" s="1">
        <v>-0.66149999999999998</v>
      </c>
      <c r="AB9" s="1">
        <v>-0.24049999999999999</v>
      </c>
      <c r="AC9" s="1">
        <v>-2.0199999999999999E-2</v>
      </c>
      <c r="AD9" s="1">
        <v>-3.9100000000000003E-2</v>
      </c>
      <c r="AE9" s="1">
        <v>9.01E-2</v>
      </c>
      <c r="AF9" s="1">
        <v>-0.60419999999999996</v>
      </c>
      <c r="AG9" s="1">
        <v>-0.53849999999999998</v>
      </c>
    </row>
    <row r="10" spans="1:33" x14ac:dyDescent="0.25">
      <c r="A10" s="4" t="s">
        <v>57</v>
      </c>
      <c r="B10" s="1">
        <v>1.5423</v>
      </c>
      <c r="C10" s="1">
        <v>1.8827</v>
      </c>
      <c r="D10" s="1">
        <v>1.8616999999999999</v>
      </c>
      <c r="E10" s="1">
        <v>1.9977</v>
      </c>
      <c r="F10" s="1">
        <v>1.5791999999999999</v>
      </c>
      <c r="G10" s="1">
        <v>2.0043000000000002</v>
      </c>
      <c r="H10" s="1">
        <v>1.8955</v>
      </c>
      <c r="I10" s="1">
        <v>1.5822000000000001</v>
      </c>
      <c r="J10" s="1">
        <v>2.3584999999999998</v>
      </c>
      <c r="K10" s="1">
        <v>1.9393</v>
      </c>
      <c r="L10" s="1">
        <v>1.9259999999999999</v>
      </c>
      <c r="M10" s="1">
        <v>1.7894000000000001</v>
      </c>
      <c r="N10" s="1">
        <v>1.843</v>
      </c>
      <c r="O10" s="1">
        <v>2.9634999999999998</v>
      </c>
      <c r="P10" s="1">
        <v>1.6172</v>
      </c>
      <c r="Q10" s="1">
        <v>1.8854</v>
      </c>
      <c r="R10" s="1">
        <v>1.958</v>
      </c>
      <c r="S10" s="1">
        <v>1.9399</v>
      </c>
      <c r="T10" s="1">
        <v>2.4167000000000001</v>
      </c>
      <c r="U10" s="1">
        <v>1.9173</v>
      </c>
      <c r="V10" s="1">
        <v>2.4645000000000001</v>
      </c>
      <c r="W10" s="1">
        <v>1.7172000000000001</v>
      </c>
      <c r="X10" s="1">
        <v>1.8776999999999999</v>
      </c>
      <c r="Y10" s="1">
        <v>1.7770999999999999</v>
      </c>
      <c r="Z10" s="1">
        <v>1.5562</v>
      </c>
      <c r="AA10" s="1">
        <v>1.9993000000000001</v>
      </c>
      <c r="AB10" s="1">
        <v>1.9093</v>
      </c>
      <c r="AC10" s="1">
        <v>1.5909</v>
      </c>
      <c r="AD10" s="1">
        <v>1.6519999999999999</v>
      </c>
      <c r="AE10" s="1">
        <v>1.7048000000000001</v>
      </c>
      <c r="AF10" s="1">
        <v>2.1214</v>
      </c>
      <c r="AG10" s="1">
        <v>2.1638999999999999</v>
      </c>
    </row>
    <row r="11" spans="1:33" x14ac:dyDescent="0.25">
      <c r="A11" s="4" t="s">
        <v>58</v>
      </c>
      <c r="B11" s="1">
        <v>-0.30009999999999998</v>
      </c>
      <c r="C11" s="1">
        <v>-3.5708000000000002</v>
      </c>
      <c r="D11" s="1">
        <v>-1.855</v>
      </c>
      <c r="E11" s="1">
        <v>-1.7586999999999999</v>
      </c>
      <c r="F11" s="1">
        <v>-1.8251999999999999</v>
      </c>
      <c r="G11" s="1">
        <v>-2.1198999999999999</v>
      </c>
      <c r="H11" s="1">
        <v>-1.6160000000000001</v>
      </c>
      <c r="I11" s="1">
        <v>-0.2447</v>
      </c>
      <c r="J11" s="1">
        <v>-2.2006000000000001</v>
      </c>
      <c r="K11" s="1">
        <v>-1.9964</v>
      </c>
      <c r="L11" s="1">
        <v>-0.71760000000000002</v>
      </c>
      <c r="M11" s="1">
        <v>-0.36509999999999998</v>
      </c>
      <c r="N11" s="1">
        <v>0.64319999999999999</v>
      </c>
      <c r="O11" s="1">
        <v>-2.4380999999999999</v>
      </c>
      <c r="P11" s="1">
        <v>-0.77929999999999999</v>
      </c>
      <c r="Q11" s="1">
        <v>-1.6284000000000001</v>
      </c>
      <c r="R11" s="1">
        <v>-0.59299999999999997</v>
      </c>
      <c r="S11" s="1">
        <v>-0.30969999999999998</v>
      </c>
      <c r="T11" s="1">
        <v>-1.9678</v>
      </c>
      <c r="U11" s="1">
        <v>-0.97799999999999998</v>
      </c>
      <c r="V11" s="1">
        <v>-2.7991000000000001</v>
      </c>
      <c r="W11" s="1">
        <v>0.2142</v>
      </c>
      <c r="X11" s="1">
        <v>1.9558</v>
      </c>
      <c r="Y11" s="1">
        <v>-1.3669</v>
      </c>
      <c r="Z11" s="1">
        <v>-1.3589</v>
      </c>
      <c r="AA11" s="1">
        <v>-1.6525000000000001</v>
      </c>
      <c r="AB11" s="1">
        <v>-0.54490000000000005</v>
      </c>
      <c r="AC11" s="1">
        <v>-0.60740000000000005</v>
      </c>
      <c r="AD11" s="1">
        <v>-0.67779999999999996</v>
      </c>
      <c r="AE11" s="1">
        <v>-0.58950000000000002</v>
      </c>
      <c r="AF11" s="1">
        <v>-1.7696000000000001</v>
      </c>
      <c r="AG11" s="1">
        <v>-1.6463000000000001</v>
      </c>
    </row>
    <row r="12" spans="1:33" x14ac:dyDescent="0.25">
      <c r="A12" s="4" t="s">
        <v>59</v>
      </c>
      <c r="B12" s="1" t="s">
        <v>91</v>
      </c>
      <c r="C12" s="1">
        <v>0.01</v>
      </c>
      <c r="D12" s="1" t="s">
        <v>91</v>
      </c>
      <c r="E12" s="1" t="s">
        <v>91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91</v>
      </c>
      <c r="M12" s="1" t="s">
        <v>91</v>
      </c>
      <c r="N12" s="1" t="s">
        <v>91</v>
      </c>
      <c r="O12" s="1" t="s">
        <v>91</v>
      </c>
      <c r="P12" s="1" t="s">
        <v>91</v>
      </c>
      <c r="Q12" s="1" t="s">
        <v>91</v>
      </c>
      <c r="R12" s="1" t="s">
        <v>91</v>
      </c>
      <c r="S12" s="1" t="s">
        <v>91</v>
      </c>
      <c r="T12" s="1" t="s">
        <v>91</v>
      </c>
      <c r="U12" s="1" t="s">
        <v>91</v>
      </c>
      <c r="V12" s="1">
        <v>0.1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</row>
    <row r="13" spans="1:33" x14ac:dyDescent="0.25">
      <c r="A13" s="4" t="s">
        <v>60</v>
      </c>
      <c r="B13" s="1">
        <v>-0.81069999999999998</v>
      </c>
      <c r="C13" s="1">
        <v>-3.0665</v>
      </c>
      <c r="D13" s="1">
        <v>-2.1877</v>
      </c>
      <c r="E13" s="1">
        <v>-2.4053</v>
      </c>
      <c r="F13" s="1">
        <v>-1.2263999999999999</v>
      </c>
      <c r="G13" s="1">
        <v>-2.3632</v>
      </c>
      <c r="H13" s="1">
        <v>-1.099</v>
      </c>
      <c r="I13" s="1">
        <v>-1.2082999999999999</v>
      </c>
      <c r="J13" s="1">
        <v>-2.9950999999999999</v>
      </c>
      <c r="K13" s="1">
        <v>-2.2351999999999999</v>
      </c>
      <c r="L13" s="1">
        <v>-0.40029999999999999</v>
      </c>
      <c r="M13" s="1">
        <v>0.40389999999999998</v>
      </c>
      <c r="N13" s="1">
        <v>1.1924999999999999</v>
      </c>
      <c r="O13" s="1">
        <v>-2.3622999999999998</v>
      </c>
      <c r="P13" s="1">
        <v>-0.60389999999999999</v>
      </c>
      <c r="Q13" s="1">
        <v>-1.7795000000000001</v>
      </c>
      <c r="R13" s="1">
        <v>-3.9800000000000002E-2</v>
      </c>
      <c r="S13" s="1">
        <v>-2.2947000000000002</v>
      </c>
      <c r="T13" s="1">
        <v>-2.4859</v>
      </c>
      <c r="U13" s="1">
        <v>-0.41239999999999999</v>
      </c>
      <c r="V13" s="1">
        <v>-2.3226</v>
      </c>
      <c r="W13" s="1">
        <v>0.64180000000000004</v>
      </c>
      <c r="X13" s="1">
        <v>2.3879000000000001</v>
      </c>
      <c r="Y13" s="1">
        <v>-1.1459999999999999</v>
      </c>
      <c r="Z13" s="1">
        <v>-1.5197000000000001</v>
      </c>
      <c r="AA13" s="1">
        <v>-1.8472999999999999</v>
      </c>
      <c r="AB13" s="1">
        <v>-0.73480000000000001</v>
      </c>
      <c r="AC13" s="1">
        <v>-0.622</v>
      </c>
      <c r="AD13" s="1">
        <v>-6.3899999999999998E-2</v>
      </c>
      <c r="AE13" s="1">
        <v>-0.21629999999999999</v>
      </c>
      <c r="AF13" s="1">
        <v>-1.6840999999999999</v>
      </c>
      <c r="AG13" s="1">
        <v>-2.2446000000000002</v>
      </c>
    </row>
    <row r="14" spans="1:33" x14ac:dyDescent="0.25">
      <c r="A14" s="4" t="s">
        <v>61</v>
      </c>
      <c r="B14" s="1" t="s">
        <v>91</v>
      </c>
      <c r="C14" s="1">
        <v>0.05</v>
      </c>
      <c r="D14" s="1" t="s">
        <v>91</v>
      </c>
      <c r="E14" s="1" t="s">
        <v>91</v>
      </c>
      <c r="F14" s="1" t="s">
        <v>91</v>
      </c>
      <c r="G14" s="1" t="s">
        <v>91</v>
      </c>
      <c r="H14" s="1" t="s">
        <v>91</v>
      </c>
      <c r="I14" s="1" t="s">
        <v>91</v>
      </c>
      <c r="J14" s="1">
        <v>0.05</v>
      </c>
      <c r="K14" s="1" t="s">
        <v>91</v>
      </c>
      <c r="L14" s="1" t="s">
        <v>91</v>
      </c>
      <c r="M14" s="1" t="s">
        <v>91</v>
      </c>
      <c r="N14" s="1" t="s">
        <v>91</v>
      </c>
      <c r="O14" s="1" t="s">
        <v>91</v>
      </c>
      <c r="P14" s="1" t="s">
        <v>91</v>
      </c>
      <c r="Q14" s="1" t="s">
        <v>91</v>
      </c>
      <c r="R14" s="1" t="s">
        <v>91</v>
      </c>
      <c r="S14" s="1" t="s">
        <v>91</v>
      </c>
      <c r="T14" s="1" t="s">
        <v>91</v>
      </c>
      <c r="U14" s="1" t="s">
        <v>91</v>
      </c>
      <c r="V14" s="1" t="s">
        <v>91</v>
      </c>
      <c r="W14" s="1" t="s">
        <v>91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</row>
    <row r="15" spans="1:33" x14ac:dyDescent="0.25">
      <c r="A15" s="4" t="s">
        <v>62</v>
      </c>
      <c r="B15" s="1">
        <v>5.57E-2</v>
      </c>
      <c r="C15" s="1">
        <v>4.7800000000000002E-2</v>
      </c>
      <c r="D15" s="1">
        <v>2.8000000000000001E-2</v>
      </c>
      <c r="E15" s="1">
        <v>2.5600000000000001E-2</v>
      </c>
      <c r="F15" s="1">
        <v>4.2900000000000001E-2</v>
      </c>
      <c r="G15" s="1">
        <v>3.7600000000000001E-2</v>
      </c>
      <c r="H15" s="1">
        <v>6.1600000000000002E-2</v>
      </c>
      <c r="I15" s="1">
        <v>0.1406</v>
      </c>
      <c r="J15" s="1">
        <v>3.5400000000000001E-2</v>
      </c>
      <c r="K15" s="1">
        <v>2.3300000000000001E-2</v>
      </c>
      <c r="L15" s="1">
        <v>1.95E-2</v>
      </c>
      <c r="M15" s="1">
        <v>9.74E-2</v>
      </c>
      <c r="N15" s="1">
        <v>6.3399999999999998E-2</v>
      </c>
      <c r="O15" s="1">
        <v>1.2999999999999999E-2</v>
      </c>
      <c r="P15" s="1">
        <v>1.2699999999999999E-2</v>
      </c>
      <c r="Q15" s="1">
        <v>5.9700000000000003E-2</v>
      </c>
      <c r="R15" s="1">
        <v>6.7500000000000004E-2</v>
      </c>
      <c r="S15" s="1">
        <v>3.9800000000000002E-2</v>
      </c>
      <c r="T15" s="1">
        <v>2.58E-2</v>
      </c>
      <c r="U15" s="1">
        <v>3.39E-2</v>
      </c>
      <c r="V15" s="1">
        <v>3.2399999999999998E-2</v>
      </c>
      <c r="W15" s="1">
        <v>7.1800000000000003E-2</v>
      </c>
      <c r="X15" s="1">
        <v>6.6299999999999998E-2</v>
      </c>
      <c r="Y15" s="1">
        <v>7.5600000000000001E-2</v>
      </c>
      <c r="Z15" s="1">
        <v>4.6300000000000001E-2</v>
      </c>
      <c r="AA15" s="1">
        <v>3.2099999999999997E-2</v>
      </c>
      <c r="AB15" s="1">
        <v>3.6600000000000001E-2</v>
      </c>
      <c r="AC15" s="1">
        <v>2.5600000000000001E-2</v>
      </c>
      <c r="AD15" s="1">
        <v>4.8800000000000003E-2</v>
      </c>
      <c r="AE15" s="1">
        <v>5.9799999999999999E-2</v>
      </c>
      <c r="AF15" s="1">
        <v>2.9899999999999999E-2</v>
      </c>
      <c r="AG15" s="1">
        <v>3.39E-2</v>
      </c>
    </row>
    <row r="17" spans="1:25" x14ac:dyDescent="0.25">
      <c r="B17" s="1" t="str">
        <f>B1</f>
        <v>ARG</v>
      </c>
      <c r="C17" s="1" t="str">
        <f t="shared" ref="C17:L28" si="0">C1</f>
        <v>AUS</v>
      </c>
      <c r="D17" s="1" t="str">
        <f t="shared" si="0"/>
        <v>AUT</v>
      </c>
      <c r="E17" s="1" t="str">
        <f t="shared" si="0"/>
        <v>BEL</v>
      </c>
      <c r="F17" s="1" t="str">
        <f t="shared" si="0"/>
        <v>BRA</v>
      </c>
      <c r="G17" s="1" t="str">
        <f t="shared" si="0"/>
        <v>CAN</v>
      </c>
      <c r="H17" s="1" t="str">
        <f t="shared" si="0"/>
        <v>CHL</v>
      </c>
      <c r="I17" s="1" t="str">
        <f t="shared" si="0"/>
        <v>CHN</v>
      </c>
      <c r="J17" s="1" t="str">
        <f t="shared" si="0"/>
        <v>FIN</v>
      </c>
      <c r="K17" s="1" t="str">
        <f t="shared" si="0"/>
        <v>FRA</v>
      </c>
      <c r="L17" s="1" t="str">
        <f t="shared" si="0"/>
        <v>DEU</v>
      </c>
      <c r="O17" s="2" t="str">
        <f>y_stats!B1</f>
        <v>ARG</v>
      </c>
      <c r="P17" s="2" t="str">
        <f>y_stats!C1</f>
        <v>AUS</v>
      </c>
      <c r="Q17" s="2" t="str">
        <f>y_stats!D1</f>
        <v>AUT</v>
      </c>
      <c r="R17" s="2" t="str">
        <f>y_stats!E1</f>
        <v>BEL</v>
      </c>
      <c r="S17" s="2" t="str">
        <f>y_stats!F1</f>
        <v>BRA</v>
      </c>
      <c r="T17" s="2" t="str">
        <f>y_stats!G1</f>
        <v>CAN</v>
      </c>
      <c r="U17" s="2" t="str">
        <f>y_stats!H1</f>
        <v>CHL</v>
      </c>
      <c r="V17" s="2" t="str">
        <f>y_stats!I1</f>
        <v>CHN</v>
      </c>
      <c r="W17" s="2" t="str">
        <f>y_stats!J1</f>
        <v>FIN</v>
      </c>
      <c r="X17" s="2" t="str">
        <f>y_stats!K1</f>
        <v>FRA</v>
      </c>
      <c r="Y17" s="2" t="str">
        <f>y_stats!L1</f>
        <v>DEU</v>
      </c>
    </row>
    <row r="18" spans="1:25" x14ac:dyDescent="0.25">
      <c r="A18" s="4" t="s">
        <v>369</v>
      </c>
      <c r="B18" s="1">
        <f>B2</f>
        <v>96</v>
      </c>
      <c r="C18" s="1">
        <f t="shared" si="0"/>
        <v>96</v>
      </c>
      <c r="D18" s="1">
        <f t="shared" si="0"/>
        <v>96</v>
      </c>
      <c r="E18" s="1">
        <f t="shared" si="0"/>
        <v>96</v>
      </c>
      <c r="F18" s="1">
        <f t="shared" si="0"/>
        <v>96</v>
      </c>
      <c r="G18" s="1">
        <f t="shared" si="0"/>
        <v>96</v>
      </c>
      <c r="H18" s="1">
        <f t="shared" si="0"/>
        <v>96</v>
      </c>
      <c r="I18" s="1">
        <f t="shared" si="0"/>
        <v>96</v>
      </c>
      <c r="J18" s="1">
        <f t="shared" si="0"/>
        <v>96</v>
      </c>
      <c r="K18" s="1">
        <f t="shared" si="0"/>
        <v>96</v>
      </c>
      <c r="L18" s="1">
        <f t="shared" si="0"/>
        <v>96</v>
      </c>
      <c r="N18" s="1" t="s">
        <v>369</v>
      </c>
      <c r="O18" s="32">
        <f>y_lev_stats!B2</f>
        <v>96</v>
      </c>
      <c r="P18" s="32">
        <f>y_lev_stats!C2</f>
        <v>96</v>
      </c>
      <c r="Q18" s="32">
        <f>y_lev_stats!D2</f>
        <v>96</v>
      </c>
      <c r="R18" s="32">
        <f>y_lev_stats!E2</f>
        <v>96</v>
      </c>
      <c r="S18" s="32">
        <f>y_lev_stats!F2</f>
        <v>96</v>
      </c>
      <c r="T18" s="32">
        <f>y_lev_stats!G2</f>
        <v>96</v>
      </c>
      <c r="U18" s="32">
        <f>y_lev_stats!H2</f>
        <v>96</v>
      </c>
      <c r="V18" s="32">
        <f>y_lev_stats!I2</f>
        <v>96</v>
      </c>
      <c r="W18" s="32">
        <f>y_lev_stats!J2</f>
        <v>96</v>
      </c>
      <c r="X18" s="32">
        <f>y_lev_stats!K2</f>
        <v>96</v>
      </c>
      <c r="Y18" s="32">
        <f>y_lev_stats!L2</f>
        <v>96</v>
      </c>
    </row>
    <row r="19" spans="1:25" x14ac:dyDescent="0.25">
      <c r="A19" s="4" t="s">
        <v>50</v>
      </c>
      <c r="B19" s="2">
        <f t="shared" ref="B19:I28" si="1">B3</f>
        <v>4.7830000000000004</v>
      </c>
      <c r="C19" s="2">
        <f t="shared" si="1"/>
        <v>4.7294999999999998</v>
      </c>
      <c r="D19" s="2">
        <f t="shared" si="1"/>
        <v>4.6589999999999998</v>
      </c>
      <c r="E19" s="2">
        <f t="shared" si="1"/>
        <v>4.6478000000000002</v>
      </c>
      <c r="F19" s="2">
        <f t="shared" si="1"/>
        <v>4.7514000000000003</v>
      </c>
      <c r="G19" s="2">
        <f t="shared" si="1"/>
        <v>4.6704999999999997</v>
      </c>
      <c r="H19" s="2">
        <f t="shared" si="1"/>
        <v>4.7944000000000004</v>
      </c>
      <c r="I19" s="2">
        <f t="shared" si="1"/>
        <v>5.1402000000000001</v>
      </c>
      <c r="J19" s="2">
        <f t="shared" si="0"/>
        <v>4.6497000000000002</v>
      </c>
      <c r="K19" s="2">
        <f t="shared" si="0"/>
        <v>4.6367000000000003</v>
      </c>
      <c r="L19" s="2">
        <f t="shared" si="0"/>
        <v>4.6384999999999996</v>
      </c>
      <c r="N19" s="1" t="s">
        <v>50</v>
      </c>
      <c r="O19" s="2">
        <f>y_lev_stats!B3</f>
        <v>4.7830000000000004</v>
      </c>
      <c r="P19" s="2">
        <f>y_lev_stats!C3</f>
        <v>4.7294999999999998</v>
      </c>
      <c r="Q19" s="2">
        <f>y_lev_stats!D3</f>
        <v>4.6589999999999998</v>
      </c>
      <c r="R19" s="2">
        <f>y_lev_stats!E3</f>
        <v>4.6478000000000002</v>
      </c>
      <c r="S19" s="2">
        <f>y_lev_stats!F3</f>
        <v>4.7514000000000003</v>
      </c>
      <c r="T19" s="2">
        <f>y_lev_stats!G3</f>
        <v>4.6704999999999997</v>
      </c>
      <c r="U19" s="2">
        <f>y_lev_stats!H3</f>
        <v>4.7944000000000004</v>
      </c>
      <c r="V19" s="2">
        <f>y_lev_stats!I3</f>
        <v>5.1402000000000001</v>
      </c>
      <c r="W19" s="2">
        <f>y_lev_stats!J3</f>
        <v>4.6497000000000002</v>
      </c>
      <c r="X19" s="2">
        <f>y_lev_stats!K3</f>
        <v>4.6367000000000003</v>
      </c>
      <c r="Y19" s="2">
        <f>y_lev_stats!L3</f>
        <v>4.6384999999999996</v>
      </c>
    </row>
    <row r="20" spans="1:25" x14ac:dyDescent="0.25">
      <c r="A20" s="4" t="s">
        <v>51</v>
      </c>
      <c r="B20" s="2">
        <f t="shared" si="1"/>
        <v>4.6662999999999997</v>
      </c>
      <c r="C20" s="2">
        <f t="shared" si="1"/>
        <v>4.7515999999999998</v>
      </c>
      <c r="D20" s="2">
        <f t="shared" si="1"/>
        <v>4.6717000000000004</v>
      </c>
      <c r="E20" s="2">
        <f t="shared" si="1"/>
        <v>4.6710000000000003</v>
      </c>
      <c r="F20" s="2">
        <f t="shared" si="1"/>
        <v>4.7388000000000003</v>
      </c>
      <c r="G20" s="2">
        <f t="shared" si="1"/>
        <v>4.7156000000000002</v>
      </c>
      <c r="H20" s="2">
        <f t="shared" si="1"/>
        <v>4.8018000000000001</v>
      </c>
      <c r="I20" s="2">
        <f t="shared" si="1"/>
        <v>5.0998000000000001</v>
      </c>
      <c r="J20" s="2">
        <f t="shared" si="0"/>
        <v>4.718</v>
      </c>
      <c r="K20" s="2">
        <f t="shared" si="0"/>
        <v>4.6730999999999998</v>
      </c>
      <c r="L20" s="2">
        <f t="shared" si="0"/>
        <v>4.6208999999999998</v>
      </c>
      <c r="N20" s="1" t="s">
        <v>52</v>
      </c>
      <c r="O20" s="2">
        <f>y_lev_stats!B5</f>
        <v>5.1977000000000002</v>
      </c>
      <c r="P20" s="2">
        <f>y_lev_stats!C5</f>
        <v>5.0765000000000002</v>
      </c>
      <c r="Q20" s="2">
        <f>y_lev_stats!D5</f>
        <v>4.8375000000000004</v>
      </c>
      <c r="R20" s="2">
        <f>y_lev_stats!E5</f>
        <v>4.8173000000000004</v>
      </c>
      <c r="S20" s="2">
        <f>y_lev_stats!F5</f>
        <v>5.0484</v>
      </c>
      <c r="T20" s="2">
        <f>y_lev_stats!G5</f>
        <v>4.915</v>
      </c>
      <c r="U20" s="2">
        <f>y_lev_stats!H5</f>
        <v>5.2366999999999999</v>
      </c>
      <c r="V20" s="2">
        <f>y_lev_stats!I5</f>
        <v>6.2644000000000002</v>
      </c>
      <c r="W20" s="2">
        <f>y_lev_stats!J5</f>
        <v>4.8385999999999996</v>
      </c>
      <c r="X20" s="2">
        <f>y_lev_stats!K5</f>
        <v>4.7725999999999997</v>
      </c>
      <c r="Y20" s="2">
        <f>y_lev_stats!L5</f>
        <v>4.7949000000000002</v>
      </c>
    </row>
    <row r="21" spans="1:25" x14ac:dyDescent="0.25">
      <c r="A21" s="4" t="s">
        <v>52</v>
      </c>
      <c r="B21" s="2">
        <f t="shared" si="1"/>
        <v>5.1977000000000002</v>
      </c>
      <c r="C21" s="2">
        <f t="shared" si="1"/>
        <v>5.0765000000000002</v>
      </c>
      <c r="D21" s="2">
        <f t="shared" si="1"/>
        <v>4.8375000000000004</v>
      </c>
      <c r="E21" s="2">
        <f t="shared" si="1"/>
        <v>4.8173000000000004</v>
      </c>
      <c r="F21" s="2">
        <f t="shared" si="1"/>
        <v>5.0484</v>
      </c>
      <c r="G21" s="2">
        <f t="shared" si="1"/>
        <v>4.915</v>
      </c>
      <c r="H21" s="2">
        <f t="shared" si="1"/>
        <v>5.2366999999999999</v>
      </c>
      <c r="I21" s="2">
        <f t="shared" si="1"/>
        <v>6.2644000000000002</v>
      </c>
      <c r="J21" s="2">
        <f t="shared" si="0"/>
        <v>4.8385999999999996</v>
      </c>
      <c r="K21" s="2">
        <f t="shared" si="0"/>
        <v>4.7725999999999997</v>
      </c>
      <c r="L21" s="2">
        <f t="shared" si="0"/>
        <v>4.7949000000000002</v>
      </c>
      <c r="N21" s="1" t="s">
        <v>53</v>
      </c>
      <c r="O21" s="2">
        <f>y_lev_stats!B6</f>
        <v>4.4219999999999997</v>
      </c>
      <c r="P21" s="2">
        <f>y_lev_stats!C6</f>
        <v>4.3044000000000002</v>
      </c>
      <c r="Q21" s="2">
        <f>y_lev_stats!D6</f>
        <v>4.4046000000000003</v>
      </c>
      <c r="R21" s="2">
        <f>y_lev_stats!E6</f>
        <v>4.4043999999999999</v>
      </c>
      <c r="S21" s="2">
        <f>y_lev_stats!F6</f>
        <v>4.3924000000000003</v>
      </c>
      <c r="T21" s="2">
        <f>y_lev_stats!G6</f>
        <v>4.3174999999999999</v>
      </c>
      <c r="U21" s="2">
        <f>y_lev_stats!H6</f>
        <v>4.2263000000000002</v>
      </c>
      <c r="V21" s="2">
        <f>y_lev_stats!I6</f>
        <v>3.9874000000000001</v>
      </c>
      <c r="W21" s="2">
        <f>y_lev_stats!J6</f>
        <v>4.2878999999999996</v>
      </c>
      <c r="X21" s="2">
        <f>y_lev_stats!K6</f>
        <v>4.4302999999999999</v>
      </c>
      <c r="Y21" s="2">
        <f>y_lev_stats!L6</f>
        <v>4.4699</v>
      </c>
    </row>
    <row r="22" spans="1:25" x14ac:dyDescent="0.25">
      <c r="A22" s="4" t="s">
        <v>53</v>
      </c>
      <c r="B22" s="2">
        <f t="shared" si="1"/>
        <v>4.4219999999999997</v>
      </c>
      <c r="C22" s="2">
        <f t="shared" si="1"/>
        <v>4.3044000000000002</v>
      </c>
      <c r="D22" s="2">
        <f t="shared" si="1"/>
        <v>4.4046000000000003</v>
      </c>
      <c r="E22" s="2">
        <f t="shared" si="1"/>
        <v>4.4043999999999999</v>
      </c>
      <c r="F22" s="2">
        <f t="shared" si="1"/>
        <v>4.3924000000000003</v>
      </c>
      <c r="G22" s="2">
        <f t="shared" si="1"/>
        <v>4.3174999999999999</v>
      </c>
      <c r="H22" s="2">
        <f t="shared" si="1"/>
        <v>4.2263000000000002</v>
      </c>
      <c r="I22" s="2">
        <f t="shared" si="1"/>
        <v>3.9874000000000001</v>
      </c>
      <c r="J22" s="2">
        <f t="shared" si="0"/>
        <v>4.2878999999999996</v>
      </c>
      <c r="K22" s="2">
        <f t="shared" si="0"/>
        <v>4.4302999999999999</v>
      </c>
      <c r="L22" s="2">
        <f t="shared" si="0"/>
        <v>4.4699</v>
      </c>
      <c r="N22" s="1" t="s">
        <v>54</v>
      </c>
      <c r="O22" s="2">
        <f>y_lev_stats!B7</f>
        <v>0.26650000000000001</v>
      </c>
      <c r="P22" s="2">
        <f>y_lev_stats!C7</f>
        <v>0.22620000000000001</v>
      </c>
      <c r="Q22" s="2">
        <f>y_lev_stats!D7</f>
        <v>0.13020000000000001</v>
      </c>
      <c r="R22" s="2">
        <f>y_lev_stats!E7</f>
        <v>0.11890000000000001</v>
      </c>
      <c r="S22" s="2">
        <f>y_lev_stats!F7</f>
        <v>0.20369999999999999</v>
      </c>
      <c r="T22" s="2">
        <f>y_lev_stats!G7</f>
        <v>0.17560000000000001</v>
      </c>
      <c r="U22" s="2">
        <f>y_lev_stats!H7</f>
        <v>0.29530000000000001</v>
      </c>
      <c r="V22" s="2">
        <f>y_lev_stats!I7</f>
        <v>0.72260000000000002</v>
      </c>
      <c r="W22" s="2">
        <f>y_lev_stats!J7</f>
        <v>0.16439999999999999</v>
      </c>
      <c r="X22" s="2">
        <f>y_lev_stats!K7</f>
        <v>0.1082</v>
      </c>
      <c r="Y22" s="2">
        <f>y_lev_stats!L7</f>
        <v>9.0399999999999994E-2</v>
      </c>
    </row>
    <row r="23" spans="1:25" x14ac:dyDescent="0.25">
      <c r="A23" s="4" t="s">
        <v>54</v>
      </c>
      <c r="B23" s="2">
        <f t="shared" si="1"/>
        <v>0.26650000000000001</v>
      </c>
      <c r="C23" s="2">
        <f t="shared" si="1"/>
        <v>0.22620000000000001</v>
      </c>
      <c r="D23" s="2">
        <f t="shared" si="1"/>
        <v>0.13020000000000001</v>
      </c>
      <c r="E23" s="2">
        <f t="shared" si="1"/>
        <v>0.11890000000000001</v>
      </c>
      <c r="F23" s="2">
        <f t="shared" si="1"/>
        <v>0.20369999999999999</v>
      </c>
      <c r="G23" s="2">
        <f t="shared" si="1"/>
        <v>0.17560000000000001</v>
      </c>
      <c r="H23" s="2">
        <f t="shared" si="1"/>
        <v>0.29530000000000001</v>
      </c>
      <c r="I23" s="2">
        <f t="shared" si="1"/>
        <v>0.72260000000000002</v>
      </c>
      <c r="J23" s="2">
        <f t="shared" si="0"/>
        <v>0.16439999999999999</v>
      </c>
      <c r="K23" s="2">
        <f t="shared" si="0"/>
        <v>0.1082</v>
      </c>
      <c r="L23" s="2">
        <f t="shared" si="0"/>
        <v>9.0399999999999994E-2</v>
      </c>
      <c r="N23" s="1" t="s">
        <v>55</v>
      </c>
      <c r="O23" s="2">
        <f>y_lev_stats!B8</f>
        <v>0.99739999999999995</v>
      </c>
      <c r="P23" s="2">
        <f>y_lev_stats!C8</f>
        <v>0.99970000000000003</v>
      </c>
      <c r="Q23" s="2">
        <f>y_lev_stats!D8</f>
        <v>0.99750000000000005</v>
      </c>
      <c r="R23" s="2">
        <f>y_lev_stats!E8</f>
        <v>0.99839999999999995</v>
      </c>
      <c r="S23" s="2">
        <f>y_lev_stats!F8</f>
        <v>0.99750000000000005</v>
      </c>
      <c r="T23" s="2">
        <f>y_lev_stats!G8</f>
        <v>0.99939999999999996</v>
      </c>
      <c r="U23" s="2">
        <f>y_lev_stats!H8</f>
        <v>0.99909999999999999</v>
      </c>
      <c r="V23" s="2">
        <f>y_lev_stats!I8</f>
        <v>0.99980000000000002</v>
      </c>
      <c r="W23" s="2">
        <f>y_lev_stats!J8</f>
        <v>0.99690000000000001</v>
      </c>
      <c r="X23" s="2">
        <f>y_lev_stats!K8</f>
        <v>0.999</v>
      </c>
      <c r="Y23" s="2">
        <f>y_lev_stats!L8</f>
        <v>0.99660000000000004</v>
      </c>
    </row>
    <row r="24" spans="1:25" x14ac:dyDescent="0.25">
      <c r="A24" s="4" t="s">
        <v>55</v>
      </c>
      <c r="B24" s="2">
        <f t="shared" si="1"/>
        <v>0.99739999999999995</v>
      </c>
      <c r="C24" s="2">
        <f t="shared" si="1"/>
        <v>0.99970000000000003</v>
      </c>
      <c r="D24" s="2">
        <f t="shared" si="1"/>
        <v>0.99750000000000005</v>
      </c>
      <c r="E24" s="2">
        <f t="shared" si="1"/>
        <v>0.99839999999999995</v>
      </c>
      <c r="F24" s="2">
        <f t="shared" si="1"/>
        <v>0.99750000000000005</v>
      </c>
      <c r="G24" s="2">
        <f t="shared" si="1"/>
        <v>0.99939999999999996</v>
      </c>
      <c r="H24" s="2">
        <f t="shared" si="1"/>
        <v>0.99909999999999999</v>
      </c>
      <c r="I24" s="2">
        <f t="shared" si="1"/>
        <v>0.99980000000000002</v>
      </c>
      <c r="J24" s="2">
        <f t="shared" si="0"/>
        <v>0.99690000000000001</v>
      </c>
      <c r="K24" s="2">
        <f t="shared" si="0"/>
        <v>0.999</v>
      </c>
      <c r="L24" s="2">
        <f t="shared" si="0"/>
        <v>0.99660000000000004</v>
      </c>
      <c r="N24" s="1" t="s">
        <v>64</v>
      </c>
      <c r="O24" s="2">
        <f>IF(B12=0.01,ROUND(y_lev_stats!B11,2)&amp;"$^{a}$",IF(B12=0.05,ROUND(y_lev_stats!B11,2)&amp;"$^{b}$",IF(B12=0.1,ROUND(y_lev_stats!B11,2)&amp;"$^{c}$",ROUND(y_lev_stats!B11,2))))</f>
        <v>-0.3</v>
      </c>
      <c r="P24" s="2" t="str">
        <f>IF(C12=0.01,ROUND(y_lev_stats!C11,2)&amp;"$^{a}$",IF(C12=0.05,ROUND(y_lev_stats!C11,2)&amp;"$^{b}$",IF(C12=0.1,ROUND(y_lev_stats!C11,2)&amp;"$^{c}$",ROUND(y_lev_stats!C11,2))))</f>
        <v>-3.57$^{a}$</v>
      </c>
      <c r="Q24" s="2">
        <f>IF(D12=0.01,ROUND(y_lev_stats!D11,2)&amp;"$^{a}$",IF(D12=0.05,ROUND(y_lev_stats!D11,2)&amp;"$^{b}$",IF(D12=0.1,ROUND(y_lev_stats!D11,2)&amp;"$^{c}$",ROUND(y_lev_stats!D11,2))))</f>
        <v>-1.86</v>
      </c>
      <c r="R24" s="2">
        <f>IF(E12=0.01,ROUND(y_lev_stats!E11,2)&amp;"$^{a}$",IF(E12=0.05,ROUND(y_lev_stats!E11,2)&amp;"$^{b}$",IF(E12=0.1,ROUND(y_lev_stats!E11,2)&amp;"$^{c}$",ROUND(y_lev_stats!E11,2))))</f>
        <v>-1.76</v>
      </c>
      <c r="S24" s="2">
        <f>IF(F12=0.01,ROUND(y_lev_stats!F11,2)&amp;"$^{a}$",IF(F12=0.05,ROUND(y_lev_stats!F11,2)&amp;"$^{b}$",IF(F12=0.1,ROUND(y_lev_stats!F11,2)&amp;"$^{c}$",ROUND(y_lev_stats!F11,2))))</f>
        <v>-1.83</v>
      </c>
      <c r="T24" s="2">
        <f>IF(G12=0.01,ROUND(y_lev_stats!G11,2)&amp;"$^{a}$",IF(G12=0.05,ROUND(y_lev_stats!G11,2)&amp;"$^{b}$",IF(G12=0.1,ROUND(y_lev_stats!G11,2)&amp;"$^{c}$",ROUND(y_lev_stats!G11,2))))</f>
        <v>-2.12</v>
      </c>
      <c r="U24" s="2">
        <f>IF(H12=0.01,ROUND(y_lev_stats!H11,2)&amp;"$^{a}$",IF(H12=0.05,ROUND(y_lev_stats!H11,2)&amp;"$^{b}$",IF(H12=0.1,ROUND(y_lev_stats!H11,2)&amp;"$^{c}$",ROUND(y_lev_stats!H11,2))))</f>
        <v>-1.62</v>
      </c>
      <c r="V24" s="2">
        <f>IF(I12=0.01,ROUND(y_lev_stats!I11,2)&amp;"$^{a}$",IF(I12=0.05,ROUND(y_lev_stats!I11,2)&amp;"$^{b}$",IF(I12=0.1,ROUND(y_lev_stats!I11,2)&amp;"$^{c}$",ROUND(y_lev_stats!I11,2))))</f>
        <v>-0.24</v>
      </c>
      <c r="W24" s="2">
        <f>IF(J12=0.01,ROUND(y_lev_stats!J11,2)&amp;"$^{a}$",IF(J12=0.05,ROUND(y_lev_stats!J11,2)&amp;"$^{b}$",IF(J12=0.1,ROUND(y_lev_stats!J11,2)&amp;"$^{c}$",ROUND(y_lev_stats!J11,2))))</f>
        <v>-2.2000000000000002</v>
      </c>
      <c r="X24" s="2">
        <f>IF(K12=0.01,ROUND(y_lev_stats!K11,2)&amp;"$^{a}$",IF(K12=0.05,ROUND(y_lev_stats!K11,2)&amp;"$^{b}$",IF(K12=0.1,ROUND(y_lev_stats!K11,2)&amp;"$^{c}$",ROUND(y_lev_stats!K11,2))))</f>
        <v>-2</v>
      </c>
      <c r="Y24" s="2">
        <f>IF(L12=0.01,ROUND(y_lev_stats!L11,2)&amp;"$^{a}$",IF(L12=0.05,ROUND(y_lev_stats!L11,2)&amp;"$^{b}$",IF(L12=0.1,ROUND(y_lev_stats!L11,2)&amp;"$^{c}$",ROUND(y_lev_stats!L11,2))))</f>
        <v>-0.72</v>
      </c>
    </row>
    <row r="25" spans="1:25" x14ac:dyDescent="0.25">
      <c r="A25" s="4" t="s">
        <v>56</v>
      </c>
      <c r="B25" s="2">
        <f t="shared" si="1"/>
        <v>0.32340000000000002</v>
      </c>
      <c r="C25" s="2">
        <f t="shared" si="1"/>
        <v>-0.2412</v>
      </c>
      <c r="D25" s="2">
        <f t="shared" si="1"/>
        <v>-0.4047</v>
      </c>
      <c r="E25" s="2">
        <f t="shared" si="1"/>
        <v>-0.46550000000000002</v>
      </c>
      <c r="F25" s="2">
        <f t="shared" si="1"/>
        <v>8.5000000000000006E-3</v>
      </c>
      <c r="G25" s="2">
        <f t="shared" si="1"/>
        <v>-0.49709999999999999</v>
      </c>
      <c r="H25" s="2">
        <f t="shared" si="1"/>
        <v>-0.1313</v>
      </c>
      <c r="I25" s="2">
        <f t="shared" si="1"/>
        <v>3.8899999999999997E-2</v>
      </c>
      <c r="J25" s="2">
        <f t="shared" si="0"/>
        <v>-0.80589999999999995</v>
      </c>
      <c r="K25" s="2">
        <f t="shared" si="0"/>
        <v>-0.60829999999999995</v>
      </c>
      <c r="L25" s="2">
        <f t="shared" si="0"/>
        <v>-9.2499999999999999E-2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 t="s">
        <v>57</v>
      </c>
      <c r="B26" s="2">
        <f t="shared" si="1"/>
        <v>1.5423</v>
      </c>
      <c r="C26" s="2">
        <f t="shared" si="1"/>
        <v>1.8827</v>
      </c>
      <c r="D26" s="2">
        <f t="shared" si="1"/>
        <v>1.8616999999999999</v>
      </c>
      <c r="E26" s="2">
        <f t="shared" si="1"/>
        <v>1.9977</v>
      </c>
      <c r="F26" s="2">
        <f t="shared" si="1"/>
        <v>1.5791999999999999</v>
      </c>
      <c r="G26" s="2">
        <f t="shared" si="1"/>
        <v>2.0043000000000002</v>
      </c>
      <c r="H26" s="2">
        <f t="shared" si="1"/>
        <v>1.8955</v>
      </c>
      <c r="I26" s="2">
        <f t="shared" si="1"/>
        <v>1.5822000000000001</v>
      </c>
      <c r="J26" s="2">
        <f t="shared" si="0"/>
        <v>2.3584999999999998</v>
      </c>
      <c r="K26" s="2">
        <f t="shared" si="0"/>
        <v>1.9393</v>
      </c>
      <c r="L26" s="2">
        <f t="shared" si="0"/>
        <v>1.9259999999999999</v>
      </c>
      <c r="O26" s="2" t="str">
        <f>y_lev_stats!M1</f>
        <v>IND</v>
      </c>
      <c r="P26" s="2" t="str">
        <f>y_lev_stats!N1</f>
        <v>IDN</v>
      </c>
      <c r="Q26" s="2" t="str">
        <f>y_lev_stats!O1</f>
        <v>ITA</v>
      </c>
      <c r="R26" s="2" t="str">
        <f>y_lev_stats!P1</f>
        <v>JPN</v>
      </c>
      <c r="S26" s="2" t="str">
        <f>y_lev_stats!Q1</f>
        <v>KOR</v>
      </c>
      <c r="T26" s="2" t="str">
        <f>y_lev_stats!R1</f>
        <v>MYS</v>
      </c>
      <c r="U26" s="2" t="str">
        <f>y_lev_stats!S1</f>
        <v>MEX</v>
      </c>
      <c r="V26" s="2" t="str">
        <f>y_lev_stats!T1</f>
        <v>NLD</v>
      </c>
      <c r="W26" s="2" t="str">
        <f>y_lev_stats!U1</f>
        <v>NZL</v>
      </c>
      <c r="X26" s="2" t="str">
        <f>y_lev_stats!V1</f>
        <v>NOR</v>
      </c>
      <c r="Y26" s="2" t="str">
        <f>y_lev_stats!W1</f>
        <v>PER</v>
      </c>
    </row>
    <row r="27" spans="1:25" x14ac:dyDescent="0.25">
      <c r="A27" s="4" t="s">
        <v>64</v>
      </c>
      <c r="B27" s="2">
        <f t="shared" si="1"/>
        <v>-0.30009999999999998</v>
      </c>
      <c r="C27" s="2">
        <f t="shared" si="1"/>
        <v>-3.5708000000000002</v>
      </c>
      <c r="D27" s="2">
        <f t="shared" si="1"/>
        <v>-1.855</v>
      </c>
      <c r="E27" s="2">
        <f t="shared" si="1"/>
        <v>-1.7586999999999999</v>
      </c>
      <c r="F27" s="2">
        <f t="shared" si="1"/>
        <v>-1.8251999999999999</v>
      </c>
      <c r="G27" s="2">
        <f t="shared" si="1"/>
        <v>-2.1198999999999999</v>
      </c>
      <c r="H27" s="2">
        <f t="shared" si="1"/>
        <v>-1.6160000000000001</v>
      </c>
      <c r="I27" s="2">
        <f t="shared" si="1"/>
        <v>-0.2447</v>
      </c>
      <c r="J27" s="2">
        <f t="shared" si="0"/>
        <v>-2.2006000000000001</v>
      </c>
      <c r="K27" s="2">
        <f t="shared" si="0"/>
        <v>-1.9964</v>
      </c>
      <c r="L27" s="2">
        <f t="shared" si="0"/>
        <v>-0.71760000000000002</v>
      </c>
      <c r="N27" s="1" t="s">
        <v>369</v>
      </c>
      <c r="O27" s="32">
        <f>y_lev_stats!M2</f>
        <v>96</v>
      </c>
      <c r="P27" s="32">
        <f>y_lev_stats!N2</f>
        <v>96</v>
      </c>
      <c r="Q27" s="32">
        <f>y_lev_stats!O2</f>
        <v>96</v>
      </c>
      <c r="R27" s="32">
        <f>y_lev_stats!P2</f>
        <v>96</v>
      </c>
      <c r="S27" s="32">
        <f>y_lev_stats!Q2</f>
        <v>96</v>
      </c>
      <c r="T27" s="32">
        <f>y_lev_stats!R2</f>
        <v>96</v>
      </c>
      <c r="U27" s="32">
        <f>y_lev_stats!S2</f>
        <v>96</v>
      </c>
      <c r="V27" s="32">
        <f>y_lev_stats!T2</f>
        <v>96</v>
      </c>
      <c r="W27" s="32">
        <f>y_lev_stats!U2</f>
        <v>96</v>
      </c>
      <c r="X27" s="32">
        <f>y_lev_stats!V2</f>
        <v>96</v>
      </c>
      <c r="Y27" s="32">
        <f>y_lev_stats!W2</f>
        <v>96</v>
      </c>
    </row>
    <row r="28" spans="1:25" x14ac:dyDescent="0.25">
      <c r="A28" s="4" t="s">
        <v>65</v>
      </c>
      <c r="B28" s="2" t="str">
        <f t="shared" si="1"/>
        <v>NaN</v>
      </c>
      <c r="C28" s="2">
        <f t="shared" si="1"/>
        <v>0.01</v>
      </c>
      <c r="D28" s="2" t="str">
        <f t="shared" si="1"/>
        <v>NaN</v>
      </c>
      <c r="E28" s="2" t="str">
        <f t="shared" si="1"/>
        <v>NaN</v>
      </c>
      <c r="F28" s="2" t="str">
        <f t="shared" si="1"/>
        <v>NaN</v>
      </c>
      <c r="G28" s="2" t="str">
        <f t="shared" si="1"/>
        <v>NaN</v>
      </c>
      <c r="H28" s="2" t="str">
        <f t="shared" si="1"/>
        <v>NaN</v>
      </c>
      <c r="I28" s="2" t="str">
        <f t="shared" si="1"/>
        <v>NaN</v>
      </c>
      <c r="J28" s="2" t="str">
        <f t="shared" si="0"/>
        <v>NaN</v>
      </c>
      <c r="K28" s="2" t="str">
        <f t="shared" si="0"/>
        <v>NaN</v>
      </c>
      <c r="L28" s="2" t="str">
        <f t="shared" si="0"/>
        <v>NaN</v>
      </c>
      <c r="N28" s="1" t="s">
        <v>50</v>
      </c>
      <c r="O28" s="2">
        <f>y_lev_stats!M3</f>
        <v>4.9115000000000002</v>
      </c>
      <c r="P28" s="2">
        <f>y_lev_stats!N3</f>
        <v>4.8760000000000003</v>
      </c>
      <c r="Q28" s="2">
        <f>y_lev_stats!O3</f>
        <v>4.6009000000000002</v>
      </c>
      <c r="R28" s="2">
        <f>y_lev_stats!P3</f>
        <v>4.6466000000000003</v>
      </c>
      <c r="S28" s="2">
        <f>y_lev_stats!Q3</f>
        <v>4.7686000000000002</v>
      </c>
      <c r="T28" s="2">
        <f>y_lev_stats!R3</f>
        <v>4.7927</v>
      </c>
      <c r="U28" s="2">
        <f>y_lev_stats!S3</f>
        <v>4.6654999999999998</v>
      </c>
      <c r="V28" s="2">
        <f>y_lev_stats!T3</f>
        <v>4.6220999999999997</v>
      </c>
      <c r="W28" s="2">
        <f>y_lev_stats!U3</f>
        <v>4.9836999999999998</v>
      </c>
      <c r="X28" s="2">
        <f>y_lev_stats!V3</f>
        <v>4.5861999999999998</v>
      </c>
      <c r="Y28" s="2">
        <f>y_lev_stats!W3</f>
        <v>4.8640999999999996</v>
      </c>
    </row>
    <row r="29" spans="1:25" x14ac:dyDescent="0.25">
      <c r="A29" s="4" t="s">
        <v>66</v>
      </c>
      <c r="B29" s="2">
        <f>B15</f>
        <v>5.57E-2</v>
      </c>
      <c r="C29" s="2">
        <f t="shared" ref="C29:I29" si="2">C15</f>
        <v>4.7800000000000002E-2</v>
      </c>
      <c r="D29" s="2">
        <f t="shared" si="2"/>
        <v>2.8000000000000001E-2</v>
      </c>
      <c r="E29" s="2">
        <f t="shared" si="2"/>
        <v>2.5600000000000001E-2</v>
      </c>
      <c r="F29" s="2">
        <f t="shared" si="2"/>
        <v>4.2900000000000001E-2</v>
      </c>
      <c r="G29" s="2">
        <f t="shared" si="2"/>
        <v>3.7600000000000001E-2</v>
      </c>
      <c r="H29" s="2">
        <f t="shared" si="2"/>
        <v>6.1600000000000002E-2</v>
      </c>
      <c r="I29" s="2">
        <f t="shared" si="2"/>
        <v>0.1406</v>
      </c>
      <c r="J29" s="2">
        <f>J15</f>
        <v>3.5400000000000001E-2</v>
      </c>
      <c r="K29" s="2">
        <f>K15</f>
        <v>2.3300000000000001E-2</v>
      </c>
      <c r="L29" s="2">
        <f>L15</f>
        <v>1.95E-2</v>
      </c>
      <c r="N29" s="1" t="s">
        <v>52</v>
      </c>
      <c r="O29" s="2">
        <f>y_lev_stats!M5</f>
        <v>5.7321</v>
      </c>
      <c r="P29" s="2">
        <f>y_lev_stats!N5</f>
        <v>5.4566999999999997</v>
      </c>
      <c r="Q29" s="2">
        <f>y_lev_stats!O5</f>
        <v>4.6923000000000004</v>
      </c>
      <c r="R29" s="2">
        <f>y_lev_stats!P5</f>
        <v>4.7466999999999997</v>
      </c>
      <c r="S29" s="2">
        <f>y_lev_stats!Q5</f>
        <v>5.1867000000000001</v>
      </c>
      <c r="T29" s="2">
        <f>y_lev_stats!R5</f>
        <v>5.3494000000000002</v>
      </c>
      <c r="U29" s="2">
        <f>y_lev_stats!S5</f>
        <v>4.9615999999999998</v>
      </c>
      <c r="V29" s="2">
        <f>y_lev_stats!T5</f>
        <v>4.7756999999999996</v>
      </c>
      <c r="W29" s="2">
        <f>y_lev_stats!U5</f>
        <v>5.2638999999999996</v>
      </c>
      <c r="X29" s="2">
        <f>y_lev_stats!V5</f>
        <v>4.8011999999999997</v>
      </c>
      <c r="Y29" s="2">
        <f>y_lev_stats!W5</f>
        <v>5.4447999999999999</v>
      </c>
    </row>
    <row r="30" spans="1:25" x14ac:dyDescent="0.25">
      <c r="N30" s="1" t="s">
        <v>53</v>
      </c>
      <c r="O30" s="2">
        <f>y_lev_stats!M6</f>
        <v>4.0842999999999998</v>
      </c>
      <c r="P30" s="2">
        <f>y_lev_stats!N6</f>
        <v>4.3696999999999999</v>
      </c>
      <c r="Q30" s="2">
        <f>y_lev_stats!O6</f>
        <v>4.4557000000000002</v>
      </c>
      <c r="R30" s="2">
        <f>y_lev_stats!P6</f>
        <v>4.5499000000000001</v>
      </c>
      <c r="S30" s="2">
        <f>y_lev_stats!Q6</f>
        <v>4.1900000000000004</v>
      </c>
      <c r="T30" s="2">
        <f>y_lev_stats!R6</f>
        <v>4.1538000000000004</v>
      </c>
      <c r="U30" s="2">
        <f>y_lev_stats!S6</f>
        <v>4.3136999999999999</v>
      </c>
      <c r="V30" s="2">
        <f>y_lev_stats!T6</f>
        <v>4.3619000000000003</v>
      </c>
      <c r="W30" s="2">
        <f>y_lev_stats!U6</f>
        <v>4.6303000000000001</v>
      </c>
      <c r="X30" s="2">
        <f>y_lev_stats!V6</f>
        <v>4.2283999999999997</v>
      </c>
      <c r="Y30" s="2">
        <f>y_lev_stats!W6</f>
        <v>4.2382</v>
      </c>
    </row>
    <row r="31" spans="1:25" x14ac:dyDescent="0.25">
      <c r="B31" s="1" t="str">
        <f t="shared" ref="B31:L42" si="3">M1</f>
        <v>IND</v>
      </c>
      <c r="C31" s="1" t="str">
        <f t="shared" si="3"/>
        <v>IDN</v>
      </c>
      <c r="D31" s="1" t="str">
        <f t="shared" si="3"/>
        <v>ITA</v>
      </c>
      <c r="E31" s="1" t="str">
        <f t="shared" si="3"/>
        <v>JPN</v>
      </c>
      <c r="F31" s="1" t="str">
        <f t="shared" si="3"/>
        <v>KOR</v>
      </c>
      <c r="G31" s="1" t="str">
        <f t="shared" si="3"/>
        <v>MYS</v>
      </c>
      <c r="H31" s="1" t="str">
        <f t="shared" si="3"/>
        <v>MEX</v>
      </c>
      <c r="I31" s="1" t="str">
        <f t="shared" si="3"/>
        <v>NLD</v>
      </c>
      <c r="J31" s="1" t="str">
        <f t="shared" si="3"/>
        <v>NZL</v>
      </c>
      <c r="K31" s="1" t="str">
        <f t="shared" si="3"/>
        <v>NOR</v>
      </c>
      <c r="L31" s="1" t="str">
        <f t="shared" si="3"/>
        <v>PER</v>
      </c>
      <c r="N31" s="1" t="s">
        <v>54</v>
      </c>
      <c r="O31" s="2">
        <f>y_lev_stats!M7</f>
        <v>0.47820000000000001</v>
      </c>
      <c r="P31" s="2">
        <f>y_lev_stats!N7</f>
        <v>0.30919999999999997</v>
      </c>
      <c r="Q31" s="2">
        <f>y_lev_stats!O7</f>
        <v>5.9700000000000003E-2</v>
      </c>
      <c r="R31" s="2">
        <f>y_lev_stats!P7</f>
        <v>5.8900000000000001E-2</v>
      </c>
      <c r="S31" s="2">
        <f>y_lev_stats!Q7</f>
        <v>0.2848</v>
      </c>
      <c r="T31" s="2">
        <f>y_lev_stats!R7</f>
        <v>0.3236</v>
      </c>
      <c r="U31" s="2">
        <f>y_lev_stats!S7</f>
        <v>0.18559999999999999</v>
      </c>
      <c r="V31" s="2">
        <f>y_lev_stats!T7</f>
        <v>0.1193</v>
      </c>
      <c r="W31" s="2">
        <f>y_lev_stats!U7</f>
        <v>0.16889999999999999</v>
      </c>
      <c r="X31" s="2">
        <f>y_lev_stats!V7</f>
        <v>0.1487</v>
      </c>
      <c r="Y31" s="2">
        <f>y_lev_stats!W7</f>
        <v>0.34939999999999999</v>
      </c>
    </row>
    <row r="32" spans="1:25" x14ac:dyDescent="0.25">
      <c r="A32" s="4" t="s">
        <v>369</v>
      </c>
      <c r="B32" s="1">
        <f t="shared" si="3"/>
        <v>96</v>
      </c>
      <c r="C32" s="1">
        <f t="shared" si="3"/>
        <v>96</v>
      </c>
      <c r="D32" s="1">
        <f t="shared" si="3"/>
        <v>96</v>
      </c>
      <c r="E32" s="1">
        <f t="shared" si="3"/>
        <v>96</v>
      </c>
      <c r="F32" s="1">
        <f t="shared" si="3"/>
        <v>96</v>
      </c>
      <c r="G32" s="1">
        <f t="shared" si="3"/>
        <v>96</v>
      </c>
      <c r="H32" s="1">
        <f t="shared" si="3"/>
        <v>96</v>
      </c>
      <c r="I32" s="1">
        <f t="shared" si="3"/>
        <v>96</v>
      </c>
      <c r="J32" s="1">
        <f t="shared" si="3"/>
        <v>96</v>
      </c>
      <c r="K32" s="1">
        <f t="shared" si="3"/>
        <v>96</v>
      </c>
      <c r="L32" s="1">
        <f t="shared" si="3"/>
        <v>96</v>
      </c>
      <c r="N32" s="1" t="s">
        <v>55</v>
      </c>
      <c r="O32" s="2">
        <f>y_lev_stats!M8</f>
        <v>0.99960000000000004</v>
      </c>
      <c r="P32" s="2">
        <f>y_lev_stats!N8</f>
        <v>0.99829999999999997</v>
      </c>
      <c r="Q32" s="2">
        <f>y_lev_stats!O8</f>
        <v>0.99370000000000003</v>
      </c>
      <c r="R32" s="2">
        <f>y_lev_stats!P8</f>
        <v>0.98550000000000004</v>
      </c>
      <c r="S32" s="2">
        <f>y_lev_stats!Q8</f>
        <v>0.99870000000000003</v>
      </c>
      <c r="T32" s="2">
        <f>y_lev_stats!R8</f>
        <v>0.99880000000000002</v>
      </c>
      <c r="U32" s="2">
        <f>y_lev_stats!S8</f>
        <v>0.997</v>
      </c>
      <c r="V32" s="2">
        <f>y_lev_stats!T8</f>
        <v>0.99860000000000004</v>
      </c>
      <c r="W32" s="2">
        <f>y_lev_stats!U8</f>
        <v>0.99909999999999999</v>
      </c>
      <c r="X32" s="2">
        <f>y_lev_stats!V8</f>
        <v>0.99709999999999999</v>
      </c>
      <c r="Y32" s="2">
        <f>y_lev_stats!W8</f>
        <v>0.99919999999999998</v>
      </c>
    </row>
    <row r="33" spans="1:25" x14ac:dyDescent="0.25">
      <c r="A33" s="4" t="s">
        <v>50</v>
      </c>
      <c r="B33" s="2">
        <f t="shared" si="3"/>
        <v>4.9115000000000002</v>
      </c>
      <c r="C33" s="2">
        <f t="shared" si="3"/>
        <v>4.8760000000000003</v>
      </c>
      <c r="D33" s="2">
        <f t="shared" si="3"/>
        <v>4.6009000000000002</v>
      </c>
      <c r="E33" s="2">
        <f t="shared" si="3"/>
        <v>4.6466000000000003</v>
      </c>
      <c r="F33" s="2">
        <f t="shared" si="3"/>
        <v>4.7686000000000002</v>
      </c>
      <c r="G33" s="2">
        <f t="shared" si="3"/>
        <v>4.7927</v>
      </c>
      <c r="H33" s="2">
        <f t="shared" si="3"/>
        <v>4.6654999999999998</v>
      </c>
      <c r="I33" s="2">
        <f t="shared" si="3"/>
        <v>4.6220999999999997</v>
      </c>
      <c r="J33" s="2">
        <f t="shared" si="3"/>
        <v>4.9836999999999998</v>
      </c>
      <c r="K33" s="2">
        <f t="shared" si="3"/>
        <v>4.5861999999999998</v>
      </c>
      <c r="L33" s="2">
        <f t="shared" si="3"/>
        <v>4.8640999999999996</v>
      </c>
      <c r="N33" s="1" t="s">
        <v>64</v>
      </c>
      <c r="O33" s="2">
        <f>IF(M12=0.01,ROUND(y_lev_stats!M11,2)&amp;"$^{a}$",IF(M12=0.05,ROUND(y_lev_stats!M11,2)&amp;"$^{b}$",IF(M12=0.1,ROUND(y_lev_stats!M11,2)&amp;"$^{c}$",ROUND(y_lev_stats!M11,2))))</f>
        <v>-0.37</v>
      </c>
      <c r="P33" s="2">
        <f>IF(N12=0.01,ROUND(y_lev_stats!N11,2)&amp;"$^{a}$",IF(N12=0.05,ROUND(y_lev_stats!N11,2)&amp;"$^{b}$",IF(N12=0.1,ROUND(y_lev_stats!N11,2)&amp;"$^{c}$",ROUND(y_lev_stats!N11,2))))</f>
        <v>0.64</v>
      </c>
      <c r="Q33" s="2">
        <f>IF(O12=0.01,ROUND(y_lev_stats!O11,2)&amp;"$^{a}$",IF(O12=0.05,ROUND(y_lev_stats!O11,2)&amp;"$^{b}$",IF(O12=0.1,ROUND(y_lev_stats!O11,2)&amp;"$^{c}$",ROUND(y_lev_stats!O11,2))))</f>
        <v>-2.44</v>
      </c>
      <c r="R33" s="2">
        <f>IF(P12=0.01,ROUND(y_lev_stats!P11,2)&amp;"$^{a}$",IF(P12=0.05,ROUND(y_lev_stats!P11,2)&amp;"$^{b}$",IF(P12=0.1,ROUND(y_lev_stats!P11,2)&amp;"$^{c}$",ROUND(y_lev_stats!P11,2))))</f>
        <v>-0.78</v>
      </c>
      <c r="S33" s="2">
        <f>IF(Q12=0.01,ROUND(y_lev_stats!Q11,2)&amp;"$^{a}$",IF(Q12=0.05,ROUND(y_lev_stats!Q11,2)&amp;"$^{b}$",IF(Q12=0.1,ROUND(y_lev_stats!Q11,2)&amp;"$^{c}$",ROUND(y_lev_stats!Q11,2))))</f>
        <v>-1.63</v>
      </c>
      <c r="T33" s="2">
        <f>IF(R12=0.01,ROUND(y_lev_stats!R11,2)&amp;"$^{a}$",IF(R12=0.05,ROUND(y_lev_stats!R11,2)&amp;"$^{b}$",IF(R12=0.1,ROUND(y_lev_stats!R11,2)&amp;"$^{c}$",ROUND(y_lev_stats!R11,2))))</f>
        <v>-0.59</v>
      </c>
      <c r="U33" s="2">
        <f>IF(S12=0.01,ROUND(y_lev_stats!S11,2)&amp;"$^{a}$",IF(S12=0.05,ROUND(y_lev_stats!S11,2)&amp;"$^{b}$",IF(S12=0.1,ROUND(y_lev_stats!S11,2)&amp;"$^{c}$",ROUND(y_lev_stats!S11,2))))</f>
        <v>-0.31</v>
      </c>
      <c r="V33" s="2">
        <f>IF(T12=0.01,ROUND(y_lev_stats!T11,2)&amp;"$^{a}$",IF(T12=0.05,ROUND(y_lev_stats!T11,2)&amp;"$^{b}$",IF(T12=0.1,ROUND(y_lev_stats!T11,2)&amp;"$^{c}$",ROUND(y_lev_stats!T11,2))))</f>
        <v>-1.97</v>
      </c>
      <c r="W33" s="2">
        <f>IF(U12=0.01,ROUND(y_lev_stats!U11,2)&amp;"$^{a}$",IF(U12=0.05,ROUND(y_lev_stats!U11,2)&amp;"$^{b}$",IF(U12=0.1,ROUND(y_lev_stats!U11,2)&amp;"$^{c}$",ROUND(y_lev_stats!U11,2))))</f>
        <v>-0.98</v>
      </c>
      <c r="X33" s="2" t="str">
        <f>IF(V12=0.01,ROUND(y_lev_stats!V11,2)&amp;"$^{a}$",IF(V12=0.05,ROUND(y_lev_stats!V11,2)&amp;"$^{b}$",IF(V12=0.1,ROUND(y_lev_stats!V11,2)&amp;"$^{c}$",ROUND(y_lev_stats!V11,2))))</f>
        <v>-2.8$^{c}$</v>
      </c>
      <c r="Y33" s="2">
        <f>IF(W12=0.01,ROUND(y_lev_stats!W11,2)&amp;"$^{a}$",IF(W12=0.05,ROUND(y_lev_stats!W11,2)&amp;"$^{b}$",IF(W12=0.1,ROUND(y_lev_stats!W11,2)&amp;"$^{c}$",ROUND(y_lev_stats!W11,2))))</f>
        <v>0.21</v>
      </c>
    </row>
    <row r="34" spans="1:25" x14ac:dyDescent="0.25">
      <c r="A34" s="4" t="s">
        <v>51</v>
      </c>
      <c r="B34" s="2">
        <f t="shared" si="3"/>
        <v>4.8692000000000002</v>
      </c>
      <c r="C34" s="2">
        <f t="shared" si="3"/>
        <v>4.8090000000000002</v>
      </c>
      <c r="D34" s="2">
        <f t="shared" si="3"/>
        <v>4.6189999999999998</v>
      </c>
      <c r="E34" s="2">
        <f t="shared" si="3"/>
        <v>4.6574</v>
      </c>
      <c r="F34" s="2">
        <f t="shared" si="3"/>
        <v>4.7938000000000001</v>
      </c>
      <c r="G34" s="2">
        <f t="shared" si="3"/>
        <v>4.7885</v>
      </c>
      <c r="H34" s="2">
        <f t="shared" si="3"/>
        <v>4.6833999999999998</v>
      </c>
      <c r="I34" s="2">
        <f t="shared" si="3"/>
        <v>4.6378000000000004</v>
      </c>
      <c r="J34" s="2">
        <f t="shared" si="3"/>
        <v>5.0174000000000003</v>
      </c>
      <c r="K34" s="2">
        <f t="shared" si="3"/>
        <v>4.62</v>
      </c>
      <c r="L34" s="2">
        <f t="shared" si="3"/>
        <v>4.7832999999999997</v>
      </c>
    </row>
    <row r="35" spans="1:25" x14ac:dyDescent="0.25">
      <c r="A35" s="4" t="s">
        <v>52</v>
      </c>
      <c r="B35" s="2">
        <f t="shared" si="3"/>
        <v>5.7321</v>
      </c>
      <c r="C35" s="2">
        <f t="shared" si="3"/>
        <v>5.4566999999999997</v>
      </c>
      <c r="D35" s="2">
        <f t="shared" si="3"/>
        <v>4.6923000000000004</v>
      </c>
      <c r="E35" s="2">
        <f t="shared" si="3"/>
        <v>4.7466999999999997</v>
      </c>
      <c r="F35" s="2">
        <f t="shared" si="3"/>
        <v>5.1867000000000001</v>
      </c>
      <c r="G35" s="2">
        <f t="shared" si="3"/>
        <v>5.3494000000000002</v>
      </c>
      <c r="H35" s="2">
        <f t="shared" si="3"/>
        <v>4.9615999999999998</v>
      </c>
      <c r="I35" s="2">
        <f t="shared" si="3"/>
        <v>4.7756999999999996</v>
      </c>
      <c r="J35" s="2">
        <f t="shared" si="3"/>
        <v>5.2638999999999996</v>
      </c>
      <c r="K35" s="2">
        <f t="shared" si="3"/>
        <v>4.8011999999999997</v>
      </c>
      <c r="L35" s="2">
        <f t="shared" si="3"/>
        <v>5.4447999999999999</v>
      </c>
      <c r="O35" s="2" t="str">
        <f>y_lev_stats!X1</f>
        <v>PHL</v>
      </c>
      <c r="P35" s="2" t="str">
        <f>y_lev_stats!Y1</f>
        <v>SGP</v>
      </c>
      <c r="Q35" s="2" t="str">
        <f>y_lev_stats!Z1</f>
        <v>ZAF</v>
      </c>
      <c r="R35" s="2" t="str">
        <f>y_lev_stats!AA1</f>
        <v>ESP</v>
      </c>
      <c r="S35" s="2" t="str">
        <f>y_lev_stats!AB1</f>
        <v>SWE</v>
      </c>
      <c r="T35" s="2" t="str">
        <f>y_lev_stats!AC1</f>
        <v>CHE</v>
      </c>
      <c r="U35" s="2" t="str">
        <f>y_lev_stats!AD1</f>
        <v>THA</v>
      </c>
      <c r="V35" s="2" t="str">
        <f>y_lev_stats!AE1</f>
        <v>TUR</v>
      </c>
      <c r="W35" s="2" t="str">
        <f>y_lev_stats!AF1</f>
        <v>GBR</v>
      </c>
      <c r="X35" s="2" t="str">
        <f>y_lev_stats!AG1</f>
        <v>USA</v>
      </c>
      <c r="Y35" s="2"/>
    </row>
    <row r="36" spans="1:25" x14ac:dyDescent="0.25">
      <c r="A36" s="4" t="s">
        <v>53</v>
      </c>
      <c r="B36" s="2">
        <f t="shared" si="3"/>
        <v>4.0842999999999998</v>
      </c>
      <c r="C36" s="2">
        <f t="shared" si="3"/>
        <v>4.3696999999999999</v>
      </c>
      <c r="D36" s="2">
        <f t="shared" si="3"/>
        <v>4.4557000000000002</v>
      </c>
      <c r="E36" s="2">
        <f t="shared" si="3"/>
        <v>4.5499000000000001</v>
      </c>
      <c r="F36" s="2">
        <f t="shared" si="3"/>
        <v>4.1900000000000004</v>
      </c>
      <c r="G36" s="2">
        <f t="shared" si="3"/>
        <v>4.1538000000000004</v>
      </c>
      <c r="H36" s="2">
        <f t="shared" si="3"/>
        <v>4.3136999999999999</v>
      </c>
      <c r="I36" s="2">
        <f t="shared" si="3"/>
        <v>4.3619000000000003</v>
      </c>
      <c r="J36" s="2">
        <f t="shared" si="3"/>
        <v>4.6303000000000001</v>
      </c>
      <c r="K36" s="2">
        <f t="shared" si="3"/>
        <v>4.2283999999999997</v>
      </c>
      <c r="L36" s="2">
        <f t="shared" si="3"/>
        <v>4.2382</v>
      </c>
      <c r="N36" s="1" t="s">
        <v>369</v>
      </c>
      <c r="O36" s="32">
        <f>y_lev_stats!X2</f>
        <v>96</v>
      </c>
      <c r="P36" s="32">
        <f>y_lev_stats!Y2</f>
        <v>96</v>
      </c>
      <c r="Q36" s="32">
        <f>y_lev_stats!Z2</f>
        <v>96</v>
      </c>
      <c r="R36" s="32">
        <f>y_lev_stats!AA2</f>
        <v>96</v>
      </c>
      <c r="S36" s="32">
        <f>y_lev_stats!AB2</f>
        <v>96</v>
      </c>
      <c r="T36" s="32">
        <f>y_lev_stats!AC2</f>
        <v>96</v>
      </c>
      <c r="U36" s="32">
        <f>y_lev_stats!AD2</f>
        <v>96</v>
      </c>
      <c r="V36" s="32">
        <f>y_lev_stats!AE2</f>
        <v>96</v>
      </c>
      <c r="W36" s="32">
        <f>y_lev_stats!AF2</f>
        <v>96</v>
      </c>
      <c r="X36" s="32">
        <f>y_lev_stats!AG2</f>
        <v>96</v>
      </c>
      <c r="Y36" s="32"/>
    </row>
    <row r="37" spans="1:25" x14ac:dyDescent="0.25">
      <c r="A37" s="4" t="s">
        <v>54</v>
      </c>
      <c r="B37" s="2">
        <f t="shared" si="3"/>
        <v>0.47820000000000001</v>
      </c>
      <c r="C37" s="2">
        <f t="shared" si="3"/>
        <v>0.30919999999999997</v>
      </c>
      <c r="D37" s="2">
        <f t="shared" si="3"/>
        <v>5.9700000000000003E-2</v>
      </c>
      <c r="E37" s="2">
        <f t="shared" si="3"/>
        <v>5.8900000000000001E-2</v>
      </c>
      <c r="F37" s="2">
        <f t="shared" si="3"/>
        <v>0.2848</v>
      </c>
      <c r="G37" s="2">
        <f t="shared" si="3"/>
        <v>0.3236</v>
      </c>
      <c r="H37" s="2">
        <f t="shared" si="3"/>
        <v>0.18559999999999999</v>
      </c>
      <c r="I37" s="2">
        <f t="shared" si="3"/>
        <v>0.1193</v>
      </c>
      <c r="J37" s="2">
        <f t="shared" si="3"/>
        <v>0.16889999999999999</v>
      </c>
      <c r="K37" s="2">
        <f t="shared" si="3"/>
        <v>0.1487</v>
      </c>
      <c r="L37" s="2">
        <f t="shared" si="3"/>
        <v>0.34939999999999999</v>
      </c>
      <c r="N37" s="1" t="s">
        <v>50</v>
      </c>
      <c r="O37" s="2">
        <f>y_lev_stats!X3</f>
        <v>4.8364000000000003</v>
      </c>
      <c r="P37" s="2">
        <f>y_lev_stats!Y3</f>
        <v>4.7847</v>
      </c>
      <c r="Q37" s="2">
        <f>y_lev_stats!Z3</f>
        <v>4.7660999999999998</v>
      </c>
      <c r="R37" s="2">
        <f>y_lev_stats!AA3</f>
        <v>4.6616999999999997</v>
      </c>
      <c r="S37" s="2">
        <f>y_lev_stats!AB3</f>
        <v>4.6822999999999997</v>
      </c>
      <c r="T37" s="2">
        <f>y_lev_stats!AC3</f>
        <v>4.6692</v>
      </c>
      <c r="U37" s="2">
        <f>y_lev_stats!AD3</f>
        <v>4.8166000000000002</v>
      </c>
      <c r="V37" s="2">
        <f>y_lev_stats!AE3</f>
        <v>4.7781000000000002</v>
      </c>
      <c r="W37" s="2">
        <f>y_lev_stats!AF3</f>
        <v>4.6647999999999996</v>
      </c>
      <c r="X37" s="2">
        <f>y_lev_stats!AG3</f>
        <v>4.6584000000000003</v>
      </c>
    </row>
    <row r="38" spans="1:25" x14ac:dyDescent="0.25">
      <c r="A38" s="4" t="s">
        <v>55</v>
      </c>
      <c r="B38" s="2">
        <f t="shared" si="3"/>
        <v>0.99960000000000004</v>
      </c>
      <c r="C38" s="2">
        <f t="shared" si="3"/>
        <v>0.99829999999999997</v>
      </c>
      <c r="D38" s="2">
        <f t="shared" si="3"/>
        <v>0.99370000000000003</v>
      </c>
      <c r="E38" s="2">
        <f t="shared" si="3"/>
        <v>0.98550000000000004</v>
      </c>
      <c r="F38" s="2">
        <f t="shared" si="3"/>
        <v>0.99870000000000003</v>
      </c>
      <c r="G38" s="2">
        <f t="shared" si="3"/>
        <v>0.99880000000000002</v>
      </c>
      <c r="H38" s="2">
        <f t="shared" si="3"/>
        <v>0.997</v>
      </c>
      <c r="I38" s="2">
        <f t="shared" si="3"/>
        <v>0.99860000000000004</v>
      </c>
      <c r="J38" s="2">
        <f t="shared" si="3"/>
        <v>0.99909999999999999</v>
      </c>
      <c r="K38" s="2">
        <f t="shared" si="3"/>
        <v>0.99709999999999999</v>
      </c>
      <c r="L38" s="2">
        <f t="shared" si="3"/>
        <v>0.99919999999999998</v>
      </c>
      <c r="N38" s="1" t="s">
        <v>52</v>
      </c>
      <c r="O38" s="2">
        <f>y_lev_stats!X5</f>
        <v>5.4481000000000002</v>
      </c>
      <c r="P38" s="2">
        <f>y_lev_stats!Y5</f>
        <v>5.3147000000000002</v>
      </c>
      <c r="Q38" s="2">
        <f>y_lev_stats!Z5</f>
        <v>5.0707000000000004</v>
      </c>
      <c r="R38" s="2">
        <f>y_lev_stats!AA5</f>
        <v>4.8444000000000003</v>
      </c>
      <c r="S38" s="2">
        <f>y_lev_stats!AB5</f>
        <v>4.9718</v>
      </c>
      <c r="T38" s="2">
        <f>y_lev_stats!AC5</f>
        <v>4.8510999999999997</v>
      </c>
      <c r="U38" s="2">
        <f>y_lev_stats!AD5</f>
        <v>5.1841999999999997</v>
      </c>
      <c r="V38" s="2">
        <f>y_lev_stats!AE5</f>
        <v>5.2809999999999997</v>
      </c>
      <c r="W38" s="2">
        <f>y_lev_stats!AF5</f>
        <v>4.8609</v>
      </c>
      <c r="X38" s="2">
        <f>y_lev_stats!AG5</f>
        <v>4.8902999999999999</v>
      </c>
    </row>
    <row r="39" spans="1:25" x14ac:dyDescent="0.25">
      <c r="A39" s="4" t="s">
        <v>56</v>
      </c>
      <c r="B39" s="2">
        <f t="shared" si="3"/>
        <v>5.5100000000000003E-2</v>
      </c>
      <c r="C39" s="2">
        <f t="shared" si="3"/>
        <v>0.35649999999999998</v>
      </c>
      <c r="D39" s="2">
        <f t="shared" si="3"/>
        <v>-0.83499999999999996</v>
      </c>
      <c r="E39" s="2">
        <f t="shared" si="3"/>
        <v>-1.29E-2</v>
      </c>
      <c r="F39" s="2">
        <f t="shared" si="3"/>
        <v>-0.29360000000000003</v>
      </c>
      <c r="G39" s="2">
        <f t="shared" si="3"/>
        <v>-3.2300000000000002E-2</v>
      </c>
      <c r="H39" s="2">
        <f t="shared" si="3"/>
        <v>-0.24990000000000001</v>
      </c>
      <c r="I39" s="2">
        <f t="shared" si="3"/>
        <v>-0.79269999999999996</v>
      </c>
      <c r="J39" s="2">
        <f t="shared" si="3"/>
        <v>-0.25850000000000001</v>
      </c>
      <c r="K39" s="2">
        <f t="shared" si="3"/>
        <v>-0.62029999999999996</v>
      </c>
      <c r="L39" s="2">
        <f t="shared" si="3"/>
        <v>0.21210000000000001</v>
      </c>
      <c r="N39" s="1" t="s">
        <v>53</v>
      </c>
      <c r="O39" s="2">
        <f>y_lev_stats!X6</f>
        <v>4.3334999999999999</v>
      </c>
      <c r="P39" s="2">
        <f>y_lev_stats!Y6</f>
        <v>4.0632999999999999</v>
      </c>
      <c r="Q39" s="2">
        <f>y_lev_stats!Z6</f>
        <v>4.3879000000000001</v>
      </c>
      <c r="R39" s="2">
        <f>y_lev_stats!AA6</f>
        <v>4.3689999999999998</v>
      </c>
      <c r="S39" s="2">
        <f>y_lev_stats!AB6</f>
        <v>4.3611000000000004</v>
      </c>
      <c r="T39" s="2">
        <f>y_lev_stats!AC6</f>
        <v>4.4828000000000001</v>
      </c>
      <c r="U39" s="2">
        <f>y_lev_stats!AD6</f>
        <v>4.3680000000000003</v>
      </c>
      <c r="V39" s="2">
        <f>y_lev_stats!AE6</f>
        <v>4.2663000000000002</v>
      </c>
      <c r="W39" s="2">
        <f>y_lev_stats!AF6</f>
        <v>4.3670999999999998</v>
      </c>
      <c r="X39" s="2">
        <f>y_lev_stats!AG6</f>
        <v>4.3305999999999996</v>
      </c>
    </row>
    <row r="40" spans="1:25" x14ac:dyDescent="0.25">
      <c r="A40" s="4" t="s">
        <v>57</v>
      </c>
      <c r="B40" s="2">
        <f t="shared" si="3"/>
        <v>1.7894000000000001</v>
      </c>
      <c r="C40" s="2">
        <f t="shared" si="3"/>
        <v>1.843</v>
      </c>
      <c r="D40" s="2">
        <f t="shared" si="3"/>
        <v>2.9634999999999998</v>
      </c>
      <c r="E40" s="2">
        <f t="shared" si="3"/>
        <v>1.6172</v>
      </c>
      <c r="F40" s="2">
        <f t="shared" si="3"/>
        <v>1.8854</v>
      </c>
      <c r="G40" s="2">
        <f t="shared" si="3"/>
        <v>1.958</v>
      </c>
      <c r="H40" s="2">
        <f t="shared" si="3"/>
        <v>1.9399</v>
      </c>
      <c r="I40" s="2">
        <f t="shared" si="3"/>
        <v>2.4167000000000001</v>
      </c>
      <c r="J40" s="2">
        <f t="shared" si="3"/>
        <v>1.9173</v>
      </c>
      <c r="K40" s="2">
        <f t="shared" si="3"/>
        <v>2.4645000000000001</v>
      </c>
      <c r="L40" s="2">
        <f t="shared" si="3"/>
        <v>1.7172000000000001</v>
      </c>
      <c r="N40" s="1" t="s">
        <v>54</v>
      </c>
      <c r="O40" s="2">
        <f>y_lev_stats!X7</f>
        <v>0.3206</v>
      </c>
      <c r="P40" s="2">
        <f>y_lev_stats!Y7</f>
        <v>0.3619</v>
      </c>
      <c r="Q40" s="2">
        <f>y_lev_stats!Z7</f>
        <v>0.2208</v>
      </c>
      <c r="R40" s="2">
        <f>y_lev_stats!AA7</f>
        <v>0.1497</v>
      </c>
      <c r="S40" s="2">
        <f>y_lev_stats!AB7</f>
        <v>0.1714</v>
      </c>
      <c r="T40" s="2">
        <f>y_lev_stats!AC7</f>
        <v>0.11940000000000001</v>
      </c>
      <c r="U40" s="2">
        <f>y_lev_stats!AD7</f>
        <v>0.23480000000000001</v>
      </c>
      <c r="V40" s="2">
        <f>y_lev_stats!AE7</f>
        <v>0.28560000000000002</v>
      </c>
      <c r="W40" s="2">
        <f>y_lev_stats!AF7</f>
        <v>0.13950000000000001</v>
      </c>
      <c r="X40" s="2">
        <f>y_lev_stats!AG7</f>
        <v>0.15770000000000001</v>
      </c>
    </row>
    <row r="41" spans="1:25" x14ac:dyDescent="0.25">
      <c r="A41" s="4" t="s">
        <v>64</v>
      </c>
      <c r="B41" s="2">
        <f t="shared" si="3"/>
        <v>-0.36509999999999998</v>
      </c>
      <c r="C41" s="2">
        <f t="shared" si="3"/>
        <v>0.64319999999999999</v>
      </c>
      <c r="D41" s="2">
        <f t="shared" si="3"/>
        <v>-2.4380999999999999</v>
      </c>
      <c r="E41" s="2">
        <f t="shared" si="3"/>
        <v>-0.77929999999999999</v>
      </c>
      <c r="F41" s="2">
        <f t="shared" si="3"/>
        <v>-1.6284000000000001</v>
      </c>
      <c r="G41" s="2">
        <f t="shared" si="3"/>
        <v>-0.59299999999999997</v>
      </c>
      <c r="H41" s="2">
        <f t="shared" si="3"/>
        <v>-0.30969999999999998</v>
      </c>
      <c r="I41" s="2">
        <f t="shared" si="3"/>
        <v>-1.9678</v>
      </c>
      <c r="J41" s="2">
        <f t="shared" si="3"/>
        <v>-0.97799999999999998</v>
      </c>
      <c r="K41" s="2">
        <f t="shared" si="3"/>
        <v>-2.7991000000000001</v>
      </c>
      <c r="L41" s="2">
        <f t="shared" si="3"/>
        <v>0.2142</v>
      </c>
      <c r="N41" s="1" t="s">
        <v>55</v>
      </c>
      <c r="O41" s="2">
        <f>y_lev_stats!X8</f>
        <v>0.99960000000000004</v>
      </c>
      <c r="P41" s="2">
        <f>y_lev_stats!Y8</f>
        <v>0.99839999999999995</v>
      </c>
      <c r="Q41" s="2">
        <f>y_lev_stats!Z8</f>
        <v>0.99960000000000004</v>
      </c>
      <c r="R41" s="2">
        <f>y_lev_stats!AA8</f>
        <v>0.99929999999999997</v>
      </c>
      <c r="S41" s="2">
        <f>y_lev_stats!AB8</f>
        <v>0.99780000000000002</v>
      </c>
      <c r="T41" s="2">
        <f>y_lev_stats!AC8</f>
        <v>0.99780000000000002</v>
      </c>
      <c r="U41" s="2">
        <f>y_lev_stats!AD8</f>
        <v>0.99429999999999996</v>
      </c>
      <c r="V41" s="2">
        <f>y_lev_stats!AE8</f>
        <v>0.99470000000000003</v>
      </c>
      <c r="W41" s="2">
        <f>y_lev_stats!AF8</f>
        <v>0.99919999999999998</v>
      </c>
      <c r="X41" s="2">
        <f>y_lev_stats!AG8</f>
        <v>0.99929999999999997</v>
      </c>
    </row>
    <row r="42" spans="1:25" x14ac:dyDescent="0.25">
      <c r="A42" s="4" t="s">
        <v>65</v>
      </c>
      <c r="B42" s="2" t="str">
        <f t="shared" si="3"/>
        <v>NaN</v>
      </c>
      <c r="C42" s="2" t="str">
        <f t="shared" si="3"/>
        <v>NaN</v>
      </c>
      <c r="D42" s="2" t="str">
        <f t="shared" si="3"/>
        <v>NaN</v>
      </c>
      <c r="E42" s="2" t="str">
        <f t="shared" si="3"/>
        <v>NaN</v>
      </c>
      <c r="F42" s="2" t="str">
        <f t="shared" si="3"/>
        <v>NaN</v>
      </c>
      <c r="G42" s="2" t="str">
        <f t="shared" si="3"/>
        <v>NaN</v>
      </c>
      <c r="H42" s="2" t="str">
        <f t="shared" si="3"/>
        <v>NaN</v>
      </c>
      <c r="I42" s="2" t="str">
        <f t="shared" si="3"/>
        <v>NaN</v>
      </c>
      <c r="J42" s="2" t="str">
        <f t="shared" si="3"/>
        <v>NaN</v>
      </c>
      <c r="K42" s="2">
        <f t="shared" si="3"/>
        <v>0.1</v>
      </c>
      <c r="L42" s="2" t="str">
        <f t="shared" si="3"/>
        <v>NaN</v>
      </c>
      <c r="N42" s="1" t="s">
        <v>64</v>
      </c>
      <c r="O42" s="2">
        <f>IF(X12=0.01,ROUND(y_lev_stats!X11,2)&amp;"$^{a}$",IF(X12=0.05,ROUND(y_lev_stats!X11,2)&amp;"$^{b}$",IF(X12=0.1,ROUND(y_lev_stats!X11,2)&amp;"$^{c}$",ROUND(y_lev_stats!X11,2))))</f>
        <v>1.96</v>
      </c>
      <c r="P42" s="2">
        <f>IF(Y12=0.01,ROUND(y_lev_stats!Y11,2)&amp;"$^{a}$",IF(Y12=0.05,ROUND(y_lev_stats!Y11,2)&amp;"$^{b}$",IF(Y12=0.1,ROUND(y_lev_stats!Y11,2)&amp;"$^{c}$",ROUND(y_lev_stats!Y11,2))))</f>
        <v>-1.37</v>
      </c>
      <c r="Q42" s="2">
        <f>IF(Z12=0.01,ROUND(y_lev_stats!Z11,2)&amp;"$^{a}$",IF(Z12=0.05,ROUND(y_lev_stats!Z11,2)&amp;"$^{b}$",IF(Z12=0.1,ROUND(y_lev_stats!Z11,2)&amp;"$^{c}$",ROUND(y_lev_stats!Z11,2))))</f>
        <v>-1.36</v>
      </c>
      <c r="R42" s="2">
        <f>IF(AA12=0.01,ROUND(y_lev_stats!AA11,2)&amp;"$^{a}$",IF(AA12=0.05,ROUND(y_lev_stats!AA11,2)&amp;"$^{b}$",IF(AA12=0.1,ROUND(y_lev_stats!AA11,2)&amp;"$^{c}$",ROUND(y_lev_stats!AA11,2))))</f>
        <v>-1.65</v>
      </c>
      <c r="S42" s="2">
        <f>IF(AB12=0.01,ROUND(y_lev_stats!AB11,2)&amp;"$^{a}$",IF(AB12=0.05,ROUND(y_lev_stats!AB11,2)&amp;"$^{b}$",IF(AB12=0.1,ROUND(y_lev_stats!AB11,2)&amp;"$^{c}$",ROUND(y_lev_stats!AB11,2))))</f>
        <v>-0.54</v>
      </c>
      <c r="T42" s="2">
        <f>IF(AC12=0.01,ROUND(y_lev_stats!AC11,2)&amp;"$^{a}$",IF(AC12=0.05,ROUND(y_lev_stats!AC11,2)&amp;"$^{b}$",IF(AC12=0.1,ROUND(y_lev_stats!AC11,2)&amp;"$^{c}$",ROUND(y_lev_stats!AC11,2))))</f>
        <v>-0.61</v>
      </c>
      <c r="U42" s="2">
        <f>IF(AD12=0.01,ROUND(y_lev_stats!AD11,2)&amp;"$^{a}$",IF(AD12=0.05,ROUND(y_lev_stats!AD11,2)&amp;"$^{b}$",IF(AD12=0.1,ROUND(y_lev_stats!AD11,2)&amp;"$^{c}$",ROUND(y_lev_stats!AD11,2))))</f>
        <v>-0.68</v>
      </c>
      <c r="V42" s="2">
        <f>IF(AE12=0.01,ROUND(y_lev_stats!AE11,2)&amp;"$^{a}$",IF(AE12=0.05,ROUND(y_lev_stats!AE11,2)&amp;"$^{b}$",IF(AE12=0.1,ROUND(y_lev_stats!AE11,2)&amp;"$^{c}$",ROUND(y_lev_stats!AE11,2))))</f>
        <v>-0.59</v>
      </c>
      <c r="W42" s="2">
        <f>IF(AF12=0.01,ROUND(y_lev_stats!AF11,2)&amp;"$^{a}$",IF(AF12=0.05,ROUND(y_lev_stats!AF11,2)&amp;"$^{b}$",IF(AF12=0.1,ROUND(y_lev_stats!AF11,2)&amp;"$^{c}$",ROUND(y_lev_stats!AF11,2))))</f>
        <v>-1.77</v>
      </c>
      <c r="X42" s="2">
        <f>IF(AG12=0.01,ROUND(y_lev_stats!AG11,2)&amp;"$^{a}$",IF(AG12=0.05,ROUND(y_lev_stats!AG11,2)&amp;"$^{b}$",IF(AG12=0.1,ROUND(y_lev_stats!AG11,2)&amp;"$^{c}$",ROUND(y_lev_stats!AG11,2))))</f>
        <v>-1.65</v>
      </c>
    </row>
    <row r="43" spans="1:25" x14ac:dyDescent="0.25">
      <c r="A43" s="4" t="s">
        <v>66</v>
      </c>
      <c r="B43" s="2">
        <f t="shared" ref="B43:L43" si="4">M15</f>
        <v>9.74E-2</v>
      </c>
      <c r="C43" s="2">
        <f t="shared" si="4"/>
        <v>6.3399999999999998E-2</v>
      </c>
      <c r="D43" s="2">
        <f t="shared" si="4"/>
        <v>1.2999999999999999E-2</v>
      </c>
      <c r="E43" s="2">
        <f t="shared" si="4"/>
        <v>1.2699999999999999E-2</v>
      </c>
      <c r="F43" s="2">
        <f t="shared" si="4"/>
        <v>5.9700000000000003E-2</v>
      </c>
      <c r="G43" s="2">
        <f t="shared" si="4"/>
        <v>6.7500000000000004E-2</v>
      </c>
      <c r="H43" s="2">
        <f t="shared" si="4"/>
        <v>3.9800000000000002E-2</v>
      </c>
      <c r="I43" s="2">
        <f t="shared" si="4"/>
        <v>2.58E-2</v>
      </c>
      <c r="J43" s="2">
        <f t="shared" si="4"/>
        <v>3.39E-2</v>
      </c>
      <c r="K43" s="2">
        <f t="shared" si="4"/>
        <v>3.2399999999999998E-2</v>
      </c>
      <c r="L43" s="2">
        <f t="shared" si="4"/>
        <v>7.1800000000000003E-2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Y44" s="2"/>
    </row>
    <row r="45" spans="1:25" x14ac:dyDescent="0.25">
      <c r="B45" s="1" t="str">
        <f t="shared" ref="B45:K56" si="5">X1</f>
        <v>PHL</v>
      </c>
      <c r="C45" s="1" t="str">
        <f t="shared" si="5"/>
        <v>SGP</v>
      </c>
      <c r="D45" s="1" t="str">
        <f t="shared" si="5"/>
        <v>ZAF</v>
      </c>
      <c r="E45" s="1" t="str">
        <f t="shared" si="5"/>
        <v>ESP</v>
      </c>
      <c r="F45" s="1" t="str">
        <f t="shared" si="5"/>
        <v>SWE</v>
      </c>
      <c r="G45" s="1" t="str">
        <f t="shared" si="5"/>
        <v>CHE</v>
      </c>
      <c r="H45" s="1" t="str">
        <f t="shared" si="5"/>
        <v>THA</v>
      </c>
      <c r="I45" s="1" t="str">
        <f t="shared" si="5"/>
        <v>TUR</v>
      </c>
      <c r="J45" s="1" t="str">
        <f t="shared" si="5"/>
        <v>GBR</v>
      </c>
      <c r="K45" s="1" t="str">
        <f t="shared" si="5"/>
        <v>USA</v>
      </c>
      <c r="Y45" s="2"/>
    </row>
    <row r="46" spans="1:25" x14ac:dyDescent="0.25">
      <c r="A46" s="4" t="s">
        <v>369</v>
      </c>
      <c r="B46" s="1">
        <f t="shared" si="5"/>
        <v>96</v>
      </c>
      <c r="C46" s="1">
        <f t="shared" si="5"/>
        <v>96</v>
      </c>
      <c r="D46" s="1">
        <f t="shared" si="5"/>
        <v>96</v>
      </c>
      <c r="E46" s="1">
        <f t="shared" si="5"/>
        <v>96</v>
      </c>
      <c r="F46" s="1">
        <f t="shared" si="5"/>
        <v>96</v>
      </c>
      <c r="G46" s="1">
        <f t="shared" si="5"/>
        <v>96</v>
      </c>
      <c r="H46" s="1">
        <f t="shared" si="5"/>
        <v>96</v>
      </c>
      <c r="I46" s="1">
        <f t="shared" si="5"/>
        <v>96</v>
      </c>
      <c r="J46" s="1">
        <f t="shared" si="5"/>
        <v>96</v>
      </c>
      <c r="K46" s="1">
        <f t="shared" si="5"/>
        <v>96</v>
      </c>
    </row>
    <row r="47" spans="1:25" x14ac:dyDescent="0.25">
      <c r="A47" s="4" t="s">
        <v>50</v>
      </c>
      <c r="B47" s="2">
        <f t="shared" si="5"/>
        <v>4.8364000000000003</v>
      </c>
      <c r="C47" s="2">
        <f t="shared" si="5"/>
        <v>4.7847</v>
      </c>
      <c r="D47" s="2">
        <f t="shared" si="5"/>
        <v>4.7660999999999998</v>
      </c>
      <c r="E47" s="2">
        <f t="shared" si="5"/>
        <v>4.6616999999999997</v>
      </c>
      <c r="F47" s="2">
        <f t="shared" si="5"/>
        <v>4.6822999999999997</v>
      </c>
      <c r="G47" s="2">
        <f t="shared" si="5"/>
        <v>4.6692</v>
      </c>
      <c r="H47" s="2">
        <f t="shared" si="5"/>
        <v>4.8166000000000002</v>
      </c>
      <c r="I47" s="2">
        <f t="shared" si="5"/>
        <v>4.7781000000000002</v>
      </c>
      <c r="J47" s="2">
        <f t="shared" si="5"/>
        <v>4.6647999999999996</v>
      </c>
      <c r="K47" s="2">
        <f t="shared" si="5"/>
        <v>4.6584000000000003</v>
      </c>
      <c r="L47" s="2"/>
    </row>
    <row r="48" spans="1:25" x14ac:dyDescent="0.25">
      <c r="A48" s="4" t="s">
        <v>51</v>
      </c>
      <c r="B48" s="2">
        <f t="shared" si="5"/>
        <v>4.8131000000000004</v>
      </c>
      <c r="C48" s="2">
        <f t="shared" si="5"/>
        <v>4.7610000000000001</v>
      </c>
      <c r="D48" s="2">
        <f t="shared" si="5"/>
        <v>4.7675000000000001</v>
      </c>
      <c r="E48" s="2">
        <f t="shared" si="5"/>
        <v>4.7199</v>
      </c>
      <c r="F48" s="2">
        <f t="shared" si="5"/>
        <v>4.7016999999999998</v>
      </c>
      <c r="G48" s="2">
        <f t="shared" si="5"/>
        <v>4.6466000000000003</v>
      </c>
      <c r="H48" s="2">
        <f t="shared" si="5"/>
        <v>4.8273000000000001</v>
      </c>
      <c r="I48" s="2">
        <f t="shared" si="5"/>
        <v>4.7831000000000001</v>
      </c>
      <c r="J48" s="2">
        <f t="shared" si="5"/>
        <v>4.7089999999999996</v>
      </c>
      <c r="K48" s="2">
        <f t="shared" si="5"/>
        <v>4.7054999999999998</v>
      </c>
      <c r="L48" s="2"/>
    </row>
    <row r="49" spans="1:12" x14ac:dyDescent="0.25">
      <c r="A49" s="4" t="s">
        <v>52</v>
      </c>
      <c r="B49" s="2">
        <f t="shared" si="5"/>
        <v>5.4481000000000002</v>
      </c>
      <c r="C49" s="2">
        <f t="shared" si="5"/>
        <v>5.3147000000000002</v>
      </c>
      <c r="D49" s="2">
        <f t="shared" si="5"/>
        <v>5.0707000000000004</v>
      </c>
      <c r="E49" s="2">
        <f t="shared" si="5"/>
        <v>4.8444000000000003</v>
      </c>
      <c r="F49" s="2">
        <f t="shared" si="5"/>
        <v>4.9718</v>
      </c>
      <c r="G49" s="2">
        <f t="shared" si="5"/>
        <v>4.8510999999999997</v>
      </c>
      <c r="H49" s="2">
        <f t="shared" si="5"/>
        <v>5.1841999999999997</v>
      </c>
      <c r="I49" s="2">
        <f t="shared" si="5"/>
        <v>5.2809999999999997</v>
      </c>
      <c r="J49" s="2">
        <f t="shared" si="5"/>
        <v>4.8609</v>
      </c>
      <c r="K49" s="2">
        <f t="shared" si="5"/>
        <v>4.8902999999999999</v>
      </c>
      <c r="L49" s="2"/>
    </row>
    <row r="50" spans="1:12" x14ac:dyDescent="0.25">
      <c r="A50" s="4" t="s">
        <v>53</v>
      </c>
      <c r="B50" s="2">
        <f t="shared" si="5"/>
        <v>4.3334999999999999</v>
      </c>
      <c r="C50" s="2">
        <f t="shared" si="5"/>
        <v>4.0632999999999999</v>
      </c>
      <c r="D50" s="2">
        <f t="shared" si="5"/>
        <v>4.3879000000000001</v>
      </c>
      <c r="E50" s="2">
        <f t="shared" si="5"/>
        <v>4.3689999999999998</v>
      </c>
      <c r="F50" s="2">
        <f t="shared" si="5"/>
        <v>4.3611000000000004</v>
      </c>
      <c r="G50" s="2">
        <f t="shared" si="5"/>
        <v>4.4828000000000001</v>
      </c>
      <c r="H50" s="2">
        <f t="shared" si="5"/>
        <v>4.3680000000000003</v>
      </c>
      <c r="I50" s="2">
        <f t="shared" si="5"/>
        <v>4.2663000000000002</v>
      </c>
      <c r="J50" s="2">
        <f t="shared" si="5"/>
        <v>4.3670999999999998</v>
      </c>
      <c r="K50" s="2">
        <f t="shared" si="5"/>
        <v>4.3305999999999996</v>
      </c>
      <c r="L50" s="2"/>
    </row>
    <row r="51" spans="1:12" x14ac:dyDescent="0.25">
      <c r="A51" s="4" t="s">
        <v>54</v>
      </c>
      <c r="B51" s="2">
        <f t="shared" si="5"/>
        <v>0.3206</v>
      </c>
      <c r="C51" s="2">
        <f t="shared" si="5"/>
        <v>0.3619</v>
      </c>
      <c r="D51" s="2">
        <f t="shared" si="5"/>
        <v>0.2208</v>
      </c>
      <c r="E51" s="2">
        <f t="shared" si="5"/>
        <v>0.1497</v>
      </c>
      <c r="F51" s="2">
        <f t="shared" si="5"/>
        <v>0.1714</v>
      </c>
      <c r="G51" s="2">
        <f t="shared" si="5"/>
        <v>0.11940000000000001</v>
      </c>
      <c r="H51" s="2">
        <f t="shared" si="5"/>
        <v>0.23480000000000001</v>
      </c>
      <c r="I51" s="2">
        <f t="shared" si="5"/>
        <v>0.28560000000000002</v>
      </c>
      <c r="J51" s="2">
        <f t="shared" si="5"/>
        <v>0.13950000000000001</v>
      </c>
      <c r="K51" s="2">
        <f t="shared" si="5"/>
        <v>0.15770000000000001</v>
      </c>
      <c r="L51" s="2"/>
    </row>
    <row r="52" spans="1:12" x14ac:dyDescent="0.25">
      <c r="A52" s="4" t="s">
        <v>55</v>
      </c>
      <c r="B52" s="2">
        <f t="shared" si="5"/>
        <v>0.99960000000000004</v>
      </c>
      <c r="C52" s="2">
        <f t="shared" si="5"/>
        <v>0.99839999999999995</v>
      </c>
      <c r="D52" s="2">
        <f t="shared" si="5"/>
        <v>0.99960000000000004</v>
      </c>
      <c r="E52" s="2">
        <f t="shared" si="5"/>
        <v>0.99929999999999997</v>
      </c>
      <c r="F52" s="2">
        <f t="shared" si="5"/>
        <v>0.99780000000000002</v>
      </c>
      <c r="G52" s="2">
        <f t="shared" si="5"/>
        <v>0.99780000000000002</v>
      </c>
      <c r="H52" s="2">
        <f t="shared" si="5"/>
        <v>0.99429999999999996</v>
      </c>
      <c r="I52" s="2">
        <f t="shared" si="5"/>
        <v>0.99470000000000003</v>
      </c>
      <c r="J52" s="2">
        <f t="shared" si="5"/>
        <v>0.99919999999999998</v>
      </c>
      <c r="K52" s="2">
        <f t="shared" si="5"/>
        <v>0.99929999999999997</v>
      </c>
      <c r="L52" s="2"/>
    </row>
    <row r="53" spans="1:12" x14ac:dyDescent="0.25">
      <c r="A53" s="4" t="s">
        <v>56</v>
      </c>
      <c r="B53" s="2">
        <f t="shared" si="5"/>
        <v>0.219</v>
      </c>
      <c r="C53" s="2">
        <f t="shared" si="5"/>
        <v>-0.1191</v>
      </c>
      <c r="D53" s="2">
        <f t="shared" si="5"/>
        <v>-9.8100000000000007E-2</v>
      </c>
      <c r="E53" s="2">
        <f t="shared" si="5"/>
        <v>-0.66149999999999998</v>
      </c>
      <c r="F53" s="2">
        <f t="shared" si="5"/>
        <v>-0.24049999999999999</v>
      </c>
      <c r="G53" s="2">
        <f t="shared" si="5"/>
        <v>-2.0199999999999999E-2</v>
      </c>
      <c r="H53" s="2">
        <f t="shared" si="5"/>
        <v>-3.9100000000000003E-2</v>
      </c>
      <c r="I53" s="2">
        <f t="shared" si="5"/>
        <v>9.01E-2</v>
      </c>
      <c r="J53" s="2">
        <f t="shared" si="5"/>
        <v>-0.60419999999999996</v>
      </c>
      <c r="K53" s="2">
        <f t="shared" si="5"/>
        <v>-0.53849999999999998</v>
      </c>
      <c r="L53" s="2"/>
    </row>
    <row r="54" spans="1:12" x14ac:dyDescent="0.25">
      <c r="A54" s="4" t="s">
        <v>57</v>
      </c>
      <c r="B54" s="2">
        <f t="shared" si="5"/>
        <v>1.8776999999999999</v>
      </c>
      <c r="C54" s="2">
        <f t="shared" si="5"/>
        <v>1.7770999999999999</v>
      </c>
      <c r="D54" s="2">
        <f t="shared" si="5"/>
        <v>1.5562</v>
      </c>
      <c r="E54" s="2">
        <f t="shared" si="5"/>
        <v>1.9993000000000001</v>
      </c>
      <c r="F54" s="2">
        <f t="shared" si="5"/>
        <v>1.9093</v>
      </c>
      <c r="G54" s="2">
        <f t="shared" si="5"/>
        <v>1.5909</v>
      </c>
      <c r="H54" s="2">
        <f t="shared" si="5"/>
        <v>1.6519999999999999</v>
      </c>
      <c r="I54" s="2">
        <f t="shared" si="5"/>
        <v>1.7048000000000001</v>
      </c>
      <c r="J54" s="2">
        <f t="shared" si="5"/>
        <v>2.1214</v>
      </c>
      <c r="K54" s="2">
        <f t="shared" si="5"/>
        <v>2.1638999999999999</v>
      </c>
      <c r="L54" s="2"/>
    </row>
    <row r="55" spans="1:12" x14ac:dyDescent="0.25">
      <c r="A55" s="4" t="s">
        <v>64</v>
      </c>
      <c r="B55" s="2">
        <f t="shared" si="5"/>
        <v>1.9558</v>
      </c>
      <c r="C55" s="2">
        <f t="shared" si="5"/>
        <v>-1.3669</v>
      </c>
      <c r="D55" s="2">
        <f t="shared" si="5"/>
        <v>-1.3589</v>
      </c>
      <c r="E55" s="2">
        <f t="shared" si="5"/>
        <v>-1.6525000000000001</v>
      </c>
      <c r="F55" s="2">
        <f t="shared" si="5"/>
        <v>-0.54490000000000005</v>
      </c>
      <c r="G55" s="2">
        <f t="shared" si="5"/>
        <v>-0.60740000000000005</v>
      </c>
      <c r="H55" s="2">
        <f t="shared" si="5"/>
        <v>-0.67779999999999996</v>
      </c>
      <c r="I55" s="2">
        <f t="shared" si="5"/>
        <v>-0.58950000000000002</v>
      </c>
      <c r="J55" s="2">
        <f t="shared" si="5"/>
        <v>-1.7696000000000001</v>
      </c>
      <c r="K55" s="2">
        <f t="shared" si="5"/>
        <v>-1.6463000000000001</v>
      </c>
      <c r="L55" s="2"/>
    </row>
    <row r="56" spans="1:12" x14ac:dyDescent="0.25">
      <c r="A56" s="4" t="s">
        <v>65</v>
      </c>
      <c r="B56" s="2" t="str">
        <f t="shared" si="5"/>
        <v>NaN</v>
      </c>
      <c r="C56" s="2" t="str">
        <f t="shared" si="5"/>
        <v>NaN</v>
      </c>
      <c r="D56" s="2" t="str">
        <f t="shared" si="5"/>
        <v>NaN</v>
      </c>
      <c r="E56" s="2" t="str">
        <f t="shared" si="5"/>
        <v>NaN</v>
      </c>
      <c r="F56" s="2" t="str">
        <f t="shared" si="5"/>
        <v>NaN</v>
      </c>
      <c r="G56" s="2" t="str">
        <f t="shared" si="5"/>
        <v>NaN</v>
      </c>
      <c r="H56" s="2" t="str">
        <f t="shared" si="5"/>
        <v>NaN</v>
      </c>
      <c r="I56" s="2" t="str">
        <f t="shared" si="5"/>
        <v>NaN</v>
      </c>
      <c r="J56" s="2" t="str">
        <f t="shared" si="5"/>
        <v>NaN</v>
      </c>
      <c r="K56" s="2" t="str">
        <f t="shared" si="5"/>
        <v>NaN</v>
      </c>
      <c r="L56" s="2"/>
    </row>
    <row r="57" spans="1:12" x14ac:dyDescent="0.25">
      <c r="A57" s="4" t="s">
        <v>66</v>
      </c>
      <c r="B57" s="2">
        <f t="shared" ref="B57:K57" si="6">X15</f>
        <v>6.6299999999999998E-2</v>
      </c>
      <c r="C57" s="2">
        <f t="shared" si="6"/>
        <v>7.5600000000000001E-2</v>
      </c>
      <c r="D57" s="2">
        <f t="shared" si="6"/>
        <v>4.6300000000000001E-2</v>
      </c>
      <c r="E57" s="2">
        <f t="shared" si="6"/>
        <v>3.2099999999999997E-2</v>
      </c>
      <c r="F57" s="2">
        <f t="shared" si="6"/>
        <v>3.6600000000000001E-2</v>
      </c>
      <c r="G57" s="2">
        <f t="shared" si="6"/>
        <v>2.5600000000000001E-2</v>
      </c>
      <c r="H57" s="2">
        <f t="shared" si="6"/>
        <v>4.8800000000000003E-2</v>
      </c>
      <c r="I57" s="2">
        <f t="shared" si="6"/>
        <v>5.9799999999999999E-2</v>
      </c>
      <c r="J57" s="2">
        <f t="shared" si="6"/>
        <v>2.9899999999999999E-2</v>
      </c>
      <c r="K57" s="2">
        <f t="shared" si="6"/>
        <v>3.39E-2</v>
      </c>
      <c r="L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v</vt:lpstr>
      <vt:lpstr>y</vt:lpstr>
      <vt:lpstr>Factors</vt:lpstr>
      <vt:lpstr>FactorsCorr</vt:lpstr>
      <vt:lpstr>v_stats</vt:lpstr>
      <vt:lpstr>vwbar_stats</vt:lpstr>
      <vt:lpstr>y_stats</vt:lpstr>
      <vt:lpstr>ywbar_stats</vt:lpstr>
      <vt:lpstr>y_lev_stats</vt:lpstr>
      <vt:lpstr>y_levwbar_stats</vt:lpstr>
      <vt:lpstr>UNC_PCv</vt:lpstr>
      <vt:lpstr>UNC_PCy</vt:lpstr>
      <vt:lpstr>UNC_OLSvy</vt:lpstr>
      <vt:lpstr>UNC_CORRvy</vt:lpstr>
      <vt:lpstr>DYN_IMPv</vt:lpstr>
      <vt:lpstr>DYN_IMPy</vt:lpstr>
      <vt:lpstr>DYN_RESv</vt:lpstr>
      <vt:lpstr>DYN_RESy</vt:lpstr>
      <vt:lpstr>DYN_PCn</vt:lpstr>
      <vt:lpstr>DYN_PCe</vt:lpstr>
      <vt:lpstr>DYN_CORRne</vt:lpstr>
      <vt:lpstr>DYN_OLSne</vt:lpstr>
      <vt:lpstr>DYNgnot_IMPv</vt:lpstr>
      <vt:lpstr>DYNgnot_IMPy</vt:lpstr>
      <vt:lpstr>DYNgnot_PCn</vt:lpstr>
      <vt:lpstr>DYNgnot_PCe</vt:lpstr>
      <vt:lpstr>DYNgnot_RESv</vt:lpstr>
      <vt:lpstr>DYNgnot_RESy</vt:lpstr>
      <vt:lpstr>DYNgnot_CORRne</vt:lpstr>
      <vt:lpstr>DYNgnot_OLSne</vt:lpstr>
      <vt:lpstr>IRf_v</vt:lpstr>
      <vt:lpstr>IRf_y</vt:lpstr>
      <vt:lpstr>IRg_v</vt:lpstr>
      <vt:lpstr>IRg_y</vt:lpstr>
      <vt:lpstr>FEVDv</vt:lpstr>
      <vt:lpstr>FEVDy</vt:lpstr>
      <vt:lpstr>GVOL_CORR_List</vt:lpstr>
      <vt:lpstr>GVOL_CORR_WithinList</vt:lpstr>
      <vt:lpstr>GVOL_CORR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Cesa-Bianchi, Ambrogio</dc:creator>
  <cp:lastModifiedBy>Ambrogio Cesa-Bianchi</cp:lastModifiedBy>
  <cp:lastPrinted>2017-03-12T22:29:25Z</cp:lastPrinted>
  <dcterms:created xsi:type="dcterms:W3CDTF">2015-06-22T17:13:18Z</dcterms:created>
  <dcterms:modified xsi:type="dcterms:W3CDTF">2019-08-16T19:10:02Z</dcterms:modified>
</cp:coreProperties>
</file>