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Report" sheetId="4" r:id="rId1"/>
    <sheet name="Check_list_AUTH" sheetId="2" r:id="rId2"/>
    <sheet name="Extra" sheetId="5" r:id="rId3"/>
    <sheet name="Таблица решений" sheetId="8" r:id="rId4"/>
  </sheets>
  <calcPr calcId="125725"/>
</workbook>
</file>

<file path=xl/calcChain.xml><?xml version="1.0" encoding="utf-8"?>
<calcChain xmlns="http://schemas.openxmlformats.org/spreadsheetml/2006/main">
  <c r="D5" i="8"/>
  <c r="C5"/>
  <c r="E4" i="4"/>
  <c r="F4"/>
  <c r="E5"/>
  <c r="F5"/>
  <c r="E6"/>
  <c r="F6"/>
  <c r="E7"/>
  <c r="F7"/>
  <c r="E8"/>
  <c r="F8"/>
  <c r="E9"/>
  <c r="F9"/>
  <c r="E10"/>
  <c r="F10"/>
  <c r="D27" l="1"/>
  <c r="D26"/>
  <c r="B4"/>
  <c r="C3"/>
  <c r="D24" s="1"/>
  <c r="F3"/>
  <c r="E3"/>
  <c r="D25" l="1"/>
  <c r="C4"/>
  <c r="C5"/>
  <c r="C6"/>
  <c r="C7"/>
  <c r="B5"/>
  <c r="B6"/>
  <c r="B7"/>
  <c r="B3"/>
  <c r="F24" l="1"/>
  <c r="H24" s="1"/>
  <c r="F27"/>
  <c r="H27" s="1"/>
  <c r="F25"/>
  <c r="F26"/>
  <c r="H26" s="1"/>
  <c r="F29" l="1"/>
  <c r="H25"/>
  <c r="D29"/>
  <c r="H29" l="1"/>
</calcChain>
</file>

<file path=xl/sharedStrings.xml><?xml version="1.0" encoding="utf-8"?>
<sst xmlns="http://schemas.openxmlformats.org/spreadsheetml/2006/main" count="258" uniqueCount="113">
  <si>
    <t>ID</t>
  </si>
  <si>
    <t>Item</t>
  </si>
  <si>
    <t>Bug Reports</t>
  </si>
  <si>
    <t>Status PC/Windows/Chrome</t>
  </si>
  <si>
    <t>Status PC/Windows/Edge</t>
  </si>
  <si>
    <t>Status PC/Windows/Firefox</t>
  </si>
  <si>
    <t>Notes</t>
  </si>
  <si>
    <t>Checked</t>
  </si>
  <si>
    <t>Status
PC/Windows/Opera</t>
  </si>
  <si>
    <t>AlexeyTesterQA@gmail.com</t>
  </si>
  <si>
    <t>Testing</t>
  </si>
  <si>
    <t>email</t>
  </si>
  <si>
    <t>pass</t>
  </si>
  <si>
    <t>test data: user created</t>
  </si>
  <si>
    <t>Failed</t>
  </si>
  <si>
    <t xml:space="preserve">Чек-Лист авторизации </t>
  </si>
  <si>
    <t>a</t>
  </si>
  <si>
    <t>1234567</t>
  </si>
  <si>
    <t>Test Data</t>
  </si>
  <si>
    <t>EMAIL ADDRESS: "AlexeyTesterQA@gmail.com"
PASSWORD: "1234567"</t>
  </si>
  <si>
    <t>EMAIL ADDRESS: "alextesterqa@gmail.com"
PASSWORD: "1234567"</t>
  </si>
  <si>
    <t>EMAIL ADDRESS: "ALEXTESTER@GMAIL.COM"
PASSWORD: "1234567"</t>
  </si>
  <si>
    <t>EMAIL ADDRESS:
PASSWORD:</t>
  </si>
  <si>
    <t>EMAIL ADDRESS:
PASSWORD: "1234567"</t>
  </si>
  <si>
    <t>EMAIL ADDRESS: "AlexeyTesterQA@gmail.com"
PASSWORD:</t>
  </si>
  <si>
    <t>EMAIL ADDRESS: "AlexeyTesterQA@gmail.com"
PASSWORD: " 1234567"</t>
  </si>
  <si>
    <t>EMAIL ADDRESS: "AlexeyTesterQA@gmail.com"
PASSWORD: "1234567 "</t>
  </si>
  <si>
    <t>EMAIL ADDRESS: "AlexeyTesterQA@gmail.com"
PASSWORD: "12345"</t>
  </si>
  <si>
    <t>EMAIL ADDRESS: " AlexeyTesterQA@gmail.com"
PASSWORD: "1234567"</t>
  </si>
  <si>
    <t>EMAIL ADDRESS: "AlexeyTesterQA@gmail.com "
PASSWORD: "1234567"</t>
  </si>
  <si>
    <t>EMAIL ADDRESS:"AlexeyTesterQA"
PASSWORD: "1234567"</t>
  </si>
  <si>
    <t>EMAIL ADDRESS: "AlexeyTesterQA2@gmail.com"
PASSWORD: "1234567"</t>
  </si>
  <si>
    <t>https://ecom-staging-yanair.worldticket.net/customer/account/login/?___store=en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</si>
  <si>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  (</t>
    </r>
    <r>
      <rPr>
        <b/>
        <sz val="10"/>
        <color theme="1"/>
        <rFont val="Arial"/>
        <family val="2"/>
        <charset val="204"/>
      </rPr>
      <t>пользователь не существует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</si>
  <si>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(&lt;6)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</si>
  <si>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неверное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</si>
  <si>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</si>
  <si>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нижнем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</si>
  <si>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верхнем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</si>
  <si>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 валидное </t>
    </r>
    <r>
      <rPr>
        <sz val="10"/>
        <color rgb="FF00B050"/>
        <rFont val="Arial"/>
        <family val="2"/>
        <charset val="204"/>
      </rPr>
      <t>(пробел перед данными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</si>
  <si>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 валидное </t>
    </r>
    <r>
      <rPr>
        <sz val="10"/>
        <color rgb="FF00B050"/>
        <rFont val="Arial"/>
        <family val="2"/>
        <charset val="204"/>
      </rPr>
      <t>(пробел после данных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</si>
  <si>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после данных</t>
    </r>
    <r>
      <rPr>
        <sz val="10"/>
        <color theme="1"/>
        <rFont val="Arial"/>
        <family val="2"/>
        <charset val="204"/>
      </rPr>
      <t>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</si>
  <si>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перед данными</t>
    </r>
    <r>
      <rPr>
        <sz val="10"/>
        <color theme="1"/>
        <rFont val="Arial"/>
        <family val="2"/>
        <charset val="204"/>
      </rPr>
      <t>)</t>
    </r>
  </si>
  <si>
    <t>issue: field EMAIL ADDRESS trimm required</t>
  </si>
  <si>
    <t>issue: field PASSWORD trimm required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</si>
  <si>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</si>
  <si>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</si>
  <si>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 валидное 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</t>
    </r>
    <r>
      <rPr>
        <sz val="10"/>
        <color rgb="FFC00000"/>
        <rFont val="Arial"/>
        <family val="2"/>
        <charset val="204"/>
      </rPr>
      <t>пустое</t>
    </r>
  </si>
  <si>
    <t>EMAIL ADDRESS: "AlexeyTesterQA@gmail.com"
PASSWORD: " 1234567 "</t>
  </si>
  <si>
    <t>EMAIL ADDRESS: " AlexeyTesterQA@gmail.com "
PASSWORD: "1234567"</t>
  </si>
  <si>
    <t>Possitive</t>
  </si>
  <si>
    <t>Negative</t>
  </si>
  <si>
    <t>All</t>
  </si>
  <si>
    <t>Untested</t>
  </si>
  <si>
    <t>total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</si>
  <si>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не?  валидное </t>
    </r>
    <r>
      <rPr>
        <sz val="10"/>
        <rFont val="Arial"/>
        <family val="2"/>
        <charset val="204"/>
      </rPr>
      <t>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</si>
  <si>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не?  валидное 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color theme="1"/>
        <rFont val="Arial"/>
        <family val="2"/>
        <charset val="204"/>
      </rPr>
      <t>)</t>
    </r>
  </si>
  <si>
    <t>Auth_P</t>
  </si>
  <si>
    <t>EMAIL ADDRESS:"АлексейТестер@gmail.com"
PASSWORD: "1234567"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</si>
  <si>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кириллица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</si>
  <si>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без @x.com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</si>
  <si>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t>пароль больше макс симв</t>
  </si>
  <si>
    <t>пароль с буквами</t>
  </si>
  <si>
    <t>пароль минимум пароль максимум</t>
  </si>
  <si>
    <t>issue: field "EMAIL ADDRESS" not sensitive to register</t>
  </si>
  <si>
    <t>issue: "field EMAIL ADDRESS" not sensitive to register</t>
  </si>
  <si>
    <t>issue: field "EMAIL ADDRESS" trimm required</t>
  </si>
  <si>
    <t>issue: field "PASSWORD" trimm required</t>
  </si>
  <si>
    <t>Auth_Em_0</t>
  </si>
  <si>
    <t>Auth_Em_1</t>
  </si>
  <si>
    <t>поле "EMAIL ADDRESS"</t>
  </si>
  <si>
    <t>поле "PASSWORD"</t>
  </si>
  <si>
    <t>Auth_Em_2</t>
  </si>
  <si>
    <t>Auth_n1_1</t>
  </si>
  <si>
    <t>Auth_Cir_1</t>
  </si>
  <si>
    <t>Auth_Vn_2</t>
  </si>
  <si>
    <t>Auth_min_2</t>
  </si>
  <si>
    <t>Auth_1</t>
  </si>
  <si>
    <t>Auth_SPb_2</t>
  </si>
  <si>
    <t>Auth_SPb_1</t>
  </si>
  <si>
    <t>Auth_SPa_2</t>
  </si>
  <si>
    <t>Auth_SPb_2 и  Auth_SPa_2 можно обьединть(заменить) в один кейс где пробел будет с обоих сторон</t>
  </si>
  <si>
    <t>Auth_SPb_1 и  Auth_SPa_1 можно обьединть(заменить) в один кейс где пробел будет с обоих сторон</t>
  </si>
  <si>
    <t>Auth_LC_1</t>
  </si>
  <si>
    <t>Auth_UC_1</t>
  </si>
  <si>
    <t>Auth_SP_1</t>
  </si>
  <si>
    <t>Auhh_SP_2</t>
  </si>
  <si>
    <t>issue: предложить зарегестрироваться</t>
  </si>
  <si>
    <r>
      <t>EMAIL ADDRESS: "AlexeyTesterQA@gmail.com"
PASSWORD: "1234567</t>
    </r>
    <r>
      <rPr>
        <b/>
        <sz val="10"/>
        <rFont val="Arial"/>
        <family val="2"/>
        <charset val="204"/>
      </rPr>
      <t>8</t>
    </r>
    <r>
      <rPr>
        <sz val="10"/>
        <rFont val="Arial"/>
        <family val="2"/>
        <charset val="204"/>
      </rPr>
      <t>"</t>
    </r>
  </si>
  <si>
    <t>Auth_SPa_1</t>
  </si>
  <si>
    <t>Чек-Лист авторизации дополнительный</t>
  </si>
  <si>
    <t>1) невозможно создать такой аккаунт
2) поле пропускает</t>
  </si>
  <si>
    <t>поля после ошибки остаются введённые</t>
  </si>
  <si>
    <t>BACK SPACE -&gt; log off</t>
  </si>
  <si>
    <t>Автоматизиров</t>
  </si>
  <si>
    <t>https://github.com/ambu550/IntelliJ_Booking_AUTH</t>
  </si>
  <si>
    <t>автоматизация</t>
  </si>
  <si>
    <t>Condition</t>
  </si>
  <si>
    <t>Action</t>
  </si>
  <si>
    <t>EMAIL ADDRESS</t>
  </si>
  <si>
    <t>Expected Result</t>
  </si>
  <si>
    <t>PASSWORD</t>
  </si>
  <si>
    <t>Show Page</t>
  </si>
  <si>
    <t>Valid</t>
  </si>
  <si>
    <t>Blank</t>
  </si>
  <si>
    <t>Invalid</t>
  </si>
  <si>
    <t>Loged in</t>
  </si>
  <si>
    <t>Login page</t>
  </si>
  <si>
    <t>Account page</t>
  </si>
  <si>
    <t>Login failed</t>
  </si>
  <si>
    <t>нет смысла создавать дубли (пустой эмейл и невалидный пароль)</t>
  </si>
  <si>
    <t>Email required</t>
  </si>
  <si>
    <t xml:space="preserve">Таблица решений  авторизации 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</si>
</sst>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4"/>
      <color theme="1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18" fillId="0" borderId="0" xfId="0" applyFont="1" applyFill="1"/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2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center" textRotation="90"/>
    </xf>
    <xf numFmtId="0" fontId="0" fillId="0" borderId="0" xfId="0" applyBorder="1"/>
    <xf numFmtId="0" fontId="0" fillId="0" borderId="0" xfId="0" applyBorder="1" applyAlignment="1">
      <alignment horizont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0" fillId="0" borderId="0" xfId="1" applyFont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23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8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Авторизация</a:t>
            </a:r>
          </a:p>
        </c:rich>
      </c:tx>
      <c:layout/>
    </c:title>
    <c:view3D>
      <c:rotX val="30"/>
      <c:rotY val="10"/>
      <c:perspective val="50"/>
    </c:view3D>
    <c:plotArea>
      <c:layout/>
      <c:bar3DChart>
        <c:barDir val="col"/>
        <c:grouping val="percentStacked"/>
        <c:ser>
          <c:idx val="3"/>
          <c:order val="0"/>
          <c:tx>
            <c:strRef>
              <c:f>Report!$C$27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Report!$D$27:$H$27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ser>
          <c:idx val="2"/>
          <c:order val="1"/>
          <c:tx>
            <c:strRef>
              <c:f>Report!$C$26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Report!$D$26:$H$26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1</c:v>
                </c:pt>
                <c:pt idx="4" formatCode="General">
                  <c:v>1</c:v>
                </c:pt>
              </c:numCache>
            </c:numRef>
          </c:val>
        </c:ser>
        <c:ser>
          <c:idx val="1"/>
          <c:order val="2"/>
          <c:tx>
            <c:strRef>
              <c:f>Report!$C$25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Report!$D$25:$H$25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4</c:v>
                </c:pt>
                <c:pt idx="4" formatCode="General">
                  <c:v>4</c:v>
                </c:pt>
              </c:numCache>
            </c:numRef>
          </c:val>
        </c:ser>
        <c:ser>
          <c:idx val="0"/>
          <c:order val="3"/>
          <c:tx>
            <c:strRef>
              <c:f>Report!$C$24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Report!$D$24:$H$24</c:f>
              <c:numCache>
                <c:formatCode>0.00%</c:formatCode>
                <c:ptCount val="5"/>
                <c:pt idx="0" formatCode="General">
                  <c:v>1</c:v>
                </c:pt>
                <c:pt idx="2" formatCode="General">
                  <c:v>7</c:v>
                </c:pt>
                <c:pt idx="4" formatCode="General">
                  <c:v>8</c:v>
                </c:pt>
              </c:numCache>
            </c:numRef>
          </c:val>
        </c:ser>
        <c:gapWidth val="55"/>
        <c:gapDepth val="55"/>
        <c:shape val="box"/>
        <c:axId val="100994432"/>
        <c:axId val="92721920"/>
        <c:axId val="0"/>
      </c:bar3DChart>
      <c:catAx>
        <c:axId val="100994432"/>
        <c:scaling>
          <c:orientation val="minMax"/>
        </c:scaling>
        <c:axPos val="b"/>
        <c:majorTickMark val="none"/>
        <c:tickLblPos val="nextTo"/>
        <c:crossAx val="92721920"/>
        <c:crosses val="autoZero"/>
        <c:auto val="1"/>
        <c:lblAlgn val="ctr"/>
        <c:lblOffset val="100"/>
      </c:catAx>
      <c:valAx>
        <c:axId val="9272192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009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57150</xdr:rowOff>
    </xdr:from>
    <xdr:to>
      <xdr:col>15</xdr:col>
      <xdr:colOff>304800</xdr:colOff>
      <xdr:row>19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bu550/IntelliJ_Booking_AUT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com-staging-yanair.worldticket.net/customer/account/login/?___store=en" TargetMode="External"/><Relationship Id="rId1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customer/account/login/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9"/>
  <sheetViews>
    <sheetView tabSelected="1" zoomScaleNormal="100" workbookViewId="0">
      <selection activeCell="H27" sqref="H27"/>
    </sheetView>
  </sheetViews>
  <sheetFormatPr defaultRowHeight="15"/>
  <cols>
    <col min="2" max="2" width="15.42578125" customWidth="1"/>
    <col min="3" max="3" width="10.42578125" customWidth="1"/>
    <col min="5" max="5" width="11.140625" customWidth="1"/>
    <col min="8" max="8" width="9.140625" customWidth="1"/>
    <col min="11" max="11" width="9.140625" customWidth="1"/>
  </cols>
  <sheetData>
    <row r="2" spans="2:13">
      <c r="L2" s="22"/>
      <c r="M2" s="22"/>
    </row>
    <row r="3" spans="2:13">
      <c r="B3" s="19" t="str">
        <f>Check_list_AUTH!A3:A15</f>
        <v>Auth_P</v>
      </c>
      <c r="C3" t="str">
        <f>Check_list_AUTH!E3</f>
        <v>Checked</v>
      </c>
      <c r="E3" s="20" t="str">
        <f>Check_list_AUTH!A8</f>
        <v>Auth_Em_0</v>
      </c>
      <c r="F3" t="str">
        <f>Check_list_AUTH!E8</f>
        <v>Checked</v>
      </c>
    </row>
    <row r="4" spans="2:13">
      <c r="B4" s="41" t="str">
        <f>Check_list_AUTH!A4:A16</f>
        <v>Auth_LC_1</v>
      </c>
      <c r="C4" t="str">
        <f>Check_list_AUTH!E4</f>
        <v>Failed</v>
      </c>
      <c r="E4" s="20" t="str">
        <f>Check_list_AUTH!A9</f>
        <v>Auth_Em_1</v>
      </c>
      <c r="F4" t="str">
        <f>Check_list_AUTH!E9</f>
        <v>Checked</v>
      </c>
    </row>
    <row r="5" spans="2:13">
      <c r="B5" s="41" t="str">
        <f>Check_list_AUTH!A5:A17</f>
        <v>Auth_UC_1</v>
      </c>
      <c r="C5" t="str">
        <f>Check_list_AUTH!E5</f>
        <v>Failed</v>
      </c>
      <c r="E5" s="20" t="str">
        <f>Check_list_AUTH!A10</f>
        <v>Auth_Em_2</v>
      </c>
      <c r="F5" t="str">
        <f>Check_list_AUTH!E10</f>
        <v>Checked</v>
      </c>
    </row>
    <row r="6" spans="2:13">
      <c r="B6" s="41" t="str">
        <f>Check_list_AUTH!A6:A18</f>
        <v>Auth_SP_1</v>
      </c>
      <c r="C6" t="str">
        <f>Check_list_AUTH!E6</f>
        <v>Failed</v>
      </c>
      <c r="E6" s="20" t="str">
        <f>Check_list_AUTH!A11</f>
        <v>Auth_n1_1</v>
      </c>
      <c r="F6" t="str">
        <f>Check_list_AUTH!E11</f>
        <v>Checked</v>
      </c>
    </row>
    <row r="7" spans="2:13">
      <c r="B7" s="41" t="str">
        <f>Check_list_AUTH!A7:A19</f>
        <v>Auhh_SP_2</v>
      </c>
      <c r="C7" t="str">
        <f>Check_list_AUTH!E7</f>
        <v>Failed</v>
      </c>
      <c r="E7" s="20" t="str">
        <f>Check_list_AUTH!A12</f>
        <v>Auth_Cir_1</v>
      </c>
      <c r="F7" t="str">
        <f>Check_list_AUTH!E12</f>
        <v>Untested</v>
      </c>
    </row>
    <row r="8" spans="2:13">
      <c r="B8" s="19"/>
      <c r="E8" s="20" t="str">
        <f>Check_list_AUTH!A13</f>
        <v>Auth_Vn_2</v>
      </c>
      <c r="F8" t="str">
        <f>Check_list_AUTH!E13</f>
        <v>Checked</v>
      </c>
    </row>
    <row r="9" spans="2:13">
      <c r="B9" s="41"/>
      <c r="E9" s="20" t="str">
        <f>Check_list_AUTH!A14</f>
        <v>Auth_min_2</v>
      </c>
      <c r="F9" t="str">
        <f>Check_list_AUTH!E14</f>
        <v>Checked</v>
      </c>
    </row>
    <row r="10" spans="2:13">
      <c r="B10" s="41"/>
      <c r="E10" s="20" t="str">
        <f>Check_list_AUTH!A15</f>
        <v>Auth_1</v>
      </c>
      <c r="F10" t="str">
        <f>Check_list_AUTH!E15</f>
        <v>Checked</v>
      </c>
    </row>
    <row r="11" spans="2:13">
      <c r="B11" s="41"/>
      <c r="E11" s="20"/>
    </row>
    <row r="12" spans="2:13">
      <c r="B12" s="20"/>
      <c r="E12" s="20"/>
    </row>
    <row r="13" spans="2:13">
      <c r="B13" s="20"/>
      <c r="E13" s="20"/>
    </row>
    <row r="14" spans="2:13">
      <c r="B14" s="20"/>
      <c r="E14" s="20"/>
    </row>
    <row r="15" spans="2:13">
      <c r="B15" s="20"/>
      <c r="E15" s="20"/>
    </row>
    <row r="16" spans="2:13">
      <c r="B16" s="20"/>
      <c r="E16" s="20"/>
    </row>
    <row r="17" spans="2:9">
      <c r="B17" s="20"/>
    </row>
    <row r="18" spans="2:9">
      <c r="B18" s="20"/>
    </row>
    <row r="19" spans="2:9">
      <c r="B19" s="20"/>
    </row>
    <row r="20" spans="2:9">
      <c r="B20" s="20"/>
    </row>
    <row r="23" spans="2:9">
      <c r="B23" t="s">
        <v>94</v>
      </c>
      <c r="C23" s="22"/>
      <c r="D23" s="37" t="s">
        <v>50</v>
      </c>
      <c r="E23" s="37"/>
      <c r="F23" s="38" t="s">
        <v>51</v>
      </c>
      <c r="G23" s="38"/>
      <c r="H23" s="39" t="s">
        <v>52</v>
      </c>
      <c r="I23" s="39"/>
    </row>
    <row r="24" spans="2:9">
      <c r="C24" s="25" t="s">
        <v>7</v>
      </c>
      <c r="D24" s="24">
        <f>COUNTIF(C3,C24)</f>
        <v>1</v>
      </c>
      <c r="E24" s="29"/>
      <c r="F24" s="21">
        <f>COUNTIF(F3:F12,C24)+COUNTIF(C4:C7,C24)</f>
        <v>7</v>
      </c>
      <c r="G24" s="29"/>
      <c r="H24" s="21">
        <f>D24+F24</f>
        <v>8</v>
      </c>
      <c r="I24" s="29"/>
    </row>
    <row r="25" spans="2:9">
      <c r="C25" s="26" t="s">
        <v>14</v>
      </c>
      <c r="D25" s="24">
        <f>COUNTIF(C3,C25)</f>
        <v>0</v>
      </c>
      <c r="E25" s="29"/>
      <c r="F25" s="21">
        <f>COUNTIF(F3:F12,C25)+COUNTIF(C4:C7,C25)</f>
        <v>4</v>
      </c>
      <c r="G25" s="29"/>
      <c r="H25" s="21">
        <f t="shared" ref="H25:H29" si="0">D25+F25</f>
        <v>4</v>
      </c>
      <c r="I25" s="29"/>
    </row>
    <row r="26" spans="2:9">
      <c r="C26" s="27" t="s">
        <v>53</v>
      </c>
      <c r="D26" s="24">
        <f>COUNTIF(C3,C26)</f>
        <v>0</v>
      </c>
      <c r="E26" s="29"/>
      <c r="F26" s="21">
        <f>COUNTIF(F3:F12,C26)+COUNTIF(C4:C7,C26)</f>
        <v>1</v>
      </c>
      <c r="G26" s="29"/>
      <c r="H26" s="21">
        <f t="shared" si="0"/>
        <v>1</v>
      </c>
      <c r="I26" s="29"/>
    </row>
    <row r="27" spans="2:9">
      <c r="C27" s="28" t="s">
        <v>10</v>
      </c>
      <c r="D27" s="24">
        <f>COUNTIF(C3,C27)</f>
        <v>0</v>
      </c>
      <c r="E27" s="29"/>
      <c r="F27" s="21">
        <f>COUNTIF(F3:F12,C27)+COUNTIF(C4:C7,C27)</f>
        <v>0</v>
      </c>
      <c r="G27" s="29"/>
      <c r="H27" s="21">
        <f t="shared" si="0"/>
        <v>0</v>
      </c>
      <c r="I27" s="29"/>
    </row>
    <row r="28" spans="2:9">
      <c r="C28" s="23"/>
      <c r="F28" s="21"/>
      <c r="H28" s="21"/>
    </row>
    <row r="29" spans="2:9">
      <c r="B29" s="21"/>
      <c r="C29" s="23" t="s">
        <v>54</v>
      </c>
      <c r="D29" s="21">
        <f>SUM(D24:D27)</f>
        <v>1</v>
      </c>
      <c r="F29" s="21">
        <f>SUM(F24:F27)</f>
        <v>12</v>
      </c>
      <c r="G29" s="21"/>
      <c r="H29" s="21">
        <f t="shared" si="0"/>
        <v>13</v>
      </c>
    </row>
    <row r="32" spans="2:9">
      <c r="C32" s="61" t="s">
        <v>96</v>
      </c>
      <c r="D32" s="61"/>
      <c r="E32" s="61"/>
      <c r="F32" s="61"/>
    </row>
    <row r="33" spans="2:9" ht="45" customHeight="1">
      <c r="B33" s="59" t="s">
        <v>95</v>
      </c>
      <c r="C33" s="60"/>
      <c r="D33" s="60"/>
      <c r="E33" s="60"/>
      <c r="F33" s="60"/>
      <c r="G33" s="60"/>
      <c r="H33" s="58"/>
      <c r="I33" s="58"/>
    </row>
    <row r="34" spans="2:9">
      <c r="C34" s="30"/>
      <c r="D34" s="31"/>
      <c r="E34" s="32"/>
      <c r="F34" s="33"/>
      <c r="G34" s="32"/>
      <c r="H34" s="33"/>
      <c r="I34" s="34"/>
    </row>
    <row r="35" spans="2:9">
      <c r="C35" s="15"/>
      <c r="D35" s="31"/>
      <c r="E35" s="32"/>
      <c r="F35" s="33"/>
      <c r="G35" s="32"/>
      <c r="H35" s="33"/>
      <c r="I35" s="34"/>
    </row>
    <row r="36" spans="2:9">
      <c r="C36" s="15"/>
      <c r="D36" s="31"/>
      <c r="E36" s="32"/>
      <c r="F36" s="33"/>
      <c r="G36" s="32"/>
      <c r="H36" s="33"/>
      <c r="I36" s="34"/>
    </row>
    <row r="37" spans="2:9">
      <c r="C37" s="15"/>
      <c r="D37" s="31"/>
      <c r="E37" s="32"/>
      <c r="F37" s="33"/>
      <c r="G37" s="32"/>
      <c r="H37" s="33"/>
      <c r="I37" s="34"/>
    </row>
    <row r="38" spans="2:9">
      <c r="C38" s="16"/>
      <c r="D38" s="15"/>
      <c r="E38" s="35"/>
      <c r="F38" s="35"/>
      <c r="G38" s="35"/>
      <c r="H38" s="35"/>
      <c r="I38" s="36"/>
    </row>
    <row r="39" spans="2:9">
      <c r="C39" s="16"/>
      <c r="D39" s="35"/>
      <c r="E39" s="35"/>
      <c r="F39" s="35"/>
      <c r="G39" s="35"/>
      <c r="H39" s="35"/>
      <c r="I39" s="35"/>
    </row>
  </sheetData>
  <mergeCells count="3">
    <mergeCell ref="H33:I33"/>
    <mergeCell ref="B33:G33"/>
    <mergeCell ref="C32:F32"/>
  </mergeCells>
  <hyperlinks>
    <hyperlink ref="B33" r:id="rId1"/>
  </hyperlinks>
  <pageMargins left="0.7" right="0.7" top="0.75" bottom="0.75" header="0.3" footer="0.3"/>
  <pageSetup paperSize="9" orientation="portrait" horizontalDpi="300" verticalDpi="300" r:id="rId2"/>
  <ignoredErrors>
    <ignoredError sqref="F24 F25:F27 H24:H27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zoomScaleNormal="100" workbookViewId="0">
      <selection activeCell="E7" sqref="E7"/>
    </sheetView>
  </sheetViews>
  <sheetFormatPr defaultRowHeight="15"/>
  <cols>
    <col min="1" max="1" width="15.5703125" customWidth="1"/>
    <col min="2" max="2" width="52.85546875" customWidth="1"/>
    <col min="3" max="3" width="44.5703125" customWidth="1"/>
    <col min="5" max="5" width="12" customWidth="1"/>
    <col min="6" max="8" width="9.140625" customWidth="1"/>
    <col min="9" max="9" width="44.5703125" customWidth="1"/>
  </cols>
  <sheetData>
    <row r="1" spans="1:10" ht="21">
      <c r="A1" s="62" t="s">
        <v>15</v>
      </c>
      <c r="B1" s="62"/>
      <c r="C1" s="14"/>
      <c r="D1" s="63" t="s">
        <v>32</v>
      </c>
      <c r="E1" s="64"/>
      <c r="F1" s="64"/>
      <c r="G1" s="64"/>
      <c r="H1" s="64"/>
      <c r="I1" s="64"/>
    </row>
    <row r="2" spans="1:10" ht="55.5" customHeight="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8</v>
      </c>
      <c r="G2" s="8" t="s">
        <v>5</v>
      </c>
      <c r="H2" s="8" t="s">
        <v>4</v>
      </c>
      <c r="I2" s="2" t="s">
        <v>6</v>
      </c>
    </row>
    <row r="3" spans="1:10" ht="38.25">
      <c r="A3" s="10" t="s">
        <v>57</v>
      </c>
      <c r="B3" s="3" t="s">
        <v>36</v>
      </c>
      <c r="C3" s="5" t="s">
        <v>19</v>
      </c>
      <c r="D3" s="4"/>
      <c r="E3" s="1" t="s">
        <v>7</v>
      </c>
      <c r="F3" s="1" t="s">
        <v>10</v>
      </c>
      <c r="G3" s="1" t="s">
        <v>10</v>
      </c>
      <c r="H3" s="1" t="s">
        <v>10</v>
      </c>
      <c r="I3" s="5"/>
      <c r="J3" s="11" t="s">
        <v>16</v>
      </c>
    </row>
    <row r="4" spans="1:10" ht="38.25">
      <c r="A4" s="40" t="s">
        <v>83</v>
      </c>
      <c r="B4" s="3" t="s">
        <v>37</v>
      </c>
      <c r="C4" s="5" t="s">
        <v>20</v>
      </c>
      <c r="D4" s="4"/>
      <c r="E4" s="13" t="s">
        <v>14</v>
      </c>
      <c r="F4" s="1" t="s">
        <v>10</v>
      </c>
      <c r="G4" s="1" t="s">
        <v>10</v>
      </c>
      <c r="H4" s="1" t="s">
        <v>10</v>
      </c>
      <c r="I4" s="5" t="s">
        <v>65</v>
      </c>
      <c r="J4" s="11"/>
    </row>
    <row r="5" spans="1:10" ht="38.25">
      <c r="A5" s="40" t="s">
        <v>84</v>
      </c>
      <c r="B5" s="3" t="s">
        <v>38</v>
      </c>
      <c r="C5" s="5" t="s">
        <v>21</v>
      </c>
      <c r="D5" s="4"/>
      <c r="E5" s="13" t="s">
        <v>14</v>
      </c>
      <c r="F5" s="1" t="s">
        <v>10</v>
      </c>
      <c r="G5" s="1" t="s">
        <v>10</v>
      </c>
      <c r="H5" s="1" t="s">
        <v>10</v>
      </c>
      <c r="I5" s="5" t="s">
        <v>64</v>
      </c>
      <c r="J5" s="11"/>
    </row>
    <row r="6" spans="1:10" ht="51">
      <c r="A6" s="40" t="s">
        <v>85</v>
      </c>
      <c r="B6" s="3" t="s">
        <v>55</v>
      </c>
      <c r="C6" s="5" t="s">
        <v>49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66</v>
      </c>
      <c r="J6" s="12" t="s">
        <v>16</v>
      </c>
    </row>
    <row r="7" spans="1:10" ht="51">
      <c r="A7" s="40" t="s">
        <v>86</v>
      </c>
      <c r="B7" s="3" t="s">
        <v>56</v>
      </c>
      <c r="C7" s="5" t="s">
        <v>48</v>
      </c>
      <c r="D7" s="4"/>
      <c r="E7" s="1" t="s">
        <v>14</v>
      </c>
      <c r="F7" s="1" t="s">
        <v>10</v>
      </c>
      <c r="G7" s="1" t="s">
        <v>10</v>
      </c>
      <c r="H7" s="1" t="s">
        <v>10</v>
      </c>
      <c r="I7" s="5" t="s">
        <v>67</v>
      </c>
      <c r="J7" s="11" t="s">
        <v>16</v>
      </c>
    </row>
    <row r="8" spans="1:10" ht="38.25">
      <c r="A8" s="18" t="s">
        <v>68</v>
      </c>
      <c r="B8" s="3" t="s">
        <v>45</v>
      </c>
      <c r="C8" s="5" t="s">
        <v>22</v>
      </c>
      <c r="D8" s="4"/>
      <c r="E8" s="1" t="s">
        <v>7</v>
      </c>
      <c r="F8" s="1" t="s">
        <v>10</v>
      </c>
      <c r="G8" s="1" t="s">
        <v>10</v>
      </c>
      <c r="H8" s="1" t="s">
        <v>10</v>
      </c>
      <c r="I8" s="5"/>
    </row>
    <row r="9" spans="1:10" ht="38.25">
      <c r="A9" s="18" t="s">
        <v>69</v>
      </c>
      <c r="B9" s="3" t="s">
        <v>46</v>
      </c>
      <c r="C9" s="5" t="s">
        <v>23</v>
      </c>
      <c r="D9" s="4"/>
      <c r="E9" s="1" t="s">
        <v>7</v>
      </c>
      <c r="F9" s="1" t="s">
        <v>10</v>
      </c>
      <c r="G9" s="1" t="s">
        <v>10</v>
      </c>
      <c r="H9" s="1" t="s">
        <v>10</v>
      </c>
      <c r="I9" s="5"/>
      <c r="J9" s="11" t="s">
        <v>16</v>
      </c>
    </row>
    <row r="10" spans="1:10" ht="38.25">
      <c r="A10" s="18" t="s">
        <v>72</v>
      </c>
      <c r="B10" s="3" t="s">
        <v>47</v>
      </c>
      <c r="C10" s="5" t="s">
        <v>24</v>
      </c>
      <c r="D10" s="4"/>
      <c r="E10" s="1" t="s">
        <v>7</v>
      </c>
      <c r="F10" s="1" t="s">
        <v>10</v>
      </c>
      <c r="G10" s="1" t="s">
        <v>10</v>
      </c>
      <c r="H10" s="1" t="s">
        <v>10</v>
      </c>
      <c r="I10" s="5"/>
    </row>
    <row r="11" spans="1:10" ht="38.25">
      <c r="A11" s="18" t="s">
        <v>73</v>
      </c>
      <c r="B11" s="3" t="s">
        <v>60</v>
      </c>
      <c r="C11" s="5" t="s">
        <v>30</v>
      </c>
      <c r="D11" s="4"/>
      <c r="E11" s="1" t="s">
        <v>7</v>
      </c>
      <c r="F11" s="1" t="s">
        <v>10</v>
      </c>
      <c r="G11" s="1" t="s">
        <v>10</v>
      </c>
      <c r="H11" s="1" t="s">
        <v>10</v>
      </c>
      <c r="I11" s="5"/>
      <c r="J11" s="12" t="s">
        <v>16</v>
      </c>
    </row>
    <row r="12" spans="1:10" ht="38.25">
      <c r="A12" s="18" t="s">
        <v>74</v>
      </c>
      <c r="B12" s="3" t="s">
        <v>59</v>
      </c>
      <c r="C12" s="5" t="s">
        <v>58</v>
      </c>
      <c r="D12" s="4"/>
      <c r="E12" s="1" t="s">
        <v>53</v>
      </c>
      <c r="F12" s="1" t="s">
        <v>10</v>
      </c>
      <c r="G12" s="1" t="s">
        <v>10</v>
      </c>
      <c r="H12" s="1" t="s">
        <v>10</v>
      </c>
      <c r="I12" s="5" t="s">
        <v>91</v>
      </c>
      <c r="J12" s="12" t="s">
        <v>16</v>
      </c>
    </row>
    <row r="13" spans="1:10" ht="38.25">
      <c r="A13" s="18" t="s">
        <v>75</v>
      </c>
      <c r="B13" s="3" t="s">
        <v>35</v>
      </c>
      <c r="C13" s="5" t="s">
        <v>88</v>
      </c>
      <c r="D13" s="4"/>
      <c r="E13" s="1" t="s">
        <v>7</v>
      </c>
      <c r="F13" s="1" t="s">
        <v>10</v>
      </c>
      <c r="G13" s="1" t="s">
        <v>10</v>
      </c>
      <c r="H13" s="1" t="s">
        <v>10</v>
      </c>
      <c r="I13" s="5"/>
      <c r="J13" s="11" t="s">
        <v>16</v>
      </c>
    </row>
    <row r="14" spans="1:10" ht="38.25">
      <c r="A14" s="18" t="s">
        <v>76</v>
      </c>
      <c r="B14" s="3" t="s">
        <v>34</v>
      </c>
      <c r="C14" s="5" t="s">
        <v>27</v>
      </c>
      <c r="D14" s="4"/>
      <c r="E14" s="1" t="s">
        <v>7</v>
      </c>
      <c r="F14" s="1" t="s">
        <v>10</v>
      </c>
      <c r="G14" s="1" t="s">
        <v>10</v>
      </c>
      <c r="H14" s="1" t="s">
        <v>10</v>
      </c>
      <c r="I14" s="5"/>
      <c r="J14" s="11" t="s">
        <v>16</v>
      </c>
    </row>
    <row r="15" spans="1:10" ht="51">
      <c r="A15" s="18" t="s">
        <v>77</v>
      </c>
      <c r="B15" s="3" t="s">
        <v>33</v>
      </c>
      <c r="C15" s="5" t="s">
        <v>31</v>
      </c>
      <c r="D15" s="4"/>
      <c r="E15" s="1" t="s">
        <v>7</v>
      </c>
      <c r="F15" s="1" t="s">
        <v>10</v>
      </c>
      <c r="G15" s="1" t="s">
        <v>10</v>
      </c>
      <c r="H15" s="1" t="s">
        <v>10</v>
      </c>
      <c r="I15" s="5" t="s">
        <v>87</v>
      </c>
      <c r="J15" s="12" t="s">
        <v>16</v>
      </c>
    </row>
    <row r="17" spans="1:4">
      <c r="B17" s="7" t="s">
        <v>13</v>
      </c>
      <c r="D17" t="s">
        <v>0</v>
      </c>
    </row>
    <row r="18" spans="1:4">
      <c r="A18" s="6" t="s">
        <v>11</v>
      </c>
      <c r="B18" s="9" t="s">
        <v>9</v>
      </c>
      <c r="C18" t="s">
        <v>70</v>
      </c>
      <c r="D18">
        <v>1</v>
      </c>
    </row>
    <row r="19" spans="1:4">
      <c r="A19" s="6" t="s">
        <v>12</v>
      </c>
      <c r="B19" s="6" t="s">
        <v>17</v>
      </c>
      <c r="C19" t="s">
        <v>71</v>
      </c>
      <c r="D19">
        <v>2</v>
      </c>
    </row>
    <row r="22" spans="1:4">
      <c r="B22" t="s">
        <v>61</v>
      </c>
    </row>
    <row r="23" spans="1:4">
      <c r="B23" t="s">
        <v>62</v>
      </c>
    </row>
    <row r="26" spans="1:4">
      <c r="B26" t="s">
        <v>63</v>
      </c>
    </row>
    <row r="27" spans="1:4">
      <c r="B27" t="s">
        <v>92</v>
      </c>
    </row>
    <row r="28" spans="1:4">
      <c r="B28" t="s">
        <v>93</v>
      </c>
    </row>
  </sheetData>
  <mergeCells count="2">
    <mergeCell ref="A1:B1"/>
    <mergeCell ref="D1:I1"/>
  </mergeCells>
  <conditionalFormatting sqref="J9 J3:J7 J11:J15 E3:H15">
    <cfRule type="containsText" dxfId="7" priority="16" operator="containsText" text="Testing">
      <formula>NOT(ISERROR(SEARCH(("Testing"),(E3))))</formula>
    </cfRule>
  </conditionalFormatting>
  <conditionalFormatting sqref="J9 J3:J7 J11:J15 E3:H15">
    <cfRule type="containsText" dxfId="6" priority="31" operator="containsText" text="Checked">
      <formula>NOT(ISERROR(SEARCH(("Checked"),(E3))))</formula>
    </cfRule>
  </conditionalFormatting>
  <conditionalFormatting sqref="J9 J3:J7 J11:J15 E3:H15">
    <cfRule type="containsText" dxfId="5" priority="30" operator="containsText" text="Failed">
      <formula>NOT(ISERROR(SEARCH(("Failed"),(E3))))</formula>
    </cfRule>
  </conditionalFormatting>
  <conditionalFormatting sqref="J9 J3:J7 J11:J15 E3:H15">
    <cfRule type="containsText" dxfId="4" priority="29" operator="containsText" text="Untested">
      <formula>NOT(ISERROR(SEARCH(("Untested"),(E3))))</formula>
    </cfRule>
  </conditionalFormatting>
  <dataValidations xWindow="981" yWindow="271" count="1">
    <dataValidation type="list" allowBlank="1" showInputMessage="1" showErrorMessage="1" prompt="Cheklist items status must be only: Checked, Untested, Failed, Testing" sqref="E3:H15">
      <formula1>"Checked,Untested,Failed,Testing"</formula1>
    </dataValidation>
  </dataValidations>
  <hyperlinks>
    <hyperlink ref="B18" r:id="rId1"/>
    <hyperlink ref="D1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5" sqref="B5"/>
    </sheetView>
  </sheetViews>
  <sheetFormatPr defaultRowHeight="15"/>
  <cols>
    <col min="1" max="1" width="14" customWidth="1"/>
    <col min="2" max="2" width="52.85546875" customWidth="1"/>
    <col min="3" max="3" width="43.42578125" customWidth="1"/>
    <col min="5" max="5" width="12" customWidth="1"/>
    <col min="6" max="8" width="9.140625" customWidth="1"/>
    <col min="9" max="9" width="44.5703125" customWidth="1"/>
  </cols>
  <sheetData>
    <row r="1" spans="1:9" ht="21">
      <c r="A1" s="62" t="s">
        <v>90</v>
      </c>
      <c r="B1" s="62"/>
      <c r="C1" s="14"/>
      <c r="D1" s="63" t="s">
        <v>32</v>
      </c>
      <c r="E1" s="64"/>
      <c r="F1" s="64"/>
      <c r="G1" s="64"/>
      <c r="H1" s="64"/>
      <c r="I1" s="64"/>
    </row>
    <row r="2" spans="1:9" ht="5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8</v>
      </c>
      <c r="I2" s="2" t="s">
        <v>6</v>
      </c>
    </row>
    <row r="3" spans="1:9" ht="51">
      <c r="A3" s="40" t="s">
        <v>79</v>
      </c>
      <c r="B3" s="3" t="s">
        <v>39</v>
      </c>
      <c r="C3" s="5" t="s">
        <v>28</v>
      </c>
      <c r="D3" s="4"/>
      <c r="E3" s="1" t="s">
        <v>14</v>
      </c>
      <c r="F3" s="1" t="s">
        <v>10</v>
      </c>
      <c r="G3" s="1" t="s">
        <v>10</v>
      </c>
      <c r="H3" s="1" t="s">
        <v>10</v>
      </c>
      <c r="I3" s="5" t="s">
        <v>43</v>
      </c>
    </row>
    <row r="4" spans="1:9" ht="51">
      <c r="A4" s="40" t="s">
        <v>89</v>
      </c>
      <c r="B4" s="3" t="s">
        <v>40</v>
      </c>
      <c r="C4" s="5" t="s">
        <v>29</v>
      </c>
      <c r="D4" s="4"/>
      <c r="E4" s="1" t="s">
        <v>14</v>
      </c>
      <c r="F4" s="1" t="s">
        <v>10</v>
      </c>
      <c r="G4" s="1" t="s">
        <v>10</v>
      </c>
      <c r="H4" s="1" t="s">
        <v>10</v>
      </c>
      <c r="I4" s="5" t="s">
        <v>43</v>
      </c>
    </row>
    <row r="5" spans="1:9" ht="51">
      <c r="A5" s="40" t="s">
        <v>78</v>
      </c>
      <c r="B5" s="3" t="s">
        <v>42</v>
      </c>
      <c r="C5" s="5" t="s">
        <v>25</v>
      </c>
      <c r="D5" s="4"/>
      <c r="E5" s="1" t="s">
        <v>14</v>
      </c>
      <c r="F5" s="1" t="s">
        <v>10</v>
      </c>
      <c r="G5" s="1" t="s">
        <v>10</v>
      </c>
      <c r="H5" s="1" t="s">
        <v>10</v>
      </c>
      <c r="I5" s="5" t="s">
        <v>44</v>
      </c>
    </row>
    <row r="6" spans="1:9" ht="39">
      <c r="A6" s="40" t="s">
        <v>80</v>
      </c>
      <c r="B6" s="3" t="s">
        <v>41</v>
      </c>
      <c r="C6" s="5" t="s">
        <v>26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44</v>
      </c>
    </row>
    <row r="11" spans="1:9">
      <c r="B11" s="17" t="s">
        <v>6</v>
      </c>
    </row>
    <row r="12" spans="1:9" ht="30">
      <c r="B12" s="16" t="s">
        <v>82</v>
      </c>
    </row>
    <row r="13" spans="1:9" ht="30">
      <c r="B13" s="16" t="s">
        <v>81</v>
      </c>
    </row>
  </sheetData>
  <mergeCells count="2">
    <mergeCell ref="A1:B1"/>
    <mergeCell ref="D1:I1"/>
  </mergeCells>
  <conditionalFormatting sqref="E3:H6">
    <cfRule type="containsText" dxfId="3" priority="4" operator="containsText" text="Testing">
      <formula>NOT(ISERROR(SEARCH(("Testing"),(E3))))</formula>
    </cfRule>
  </conditionalFormatting>
  <conditionalFormatting sqref="E3:H6">
    <cfRule type="containsText" dxfId="2" priority="3" operator="containsText" text="Checked">
      <formula>NOT(ISERROR(SEARCH(("Checked"),(E3))))</formula>
    </cfRule>
  </conditionalFormatting>
  <conditionalFormatting sqref="E3:H6">
    <cfRule type="containsText" dxfId="1" priority="2" operator="containsText" text="Failed">
      <formula>NOT(ISERROR(SEARCH(("Failed"),(E3))))</formula>
    </cfRule>
  </conditionalFormatting>
  <conditionalFormatting sqref="E3:H6">
    <cfRule type="containsText" dxfId="0" priority="1" operator="containsText" text="Untested">
      <formula>NOT(ISERROR(SEARCH(("Untested"),(E3))))</formula>
    </cfRule>
  </conditionalFormatting>
  <dataValidations count="1">
    <dataValidation type="list" allowBlank="1" showInputMessage="1" showErrorMessage="1" prompt="Cheklist items status must be only: Checked, Untested, Failed, Testing" sqref="E3:H6">
      <formula1>"Checked,Untested,Failed,Testing"</formula1>
    </dataValidation>
  </dataValidation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O13" sqref="O13"/>
    </sheetView>
  </sheetViews>
  <sheetFormatPr defaultRowHeight="15"/>
  <cols>
    <col min="2" max="2" width="15.28515625" customWidth="1"/>
    <col min="3" max="3" width="10.85546875" customWidth="1"/>
  </cols>
  <sheetData>
    <row r="1" spans="1:18">
      <c r="D1" s="67" t="s">
        <v>112</v>
      </c>
      <c r="E1" s="61"/>
      <c r="F1" s="61"/>
      <c r="G1" s="61"/>
      <c r="H1" s="61"/>
      <c r="I1" s="61"/>
      <c r="J1" s="61"/>
      <c r="K1" s="61"/>
    </row>
    <row r="2" spans="1:18">
      <c r="D2" s="61"/>
      <c r="E2" s="61"/>
      <c r="F2" s="61"/>
      <c r="G2" s="61"/>
      <c r="H2" s="61"/>
      <c r="I2" s="61"/>
      <c r="J2" s="61"/>
      <c r="K2" s="61"/>
    </row>
    <row r="4" spans="1:18" ht="3.75" customHeight="1"/>
    <row r="5" spans="1:18" ht="84.75" customHeight="1">
      <c r="C5" s="42" t="str">
        <f>Check_list_AUTH!A3</f>
        <v>Auth_P</v>
      </c>
      <c r="D5" s="42" t="str">
        <f>Check_list_AUTH!A4</f>
        <v>Auth_LC_1</v>
      </c>
      <c r="E5" s="42" t="s">
        <v>84</v>
      </c>
      <c r="F5" s="42" t="s">
        <v>85</v>
      </c>
      <c r="G5" s="44" t="s">
        <v>86</v>
      </c>
      <c r="H5" s="42" t="s">
        <v>68</v>
      </c>
      <c r="I5" s="42" t="s">
        <v>69</v>
      </c>
      <c r="J5" s="42" t="s">
        <v>72</v>
      </c>
      <c r="K5" s="42" t="s">
        <v>73</v>
      </c>
      <c r="L5" s="42" t="s">
        <v>74</v>
      </c>
      <c r="M5" s="42" t="s">
        <v>75</v>
      </c>
      <c r="N5" s="42" t="s">
        <v>76</v>
      </c>
      <c r="O5" s="42" t="s">
        <v>77</v>
      </c>
    </row>
    <row r="6" spans="1:18" ht="39" customHeight="1">
      <c r="A6" s="65" t="s">
        <v>97</v>
      </c>
      <c r="B6" s="47" t="s">
        <v>99</v>
      </c>
      <c r="C6" s="48" t="s">
        <v>103</v>
      </c>
      <c r="D6" s="49" t="s">
        <v>103</v>
      </c>
      <c r="E6" s="49" t="s">
        <v>103</v>
      </c>
      <c r="F6" s="50" t="s">
        <v>103</v>
      </c>
      <c r="G6" s="50" t="s">
        <v>103</v>
      </c>
      <c r="H6" s="56" t="s">
        <v>104</v>
      </c>
      <c r="I6" s="56" t="s">
        <v>104</v>
      </c>
      <c r="J6" s="50" t="s">
        <v>103</v>
      </c>
      <c r="K6" s="54" t="s">
        <v>105</v>
      </c>
      <c r="L6" s="50" t="s">
        <v>103</v>
      </c>
      <c r="M6" s="50" t="s">
        <v>103</v>
      </c>
      <c r="N6" s="50" t="s">
        <v>103</v>
      </c>
      <c r="O6" s="49" t="s">
        <v>103</v>
      </c>
    </row>
    <row r="7" spans="1:18" ht="36.75" customHeight="1" thickBot="1">
      <c r="A7" s="66"/>
      <c r="B7" s="51" t="s">
        <v>101</v>
      </c>
      <c r="C7" s="52" t="s">
        <v>103</v>
      </c>
      <c r="D7" s="52" t="s">
        <v>103</v>
      </c>
      <c r="E7" s="52" t="s">
        <v>103</v>
      </c>
      <c r="F7" s="53" t="s">
        <v>103</v>
      </c>
      <c r="G7" s="53" t="s">
        <v>103</v>
      </c>
      <c r="H7" s="57" t="s">
        <v>104</v>
      </c>
      <c r="I7" s="57" t="s">
        <v>103</v>
      </c>
      <c r="J7" s="57" t="s">
        <v>104</v>
      </c>
      <c r="K7" s="52" t="s">
        <v>103</v>
      </c>
      <c r="L7" s="52" t="s">
        <v>103</v>
      </c>
      <c r="M7" s="55" t="s">
        <v>105</v>
      </c>
      <c r="N7" s="55" t="s">
        <v>105</v>
      </c>
      <c r="O7" s="53" t="s">
        <v>103</v>
      </c>
      <c r="P7" s="43"/>
      <c r="Q7" s="43"/>
      <c r="R7" s="43"/>
    </row>
    <row r="8" spans="1:18" ht="40.5" customHeight="1" thickTop="1">
      <c r="A8" s="65" t="s">
        <v>98</v>
      </c>
      <c r="B8" s="47" t="s">
        <v>100</v>
      </c>
      <c r="C8" s="46" t="s">
        <v>106</v>
      </c>
      <c r="D8" s="46" t="s">
        <v>106</v>
      </c>
      <c r="E8" s="46" t="s">
        <v>106</v>
      </c>
      <c r="F8" s="46" t="s">
        <v>106</v>
      </c>
      <c r="G8" s="46" t="s">
        <v>106</v>
      </c>
      <c r="H8" s="46" t="s">
        <v>111</v>
      </c>
      <c r="I8" s="46" t="s">
        <v>111</v>
      </c>
      <c r="J8" s="46" t="s">
        <v>109</v>
      </c>
      <c r="K8" s="46" t="s">
        <v>109</v>
      </c>
      <c r="L8" s="46" t="s">
        <v>109</v>
      </c>
      <c r="M8" s="46" t="s">
        <v>109</v>
      </c>
      <c r="N8" s="46" t="s">
        <v>109</v>
      </c>
      <c r="O8" s="46" t="s">
        <v>109</v>
      </c>
    </row>
    <row r="9" spans="1:18" ht="36" customHeight="1">
      <c r="A9" s="65"/>
      <c r="B9" s="47" t="s">
        <v>102</v>
      </c>
      <c r="C9" s="46" t="s">
        <v>108</v>
      </c>
      <c r="D9" s="46" t="s">
        <v>108</v>
      </c>
      <c r="E9" s="46" t="s">
        <v>108</v>
      </c>
      <c r="F9" s="46" t="s">
        <v>108</v>
      </c>
      <c r="G9" s="46" t="s">
        <v>108</v>
      </c>
      <c r="H9" s="46" t="s">
        <v>107</v>
      </c>
      <c r="I9" s="46" t="s">
        <v>107</v>
      </c>
      <c r="J9" s="46" t="s">
        <v>107</v>
      </c>
      <c r="K9" s="46" t="s">
        <v>107</v>
      </c>
      <c r="L9" s="46" t="s">
        <v>107</v>
      </c>
      <c r="M9" s="46" t="s">
        <v>107</v>
      </c>
      <c r="N9" s="46" t="s">
        <v>107</v>
      </c>
      <c r="O9" s="46" t="s">
        <v>107</v>
      </c>
    </row>
    <row r="10" spans="1:18">
      <c r="F10" s="45"/>
    </row>
    <row r="11" spans="1:18">
      <c r="F11" s="43"/>
    </row>
    <row r="15" spans="1:18">
      <c r="B15" s="61" t="s">
        <v>110</v>
      </c>
      <c r="C15" s="61"/>
      <c r="D15" s="61"/>
      <c r="E15" s="61"/>
      <c r="F15" s="61"/>
      <c r="G15" s="61"/>
      <c r="H15" s="61"/>
      <c r="I15" s="61"/>
      <c r="J15" s="61"/>
    </row>
    <row r="16" spans="1:18">
      <c r="B16" s="23"/>
    </row>
  </sheetData>
  <mergeCells count="4">
    <mergeCell ref="A6:A7"/>
    <mergeCell ref="A8:A9"/>
    <mergeCell ref="B15:J15"/>
    <mergeCell ref="D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Report</vt:lpstr>
      <vt:lpstr>Check_list_AUTH</vt:lpstr>
      <vt:lpstr>Extra</vt:lpstr>
      <vt:lpstr>Таблица решений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2019-12-22T20:31:26Z</dcterms:modified>
</cp:coreProperties>
</file>