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4355" windowHeight="6225"/>
  </bookViews>
  <sheets>
    <sheet name="Check_list_REG" sheetId="1" r:id="rId1"/>
    <sheet name="Test_data" sheetId="4" r:id="rId2"/>
    <sheet name="Report" sheetId="5" r:id="rId3"/>
  </sheets>
  <calcPr calcId="125725"/>
</workbook>
</file>

<file path=xl/calcChain.xml><?xml version="1.0" encoding="utf-8"?>
<calcChain xmlns="http://schemas.openxmlformats.org/spreadsheetml/2006/main">
  <c r="C6" i="5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B48"/>
  <c r="B49"/>
  <c r="B50"/>
  <c r="B51"/>
  <c r="B52"/>
  <c r="B53"/>
  <c r="B54"/>
  <c r="B55"/>
  <c r="B56"/>
  <c r="B57"/>
  <c r="B58"/>
  <c r="B59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C18"/>
  <c r="H9" s="1"/>
  <c r="B18"/>
  <c r="H6" l="1"/>
  <c r="H8"/>
  <c r="H7"/>
  <c r="C60"/>
  <c r="C7"/>
  <c r="C8"/>
  <c r="C9"/>
  <c r="C10"/>
  <c r="C11"/>
  <c r="C12"/>
  <c r="C13"/>
  <c r="B7"/>
  <c r="B8"/>
  <c r="B9"/>
  <c r="B10"/>
  <c r="B11"/>
  <c r="B12"/>
  <c r="B13"/>
  <c r="B6"/>
  <c r="J9" i="1"/>
  <c r="J35"/>
  <c r="J7"/>
  <c r="J6"/>
  <c r="J48"/>
  <c r="J42"/>
  <c r="J27"/>
  <c r="J21"/>
  <c r="G7" i="5" l="1"/>
  <c r="I7" s="1"/>
  <c r="G8"/>
  <c r="I8" s="1"/>
  <c r="G9"/>
  <c r="I9" s="1"/>
  <c r="C14"/>
  <c r="G6"/>
  <c r="H11"/>
  <c r="G11" l="1"/>
  <c r="I6"/>
  <c r="I11" s="1"/>
</calcChain>
</file>

<file path=xl/sharedStrings.xml><?xml version="1.0" encoding="utf-8"?>
<sst xmlns="http://schemas.openxmlformats.org/spreadsheetml/2006/main" count="554" uniqueCount="224">
  <si>
    <t>ID</t>
  </si>
  <si>
    <t>Item</t>
  </si>
  <si>
    <t>Bug Reports</t>
  </si>
  <si>
    <t>Status PC/Windows/Chrome</t>
  </si>
  <si>
    <t>Status PC/Windows/Edge</t>
  </si>
  <si>
    <t>Notes</t>
  </si>
  <si>
    <t>Checked</t>
  </si>
  <si>
    <t>Status
PC/Windows/Opera</t>
  </si>
  <si>
    <t>Failed</t>
  </si>
  <si>
    <t>Проверка отправки формы регистрации:
все обязательные поля - валидные значения
не обязательные поля - пустые  (или по умолчанию)</t>
  </si>
  <si>
    <t>Проверка отправки формы регистрации:
все обязательные поля - валидные значения
не обязательные поля - валидные</t>
  </si>
  <si>
    <t>Проверка отправки формы регистрации:
все обязательные поля - валидные значения
не обязательные поля - не валидные</t>
  </si>
  <si>
    <t>12345</t>
  </si>
  <si>
    <t>1234567890123456789012345678901234567890123456</t>
  </si>
  <si>
    <t>ИНИЦИАЛЫ</t>
  </si>
  <si>
    <t>ТИП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</si>
  <si>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</si>
  <si>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</si>
  <si>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</si>
  <si>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</si>
  <si>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отсутствует "@"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отсутствует "@"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</si>
  <si>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>"  валидное 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другое</t>
    </r>
    <r>
      <rPr>
        <sz val="10"/>
        <color theme="1"/>
        <rFont val="Arial"/>
        <family val="2"/>
        <charset val="204"/>
      </rPr>
      <t xml:space="preserve"> валидное 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</si>
  <si>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</si>
  <si>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больше 25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</si>
  <si>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</si>
  <si>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</si>
  <si>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</si>
  <si>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 xml:space="preserve">Проверка отправки формы регистрации:
все обязательные поля - валидные значения
не обязательные поля - пустые  (или по умолчанию)
</t>
    </r>
    <r>
      <rPr>
        <b/>
        <sz val="10"/>
        <color theme="1"/>
        <rFont val="Arial"/>
        <family val="2"/>
        <charset val="204"/>
      </rPr>
      <t>Пользователь с таким email уже существует</t>
    </r>
  </si>
  <si>
    <t>Testing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</si>
  <si>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</si>
  <si>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отсутствует .com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отсутствует .com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</si>
  <si>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AlexeyTesterQAgmail.com</t>
  </si>
  <si>
    <t>AlexeyTesterQA@gmailcom</t>
  </si>
  <si>
    <t>AlexeyTesterQA@gmail.com
AlexeyTester@gmail.com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</si>
  <si>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</si>
  <si>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латинские буквы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</si>
  <si>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цифры больше 9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</si>
  <si>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</si>
  <si>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</si>
  <si>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меньше 6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не валидное  </t>
    </r>
    <r>
      <rPr>
        <b/>
        <sz val="10"/>
        <color theme="1"/>
        <rFont val="Arial"/>
        <family val="2"/>
        <charset val="204"/>
      </rPr>
      <t>меньше 6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</si>
  <si>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больше 45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не валидное  </t>
    </r>
    <r>
      <rPr>
        <b/>
        <sz val="10"/>
        <color theme="1"/>
        <rFont val="Arial"/>
        <family val="2"/>
        <charset val="204"/>
      </rPr>
      <t>больше 45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</si>
  <si>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валидное</t>
    </r>
    <r>
      <rPr>
        <b/>
        <sz val="10"/>
        <color theme="1"/>
        <rFont val="Arial"/>
        <family val="2"/>
        <charset val="204"/>
      </rPr>
      <t xml:space="preserve"> 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 xml:space="preserve">другое </t>
    </r>
    <r>
      <rPr>
        <sz val="10"/>
        <color theme="1"/>
        <rFont val="Arial"/>
        <family val="2"/>
        <charset val="204"/>
      </rPr>
      <t>валидное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</si>
  <si>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</si>
  <si>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Tester</t>
  </si>
  <si>
    <t>Alexey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</si>
  <si>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латинские буквы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латинские буквы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</si>
  <si>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</si>
  <si>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</si>
  <si>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123456й</t>
  </si>
  <si>
    <t>Fop1</t>
  </si>
  <si>
    <t>Fop</t>
  </si>
  <si>
    <r>
      <t xml:space="preserve">Проверка отправки формы регистрации со </t>
    </r>
    <r>
      <rPr>
        <b/>
        <sz val="10"/>
        <color theme="1"/>
        <rFont val="Arial"/>
        <family val="2"/>
        <charset val="204"/>
      </rPr>
      <t>всеми пустыми</t>
    </r>
    <r>
      <rPr>
        <sz val="10"/>
        <color theme="1"/>
        <rFont val="Arial"/>
        <family val="2"/>
        <charset val="204"/>
      </rPr>
      <t xml:space="preserve"> полями (если невозможно освободить поле то поле заполнено данным по умолчанию</t>
    </r>
  </si>
  <si>
    <t>66555443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</si>
  <si>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цифры меньше 9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</si>
  <si>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Alexey1</t>
  </si>
  <si>
    <t>Tester1</t>
  </si>
  <si>
    <t>тест@ukr.net</t>
  </si>
  <si>
    <t>Тестер</t>
  </si>
  <si>
    <t>Алексей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</si>
  <si>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 xml:space="preserve">присутствуют спецсимвол 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 xml:space="preserve">присутствуют спецсимвол 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</si>
  <si>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123456%</t>
  </si>
  <si>
    <t xml:space="preserve">
@lexey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</si>
  <si>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 '-'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</si>
  <si>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 (скопировано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</si>
  <si>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 (ввести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</si>
  <si>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</si>
  <si>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 xml:space="preserve">
A%e&amp;x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</si>
  <si>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</si>
  <si>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</si>
  <si>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</si>
  <si>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 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</si>
  <si>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</si>
  <si>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Fop%</t>
  </si>
  <si>
    <t>Фоп</t>
  </si>
  <si>
    <t>поля после ошибки остаются введённые</t>
  </si>
  <si>
    <t>BACK SPACE -&gt; log off</t>
  </si>
  <si>
    <t>a</t>
  </si>
  <si>
    <t>pr</t>
  </si>
  <si>
    <t>NO</t>
  </si>
  <si>
    <t>Test@r</t>
  </si>
  <si>
    <t>AlexeyTe$terQA@gmail.com</t>
  </si>
  <si>
    <t>Status PC/Windows/Firefox</t>
  </si>
  <si>
    <t>Status PC/Windows/Safari</t>
  </si>
  <si>
    <t>Проверка отправки формы регистрации:
все обязательные поля - валидные значения (минимальное разрешённое количество символов)
не обязательные поля - пустые  (или по умолчанию)</t>
  </si>
  <si>
    <t>Проверка отправки формы регистрации:
все обязательные поля - валидные значения (максимальное разрешённое количество символов)
не обязательные поля - пустые  (или по умолчанию)</t>
  </si>
  <si>
    <t>https://ecom-staging-yanair.worldticket.net/customer/account/create?___store=ru</t>
  </si>
  <si>
    <t>Чек-Лист Создания нового пользователя</t>
  </si>
  <si>
    <t>AlexeyTesterQA@gmail.com</t>
  </si>
  <si>
    <t>1234567
12345678</t>
  </si>
  <si>
    <t xml:space="preserve">Alexey-Oleg
</t>
  </si>
  <si>
    <t>Tester-Madester</t>
  </si>
  <si>
    <t>AbuGaremanRahimHasimnBarabunHoroshun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</si>
  <si>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количеством больше 35 (36)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</si>
  <si>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Обязательные валидные
необязательные пустые</t>
  </si>
  <si>
    <t>обязательные валидные
необязательные валидные</t>
  </si>
  <si>
    <t>поле</t>
  </si>
  <si>
    <t>АДРЕС ЭЛЕКТРОННОЙ ПОЧТЫ*</t>
  </si>
  <si>
    <t>ПОДТВЕРДИТЕ Э-АДРЕС*</t>
  </si>
  <si>
    <t>ПАРОЛЬ*</t>
  </si>
  <si>
    <t>ПОДТВЕРДИТЕ ПАРОЛЬ*</t>
  </si>
  <si>
    <t>ИМЯ*</t>
  </si>
  <si>
    <t>ФАМИЛИЯ*</t>
  </si>
  <si>
    <t>COMPANY NAME*</t>
  </si>
  <si>
    <t>ЖЕЛАЕМЫЙ ЯЗЫК</t>
  </si>
  <si>
    <t>ПРЕДПОЧИТАЕМАЯ ВАЛЮТА</t>
  </si>
  <si>
    <t>Обязательные пустые
необязательные пустые</t>
  </si>
  <si>
    <t>+380</t>
  </si>
  <si>
    <t>АДРЕС</t>
  </si>
  <si>
    <t>ГОРОД</t>
  </si>
  <si>
    <t>ПОЧТОВЫЙ КОД</t>
  </si>
  <si>
    <t>МОБИЛЬНЫЙ ТЕЛЕФОН*</t>
  </si>
  <si>
    <t>Украина</t>
  </si>
  <si>
    <t xml:space="preserve"> - установлено по умолчанию (не может быть пустым)</t>
  </si>
  <si>
    <t>*</t>
  </si>
  <si>
    <t xml:space="preserve"> - Обязательное</t>
  </si>
  <si>
    <t>Peremogi 42</t>
  </si>
  <si>
    <t>Kiev</t>
  </si>
  <si>
    <t>textfield</t>
  </si>
  <si>
    <t>listbox</t>
  </si>
  <si>
    <t>English</t>
  </si>
  <si>
    <t>UAH -Украинская гривна</t>
  </si>
  <si>
    <t>AG</t>
  </si>
  <si>
    <t>Г-н</t>
  </si>
  <si>
    <t>Обязательные
 минимальные</t>
  </si>
  <si>
    <t>Обязательные
 максимальные</t>
  </si>
  <si>
    <t>A</t>
  </si>
  <si>
    <t>СТРАНА*</t>
  </si>
  <si>
    <t>T</t>
  </si>
  <si>
    <t>F</t>
  </si>
  <si>
    <t>Test data</t>
  </si>
  <si>
    <t>issue: does not allow to enter</t>
  </si>
  <si>
    <t>Not bug?</t>
  </si>
  <si>
    <r>
      <rPr>
        <b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665554433</t>
    </r>
  </si>
  <si>
    <r>
      <t>06655544</t>
    </r>
    <r>
      <rPr>
        <b/>
        <sz val="11"/>
        <color theme="1"/>
        <rFont val="Calibri"/>
        <family val="2"/>
        <charset val="204"/>
        <scheme val="minor"/>
      </rPr>
      <t>зз</t>
    </r>
  </si>
  <si>
    <t>Min</t>
  </si>
  <si>
    <t>Valid</t>
  </si>
  <si>
    <t>Valid all</t>
  </si>
  <si>
    <t>Max</t>
  </si>
  <si>
    <t>Empty</t>
  </si>
  <si>
    <t>posi</t>
  </si>
  <si>
    <t>пробел</t>
  </si>
  <si>
    <t>id</t>
  </si>
  <si>
    <t>Reg_P_0_V_0_Em</t>
  </si>
  <si>
    <t>Reg_P_0_min_0_Em</t>
  </si>
  <si>
    <t>Reg_P_0_max_0_Em</t>
  </si>
  <si>
    <t>Reg_P_0_V_0_V</t>
  </si>
  <si>
    <t>Reg_N_0_Em_0_Em</t>
  </si>
  <si>
    <t>Reg_N_0_V_0_IV</t>
  </si>
  <si>
    <t>разбить по полям</t>
  </si>
  <si>
    <t>Untested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</si>
  <si>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</si>
  <si>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Reg_1v2</t>
  </si>
  <si>
    <t>Reg_N_3v4_Em</t>
  </si>
  <si>
    <t>Reg_N_1v2_Cir</t>
  </si>
  <si>
    <t>Reg_N_1v2_Ss</t>
  </si>
  <si>
    <t>Reg_N_1v2_n2</t>
  </si>
  <si>
    <t>Reg_N_1v2_n1</t>
  </si>
  <si>
    <t>Reg_N_1v2_Em</t>
  </si>
  <si>
    <t>Reg_N_3v4_min</t>
  </si>
  <si>
    <t>Reg_N_3v4_max</t>
  </si>
  <si>
    <t>Reg_N_3v4_Lat</t>
  </si>
  <si>
    <t>Reg_N_3v4_Cir</t>
  </si>
  <si>
    <t>bug</t>
  </si>
  <si>
    <t>Reg_N_3v4_Ss</t>
  </si>
  <si>
    <t>Reg_3v4</t>
  </si>
  <si>
    <t>Reg_N_5_Em</t>
  </si>
  <si>
    <t>Reg_P_3v4_max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</si>
  <si>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 валидное</t>
    </r>
    <r>
      <rPr>
        <b/>
        <sz val="10"/>
        <color theme="1"/>
        <rFont val="Arial"/>
        <family val="2"/>
        <charset val="204"/>
      </rPr>
      <t xml:space="preserve">  45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 валидное  </t>
    </r>
    <r>
      <rPr>
        <b/>
        <sz val="10"/>
        <color theme="1"/>
        <rFont val="Arial"/>
        <family val="2"/>
        <charset val="204"/>
      </rPr>
      <t>45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</si>
  <si>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123456789012345678901234567890123456789012345</t>
  </si>
  <si>
    <t>Reg_P_5_max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</si>
  <si>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 валидное </t>
    </r>
    <r>
      <rPr>
        <b/>
        <sz val="10"/>
        <color theme="1"/>
        <rFont val="Arial"/>
        <family val="2"/>
        <charset val="204"/>
      </rPr>
      <t>латинские буквы количеством  35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</si>
  <si>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AbuGaremanRahimHasimnBarabunHorosha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</si>
  <si>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"ФАМИЛИЯ"</t>
    </r>
    <r>
      <rPr>
        <sz val="10"/>
        <color theme="1"/>
        <rFont val="Arial"/>
        <family val="2"/>
        <charset val="204"/>
      </rPr>
      <t xml:space="preserve"> не валидное </t>
    </r>
    <r>
      <rPr>
        <b/>
        <sz val="10"/>
        <color theme="1"/>
        <rFont val="Arial"/>
        <family val="2"/>
        <charset val="204"/>
      </rPr>
      <t xml:space="preserve">латинские буквы количеством больше 35 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</si>
  <si>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СompanyOfWorkersOfEveryPr</t>
  </si>
  <si>
    <t>СompanyOfWorkersOfEveryPro</t>
  </si>
  <si>
    <t>Reg_P_7_max</t>
  </si>
  <si>
    <t>Reg_P_8_max</t>
  </si>
  <si>
    <t>6655544332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</si>
  <si>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"ФАМИЛИЯ"</t>
    </r>
    <r>
      <rPr>
        <sz val="10"/>
        <color theme="1"/>
        <rFont val="Arial"/>
        <family val="2"/>
        <charset val="204"/>
      </rPr>
      <t xml:space="preserve">  валидное </t>
    </r>
    <r>
      <rPr>
        <b/>
        <sz val="10"/>
        <color theme="1"/>
        <rFont val="Arial"/>
        <family val="2"/>
        <charset val="204"/>
      </rPr>
      <t>латинские буквы количеством  35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</si>
  <si>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Reg_N_5_max</t>
  </si>
  <si>
    <t>Reg_N_5_Num</t>
  </si>
  <si>
    <t>Reg_N_5_Ss</t>
  </si>
  <si>
    <t>Reg_N_5_Ss-</t>
  </si>
  <si>
    <t>Reg_N_5_Cir1</t>
  </si>
  <si>
    <t>Reg_N_5_Cir2</t>
  </si>
  <si>
    <t>Reg_N_7_Circ</t>
  </si>
  <si>
    <t>Reg_N_7_Cir</t>
  </si>
  <si>
    <t>Reg_N_7_Ssc</t>
  </si>
  <si>
    <t>Reg_N_7_Ss</t>
  </si>
  <si>
    <t>Reg_N_7_Num</t>
  </si>
  <si>
    <t>Reg_N_7_max</t>
  </si>
  <si>
    <t>Reg_N_7_Em</t>
  </si>
  <si>
    <t>Reg_N_8_Em</t>
  </si>
  <si>
    <t>Reg_N_8_max</t>
  </si>
  <si>
    <t>Reg_N_8_Num</t>
  </si>
  <si>
    <t>Reg_N_8_Ss</t>
  </si>
  <si>
    <t>Reg_N_8_Cir</t>
  </si>
  <si>
    <t>Reg_N_16_Em</t>
  </si>
  <si>
    <t>Reg_N_16_min</t>
  </si>
  <si>
    <t>Reg_N_16_max</t>
  </si>
  <si>
    <t>Reg_N_16_Ss</t>
  </si>
  <si>
    <t>665--44333</t>
  </si>
  <si>
    <t>Reg_N_16_Lat</t>
  </si>
  <si>
    <t>Reg_N_16_Cir</t>
  </si>
  <si>
    <t>Reg_2</t>
  </si>
  <si>
    <t>Positive</t>
  </si>
  <si>
    <t>Negative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</si>
  <si>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"COMPANY NAME"</t>
    </r>
    <r>
      <rPr>
        <sz val="10"/>
        <color theme="1"/>
        <rFont val="Arial"/>
        <family val="2"/>
        <charset val="204"/>
      </rPr>
      <t xml:space="preserve">  валидное </t>
    </r>
    <r>
      <rPr>
        <b/>
        <sz val="10"/>
        <color theme="1"/>
        <rFont val="Arial"/>
        <family val="2"/>
        <charset val="204"/>
      </rPr>
      <t>латинские буквы количеством  25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</si>
  <si>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ALL</t>
  </si>
  <si>
    <t>Total</t>
  </si>
  <si>
    <t>G108-184</t>
  </si>
  <si>
    <t>dubl</t>
  </si>
  <si>
    <t>G108-185</t>
  </si>
  <si>
    <t>?</t>
  </si>
  <si>
    <t>G108-187</t>
  </si>
  <si>
    <t>G108-186</t>
  </si>
  <si>
    <t>123456789r</t>
  </si>
  <si>
    <t>G108-188</t>
  </si>
  <si>
    <t>G108-189</t>
  </si>
  <si>
    <t>G108-190</t>
  </si>
  <si>
    <t>G108-191</t>
  </si>
  <si>
    <t>G108-192</t>
  </si>
  <si>
    <t>G108-193</t>
  </si>
  <si>
    <t>G108-194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</si>
</sst>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sz val="9"/>
      <color rgb="FFD22027"/>
      <name val="Georgia"/>
      <family val="1"/>
      <charset val="204"/>
    </font>
    <font>
      <sz val="9"/>
      <color theme="1"/>
      <name val="Georgia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name val="Georgia"/>
      <family val="1"/>
      <charset val="204"/>
    </font>
    <font>
      <sz val="10"/>
      <color rgb="FFC00000"/>
      <name val="Arial"/>
      <family val="2"/>
      <charset val="204"/>
    </font>
    <font>
      <b/>
      <sz val="9"/>
      <color rgb="FF00B05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9"/>
      <color rgb="FFC0000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8"/>
      <color rgb="FFC00000"/>
      <name val="Arial"/>
      <family val="2"/>
      <charset val="204"/>
    </font>
    <font>
      <b/>
      <sz val="11"/>
      <color rgb="FFC0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3" fillId="0" borderId="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4" fillId="0" borderId="1" xfId="0" applyNumberFormat="1" applyFont="1" applyFill="1" applyBorder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1" xfId="0" applyBorder="1"/>
    <xf numFmtId="49" fontId="0" fillId="0" borderId="0" xfId="0" applyNumberFormat="1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1" applyBorder="1" applyAlignment="1" applyProtection="1"/>
    <xf numFmtId="0" fontId="10" fillId="0" borderId="1" xfId="0" applyFont="1" applyBorder="1"/>
    <xf numFmtId="0" fontId="0" fillId="0" borderId="0" xfId="0" applyBorder="1"/>
    <xf numFmtId="49" fontId="4" fillId="0" borderId="0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/>
    <xf numFmtId="0" fontId="0" fillId="0" borderId="0" xfId="0"/>
    <xf numFmtId="0" fontId="0" fillId="0" borderId="0" xfId="0" applyFill="1" applyBorder="1"/>
    <xf numFmtId="0" fontId="3" fillId="0" borderId="3" xfId="0" applyFont="1" applyFill="1" applyBorder="1" applyAlignment="1"/>
    <xf numFmtId="0" fontId="3" fillId="0" borderId="2" xfId="0" applyFont="1" applyFill="1" applyBorder="1" applyAlignment="1"/>
    <xf numFmtId="49" fontId="0" fillId="0" borderId="0" xfId="0" applyNumberFormat="1" applyFill="1" applyBorder="1" applyAlignment="1">
      <alignment wrapText="1"/>
    </xf>
    <xf numFmtId="0" fontId="11" fillId="0" borderId="0" xfId="0" applyFont="1" applyBorder="1"/>
    <xf numFmtId="49" fontId="8" fillId="0" borderId="1" xfId="1" applyNumberFormat="1" applyFill="1" applyBorder="1" applyAlignment="1" applyProtection="1">
      <alignment wrapText="1"/>
    </xf>
    <xf numFmtId="0" fontId="0" fillId="0" borderId="0" xfId="0"/>
    <xf numFmtId="0" fontId="0" fillId="0" borderId="0" xfId="0"/>
    <xf numFmtId="0" fontId="3" fillId="0" borderId="0" xfId="0" applyFont="1" applyFill="1" applyBorder="1" applyAlignment="1"/>
    <xf numFmtId="0" fontId="0" fillId="0" borderId="0" xfId="0" applyAlignment="1">
      <alignment horizontal="center"/>
    </xf>
    <xf numFmtId="0" fontId="8" fillId="0" borderId="0" xfId="1" applyAlignment="1" applyProtection="1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8" fillId="0" borderId="0" xfId="1" applyBorder="1" applyAlignment="1" applyProtection="1">
      <alignment horizontal="center" vertical="center"/>
    </xf>
    <xf numFmtId="0" fontId="14" fillId="0" borderId="1" xfId="1" applyFont="1" applyBorder="1" applyAlignment="1" applyProtection="1"/>
    <xf numFmtId="0" fontId="0" fillId="0" borderId="1" xfId="0" applyBorder="1" applyAlignment="1">
      <alignment horizontal="center" vertical="center"/>
    </xf>
    <xf numFmtId="0" fontId="15" fillId="0" borderId="0" xfId="0" applyFont="1"/>
    <xf numFmtId="0" fontId="8" fillId="0" borderId="0" xfId="1" applyAlignment="1" applyProtection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1" applyAlignment="1" applyProtection="1"/>
    <xf numFmtId="0" fontId="0" fillId="0" borderId="0" xfId="0"/>
    <xf numFmtId="0" fontId="1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18" fillId="0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4" fillId="0" borderId="0" xfId="0" applyFont="1"/>
    <xf numFmtId="0" fontId="25" fillId="0" borderId="0" xfId="0" applyFont="1"/>
    <xf numFmtId="0" fontId="26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2" fillId="0" borderId="1" xfId="0" applyFont="1" applyBorder="1" applyAlignment="1">
      <alignment horizontal="center" vertical="center"/>
    </xf>
    <xf numFmtId="0" fontId="8" fillId="0" borderId="5" xfId="1" applyBorder="1" applyAlignment="1" applyProtection="1">
      <alignment horizontal="center" vertical="center"/>
    </xf>
    <xf numFmtId="0" fontId="8" fillId="0" borderId="4" xfId="1" applyBorder="1" applyAlignment="1" applyProtection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12" fillId="0" borderId="0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4"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Pr>
        <a:bodyPr/>
        <a:lstStyle/>
        <a:p>
          <a:pPr>
            <a:defRPr baseline="0">
              <a:solidFill>
                <a:srgbClr val="00B050"/>
              </a:solidFill>
            </a:defRPr>
          </a:pPr>
          <a:endParaRPr lang="ru-RU"/>
        </a:p>
      </c:tx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829"/>
          <c:y val="0.18005434179882487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Report!$G$5</c:f>
              <c:strCache>
                <c:ptCount val="1"/>
                <c:pt idx="0">
                  <c:v>Positive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Report!$G$6:$G$9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272E-3"/>
          <c:y val="1.4891367745698753E-3"/>
          <c:w val="0.17584996790655405"/>
          <c:h val="0.33028152302879948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baseline="0">
                <a:solidFill>
                  <a:srgbClr val="00B05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Negative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837"/>
          <c:y val="0.18005434179882496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Report!$H$5</c:f>
              <c:strCache>
                <c:ptCount val="1"/>
                <c:pt idx="0">
                  <c:v>Negative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Report!$H$6:$H$9</c:f>
              <c:numCache>
                <c:formatCode>General</c:formatCode>
                <c:ptCount val="4"/>
                <c:pt idx="0">
                  <c:v>21</c:v>
                </c:pt>
                <c:pt idx="1">
                  <c:v>14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306E-3"/>
          <c:y val="1.4891367745698753E-3"/>
          <c:w val="0.17584996790655405"/>
          <c:h val="0.3395852279028525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baseline="0"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ALL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846"/>
          <c:y val="0.18005434179882501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Report!$I$5</c:f>
              <c:strCache>
                <c:ptCount val="1"/>
                <c:pt idx="0">
                  <c:v>ALL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Report!$I$6:$I$9</c:f>
              <c:numCache>
                <c:formatCode>General</c:formatCode>
                <c:ptCount val="4"/>
                <c:pt idx="0">
                  <c:v>26</c:v>
                </c:pt>
                <c:pt idx="1">
                  <c:v>17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332E-3"/>
          <c:y val="1.4891367745698753E-3"/>
          <c:w val="0.17584996790655405"/>
          <c:h val="0.33958522790285284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Report!$F$6</c:f>
              <c:strCache>
                <c:ptCount val="1"/>
                <c:pt idx="0">
                  <c:v>Checked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Report!$G$6:$I$6</c:f>
              <c:numCache>
                <c:formatCode>General</c:formatCode>
                <c:ptCount val="3"/>
                <c:pt idx="0">
                  <c:v>5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</c:ser>
        <c:ser>
          <c:idx val="1"/>
          <c:order val="1"/>
          <c:tx>
            <c:strRef>
              <c:f>Report!$F$7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Report!$G$7:$I$7</c:f>
              <c:numCache>
                <c:formatCode>General</c:formatCode>
                <c:ptCount val="3"/>
                <c:pt idx="0">
                  <c:v>3</c:v>
                </c:pt>
                <c:pt idx="1">
                  <c:v>14</c:v>
                </c:pt>
                <c:pt idx="2">
                  <c:v>17</c:v>
                </c:pt>
              </c:numCache>
            </c:numRef>
          </c:val>
        </c:ser>
        <c:ser>
          <c:idx val="2"/>
          <c:order val="2"/>
          <c:tx>
            <c:strRef>
              <c:f>Report!$F$8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Report!$G$8:$I$8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Report!$F$9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Report!$G$9:$I$9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shape val="cylinder"/>
        <c:axId val="80425344"/>
        <c:axId val="80426880"/>
        <c:axId val="0"/>
      </c:bar3DChart>
      <c:catAx>
        <c:axId val="80425344"/>
        <c:scaling>
          <c:orientation val="minMax"/>
        </c:scaling>
        <c:axPos val="b"/>
        <c:tickLblPos val="nextTo"/>
        <c:crossAx val="80426880"/>
        <c:crosses val="autoZero"/>
        <c:auto val="1"/>
        <c:lblAlgn val="ctr"/>
        <c:lblOffset val="100"/>
      </c:catAx>
      <c:valAx>
        <c:axId val="80426880"/>
        <c:scaling>
          <c:orientation val="minMax"/>
        </c:scaling>
        <c:axPos val="l"/>
        <c:majorGridlines/>
        <c:numFmt formatCode="General" sourceLinked="1"/>
        <c:tickLblPos val="nextTo"/>
        <c:crossAx val="80425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57150</xdr:rowOff>
    </xdr:from>
    <xdr:to>
      <xdr:col>15</xdr:col>
      <xdr:colOff>180975</xdr:colOff>
      <xdr:row>14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14</xdr:row>
      <xdr:rowOff>95250</xdr:rowOff>
    </xdr:from>
    <xdr:to>
      <xdr:col>15</xdr:col>
      <xdr:colOff>180975</xdr:colOff>
      <xdr:row>28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523876</xdr:colOff>
      <xdr:row>15</xdr:row>
      <xdr:rowOff>142875</xdr:rowOff>
    </xdr:from>
    <xdr:to>
      <xdr:col>8</xdr:col>
      <xdr:colOff>790576</xdr:colOff>
      <xdr:row>30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66674</xdr:colOff>
      <xdr:row>27</xdr:row>
      <xdr:rowOff>57149</xdr:rowOff>
    </xdr:from>
    <xdr:to>
      <xdr:col>14</xdr:col>
      <xdr:colOff>190499</xdr:colOff>
      <xdr:row>37</xdr:row>
      <xdr:rowOff>85724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eyTe$terQ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lexeyTesterQA@gmailcom" TargetMode="External"/><Relationship Id="rId1" Type="http://schemas.openxmlformats.org/officeDocument/2006/relationships/hyperlink" Target="https://ecom-staging-yanair.worldticket.net/customer/account/create?___store=ru" TargetMode="External"/><Relationship Id="rId6" Type="http://schemas.openxmlformats.org/officeDocument/2006/relationships/hyperlink" Target="https://ecom-staging-yanair.worldticket.net/customer/account/create?___store=ru" TargetMode="External"/><Relationship Id="rId5" Type="http://schemas.openxmlformats.org/officeDocument/2006/relationships/hyperlink" Target="mailto:Test@r" TargetMode="External"/><Relationship Id="rId4" Type="http://schemas.openxmlformats.org/officeDocument/2006/relationships/hyperlink" Target="mailto:&#1090;&#1077;&#1089;&#1090;@ukr.ne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exeyTesterQA@gmail.com" TargetMode="External"/><Relationship Id="rId3" Type="http://schemas.openxmlformats.org/officeDocument/2006/relationships/hyperlink" Target="mailto:AlexeyTesterQA@gmail.com" TargetMode="External"/><Relationship Id="rId7" Type="http://schemas.openxmlformats.org/officeDocument/2006/relationships/hyperlink" Target="mailto:AlexeyTesterQA@gmail.com" TargetMode="External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Relationship Id="rId6" Type="http://schemas.openxmlformats.org/officeDocument/2006/relationships/hyperlink" Target="mailto:AlexeyTesterQA@gmail.com" TargetMode="External"/><Relationship Id="rId5" Type="http://schemas.openxmlformats.org/officeDocument/2006/relationships/hyperlink" Target="mailto:AlexeyTesterQA@gmail.com" TargetMode="External"/><Relationship Id="rId4" Type="http://schemas.openxmlformats.org/officeDocument/2006/relationships/hyperlink" Target="mailto:AlexeyTesterQA@gmail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tabSelected="1" topLeftCell="A34" workbookViewId="0">
      <selection activeCell="D38" sqref="D38"/>
    </sheetView>
  </sheetViews>
  <sheetFormatPr defaultRowHeight="15"/>
  <cols>
    <col min="1" max="1" width="18.7109375" customWidth="1"/>
    <col min="2" max="2" width="74.85546875" customWidth="1"/>
    <col min="3" max="3" width="25.85546875" style="31" customWidth="1"/>
    <col min="4" max="9" width="9.140625" style="26"/>
    <col min="10" max="10" width="28.7109375" style="31" customWidth="1"/>
    <col min="11" max="11" width="4.85546875" customWidth="1"/>
    <col min="12" max="12" width="12.42578125" customWidth="1"/>
  </cols>
  <sheetData>
    <row r="1" spans="1:11" s="27" customFormat="1" ht="59.25" customHeight="1">
      <c r="A1" s="69" t="s">
        <v>86</v>
      </c>
      <c r="B1" s="69"/>
      <c r="C1" s="70" t="s">
        <v>85</v>
      </c>
      <c r="D1" s="71"/>
      <c r="E1" s="71"/>
      <c r="F1" s="71"/>
      <c r="G1" s="71"/>
      <c r="H1" s="71"/>
      <c r="I1" s="71"/>
      <c r="J1" s="40"/>
    </row>
    <row r="2" spans="1:11" ht="51">
      <c r="A2" s="2" t="s">
        <v>0</v>
      </c>
      <c r="B2" s="2" t="s">
        <v>1</v>
      </c>
      <c r="C2" s="2" t="s">
        <v>129</v>
      </c>
      <c r="D2" s="12" t="s">
        <v>2</v>
      </c>
      <c r="E2" s="12" t="s">
        <v>3</v>
      </c>
      <c r="F2" s="12" t="s">
        <v>7</v>
      </c>
      <c r="G2" s="2" t="s">
        <v>81</v>
      </c>
      <c r="H2" s="2" t="s">
        <v>82</v>
      </c>
      <c r="I2" s="12" t="s">
        <v>4</v>
      </c>
      <c r="J2" s="2" t="s">
        <v>5</v>
      </c>
      <c r="K2" s="15"/>
    </row>
    <row r="3" spans="1:11" ht="38.25">
      <c r="A3" s="56" t="s">
        <v>142</v>
      </c>
      <c r="B3" s="3" t="s">
        <v>9</v>
      </c>
      <c r="C3" s="47" t="s">
        <v>135</v>
      </c>
      <c r="D3" s="49"/>
      <c r="E3" s="1" t="s">
        <v>6</v>
      </c>
      <c r="F3" s="1" t="s">
        <v>6</v>
      </c>
      <c r="G3" s="1" t="s">
        <v>28</v>
      </c>
      <c r="H3" s="1" t="s">
        <v>28</v>
      </c>
      <c r="I3" s="1" t="s">
        <v>28</v>
      </c>
      <c r="J3" s="4"/>
      <c r="K3" s="21" t="s">
        <v>76</v>
      </c>
    </row>
    <row r="4" spans="1:11" s="27" customFormat="1" ht="51">
      <c r="A4" s="56" t="s">
        <v>143</v>
      </c>
      <c r="B4" s="3" t="s">
        <v>83</v>
      </c>
      <c r="C4" s="47" t="s">
        <v>134</v>
      </c>
      <c r="D4" s="49"/>
      <c r="E4" s="1" t="s">
        <v>6</v>
      </c>
      <c r="F4" s="1" t="s">
        <v>28</v>
      </c>
      <c r="G4" s="1" t="s">
        <v>28</v>
      </c>
      <c r="H4" s="1" t="s">
        <v>28</v>
      </c>
      <c r="I4" s="1" t="s">
        <v>28</v>
      </c>
      <c r="J4" s="4" t="s">
        <v>148</v>
      </c>
      <c r="K4" s="28"/>
    </row>
    <row r="5" spans="1:11" s="27" customFormat="1" ht="53.25" customHeight="1">
      <c r="A5" s="56" t="s">
        <v>144</v>
      </c>
      <c r="B5" s="3" t="s">
        <v>84</v>
      </c>
      <c r="C5" s="47" t="s">
        <v>137</v>
      </c>
      <c r="D5" s="62" t="s">
        <v>211</v>
      </c>
      <c r="E5" s="1" t="s">
        <v>8</v>
      </c>
      <c r="F5" s="1" t="s">
        <v>28</v>
      </c>
      <c r="G5" s="1" t="s">
        <v>28</v>
      </c>
      <c r="H5" s="1" t="s">
        <v>28</v>
      </c>
      <c r="I5" s="1" t="s">
        <v>28</v>
      </c>
      <c r="J5" s="4" t="s">
        <v>148</v>
      </c>
      <c r="K5" s="28"/>
    </row>
    <row r="6" spans="1:11" s="52" customFormat="1" ht="53.25" customHeight="1">
      <c r="A6" s="56" t="s">
        <v>166</v>
      </c>
      <c r="B6" s="3" t="s">
        <v>167</v>
      </c>
      <c r="C6" s="47" t="s">
        <v>168</v>
      </c>
      <c r="D6" s="49"/>
      <c r="E6" s="1" t="s">
        <v>6</v>
      </c>
      <c r="F6" s="1" t="s">
        <v>28</v>
      </c>
      <c r="G6" s="1" t="s">
        <v>28</v>
      </c>
      <c r="H6" s="1" t="s">
        <v>28</v>
      </c>
      <c r="I6" s="1" t="s">
        <v>28</v>
      </c>
      <c r="J6" s="42">
        <f>LEN(C6)</f>
        <v>45</v>
      </c>
      <c r="K6" s="28"/>
    </row>
    <row r="7" spans="1:11" s="52" customFormat="1" ht="51">
      <c r="A7" s="56" t="s">
        <v>169</v>
      </c>
      <c r="B7" s="3" t="s">
        <v>170</v>
      </c>
      <c r="C7" s="5" t="s">
        <v>171</v>
      </c>
      <c r="D7" s="62" t="s">
        <v>210</v>
      </c>
      <c r="E7" s="1" t="s">
        <v>8</v>
      </c>
      <c r="F7" s="1" t="s">
        <v>28</v>
      </c>
      <c r="G7" s="1" t="s">
        <v>28</v>
      </c>
      <c r="H7" s="1" t="s">
        <v>28</v>
      </c>
      <c r="I7" s="1" t="s">
        <v>28</v>
      </c>
      <c r="J7" s="42">
        <f>LEN(C7)</f>
        <v>35</v>
      </c>
      <c r="K7" s="28" t="s">
        <v>76</v>
      </c>
    </row>
    <row r="8" spans="1:11" s="52" customFormat="1" ht="51">
      <c r="A8" s="56" t="s">
        <v>175</v>
      </c>
      <c r="B8" s="3" t="s">
        <v>178</v>
      </c>
      <c r="C8" s="5" t="s">
        <v>171</v>
      </c>
      <c r="D8" s="62" t="s">
        <v>212</v>
      </c>
      <c r="E8" s="1" t="s">
        <v>8</v>
      </c>
      <c r="F8" s="1" t="s">
        <v>28</v>
      </c>
      <c r="G8" s="1" t="s">
        <v>28</v>
      </c>
      <c r="H8" s="1" t="s">
        <v>28</v>
      </c>
      <c r="I8" s="1" t="s">
        <v>28</v>
      </c>
      <c r="J8" s="42"/>
      <c r="K8" s="28"/>
    </row>
    <row r="9" spans="1:11" s="52" customFormat="1" ht="51">
      <c r="A9" s="56" t="s">
        <v>176</v>
      </c>
      <c r="B9" s="3" t="s">
        <v>207</v>
      </c>
      <c r="C9" s="5" t="s">
        <v>173</v>
      </c>
      <c r="D9" s="49"/>
      <c r="E9" s="1" t="s">
        <v>6</v>
      </c>
      <c r="F9" s="1" t="s">
        <v>28</v>
      </c>
      <c r="G9" s="1" t="s">
        <v>28</v>
      </c>
      <c r="H9" s="1" t="s">
        <v>28</v>
      </c>
      <c r="I9" s="1" t="s">
        <v>28</v>
      </c>
      <c r="J9" s="42">
        <f>LEN(C9)</f>
        <v>25</v>
      </c>
      <c r="K9" s="28"/>
    </row>
    <row r="10" spans="1:11" ht="38.25">
      <c r="A10" s="56" t="s">
        <v>145</v>
      </c>
      <c r="B10" s="3" t="s">
        <v>10</v>
      </c>
      <c r="C10" s="47" t="s">
        <v>136</v>
      </c>
      <c r="D10" s="49"/>
      <c r="E10" s="1" t="s">
        <v>6</v>
      </c>
      <c r="F10" s="1" t="s">
        <v>28</v>
      </c>
      <c r="G10" s="1" t="s">
        <v>28</v>
      </c>
      <c r="H10" s="1" t="s">
        <v>28</v>
      </c>
      <c r="I10" s="1" t="s">
        <v>28</v>
      </c>
      <c r="J10" s="4"/>
      <c r="K10" s="15"/>
    </row>
    <row r="11" spans="1:11" ht="25.5">
      <c r="A11" s="59" t="s">
        <v>146</v>
      </c>
      <c r="B11" s="3" t="s">
        <v>51</v>
      </c>
      <c r="C11" s="47" t="s">
        <v>138</v>
      </c>
      <c r="D11" s="49"/>
      <c r="E11" s="1" t="s">
        <v>6</v>
      </c>
      <c r="F11" s="1" t="s">
        <v>6</v>
      </c>
      <c r="G11" s="1" t="s">
        <v>28</v>
      </c>
      <c r="H11" s="1" t="s">
        <v>28</v>
      </c>
      <c r="I11" s="1" t="s">
        <v>28</v>
      </c>
      <c r="J11" s="4"/>
      <c r="K11" s="21" t="s">
        <v>76</v>
      </c>
    </row>
    <row r="12" spans="1:11" ht="38.25">
      <c r="A12" s="59" t="s">
        <v>147</v>
      </c>
      <c r="B12" s="3" t="s">
        <v>11</v>
      </c>
      <c r="C12" s="47"/>
      <c r="D12" s="49"/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  <c r="J12" s="4" t="s">
        <v>148</v>
      </c>
      <c r="K12" s="15"/>
    </row>
    <row r="13" spans="1:11" ht="63.75">
      <c r="A13" s="59" t="s">
        <v>157</v>
      </c>
      <c r="B13" s="3" t="s">
        <v>29</v>
      </c>
      <c r="C13" s="48"/>
      <c r="D13" s="49"/>
      <c r="E13" s="1" t="s">
        <v>6</v>
      </c>
      <c r="F13" s="1" t="s">
        <v>6</v>
      </c>
      <c r="G13" s="1" t="s">
        <v>28</v>
      </c>
      <c r="H13" s="1" t="s">
        <v>28</v>
      </c>
      <c r="I13" s="1" t="s">
        <v>28</v>
      </c>
      <c r="J13" s="14"/>
      <c r="K13" s="11"/>
    </row>
    <row r="14" spans="1:11" ht="63.75">
      <c r="A14" s="59" t="s">
        <v>156</v>
      </c>
      <c r="B14" s="3" t="s">
        <v>30</v>
      </c>
      <c r="C14" s="13" t="s">
        <v>32</v>
      </c>
      <c r="D14" s="49"/>
      <c r="E14" s="1" t="s">
        <v>6</v>
      </c>
      <c r="F14" s="1" t="s">
        <v>6</v>
      </c>
      <c r="G14" s="1" t="s">
        <v>28</v>
      </c>
      <c r="H14" s="1" t="s">
        <v>28</v>
      </c>
      <c r="I14" s="1" t="s">
        <v>28</v>
      </c>
      <c r="J14" s="13"/>
      <c r="K14" s="11" t="s">
        <v>76</v>
      </c>
    </row>
    <row r="15" spans="1:11" ht="63.75">
      <c r="A15" s="59" t="s">
        <v>155</v>
      </c>
      <c r="B15" s="3" t="s">
        <v>20</v>
      </c>
      <c r="C15" s="10" t="s">
        <v>31</v>
      </c>
      <c r="D15" s="49"/>
      <c r="E15" s="1" t="s">
        <v>6</v>
      </c>
      <c r="F15" s="1" t="s">
        <v>6</v>
      </c>
      <c r="G15" s="1" t="s">
        <v>28</v>
      </c>
      <c r="H15" s="1" t="s">
        <v>28</v>
      </c>
      <c r="I15" s="1" t="s">
        <v>28</v>
      </c>
      <c r="J15" s="10"/>
      <c r="K15" s="11" t="s">
        <v>76</v>
      </c>
    </row>
    <row r="16" spans="1:11" ht="63.75">
      <c r="A16" s="59" t="s">
        <v>154</v>
      </c>
      <c r="B16" s="3" t="s">
        <v>59</v>
      </c>
      <c r="C16" s="13" t="s">
        <v>80</v>
      </c>
      <c r="D16" s="49" t="s">
        <v>215</v>
      </c>
      <c r="E16" s="1" t="s">
        <v>8</v>
      </c>
      <c r="F16" s="1" t="s">
        <v>8</v>
      </c>
      <c r="G16" s="1" t="s">
        <v>28</v>
      </c>
      <c r="H16" s="1" t="s">
        <v>28</v>
      </c>
      <c r="I16" s="1" t="s">
        <v>28</v>
      </c>
      <c r="J16" s="13"/>
      <c r="K16" s="22" t="s">
        <v>76</v>
      </c>
    </row>
    <row r="17" spans="1:11" ht="76.5">
      <c r="A17" s="59" t="s">
        <v>153</v>
      </c>
      <c r="B17" s="3" t="s">
        <v>150</v>
      </c>
      <c r="C17" s="13" t="s">
        <v>56</v>
      </c>
      <c r="D17" s="49"/>
      <c r="E17" s="1" t="s">
        <v>6</v>
      </c>
      <c r="F17" s="1" t="s">
        <v>6</v>
      </c>
      <c r="G17" s="1" t="s">
        <v>28</v>
      </c>
      <c r="H17" s="1" t="s">
        <v>28</v>
      </c>
      <c r="I17" s="1" t="s">
        <v>28</v>
      </c>
      <c r="J17" s="41" t="s">
        <v>130</v>
      </c>
      <c r="K17" s="23" t="s">
        <v>76</v>
      </c>
    </row>
    <row r="18" spans="1:11" ht="63.75">
      <c r="A18" s="61" t="s">
        <v>151</v>
      </c>
      <c r="B18" s="3" t="s">
        <v>21</v>
      </c>
      <c r="C18" s="17" t="s">
        <v>33</v>
      </c>
      <c r="D18" s="49"/>
      <c r="E18" s="1" t="s">
        <v>6</v>
      </c>
      <c r="F18" s="1" t="s">
        <v>6</v>
      </c>
      <c r="G18" s="1" t="s">
        <v>28</v>
      </c>
      <c r="H18" s="1" t="s">
        <v>28</v>
      </c>
      <c r="I18" s="1" t="s">
        <v>28</v>
      </c>
      <c r="J18" s="17"/>
      <c r="K18" s="24" t="s">
        <v>76</v>
      </c>
    </row>
    <row r="19" spans="1:11" ht="63.75">
      <c r="A19" s="59" t="s">
        <v>152</v>
      </c>
      <c r="B19" s="3" t="s">
        <v>42</v>
      </c>
      <c r="C19" s="14"/>
      <c r="D19" s="49"/>
      <c r="E19" s="1" t="s">
        <v>6</v>
      </c>
      <c r="F19" s="1" t="s">
        <v>6</v>
      </c>
      <c r="G19" s="1" t="s">
        <v>28</v>
      </c>
      <c r="H19" s="1" t="s">
        <v>28</v>
      </c>
      <c r="I19" s="1" t="s">
        <v>28</v>
      </c>
      <c r="J19" s="14"/>
      <c r="K19" s="24" t="s">
        <v>76</v>
      </c>
    </row>
    <row r="20" spans="1:11" ht="63.75">
      <c r="A20" s="59" t="s">
        <v>158</v>
      </c>
      <c r="B20" s="3" t="s">
        <v>39</v>
      </c>
      <c r="C20" s="5" t="s">
        <v>12</v>
      </c>
      <c r="D20" s="49"/>
      <c r="E20" s="1" t="s">
        <v>6</v>
      </c>
      <c r="F20" s="1" t="s">
        <v>6</v>
      </c>
      <c r="G20" s="1" t="s">
        <v>28</v>
      </c>
      <c r="H20" s="1" t="s">
        <v>28</v>
      </c>
      <c r="I20" s="1" t="s">
        <v>28</v>
      </c>
      <c r="J20" s="5"/>
      <c r="K20" s="11" t="s">
        <v>76</v>
      </c>
    </row>
    <row r="21" spans="1:11" ht="63.75">
      <c r="A21" s="59" t="s">
        <v>159</v>
      </c>
      <c r="B21" s="3" t="s">
        <v>40</v>
      </c>
      <c r="C21" s="57" t="s">
        <v>13</v>
      </c>
      <c r="D21" s="49" t="s">
        <v>214</v>
      </c>
      <c r="E21" s="1" t="s">
        <v>8</v>
      </c>
      <c r="F21" s="1" t="s">
        <v>8</v>
      </c>
      <c r="G21" s="1" t="s">
        <v>28</v>
      </c>
      <c r="H21" s="1" t="s">
        <v>28</v>
      </c>
      <c r="I21" s="1" t="s">
        <v>28</v>
      </c>
      <c r="J21" s="34">
        <f>LEN(C21)</f>
        <v>46</v>
      </c>
      <c r="K21" s="21" t="s">
        <v>76</v>
      </c>
    </row>
    <row r="22" spans="1:11" ht="63.75">
      <c r="A22" s="59" t="s">
        <v>160</v>
      </c>
      <c r="B22" s="3" t="s">
        <v>45</v>
      </c>
      <c r="C22" s="5" t="s">
        <v>216</v>
      </c>
      <c r="D22" s="49" t="s">
        <v>217</v>
      </c>
      <c r="E22" s="1" t="s">
        <v>8</v>
      </c>
      <c r="F22" s="1" t="s">
        <v>8</v>
      </c>
      <c r="G22" s="1" t="s">
        <v>28</v>
      </c>
      <c r="H22" s="1" t="s">
        <v>28</v>
      </c>
      <c r="I22" s="1" t="s">
        <v>28</v>
      </c>
      <c r="J22" s="5"/>
      <c r="K22" s="21" t="s">
        <v>76</v>
      </c>
    </row>
    <row r="23" spans="1:11" ht="63.75">
      <c r="A23" s="59" t="s">
        <v>161</v>
      </c>
      <c r="B23" s="3" t="s">
        <v>46</v>
      </c>
      <c r="C23" s="5" t="s">
        <v>48</v>
      </c>
      <c r="D23" s="49" t="s">
        <v>218</v>
      </c>
      <c r="E23" s="1" t="s">
        <v>8</v>
      </c>
      <c r="F23" s="1" t="s">
        <v>8</v>
      </c>
      <c r="G23" s="1" t="s">
        <v>28</v>
      </c>
      <c r="H23" s="1" t="s">
        <v>28</v>
      </c>
      <c r="I23" s="1" t="s">
        <v>28</v>
      </c>
      <c r="J23" s="5"/>
      <c r="K23" s="21" t="s">
        <v>76</v>
      </c>
    </row>
    <row r="24" spans="1:11" ht="63.75">
      <c r="A24" s="59" t="s">
        <v>163</v>
      </c>
      <c r="B24" s="3" t="s">
        <v>47</v>
      </c>
      <c r="C24" s="5" t="s">
        <v>60</v>
      </c>
      <c r="D24" s="49" t="s">
        <v>219</v>
      </c>
      <c r="E24" s="1" t="s">
        <v>8</v>
      </c>
      <c r="F24" s="1" t="s">
        <v>8</v>
      </c>
      <c r="G24" s="1" t="s">
        <v>28</v>
      </c>
      <c r="H24" s="1" t="s">
        <v>28</v>
      </c>
      <c r="I24" s="1" t="s">
        <v>28</v>
      </c>
      <c r="J24" s="5"/>
      <c r="K24" s="22" t="s">
        <v>76</v>
      </c>
    </row>
    <row r="25" spans="1:11" ht="63.75">
      <c r="A25" s="59" t="s">
        <v>164</v>
      </c>
      <c r="B25" s="3" t="s">
        <v>41</v>
      </c>
      <c r="C25" s="17" t="s">
        <v>88</v>
      </c>
      <c r="D25" s="49"/>
      <c r="E25" s="1" t="s">
        <v>6</v>
      </c>
      <c r="F25" s="1" t="s">
        <v>6</v>
      </c>
      <c r="G25" s="1" t="s">
        <v>28</v>
      </c>
      <c r="H25" s="1" t="s">
        <v>28</v>
      </c>
      <c r="I25" s="1" t="s">
        <v>28</v>
      </c>
      <c r="J25" s="17"/>
      <c r="K25" s="22" t="s">
        <v>76</v>
      </c>
    </row>
    <row r="26" spans="1:11" ht="51">
      <c r="A26" s="59" t="s">
        <v>165</v>
      </c>
      <c r="B26" s="3" t="s">
        <v>17</v>
      </c>
      <c r="C26" s="5"/>
      <c r="D26" s="49"/>
      <c r="E26" s="1" t="s">
        <v>6</v>
      </c>
      <c r="F26" s="1" t="s">
        <v>6</v>
      </c>
      <c r="G26" s="1" t="s">
        <v>28</v>
      </c>
      <c r="H26" s="1" t="s">
        <v>28</v>
      </c>
      <c r="I26" s="1" t="s">
        <v>28</v>
      </c>
      <c r="J26" s="5"/>
      <c r="K26" s="11" t="s">
        <v>76</v>
      </c>
    </row>
    <row r="27" spans="1:11" ht="51">
      <c r="A27" s="59" t="s">
        <v>179</v>
      </c>
      <c r="B27" s="3" t="s">
        <v>92</v>
      </c>
      <c r="C27" s="5" t="s">
        <v>91</v>
      </c>
      <c r="D27" s="49"/>
      <c r="E27" s="1" t="s">
        <v>28</v>
      </c>
      <c r="F27" s="1" t="s">
        <v>6</v>
      </c>
      <c r="G27" s="1" t="s">
        <v>28</v>
      </c>
      <c r="H27" s="1" t="s">
        <v>28</v>
      </c>
      <c r="I27" s="1" t="s">
        <v>28</v>
      </c>
      <c r="J27" s="34">
        <f>LEN(C27)</f>
        <v>36</v>
      </c>
      <c r="K27" s="22" t="s">
        <v>76</v>
      </c>
    </row>
    <row r="28" spans="1:11" ht="51">
      <c r="A28" s="59" t="s">
        <v>180</v>
      </c>
      <c r="B28" s="3" t="s">
        <v>16</v>
      </c>
      <c r="C28" s="5" t="s">
        <v>54</v>
      </c>
      <c r="D28" s="49" t="s">
        <v>162</v>
      </c>
      <c r="E28" s="1" t="s">
        <v>8</v>
      </c>
      <c r="F28" s="1" t="s">
        <v>8</v>
      </c>
      <c r="G28" s="1" t="s">
        <v>28</v>
      </c>
      <c r="H28" s="1" t="s">
        <v>28</v>
      </c>
      <c r="I28" s="1" t="s">
        <v>28</v>
      </c>
      <c r="J28" s="5"/>
      <c r="K28" s="22" t="s">
        <v>76</v>
      </c>
    </row>
    <row r="29" spans="1:11" ht="51">
      <c r="A29" s="59" t="s">
        <v>182</v>
      </c>
      <c r="B29" s="3" t="s">
        <v>62</v>
      </c>
      <c r="C29" s="5" t="s">
        <v>89</v>
      </c>
      <c r="D29" s="49" t="s">
        <v>213</v>
      </c>
      <c r="E29" s="1" t="s">
        <v>8</v>
      </c>
      <c r="F29" s="1" t="s">
        <v>8</v>
      </c>
      <c r="G29" s="1" t="s">
        <v>28</v>
      </c>
      <c r="H29" s="1" t="s">
        <v>28</v>
      </c>
      <c r="I29" s="1" t="s">
        <v>28</v>
      </c>
      <c r="J29" s="5" t="s">
        <v>131</v>
      </c>
      <c r="K29" s="22" t="s">
        <v>76</v>
      </c>
    </row>
    <row r="30" spans="1:11" s="18" customFormat="1" ht="51">
      <c r="A30" s="59" t="s">
        <v>181</v>
      </c>
      <c r="B30" s="3" t="s">
        <v>67</v>
      </c>
      <c r="C30" s="5" t="s">
        <v>61</v>
      </c>
      <c r="D30" s="49"/>
      <c r="E30" s="1" t="s">
        <v>28</v>
      </c>
      <c r="F30" s="1" t="s">
        <v>28</v>
      </c>
      <c r="G30" s="1" t="s">
        <v>28</v>
      </c>
      <c r="H30" s="1" t="s">
        <v>28</v>
      </c>
      <c r="I30" s="1" t="s">
        <v>28</v>
      </c>
      <c r="J30" s="5"/>
      <c r="K30" s="22" t="s">
        <v>77</v>
      </c>
    </row>
    <row r="31" spans="1:11" s="19" customFormat="1" ht="51">
      <c r="A31" s="59" t="s">
        <v>181</v>
      </c>
      <c r="B31" s="3" t="s">
        <v>65</v>
      </c>
      <c r="C31" s="5" t="s">
        <v>66</v>
      </c>
      <c r="D31" s="49"/>
      <c r="E31" s="1" t="s">
        <v>28</v>
      </c>
      <c r="F31" s="1" t="s">
        <v>28</v>
      </c>
      <c r="G31" s="1" t="s">
        <v>28</v>
      </c>
      <c r="H31" s="1" t="s">
        <v>28</v>
      </c>
      <c r="I31" s="1" t="s">
        <v>28</v>
      </c>
      <c r="J31" s="5"/>
      <c r="K31" s="22" t="s">
        <v>78</v>
      </c>
    </row>
    <row r="32" spans="1:11" ht="51">
      <c r="A32" s="59" t="s">
        <v>183</v>
      </c>
      <c r="B32" s="3" t="s">
        <v>64</v>
      </c>
      <c r="C32" s="5" t="s">
        <v>58</v>
      </c>
      <c r="D32" s="49"/>
      <c r="E32" s="1" t="s">
        <v>6</v>
      </c>
      <c r="F32" s="1" t="s">
        <v>6</v>
      </c>
      <c r="G32" s="1" t="s">
        <v>28</v>
      </c>
      <c r="H32" s="1" t="s">
        <v>28</v>
      </c>
      <c r="I32" s="1" t="s">
        <v>28</v>
      </c>
      <c r="J32" s="5"/>
      <c r="K32" s="22" t="s">
        <v>76</v>
      </c>
    </row>
    <row r="33" spans="1:11" s="18" customFormat="1" ht="63.75">
      <c r="A33" s="59" t="s">
        <v>184</v>
      </c>
      <c r="B33" s="3" t="s">
        <v>63</v>
      </c>
      <c r="C33" s="5" t="s">
        <v>58</v>
      </c>
      <c r="D33" s="49"/>
      <c r="E33" s="1" t="s">
        <v>28</v>
      </c>
      <c r="F33" s="1" t="s">
        <v>28</v>
      </c>
      <c r="G33" s="1" t="s">
        <v>28</v>
      </c>
      <c r="H33" s="1" t="s">
        <v>28</v>
      </c>
      <c r="I33" s="1" t="s">
        <v>28</v>
      </c>
      <c r="J33" s="5"/>
      <c r="K33" s="20"/>
    </row>
    <row r="34" spans="1:11" ht="51">
      <c r="A34" s="59" t="s">
        <v>191</v>
      </c>
      <c r="B34" s="3" t="s">
        <v>18</v>
      </c>
      <c r="C34" s="10"/>
      <c r="D34" s="49"/>
      <c r="E34" s="1" t="s">
        <v>6</v>
      </c>
      <c r="F34" s="1" t="s">
        <v>6</v>
      </c>
      <c r="G34" s="1" t="s">
        <v>28</v>
      </c>
      <c r="H34" s="1" t="s">
        <v>28</v>
      </c>
      <c r="I34" s="1" t="s">
        <v>28</v>
      </c>
      <c r="J34" s="10"/>
      <c r="K34" s="16"/>
    </row>
    <row r="35" spans="1:11" s="52" customFormat="1" ht="51">
      <c r="A35" s="59" t="s">
        <v>190</v>
      </c>
      <c r="B35" s="3" t="s">
        <v>172</v>
      </c>
      <c r="C35" s="5" t="s">
        <v>91</v>
      </c>
      <c r="D35" s="49"/>
      <c r="E35" s="1" t="s">
        <v>28</v>
      </c>
      <c r="F35" s="1" t="s">
        <v>6</v>
      </c>
      <c r="G35" s="1" t="s">
        <v>28</v>
      </c>
      <c r="H35" s="1" t="s">
        <v>28</v>
      </c>
      <c r="I35" s="1" t="s">
        <v>28</v>
      </c>
      <c r="J35" s="34">
        <f>LEN(C35)</f>
        <v>36</v>
      </c>
      <c r="K35" s="22" t="s">
        <v>76</v>
      </c>
    </row>
    <row r="36" spans="1:11" ht="51">
      <c r="A36" s="59" t="s">
        <v>189</v>
      </c>
      <c r="B36" s="3" t="s">
        <v>19</v>
      </c>
      <c r="C36" s="6" t="s">
        <v>55</v>
      </c>
      <c r="D36" s="49" t="s">
        <v>223</v>
      </c>
      <c r="E36" s="1" t="s">
        <v>8</v>
      </c>
      <c r="F36" s="1" t="s">
        <v>8</v>
      </c>
      <c r="G36" s="1" t="s">
        <v>28</v>
      </c>
      <c r="H36" s="1" t="s">
        <v>28</v>
      </c>
      <c r="I36" s="1" t="s">
        <v>28</v>
      </c>
      <c r="J36" s="6"/>
    </row>
    <row r="37" spans="1:11" ht="63.75">
      <c r="A37" s="59" t="s">
        <v>188</v>
      </c>
      <c r="B37" s="3" t="s">
        <v>70</v>
      </c>
      <c r="C37" s="4" t="s">
        <v>90</v>
      </c>
      <c r="D37" s="49" t="s">
        <v>213</v>
      </c>
      <c r="E37" s="1" t="s">
        <v>8</v>
      </c>
      <c r="F37" s="1" t="s">
        <v>28</v>
      </c>
      <c r="G37" s="1" t="s">
        <v>28</v>
      </c>
      <c r="H37" s="1" t="s">
        <v>28</v>
      </c>
      <c r="I37" s="1" t="s">
        <v>28</v>
      </c>
      <c r="J37" s="4" t="s">
        <v>131</v>
      </c>
    </row>
    <row r="38" spans="1:11" s="19" customFormat="1" ht="63.75">
      <c r="A38" s="59" t="s">
        <v>187</v>
      </c>
      <c r="B38" s="3" t="s">
        <v>71</v>
      </c>
      <c r="C38" s="25" t="s">
        <v>79</v>
      </c>
      <c r="D38" s="49"/>
      <c r="E38" s="1" t="s">
        <v>6</v>
      </c>
      <c r="F38" s="1" t="s">
        <v>28</v>
      </c>
      <c r="G38" s="1" t="s">
        <v>28</v>
      </c>
      <c r="H38" s="1" t="s">
        <v>28</v>
      </c>
      <c r="I38" s="1" t="s">
        <v>28</v>
      </c>
      <c r="J38" s="25"/>
    </row>
    <row r="39" spans="1:11" ht="63.75">
      <c r="A39" s="59" t="s">
        <v>186</v>
      </c>
      <c r="B39" s="3" t="s">
        <v>68</v>
      </c>
      <c r="C39" s="4" t="s">
        <v>57</v>
      </c>
      <c r="D39" s="49"/>
      <c r="E39" s="1" t="s">
        <v>6</v>
      </c>
      <c r="F39" s="1" t="s">
        <v>6</v>
      </c>
      <c r="G39" s="1" t="s">
        <v>28</v>
      </c>
      <c r="H39" s="1" t="s">
        <v>28</v>
      </c>
      <c r="I39" s="1" t="s">
        <v>28</v>
      </c>
      <c r="J39" s="4"/>
    </row>
    <row r="40" spans="1:11" s="19" customFormat="1" ht="63.75">
      <c r="A40" s="59" t="s">
        <v>185</v>
      </c>
      <c r="B40" s="3" t="s">
        <v>69</v>
      </c>
      <c r="C40" s="4" t="s">
        <v>57</v>
      </c>
      <c r="D40" s="49"/>
      <c r="E40" s="1" t="s">
        <v>28</v>
      </c>
      <c r="F40" s="1" t="s">
        <v>28</v>
      </c>
      <c r="G40" s="1" t="s">
        <v>28</v>
      </c>
      <c r="H40" s="1" t="s">
        <v>28</v>
      </c>
      <c r="I40" s="1" t="s">
        <v>28</v>
      </c>
      <c r="J40" s="4"/>
    </row>
    <row r="41" spans="1:11" ht="51">
      <c r="A41" s="59" t="s">
        <v>192</v>
      </c>
      <c r="B41" s="3" t="s">
        <v>22</v>
      </c>
      <c r="C41" s="6"/>
      <c r="D41" s="49"/>
      <c r="E41" s="1" t="s">
        <v>6</v>
      </c>
      <c r="F41" s="1" t="s">
        <v>6</v>
      </c>
      <c r="G41" s="1" t="s">
        <v>28</v>
      </c>
      <c r="H41" s="1" t="s">
        <v>28</v>
      </c>
      <c r="I41" s="1" t="s">
        <v>28</v>
      </c>
      <c r="J41" s="6"/>
    </row>
    <row r="42" spans="1:11" ht="51">
      <c r="A42" s="59" t="s">
        <v>193</v>
      </c>
      <c r="B42" s="3" t="s">
        <v>23</v>
      </c>
      <c r="C42" s="46" t="s">
        <v>174</v>
      </c>
      <c r="D42" s="49"/>
      <c r="E42" s="1" t="s">
        <v>6</v>
      </c>
      <c r="F42" s="1" t="s">
        <v>6</v>
      </c>
      <c r="G42" s="1" t="s">
        <v>28</v>
      </c>
      <c r="H42" s="1" t="s">
        <v>28</v>
      </c>
      <c r="I42" s="1" t="s">
        <v>28</v>
      </c>
      <c r="J42" s="34">
        <f>LEN(C42)</f>
        <v>26</v>
      </c>
    </row>
    <row r="43" spans="1:11" ht="51">
      <c r="A43" s="59" t="s">
        <v>194</v>
      </c>
      <c r="B43" s="3" t="s">
        <v>26</v>
      </c>
      <c r="C43" s="6" t="s">
        <v>49</v>
      </c>
      <c r="D43" s="49" t="s">
        <v>220</v>
      </c>
      <c r="E43" s="1" t="s">
        <v>8</v>
      </c>
      <c r="F43" s="1" t="s">
        <v>8</v>
      </c>
      <c r="G43" s="1" t="s">
        <v>28</v>
      </c>
      <c r="H43" s="1" t="s">
        <v>28</v>
      </c>
      <c r="I43" s="1" t="s">
        <v>28</v>
      </c>
      <c r="J43" s="6"/>
    </row>
    <row r="44" spans="1:11" ht="51">
      <c r="A44" s="59" t="s">
        <v>195</v>
      </c>
      <c r="B44" s="3" t="s">
        <v>24</v>
      </c>
      <c r="C44" s="4" t="s">
        <v>72</v>
      </c>
      <c r="D44" s="49" t="s">
        <v>221</v>
      </c>
      <c r="E44" s="1" t="s">
        <v>8</v>
      </c>
      <c r="F44" s="1" t="s">
        <v>8</v>
      </c>
      <c r="G44" s="1" t="s">
        <v>28</v>
      </c>
      <c r="H44" s="1" t="s">
        <v>28</v>
      </c>
      <c r="I44" s="1" t="s">
        <v>28</v>
      </c>
      <c r="J44" s="4"/>
      <c r="K44" s="15"/>
    </row>
    <row r="45" spans="1:11" ht="51">
      <c r="A45" s="59" t="s">
        <v>196</v>
      </c>
      <c r="B45" s="3" t="s">
        <v>25</v>
      </c>
      <c r="C45" s="5" t="s">
        <v>73</v>
      </c>
      <c r="D45" s="49" t="s">
        <v>222</v>
      </c>
      <c r="E45" s="1" t="s">
        <v>8</v>
      </c>
      <c r="F45" s="1" t="s">
        <v>8</v>
      </c>
      <c r="G45" s="1" t="s">
        <v>28</v>
      </c>
      <c r="H45" s="1" t="s">
        <v>28</v>
      </c>
      <c r="I45" s="1" t="s">
        <v>28</v>
      </c>
      <c r="J45" s="5"/>
      <c r="K45" s="11"/>
    </row>
    <row r="46" spans="1:11" ht="51">
      <c r="A46" s="59" t="s">
        <v>197</v>
      </c>
      <c r="B46" s="3" t="s">
        <v>34</v>
      </c>
      <c r="C46" s="5"/>
      <c r="D46" s="49"/>
      <c r="E46" s="1" t="s">
        <v>6</v>
      </c>
      <c r="F46" s="1" t="s">
        <v>6</v>
      </c>
      <c r="G46" s="1" t="s">
        <v>28</v>
      </c>
      <c r="H46" s="1" t="s">
        <v>28</v>
      </c>
      <c r="I46" s="1" t="s">
        <v>28</v>
      </c>
      <c r="J46" s="5"/>
      <c r="K46" s="11"/>
    </row>
    <row r="47" spans="1:11" ht="51">
      <c r="A47" s="59" t="s">
        <v>198</v>
      </c>
      <c r="B47" s="3" t="s">
        <v>53</v>
      </c>
      <c r="C47" s="5" t="s">
        <v>52</v>
      </c>
      <c r="D47" s="49" t="s">
        <v>162</v>
      </c>
      <c r="E47" s="1" t="s">
        <v>8</v>
      </c>
      <c r="F47" s="1" t="s">
        <v>8</v>
      </c>
      <c r="G47" s="1" t="s">
        <v>28</v>
      </c>
      <c r="H47" s="1" t="s">
        <v>28</v>
      </c>
      <c r="I47" s="1" t="s">
        <v>28</v>
      </c>
      <c r="J47" s="5"/>
      <c r="K47" s="11"/>
    </row>
    <row r="48" spans="1:11" ht="51">
      <c r="A48" s="59" t="s">
        <v>199</v>
      </c>
      <c r="B48" s="3" t="s">
        <v>36</v>
      </c>
      <c r="C48" s="5" t="s">
        <v>177</v>
      </c>
      <c r="D48" s="49" t="s">
        <v>162</v>
      </c>
      <c r="E48" s="1" t="s">
        <v>8</v>
      </c>
      <c r="F48" s="1" t="s">
        <v>8</v>
      </c>
      <c r="G48" s="1" t="s">
        <v>28</v>
      </c>
      <c r="H48" s="1" t="s">
        <v>28</v>
      </c>
      <c r="I48" s="1" t="s">
        <v>28</v>
      </c>
      <c r="J48" s="42">
        <f>LEN(C48)</f>
        <v>10</v>
      </c>
      <c r="K48" s="11"/>
    </row>
    <row r="49" spans="1:11" ht="51">
      <c r="A49" s="59" t="s">
        <v>200</v>
      </c>
      <c r="B49" s="3" t="s">
        <v>37</v>
      </c>
      <c r="C49" s="5" t="s">
        <v>201</v>
      </c>
      <c r="D49" s="49"/>
      <c r="E49" s="1" t="s">
        <v>6</v>
      </c>
      <c r="F49" s="1" t="s">
        <v>6</v>
      </c>
      <c r="G49" s="1" t="s">
        <v>28</v>
      </c>
      <c r="H49" s="1" t="s">
        <v>28</v>
      </c>
      <c r="I49" s="1" t="s">
        <v>28</v>
      </c>
      <c r="J49" s="5"/>
      <c r="K49" s="11"/>
    </row>
    <row r="50" spans="1:11" ht="51">
      <c r="A50" s="59" t="s">
        <v>202</v>
      </c>
      <c r="B50" s="3" t="s">
        <v>35</v>
      </c>
      <c r="C50" s="5" t="s">
        <v>132</v>
      </c>
      <c r="D50" s="49"/>
      <c r="E50" s="1" t="s">
        <v>6</v>
      </c>
      <c r="F50" s="1" t="s">
        <v>6</v>
      </c>
      <c r="G50" s="1" t="s">
        <v>28</v>
      </c>
      <c r="H50" s="1" t="s">
        <v>28</v>
      </c>
      <c r="I50" s="1" t="s">
        <v>28</v>
      </c>
      <c r="J50" s="5"/>
      <c r="K50" s="11"/>
    </row>
    <row r="51" spans="1:11" ht="51">
      <c r="A51" s="59" t="s">
        <v>203</v>
      </c>
      <c r="B51" s="3" t="s">
        <v>38</v>
      </c>
      <c r="C51" s="5" t="s">
        <v>133</v>
      </c>
      <c r="D51" s="49"/>
      <c r="E51" s="1" t="s">
        <v>6</v>
      </c>
      <c r="F51" s="1" t="s">
        <v>6</v>
      </c>
      <c r="G51" s="1" t="s">
        <v>28</v>
      </c>
      <c r="H51" s="1" t="s">
        <v>28</v>
      </c>
      <c r="I51" s="1" t="s">
        <v>28</v>
      </c>
      <c r="J51" s="5"/>
      <c r="K51" s="11"/>
    </row>
    <row r="52" spans="1:11" ht="51">
      <c r="A52" s="59" t="s">
        <v>204</v>
      </c>
      <c r="B52" s="3" t="s">
        <v>27</v>
      </c>
      <c r="C52" s="4"/>
      <c r="D52" s="49"/>
      <c r="E52" s="1" t="s">
        <v>6</v>
      </c>
      <c r="F52" s="1" t="s">
        <v>6</v>
      </c>
      <c r="G52" s="1" t="s">
        <v>28</v>
      </c>
      <c r="H52" s="1" t="s">
        <v>28</v>
      </c>
      <c r="I52" s="1" t="s">
        <v>28</v>
      </c>
      <c r="J52" s="4" t="s">
        <v>139</v>
      </c>
    </row>
    <row r="53" spans="1:11">
      <c r="A53" s="60"/>
      <c r="B53" s="3"/>
      <c r="C53" s="4"/>
      <c r="D53" s="49"/>
      <c r="E53" s="1"/>
      <c r="F53" s="1"/>
      <c r="G53" s="1"/>
      <c r="H53" s="1"/>
      <c r="I53" s="1"/>
      <c r="J53" s="4"/>
    </row>
    <row r="56" spans="1:11">
      <c r="B56" s="52"/>
      <c r="C56" s="52"/>
      <c r="D56" s="54"/>
      <c r="E56" s="54"/>
      <c r="F56" s="54"/>
      <c r="G56" s="54"/>
      <c r="H56" s="54"/>
      <c r="I56" s="54"/>
    </row>
    <row r="57" spans="1:11">
      <c r="B57" s="52"/>
      <c r="C57" s="52"/>
      <c r="D57" s="51"/>
      <c r="E57" s="54"/>
      <c r="F57" s="54"/>
      <c r="G57" s="54"/>
      <c r="H57" s="54"/>
      <c r="I57" s="54"/>
    </row>
    <row r="58" spans="1:11">
      <c r="B58" s="52"/>
      <c r="C58" s="52"/>
      <c r="D58" s="51"/>
      <c r="E58" s="54"/>
      <c r="F58" s="54"/>
      <c r="G58" s="54"/>
      <c r="H58" s="54"/>
      <c r="I58" s="54"/>
    </row>
    <row r="59" spans="1:11">
      <c r="B59" s="52"/>
      <c r="C59" s="52"/>
      <c r="D59" s="55"/>
      <c r="E59" s="55"/>
      <c r="F59" s="55"/>
      <c r="G59" s="55"/>
      <c r="H59" s="55"/>
      <c r="I59" s="55"/>
    </row>
    <row r="60" spans="1:11">
      <c r="B60" s="52"/>
      <c r="C60" s="52"/>
      <c r="D60" s="55"/>
      <c r="E60" s="55"/>
      <c r="F60" s="55"/>
      <c r="G60" s="55"/>
      <c r="H60" s="55"/>
      <c r="I60" s="55"/>
    </row>
    <row r="61" spans="1:11">
      <c r="B61" s="52"/>
      <c r="C61" s="52"/>
      <c r="D61" s="54"/>
      <c r="E61" s="54"/>
      <c r="F61" s="54"/>
      <c r="G61" s="54"/>
      <c r="H61" s="54"/>
      <c r="I61" s="54"/>
    </row>
    <row r="62" spans="1:11">
      <c r="B62" s="52"/>
      <c r="C62" s="52"/>
      <c r="D62" s="54"/>
      <c r="E62" s="54"/>
      <c r="F62" s="54"/>
      <c r="G62" s="54"/>
      <c r="H62" s="54"/>
      <c r="I62" s="54"/>
    </row>
    <row r="63" spans="1:11">
      <c r="B63" s="52"/>
      <c r="C63" s="52"/>
      <c r="D63" s="54"/>
      <c r="E63" s="54"/>
      <c r="F63" s="54"/>
      <c r="G63" s="54"/>
      <c r="H63" s="54"/>
      <c r="I63" s="54"/>
    </row>
    <row r="64" spans="1:11">
      <c r="B64" s="52"/>
      <c r="C64" s="52"/>
      <c r="D64" s="54"/>
      <c r="E64" s="54"/>
      <c r="F64" s="54"/>
      <c r="G64" s="54"/>
      <c r="H64" s="54"/>
      <c r="I64" s="54"/>
    </row>
    <row r="65" spans="2:9">
      <c r="B65" s="52"/>
      <c r="C65" s="52"/>
      <c r="D65" s="54"/>
      <c r="E65" s="54"/>
      <c r="F65" s="54"/>
      <c r="G65" s="54"/>
      <c r="H65" s="54"/>
      <c r="I65" s="54"/>
    </row>
    <row r="66" spans="2:9">
      <c r="B66" s="52" t="s">
        <v>140</v>
      </c>
      <c r="C66" s="52"/>
      <c r="D66" s="54"/>
      <c r="E66" s="54"/>
      <c r="F66" s="54"/>
      <c r="G66" s="54"/>
      <c r="H66" s="54"/>
      <c r="I66" s="54"/>
    </row>
    <row r="67" spans="2:9">
      <c r="B67" s="52"/>
      <c r="C67" s="52"/>
      <c r="D67" s="54"/>
      <c r="E67" s="54"/>
      <c r="F67" s="54"/>
      <c r="G67" s="54"/>
      <c r="H67" s="54"/>
      <c r="I67" s="54"/>
    </row>
    <row r="69" spans="2:9">
      <c r="B69" s="19" t="s">
        <v>74</v>
      </c>
    </row>
    <row r="70" spans="2:9">
      <c r="B70" s="52" t="s">
        <v>75</v>
      </c>
    </row>
    <row r="71" spans="2:9">
      <c r="B71" s="7"/>
    </row>
  </sheetData>
  <mergeCells count="2">
    <mergeCell ref="A1:B1"/>
    <mergeCell ref="C1:I1"/>
  </mergeCells>
  <conditionalFormatting sqref="K27:K32 K16 K21:K25 K35 K3:K9 K11 E3:I53">
    <cfRule type="containsText" dxfId="3" priority="64" operator="containsText" text="Checked">
      <formula>NOT(ISERROR(SEARCH(("Checked"),(E3))))</formula>
    </cfRule>
  </conditionalFormatting>
  <conditionalFormatting sqref="K27:K32 K16 K21:K25 K35 K3:K9 K11 E3:I53">
    <cfRule type="containsText" dxfId="2" priority="63" operator="containsText" text="Failed">
      <formula>NOT(ISERROR(SEARCH(("Failed"),(E3))))</formula>
    </cfRule>
  </conditionalFormatting>
  <conditionalFormatting sqref="K27:K32 K16 K21:K25 K35 K3:K9 K11 E3:I53">
    <cfRule type="containsText" dxfId="1" priority="62" operator="containsText" text="Untested">
      <formula>NOT(ISERROR(SEARCH(("Untested"),(E3))))</formula>
    </cfRule>
  </conditionalFormatting>
  <conditionalFormatting sqref="K27:K32 K16 K21:K25 K35 K3:K9 K11 E3:I53">
    <cfRule type="containsText" dxfId="0" priority="61" operator="containsText" text="Testing">
      <formula>NOT(ISERROR(SEARCH(("Testing"),(E3))))</formula>
    </cfRule>
  </conditionalFormatting>
  <dataValidations xWindow="1010" yWindow="253" count="1">
    <dataValidation type="list" allowBlank="1" showInputMessage="1" showErrorMessage="1" prompt="Cheklist items status must be only: Checked, Untested, Failed, Testing" sqref="E3:I53">
      <formula1>"Checked,Untested,Failed,Testing"</formula1>
    </dataValidation>
  </dataValidations>
  <hyperlinks>
    <hyperlink ref="C1" r:id="rId1"/>
    <hyperlink ref="C14" r:id="rId2"/>
    <hyperlink ref="C16" r:id="rId3"/>
    <hyperlink ref="C17" r:id="rId4"/>
    <hyperlink ref="C38" r:id="rId5"/>
    <hyperlink ref="J1" r:id="rId6" display="https://ecom-staging-yanair.worldticket.net/customer/account/create?___store=ru"/>
  </hyperlinks>
  <pageMargins left="0.7" right="0.7" top="0.75" bottom="0.75" header="0.3" footer="0.3"/>
  <pageSetup paperSize="9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5" sqref="C15"/>
    </sheetView>
  </sheetViews>
  <sheetFormatPr defaultRowHeight="15"/>
  <cols>
    <col min="1" max="1" width="6.7109375" style="31" customWidth="1"/>
    <col min="2" max="2" width="4.5703125" style="52" customWidth="1"/>
    <col min="3" max="3" width="26.85546875" customWidth="1"/>
    <col min="4" max="4" width="28" customWidth="1"/>
    <col min="5" max="5" width="26.85546875" customWidth="1"/>
    <col min="6" max="6" width="27.28515625" customWidth="1"/>
    <col min="7" max="7" width="26.85546875" customWidth="1"/>
    <col min="8" max="8" width="23.85546875" style="31" customWidth="1"/>
  </cols>
  <sheetData>
    <row r="1" spans="1:8" ht="18.75">
      <c r="A1" s="7"/>
      <c r="B1" s="7"/>
      <c r="C1" s="7"/>
      <c r="D1" s="58" t="s">
        <v>135</v>
      </c>
      <c r="E1" s="58" t="s">
        <v>136</v>
      </c>
      <c r="F1" s="58" t="s">
        <v>134</v>
      </c>
      <c r="G1" s="58" t="s">
        <v>137</v>
      </c>
      <c r="H1" s="58" t="s">
        <v>138</v>
      </c>
    </row>
    <row r="2" spans="1:8" ht="30">
      <c r="C2" s="34" t="s">
        <v>95</v>
      </c>
      <c r="D2" s="9" t="s">
        <v>93</v>
      </c>
      <c r="E2" s="9" t="s">
        <v>94</v>
      </c>
      <c r="F2" s="9" t="s">
        <v>123</v>
      </c>
      <c r="G2" s="9" t="s">
        <v>124</v>
      </c>
      <c r="H2" s="9" t="s">
        <v>105</v>
      </c>
    </row>
    <row r="3" spans="1:8">
      <c r="B3" s="50" t="s">
        <v>141</v>
      </c>
      <c r="F3" s="29"/>
      <c r="G3" s="29"/>
    </row>
    <row r="4" spans="1:8">
      <c r="A4" s="43" t="s">
        <v>117</v>
      </c>
      <c r="B4" s="53">
        <v>1</v>
      </c>
      <c r="C4" s="35" t="s">
        <v>96</v>
      </c>
      <c r="D4" s="51" t="s">
        <v>87</v>
      </c>
      <c r="E4" s="44" t="s">
        <v>87</v>
      </c>
      <c r="F4" s="44" t="s">
        <v>87</v>
      </c>
      <c r="G4" s="44" t="s">
        <v>87</v>
      </c>
    </row>
    <row r="5" spans="1:8">
      <c r="A5" s="43" t="s">
        <v>117</v>
      </c>
      <c r="B5" s="53">
        <v>2</v>
      </c>
      <c r="C5" s="35" t="s">
        <v>97</v>
      </c>
      <c r="D5" s="30" t="s">
        <v>87</v>
      </c>
      <c r="E5" s="44" t="s">
        <v>87</v>
      </c>
      <c r="F5" s="44" t="s">
        <v>87</v>
      </c>
      <c r="G5" s="44" t="s">
        <v>87</v>
      </c>
    </row>
    <row r="6" spans="1:8" ht="30">
      <c r="A6" s="43" t="s">
        <v>117</v>
      </c>
      <c r="B6" s="53">
        <v>3</v>
      </c>
      <c r="C6" s="35" t="s">
        <v>98</v>
      </c>
      <c r="D6" s="32">
        <v>1234567</v>
      </c>
      <c r="E6" s="32">
        <v>1234567</v>
      </c>
      <c r="F6" s="29">
        <v>123456</v>
      </c>
      <c r="G6" s="45" t="s">
        <v>13</v>
      </c>
      <c r="H6" s="11"/>
    </row>
    <row r="7" spans="1:8" ht="30">
      <c r="A7" s="43" t="s">
        <v>117</v>
      </c>
      <c r="B7" s="53">
        <v>4</v>
      </c>
      <c r="C7" s="35" t="s">
        <v>99</v>
      </c>
      <c r="D7" s="32">
        <v>1234567</v>
      </c>
      <c r="E7" s="32">
        <v>1234567</v>
      </c>
      <c r="F7" s="29">
        <v>123456</v>
      </c>
      <c r="G7" s="45" t="s">
        <v>13</v>
      </c>
      <c r="H7" s="11"/>
    </row>
    <row r="8" spans="1:8">
      <c r="A8" s="43"/>
      <c r="B8" s="53"/>
      <c r="D8" s="29"/>
      <c r="E8" s="29"/>
      <c r="F8" s="29"/>
      <c r="G8" s="29"/>
    </row>
    <row r="9" spans="1:8">
      <c r="A9" s="43"/>
      <c r="B9" s="53"/>
      <c r="C9" s="31" t="s">
        <v>15</v>
      </c>
      <c r="D9" s="37" t="s">
        <v>122</v>
      </c>
      <c r="E9" s="37" t="s">
        <v>122</v>
      </c>
      <c r="F9" s="37" t="s">
        <v>122</v>
      </c>
      <c r="G9" s="37" t="s">
        <v>122</v>
      </c>
      <c r="H9" s="37" t="s">
        <v>122</v>
      </c>
    </row>
    <row r="10" spans="1:8" ht="30">
      <c r="A10" s="43" t="s">
        <v>117</v>
      </c>
      <c r="B10" s="53">
        <v>5</v>
      </c>
      <c r="C10" s="35" t="s">
        <v>100</v>
      </c>
      <c r="D10" s="34" t="s">
        <v>44</v>
      </c>
      <c r="E10" s="34" t="s">
        <v>44</v>
      </c>
      <c r="F10" s="29" t="s">
        <v>125</v>
      </c>
      <c r="G10" s="46" t="s">
        <v>171</v>
      </c>
      <c r="H10" s="34"/>
    </row>
    <row r="11" spans="1:8">
      <c r="A11" s="43" t="s">
        <v>117</v>
      </c>
      <c r="B11" s="53">
        <v>6</v>
      </c>
      <c r="C11" s="31" t="s">
        <v>14</v>
      </c>
      <c r="D11" s="34"/>
      <c r="E11" s="34" t="s">
        <v>121</v>
      </c>
      <c r="F11" s="29"/>
      <c r="G11" s="46"/>
      <c r="H11" s="34"/>
    </row>
    <row r="12" spans="1:8" ht="33" customHeight="1">
      <c r="A12" s="43" t="s">
        <v>117</v>
      </c>
      <c r="B12" s="53">
        <v>7</v>
      </c>
      <c r="C12" s="35" t="s">
        <v>101</v>
      </c>
      <c r="D12" s="34" t="s">
        <v>43</v>
      </c>
      <c r="E12" s="34" t="s">
        <v>43</v>
      </c>
      <c r="F12" s="29" t="s">
        <v>127</v>
      </c>
      <c r="G12" s="46" t="s">
        <v>171</v>
      </c>
      <c r="H12" s="34"/>
    </row>
    <row r="13" spans="1:8" ht="30">
      <c r="A13" s="43" t="s">
        <v>117</v>
      </c>
      <c r="B13" s="53">
        <v>8</v>
      </c>
      <c r="C13" s="35" t="s">
        <v>102</v>
      </c>
      <c r="D13" s="34" t="s">
        <v>50</v>
      </c>
      <c r="E13" s="34" t="s">
        <v>50</v>
      </c>
      <c r="F13" s="29" t="s">
        <v>128</v>
      </c>
      <c r="G13" s="46" t="s">
        <v>173</v>
      </c>
      <c r="H13" s="34"/>
    </row>
    <row r="14" spans="1:8">
      <c r="A14" s="43" t="s">
        <v>118</v>
      </c>
      <c r="B14" s="53">
        <v>9</v>
      </c>
      <c r="C14" s="31" t="s">
        <v>103</v>
      </c>
      <c r="D14" s="33"/>
      <c r="E14" s="34" t="s">
        <v>119</v>
      </c>
      <c r="F14" s="29"/>
      <c r="G14" s="29"/>
      <c r="H14" s="34"/>
    </row>
    <row r="15" spans="1:8">
      <c r="A15" s="43" t="s">
        <v>118</v>
      </c>
      <c r="B15" s="53">
        <v>10</v>
      </c>
      <c r="C15" s="31" t="s">
        <v>104</v>
      </c>
      <c r="D15" s="33"/>
      <c r="E15" s="34" t="s">
        <v>120</v>
      </c>
      <c r="F15" s="29"/>
      <c r="G15" s="29"/>
      <c r="H15" s="34"/>
    </row>
    <row r="16" spans="1:8">
      <c r="A16" s="43"/>
      <c r="B16" s="53"/>
      <c r="D16" s="33"/>
      <c r="E16" s="34"/>
      <c r="F16" s="29"/>
      <c r="G16" s="29"/>
      <c r="H16" s="33"/>
    </row>
    <row r="17" spans="1:8">
      <c r="A17" s="43" t="s">
        <v>117</v>
      </c>
      <c r="B17" s="53">
        <v>11</v>
      </c>
      <c r="C17" s="31" t="s">
        <v>109</v>
      </c>
      <c r="D17" s="33"/>
      <c r="E17" s="34">
        <v>4222</v>
      </c>
      <c r="F17" s="29"/>
      <c r="G17" s="29"/>
      <c r="H17" s="33"/>
    </row>
    <row r="18" spans="1:8">
      <c r="A18" s="43" t="s">
        <v>118</v>
      </c>
      <c r="B18" s="53">
        <v>12</v>
      </c>
      <c r="C18" s="35" t="s">
        <v>126</v>
      </c>
      <c r="D18" s="37" t="s">
        <v>111</v>
      </c>
      <c r="E18" s="37" t="s">
        <v>111</v>
      </c>
      <c r="F18" s="37" t="s">
        <v>111</v>
      </c>
      <c r="G18" s="37" t="s">
        <v>111</v>
      </c>
      <c r="H18" s="37" t="s">
        <v>111</v>
      </c>
    </row>
    <row r="19" spans="1:8">
      <c r="A19" s="43" t="s">
        <v>117</v>
      </c>
      <c r="B19" s="53">
        <v>13</v>
      </c>
      <c r="C19" s="31" t="s">
        <v>108</v>
      </c>
      <c r="D19" s="33"/>
      <c r="E19" s="34" t="s">
        <v>116</v>
      </c>
      <c r="F19" s="34"/>
      <c r="G19" s="34"/>
      <c r="H19" s="33"/>
    </row>
    <row r="20" spans="1:8">
      <c r="A20" s="43" t="s">
        <v>117</v>
      </c>
      <c r="B20" s="53">
        <v>14</v>
      </c>
      <c r="C20" s="31" t="s">
        <v>107</v>
      </c>
      <c r="D20" s="33"/>
      <c r="E20" s="34" t="s">
        <v>115</v>
      </c>
      <c r="F20" s="34"/>
      <c r="G20" s="34"/>
      <c r="H20" s="33"/>
    </row>
    <row r="21" spans="1:8">
      <c r="A21" s="43" t="s">
        <v>118</v>
      </c>
      <c r="B21" s="53">
        <v>15</v>
      </c>
      <c r="C21" s="72" t="s">
        <v>110</v>
      </c>
      <c r="D21" s="38" t="s">
        <v>106</v>
      </c>
      <c r="E21" s="38" t="s">
        <v>106</v>
      </c>
      <c r="F21" s="38" t="s">
        <v>106</v>
      </c>
      <c r="G21" s="38" t="s">
        <v>106</v>
      </c>
      <c r="H21" s="38" t="s">
        <v>106</v>
      </c>
    </row>
    <row r="22" spans="1:8">
      <c r="A22" s="43" t="s">
        <v>117</v>
      </c>
      <c r="B22" s="53">
        <v>16</v>
      </c>
      <c r="C22" s="73"/>
      <c r="D22" s="34">
        <v>665554433</v>
      </c>
      <c r="E22" s="34">
        <v>665554433</v>
      </c>
      <c r="F22" s="34">
        <v>665554433</v>
      </c>
      <c r="G22" s="34">
        <v>665554433</v>
      </c>
      <c r="H22" s="33"/>
    </row>
    <row r="23" spans="1:8">
      <c r="A23" s="43"/>
      <c r="B23" s="43"/>
    </row>
    <row r="24" spans="1:8">
      <c r="A24" s="43"/>
      <c r="B24" s="43"/>
    </row>
    <row r="25" spans="1:8">
      <c r="A25" s="39" t="s">
        <v>113</v>
      </c>
      <c r="B25" s="39"/>
      <c r="C25" s="31" t="s">
        <v>114</v>
      </c>
      <c r="D25" s="31"/>
    </row>
    <row r="26" spans="1:8" ht="29.25" customHeight="1">
      <c r="A26" s="36"/>
      <c r="B26" s="36"/>
      <c r="C26" s="8" t="s">
        <v>112</v>
      </c>
      <c r="D26" s="8"/>
    </row>
  </sheetData>
  <mergeCells count="1">
    <mergeCell ref="C21:C22"/>
  </mergeCells>
  <hyperlinks>
    <hyperlink ref="D4" r:id="rId1"/>
    <hyperlink ref="D5" r:id="rId2"/>
    <hyperlink ref="E4" r:id="rId3"/>
    <hyperlink ref="E5" r:id="rId4"/>
    <hyperlink ref="F4" r:id="rId5"/>
    <hyperlink ref="F5" r:id="rId6"/>
    <hyperlink ref="G4" r:id="rId7"/>
    <hyperlink ref="G5" r:id="rId8"/>
  </hyperlinks>
  <pageMargins left="0.7" right="0.7" top="0.75" bottom="0.75" header="0.3" footer="0.3"/>
  <pageSetup paperSize="9" orientation="portrait" horizontalDpi="300" verticalDpi="300" r:id="rId9"/>
</worksheet>
</file>

<file path=xl/worksheets/sheet3.xml><?xml version="1.0" encoding="utf-8"?>
<worksheet xmlns="http://schemas.openxmlformats.org/spreadsheetml/2006/main" xmlns:r="http://schemas.openxmlformats.org/officeDocument/2006/relationships">
  <dimension ref="B1:I60"/>
  <sheetViews>
    <sheetView workbookViewId="0">
      <selection activeCell="F6" sqref="F6"/>
    </sheetView>
  </sheetViews>
  <sheetFormatPr defaultRowHeight="15"/>
  <cols>
    <col min="2" max="2" width="19.7109375" customWidth="1"/>
    <col min="5" max="5" width="10.85546875" customWidth="1"/>
    <col min="6" max="6" width="14.7109375" customWidth="1"/>
    <col min="7" max="7" width="14.42578125" customWidth="1"/>
    <col min="8" max="9" width="13.7109375" customWidth="1"/>
  </cols>
  <sheetData>
    <row r="1" spans="2:9" ht="21" customHeight="1">
      <c r="B1" s="74" t="s">
        <v>86</v>
      </c>
      <c r="C1" s="74"/>
      <c r="D1" s="74"/>
      <c r="E1" s="74"/>
      <c r="F1" s="74"/>
      <c r="G1" s="74"/>
      <c r="H1" s="74"/>
    </row>
    <row r="2" spans="2:9" s="52" customFormat="1">
      <c r="B2" s="74"/>
      <c r="C2" s="74"/>
      <c r="D2" s="74"/>
      <c r="E2" s="74"/>
      <c r="F2" s="74"/>
      <c r="G2" s="74"/>
      <c r="H2" s="74"/>
    </row>
    <row r="4" spans="2:9">
      <c r="B4" s="64" t="s">
        <v>205</v>
      </c>
      <c r="E4" s="52"/>
    </row>
    <row r="5" spans="2:9">
      <c r="G5" s="50" t="s">
        <v>205</v>
      </c>
      <c r="H5" s="50" t="s">
        <v>206</v>
      </c>
      <c r="I5" s="50" t="s">
        <v>208</v>
      </c>
    </row>
    <row r="6" spans="2:9">
      <c r="B6" t="str">
        <f>Check_list_REG!A3</f>
        <v>Reg_P_0_V_0_Em</v>
      </c>
      <c r="C6" t="str">
        <f>Check_list_REG!E3</f>
        <v>Checked</v>
      </c>
      <c r="F6" s="65" t="s">
        <v>6</v>
      </c>
      <c r="G6" s="50">
        <f>COUNTIF(C6:C13,F6)</f>
        <v>5</v>
      </c>
      <c r="H6" s="50">
        <f>COUNTIF(C18:C59,F6)</f>
        <v>21</v>
      </c>
      <c r="I6" s="50">
        <f>G6+H6</f>
        <v>26</v>
      </c>
    </row>
    <row r="7" spans="2:9">
      <c r="B7" s="52" t="str">
        <f>Check_list_REG!A4</f>
        <v>Reg_P_0_min_0_Em</v>
      </c>
      <c r="C7" s="52" t="str">
        <f>Check_list_REG!E4</f>
        <v>Checked</v>
      </c>
      <c r="E7" s="52"/>
      <c r="F7" s="66" t="s">
        <v>8</v>
      </c>
      <c r="G7" s="50">
        <f>COUNTIF(C6:C13,F7)</f>
        <v>3</v>
      </c>
      <c r="H7" s="50">
        <f>COUNTIF(C18:C59,F7)</f>
        <v>14</v>
      </c>
      <c r="I7" s="50">
        <f>G7+H7</f>
        <v>17</v>
      </c>
    </row>
    <row r="8" spans="2:9">
      <c r="B8" s="52" t="str">
        <f>Check_list_REG!A5</f>
        <v>Reg_P_0_max_0_Em</v>
      </c>
      <c r="C8" s="52" t="str">
        <f>Check_list_REG!E5</f>
        <v>Failed</v>
      </c>
      <c r="E8" s="52"/>
      <c r="F8" s="67" t="s">
        <v>149</v>
      </c>
      <c r="G8" s="50">
        <f>COUNTIF(C6:C13,F8)</f>
        <v>0</v>
      </c>
      <c r="H8" s="50">
        <f>COUNTIF(C18:C59,F8)</f>
        <v>0</v>
      </c>
      <c r="I8" s="50">
        <f>G8+H8</f>
        <v>0</v>
      </c>
    </row>
    <row r="9" spans="2:9">
      <c r="B9" s="52" t="str">
        <f>Check_list_REG!A6</f>
        <v>Reg_P_3v4_max</v>
      </c>
      <c r="C9" s="52" t="str">
        <f>Check_list_REG!E6</f>
        <v>Checked</v>
      </c>
      <c r="E9" s="52"/>
      <c r="F9" s="68" t="s">
        <v>28</v>
      </c>
      <c r="G9" s="50">
        <f>COUNTIF(C6:C13,F9)</f>
        <v>0</v>
      </c>
      <c r="H9" s="50">
        <f>COUNTIF(C18:C59,F9)</f>
        <v>7</v>
      </c>
      <c r="I9" s="50">
        <f>G9+H9</f>
        <v>7</v>
      </c>
    </row>
    <row r="10" spans="2:9">
      <c r="B10" s="52" t="str">
        <f>Check_list_REG!A7</f>
        <v>Reg_P_5_max</v>
      </c>
      <c r="C10" s="52" t="str">
        <f>Check_list_REG!E7</f>
        <v>Failed</v>
      </c>
      <c r="E10" s="52"/>
      <c r="F10" s="52"/>
      <c r="G10" s="50"/>
      <c r="H10" s="50"/>
      <c r="I10" s="50"/>
    </row>
    <row r="11" spans="2:9">
      <c r="B11" s="52" t="str">
        <f>Check_list_REG!A8</f>
        <v>Reg_P_7_max</v>
      </c>
      <c r="C11" s="52" t="str">
        <f>Check_list_REG!E8</f>
        <v>Failed</v>
      </c>
      <c r="E11" s="52"/>
      <c r="F11" s="52" t="s">
        <v>209</v>
      </c>
      <c r="G11" s="50">
        <f>SUM(G6:G9)</f>
        <v>8</v>
      </c>
      <c r="H11" s="50">
        <f>SUM(H6:H9)</f>
        <v>42</v>
      </c>
      <c r="I11" s="50">
        <f>SUM(I6:I9)</f>
        <v>50</v>
      </c>
    </row>
    <row r="12" spans="2:9">
      <c r="B12" s="52" t="str">
        <f>Check_list_REG!A9</f>
        <v>Reg_P_8_max</v>
      </c>
      <c r="C12" s="52" t="str">
        <f>Check_list_REG!E9</f>
        <v>Checked</v>
      </c>
      <c r="E12" s="52"/>
      <c r="F12" s="52"/>
    </row>
    <row r="13" spans="2:9">
      <c r="B13" s="52" t="str">
        <f>Check_list_REG!A10</f>
        <v>Reg_P_0_V_0_V</v>
      </c>
      <c r="C13" s="52" t="str">
        <f>Check_list_REG!E10</f>
        <v>Checked</v>
      </c>
      <c r="E13" s="52"/>
      <c r="F13" s="52"/>
    </row>
    <row r="14" spans="2:9">
      <c r="B14" s="52"/>
      <c r="C14">
        <f>COUNTA(C6:C13)</f>
        <v>8</v>
      </c>
      <c r="E14" s="52"/>
      <c r="F14" s="52"/>
    </row>
    <row r="15" spans="2:9">
      <c r="B15" s="52"/>
      <c r="E15" s="52"/>
      <c r="F15" s="52"/>
    </row>
    <row r="16" spans="2:9">
      <c r="B16" s="63" t="s">
        <v>206</v>
      </c>
      <c r="E16" s="52"/>
      <c r="F16" s="52"/>
    </row>
    <row r="17" spans="2:6">
      <c r="E17" s="52"/>
      <c r="F17" s="52"/>
    </row>
    <row r="18" spans="2:6">
      <c r="B18" t="str">
        <f>Check_list_REG!A11</f>
        <v>Reg_N_0_Em_0_Em</v>
      </c>
      <c r="C18" t="str">
        <f>Check_list_REG!E11</f>
        <v>Checked</v>
      </c>
      <c r="E18" s="52"/>
      <c r="F18" s="52"/>
    </row>
    <row r="19" spans="2:6">
      <c r="B19" s="52" t="str">
        <f>Check_list_REG!A12</f>
        <v>Reg_N_0_V_0_IV</v>
      </c>
      <c r="C19" s="52" t="str">
        <f>Check_list_REG!E12</f>
        <v>Testing</v>
      </c>
      <c r="E19" s="52"/>
      <c r="F19" s="52"/>
    </row>
    <row r="20" spans="2:6">
      <c r="B20" s="52" t="str">
        <f>Check_list_REG!A13</f>
        <v>Reg_N_1v2_Em</v>
      </c>
      <c r="C20" s="52" t="str">
        <f>Check_list_REG!E13</f>
        <v>Checked</v>
      </c>
      <c r="E20" s="52"/>
      <c r="F20" s="52"/>
    </row>
    <row r="21" spans="2:6">
      <c r="B21" s="52" t="str">
        <f>Check_list_REG!A14</f>
        <v>Reg_N_1v2_n1</v>
      </c>
      <c r="C21" s="52" t="str">
        <f>Check_list_REG!E14</f>
        <v>Checked</v>
      </c>
      <c r="E21" s="52"/>
      <c r="F21" s="52"/>
    </row>
    <row r="22" spans="2:6">
      <c r="B22" s="52" t="str">
        <f>Check_list_REG!A15</f>
        <v>Reg_N_1v2_n2</v>
      </c>
      <c r="C22" s="52" t="str">
        <f>Check_list_REG!E15</f>
        <v>Checked</v>
      </c>
      <c r="E22" s="52"/>
      <c r="F22" s="52"/>
    </row>
    <row r="23" spans="2:6">
      <c r="B23" s="52" t="str">
        <f>Check_list_REG!A16</f>
        <v>Reg_N_1v2_Ss</v>
      </c>
      <c r="C23" s="52" t="str">
        <f>Check_list_REG!E16</f>
        <v>Failed</v>
      </c>
      <c r="E23" s="52"/>
      <c r="F23" s="52"/>
    </row>
    <row r="24" spans="2:6">
      <c r="B24" s="52" t="str">
        <f>Check_list_REG!A17</f>
        <v>Reg_N_1v2_Cir</v>
      </c>
      <c r="C24" s="52" t="str">
        <f>Check_list_REG!E17</f>
        <v>Checked</v>
      </c>
      <c r="E24" s="52"/>
      <c r="F24" s="52"/>
    </row>
    <row r="25" spans="2:6">
      <c r="B25" s="52" t="str">
        <f>Check_list_REG!A18</f>
        <v>Reg_1v2</v>
      </c>
      <c r="C25" s="52" t="str">
        <f>Check_list_REG!E18</f>
        <v>Checked</v>
      </c>
      <c r="E25" s="52"/>
      <c r="F25" s="52"/>
    </row>
    <row r="26" spans="2:6">
      <c r="B26" s="52" t="str">
        <f>Check_list_REG!A19</f>
        <v>Reg_N_3v4_Em</v>
      </c>
      <c r="C26" s="52" t="str">
        <f>Check_list_REG!E19</f>
        <v>Checked</v>
      </c>
      <c r="E26" s="52"/>
      <c r="F26" s="52"/>
    </row>
    <row r="27" spans="2:6">
      <c r="B27" s="52" t="str">
        <f>Check_list_REG!A20</f>
        <v>Reg_N_3v4_min</v>
      </c>
      <c r="C27" s="52" t="str">
        <f>Check_list_REG!E20</f>
        <v>Checked</v>
      </c>
      <c r="E27" s="52"/>
      <c r="F27" s="52"/>
    </row>
    <row r="28" spans="2:6">
      <c r="B28" s="52" t="str">
        <f>Check_list_REG!A21</f>
        <v>Reg_N_3v4_max</v>
      </c>
      <c r="C28" s="52" t="str">
        <f>Check_list_REG!E21</f>
        <v>Failed</v>
      </c>
      <c r="E28" s="52"/>
      <c r="F28" s="52"/>
    </row>
    <row r="29" spans="2:6">
      <c r="B29" s="52" t="str">
        <f>Check_list_REG!A22</f>
        <v>Reg_N_3v4_Lat</v>
      </c>
      <c r="C29" s="52" t="str">
        <f>Check_list_REG!E22</f>
        <v>Failed</v>
      </c>
      <c r="E29" s="52"/>
      <c r="F29" s="52"/>
    </row>
    <row r="30" spans="2:6">
      <c r="B30" s="52" t="str">
        <f>Check_list_REG!A23</f>
        <v>Reg_N_3v4_Cir</v>
      </c>
      <c r="C30" s="52" t="str">
        <f>Check_list_REG!E23</f>
        <v>Failed</v>
      </c>
      <c r="E30" s="52"/>
      <c r="F30" s="52"/>
    </row>
    <row r="31" spans="2:6">
      <c r="B31" s="52" t="str">
        <f>Check_list_REG!A24</f>
        <v>Reg_N_3v4_Ss</v>
      </c>
      <c r="C31" s="52" t="str">
        <f>Check_list_REG!E24</f>
        <v>Failed</v>
      </c>
      <c r="E31" s="52"/>
      <c r="F31" s="52"/>
    </row>
    <row r="32" spans="2:6">
      <c r="B32" s="52" t="str">
        <f>Check_list_REG!A25</f>
        <v>Reg_3v4</v>
      </c>
      <c r="C32" s="52" t="str">
        <f>Check_list_REG!E25</f>
        <v>Checked</v>
      </c>
      <c r="E32" s="52"/>
      <c r="F32" s="52"/>
    </row>
    <row r="33" spans="2:6">
      <c r="B33" s="52" t="str">
        <f>Check_list_REG!A26</f>
        <v>Reg_N_5_Em</v>
      </c>
      <c r="C33" s="52" t="str">
        <f>Check_list_REG!E26</f>
        <v>Checked</v>
      </c>
      <c r="E33" s="52"/>
      <c r="F33" s="52"/>
    </row>
    <row r="34" spans="2:6">
      <c r="B34" s="52" t="str">
        <f>Check_list_REG!A27</f>
        <v>Reg_N_5_max</v>
      </c>
      <c r="C34" s="52" t="str">
        <f>Check_list_REG!E27</f>
        <v>Testing</v>
      </c>
      <c r="E34" s="52"/>
      <c r="F34" s="52"/>
    </row>
    <row r="35" spans="2:6">
      <c r="B35" s="52" t="str">
        <f>Check_list_REG!A28</f>
        <v>Reg_N_5_Num</v>
      </c>
      <c r="C35" s="52" t="str">
        <f>Check_list_REG!E28</f>
        <v>Failed</v>
      </c>
      <c r="E35" s="52"/>
      <c r="F35" s="52"/>
    </row>
    <row r="36" spans="2:6">
      <c r="B36" s="52" t="str">
        <f>Check_list_REG!A29</f>
        <v>Reg_N_5_Ss-</v>
      </c>
      <c r="C36" s="52" t="str">
        <f>Check_list_REG!E29</f>
        <v>Failed</v>
      </c>
      <c r="E36" s="52"/>
      <c r="F36" s="52"/>
    </row>
    <row r="37" spans="2:6">
      <c r="B37" s="52" t="str">
        <f>Check_list_REG!A30</f>
        <v>Reg_N_5_Ss</v>
      </c>
      <c r="C37" s="52" t="str">
        <f>Check_list_REG!E30</f>
        <v>Testing</v>
      </c>
      <c r="E37" s="52"/>
      <c r="F37" s="52"/>
    </row>
    <row r="38" spans="2:6">
      <c r="B38" s="52" t="str">
        <f>Check_list_REG!A31</f>
        <v>Reg_N_5_Ss</v>
      </c>
      <c r="C38" s="52" t="str">
        <f>Check_list_REG!E31</f>
        <v>Testing</v>
      </c>
      <c r="E38" s="52"/>
      <c r="F38" s="52"/>
    </row>
    <row r="39" spans="2:6">
      <c r="B39" s="52" t="str">
        <f>Check_list_REG!A32</f>
        <v>Reg_N_5_Cir1</v>
      </c>
      <c r="C39" s="52" t="str">
        <f>Check_list_REG!E32</f>
        <v>Checked</v>
      </c>
      <c r="E39" s="52"/>
      <c r="F39" s="52"/>
    </row>
    <row r="40" spans="2:6">
      <c r="B40" s="52" t="str">
        <f>Check_list_REG!A33</f>
        <v>Reg_N_5_Cir2</v>
      </c>
      <c r="C40" s="52" t="str">
        <f>Check_list_REG!E33</f>
        <v>Testing</v>
      </c>
      <c r="E40" s="52"/>
      <c r="F40" s="52"/>
    </row>
    <row r="41" spans="2:6">
      <c r="B41" s="52" t="str">
        <f>Check_list_REG!A34</f>
        <v>Reg_N_7_Em</v>
      </c>
      <c r="C41" s="52" t="str">
        <f>Check_list_REG!E34</f>
        <v>Checked</v>
      </c>
      <c r="E41" s="52"/>
      <c r="F41" s="52"/>
    </row>
    <row r="42" spans="2:6">
      <c r="B42" s="52" t="str">
        <f>Check_list_REG!A35</f>
        <v>Reg_N_7_max</v>
      </c>
      <c r="C42" s="52" t="str">
        <f>Check_list_REG!E35</f>
        <v>Testing</v>
      </c>
      <c r="E42" s="52"/>
      <c r="F42" s="52"/>
    </row>
    <row r="43" spans="2:6">
      <c r="B43" s="52" t="str">
        <f>Check_list_REG!A36</f>
        <v>Reg_N_7_Num</v>
      </c>
      <c r="C43" s="52" t="str">
        <f>Check_list_REG!E36</f>
        <v>Failed</v>
      </c>
      <c r="E43" s="52"/>
      <c r="F43" s="52"/>
    </row>
    <row r="44" spans="2:6">
      <c r="B44" s="52" t="str">
        <f>Check_list_REG!A37</f>
        <v>Reg_N_7_Ss</v>
      </c>
      <c r="C44" s="52" t="str">
        <f>Check_list_REG!E37</f>
        <v>Failed</v>
      </c>
      <c r="E44" s="52"/>
      <c r="F44" s="52"/>
    </row>
    <row r="45" spans="2:6">
      <c r="B45" s="52" t="str">
        <f>Check_list_REG!A38</f>
        <v>Reg_N_7_Ssc</v>
      </c>
      <c r="C45" s="52" t="str">
        <f>Check_list_REG!E38</f>
        <v>Checked</v>
      </c>
      <c r="E45" s="52"/>
      <c r="F45" s="52"/>
    </row>
    <row r="46" spans="2:6">
      <c r="B46" s="52" t="str">
        <f>Check_list_REG!A39</f>
        <v>Reg_N_7_Cir</v>
      </c>
      <c r="C46" s="52" t="str">
        <f>Check_list_REG!E39</f>
        <v>Checked</v>
      </c>
      <c r="E46" s="52"/>
      <c r="F46" s="52"/>
    </row>
    <row r="47" spans="2:6">
      <c r="B47" s="52" t="str">
        <f>Check_list_REG!A40</f>
        <v>Reg_N_7_Circ</v>
      </c>
      <c r="C47" s="52" t="str">
        <f>Check_list_REG!E40</f>
        <v>Testing</v>
      </c>
      <c r="E47" s="52"/>
      <c r="F47" s="52"/>
    </row>
    <row r="48" spans="2:6">
      <c r="B48" s="52" t="str">
        <f>Check_list_REG!A41</f>
        <v>Reg_N_8_Em</v>
      </c>
      <c r="C48" s="52" t="str">
        <f>Check_list_REG!E41</f>
        <v>Checked</v>
      </c>
      <c r="E48" s="52"/>
    </row>
    <row r="49" spans="2:5">
      <c r="B49" s="52" t="str">
        <f>Check_list_REG!A42</f>
        <v>Reg_N_8_max</v>
      </c>
      <c r="C49" s="52" t="str">
        <f>Check_list_REG!E42</f>
        <v>Checked</v>
      </c>
      <c r="E49" s="52"/>
    </row>
    <row r="50" spans="2:5">
      <c r="B50" s="52" t="str">
        <f>Check_list_REG!A43</f>
        <v>Reg_N_8_Num</v>
      </c>
      <c r="C50" s="52" t="str">
        <f>Check_list_REG!E43</f>
        <v>Failed</v>
      </c>
      <c r="E50" s="52"/>
    </row>
    <row r="51" spans="2:5">
      <c r="B51" s="52" t="str">
        <f>Check_list_REG!A44</f>
        <v>Reg_N_8_Ss</v>
      </c>
      <c r="C51" s="52" t="str">
        <f>Check_list_REG!E44</f>
        <v>Failed</v>
      </c>
      <c r="E51" s="52"/>
    </row>
    <row r="52" spans="2:5">
      <c r="B52" s="52" t="str">
        <f>Check_list_REG!A45</f>
        <v>Reg_N_8_Cir</v>
      </c>
      <c r="C52" s="52" t="str">
        <f>Check_list_REG!E45</f>
        <v>Failed</v>
      </c>
    </row>
    <row r="53" spans="2:5">
      <c r="B53" s="52" t="str">
        <f>Check_list_REG!A46</f>
        <v>Reg_N_16_Em</v>
      </c>
      <c r="C53" s="52" t="str">
        <f>Check_list_REG!E46</f>
        <v>Checked</v>
      </c>
    </row>
    <row r="54" spans="2:5">
      <c r="B54" s="52" t="str">
        <f>Check_list_REG!A47</f>
        <v>Reg_N_16_min</v>
      </c>
      <c r="C54" s="52" t="str">
        <f>Check_list_REG!E47</f>
        <v>Failed</v>
      </c>
    </row>
    <row r="55" spans="2:5">
      <c r="B55" s="52" t="str">
        <f>Check_list_REG!A48</f>
        <v>Reg_N_16_max</v>
      </c>
      <c r="C55" s="52" t="str">
        <f>Check_list_REG!E48</f>
        <v>Failed</v>
      </c>
    </row>
    <row r="56" spans="2:5">
      <c r="B56" s="52" t="str">
        <f>Check_list_REG!A49</f>
        <v>Reg_N_16_Ss</v>
      </c>
      <c r="C56" s="52" t="str">
        <f>Check_list_REG!E49</f>
        <v>Checked</v>
      </c>
    </row>
    <row r="57" spans="2:5">
      <c r="B57" s="52" t="str">
        <f>Check_list_REG!A50</f>
        <v>Reg_N_16_Lat</v>
      </c>
      <c r="C57" s="52" t="str">
        <f>Check_list_REG!E50</f>
        <v>Checked</v>
      </c>
    </row>
    <row r="58" spans="2:5">
      <c r="B58" s="52" t="str">
        <f>Check_list_REG!A51</f>
        <v>Reg_N_16_Cir</v>
      </c>
      <c r="C58" s="52" t="str">
        <f>Check_list_REG!E51</f>
        <v>Checked</v>
      </c>
    </row>
    <row r="59" spans="2:5">
      <c r="B59" s="52" t="str">
        <f>Check_list_REG!A52</f>
        <v>Reg_2</v>
      </c>
      <c r="C59" s="52" t="str">
        <f>Check_list_REG!E52</f>
        <v>Checked</v>
      </c>
    </row>
    <row r="60" spans="2:5">
      <c r="B60" s="52"/>
      <c r="C60">
        <f>COUNTA(C18:C59)</f>
        <v>42</v>
      </c>
    </row>
  </sheetData>
  <mergeCells count="1">
    <mergeCell ref="B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Check_list_REG</vt:lpstr>
      <vt:lpstr>Test_data</vt:lpstr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2019-12-05T08:10:31Z</dcterms:created>
  <dcterms:modified xsi:type="dcterms:W3CDTF">2020-03-15T13:44:33Z</dcterms:modified>
</cp:coreProperties>
</file>