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EXCET MY PRJCT\"/>
    </mc:Choice>
  </mc:AlternateContent>
  <xr:revisionPtr revIDLastSave="0" documentId="13_ncr:1_{43BF7663-880D-4C40-BF26-4D97E3213DC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 UNIQUE ID DATA" sheetId="4" r:id="rId1"/>
    <sheet name="UNIQUE DATE DATA" sheetId="15" r:id="rId2"/>
    <sheet name="DASHBOARD (UNIQUE DATE)" sheetId="16" r:id="rId3"/>
    <sheet name="DASHBOARD (UNIQUE ID)" sheetId="8" r:id="rId4"/>
  </sheets>
  <definedNames>
    <definedName name="_xlnm._FilterDatabase" localSheetId="0" hidden="1">' UNIQUE ID DATA'!$A$1:$K$34</definedName>
  </definedNames>
  <calcPr calcId="191029"/>
</workbook>
</file>

<file path=xl/calcChain.xml><?xml version="1.0" encoding="utf-8"?>
<calcChain xmlns="http://schemas.openxmlformats.org/spreadsheetml/2006/main"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2" i="15"/>
  <c r="I3" i="15"/>
  <c r="K3" i="15" s="1"/>
  <c r="I4" i="15"/>
  <c r="K4" i="15" s="1"/>
  <c r="I5" i="15"/>
  <c r="K5" i="15" s="1"/>
  <c r="I6" i="15"/>
  <c r="K6" i="15" s="1"/>
  <c r="I7" i="15"/>
  <c r="K7" i="15" s="1"/>
  <c r="I8" i="15"/>
  <c r="K8" i="15" s="1"/>
  <c r="I9" i="15"/>
  <c r="K9" i="15" s="1"/>
  <c r="I10" i="15"/>
  <c r="K10" i="15" s="1"/>
  <c r="I11" i="15"/>
  <c r="K11" i="15" s="1"/>
  <c r="I12" i="15"/>
  <c r="K12" i="15" s="1"/>
  <c r="I13" i="15"/>
  <c r="K13" i="15" s="1"/>
  <c r="I14" i="15"/>
  <c r="K14" i="15" s="1"/>
  <c r="I15" i="15"/>
  <c r="K15" i="15" s="1"/>
  <c r="I16" i="15"/>
  <c r="K16" i="15" s="1"/>
  <c r="I17" i="15"/>
  <c r="K17" i="15" s="1"/>
  <c r="I18" i="15"/>
  <c r="K18" i="15" s="1"/>
  <c r="I19" i="15"/>
  <c r="K19" i="15" s="1"/>
  <c r="I20" i="15"/>
  <c r="K20" i="15" s="1"/>
  <c r="I21" i="15"/>
  <c r="K21" i="15" s="1"/>
  <c r="I22" i="15"/>
  <c r="K22" i="15" s="1"/>
  <c r="I23" i="15"/>
  <c r="K23" i="15" s="1"/>
  <c r="I24" i="15"/>
  <c r="K24" i="15" s="1"/>
  <c r="I25" i="15"/>
  <c r="K25" i="15" s="1"/>
  <c r="I26" i="15"/>
  <c r="K26" i="15" s="1"/>
  <c r="I27" i="15"/>
  <c r="K27" i="15" s="1"/>
  <c r="I28" i="15"/>
  <c r="K28" i="15" s="1"/>
  <c r="I29" i="15"/>
  <c r="K29" i="15" s="1"/>
  <c r="I30" i="15"/>
  <c r="K30" i="15" s="1"/>
  <c r="I31" i="15"/>
  <c r="K31" i="15" s="1"/>
  <c r="I32" i="15"/>
  <c r="K32" i="15" s="1"/>
  <c r="I2" i="15"/>
  <c r="K2" i="15" s="1"/>
</calcChain>
</file>

<file path=xl/sharedStrings.xml><?xml version="1.0" encoding="utf-8"?>
<sst xmlns="http://schemas.openxmlformats.org/spreadsheetml/2006/main" count="124" uniqueCount="46">
  <si>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</si>
  <si>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</si>
  <si>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</si>
  <si>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</si>
  <si>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</si>
  <si>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</si>
  <si>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</si>
  <si>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</si>
  <si>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</si>
  <si>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</si>
  <si>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</si>
  <si>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</si>
  <si>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</si>
  <si>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</si>
  <si>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</si>
  <si>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</si>
  <si>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</si>
  <si>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</si>
  <si>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</si>
  <si>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Count of ActivityDate</t>
  </si>
  <si>
    <t>Sum of TotalDistance</t>
  </si>
  <si>
    <t>ACTIVITY</t>
  </si>
  <si>
    <t>MEAN DISTANCE</t>
  </si>
  <si>
    <t>USER ACC TO MEAN DISTANCE</t>
  </si>
  <si>
    <t>Sum of TotalSteps</t>
  </si>
  <si>
    <t>Sum of Calories</t>
  </si>
  <si>
    <t>Sum of VeryActiveMinutes</t>
  </si>
  <si>
    <t>Sum of FairlyActiveMinutes</t>
  </si>
  <si>
    <t>Sum of LightlyActiveMinutes</t>
  </si>
  <si>
    <t>ACTIVE</t>
  </si>
  <si>
    <t>INTERMEDIATE</t>
  </si>
  <si>
    <t>BEGINNER</t>
  </si>
  <si>
    <t>PRO</t>
  </si>
  <si>
    <t>MODERATE</t>
  </si>
  <si>
    <t>LIGHT</t>
  </si>
  <si>
    <t>Count of Row Labels</t>
  </si>
  <si>
    <t>CUSTOMERS LEVELS ACCORDING TO THEIR TOTAL MEAN DISTANCES COVERED</t>
  </si>
  <si>
    <t>CUSTOMERS ON THE BASIS OF ACTIVENESS OF THEIR DAY COUNT.</t>
  </si>
  <si>
    <t>SUM OF CALORIES CONSUMED BY THE CUSTOMERS</t>
  </si>
  <si>
    <t>Count of Id</t>
  </si>
  <si>
    <t xml:space="preserve">MEAN DISTANCE </t>
  </si>
  <si>
    <t>USER ACCORDING TO MEAN DISTANCE</t>
  </si>
  <si>
    <t>ACTIVITY ACC TO COUNT OF ID</t>
  </si>
  <si>
    <t>PIVOT ABLE IS USED TO EXTRACT SUM OF C , D , E ,F ,G COLUMNS.</t>
  </si>
  <si>
    <t xml:space="preserve">ACTIVENESS IS CALCULATED ON THE BASIS OF COUNT OF ID  . ACTIVE&gt;20, MODERATE. &gt;10-20 ,LIGHT&lt;10 </t>
  </si>
  <si>
    <t>USER ACCORDING TO MEAN AS PRO&gt;8, INTERMEDIATE &gt;4-8,  , BEGINNER&lt;4.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</si>
</sst>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1" fontId="0" fillId="0" borderId="0" xfId="0" applyNumberFormat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20" fillId="34" borderId="19" xfId="0" applyFont="1" applyFill="1" applyBorder="1" applyAlignment="1">
      <alignment horizontal="center"/>
    </xf>
    <xf numFmtId="0" fontId="20" fillId="34" borderId="20" xfId="0" applyFont="1" applyFill="1" applyBorder="1" applyAlignment="1">
      <alignment horizontal="center"/>
    </xf>
    <xf numFmtId="0" fontId="20" fillId="34" borderId="21" xfId="0" applyFont="1" applyFill="1" applyBorder="1" applyAlignment="1">
      <alignment horizontal="center"/>
    </xf>
    <xf numFmtId="0" fontId="21" fillId="33" borderId="22" xfId="0" applyFont="1" applyFill="1" applyBorder="1" applyAlignment="1">
      <alignment horizontal="center"/>
    </xf>
    <xf numFmtId="0" fontId="21" fillId="33" borderId="23" xfId="0" applyFont="1" applyFill="1" applyBorder="1" applyAlignment="1">
      <alignment horizontal="center"/>
    </xf>
    <xf numFmtId="0" fontId="21" fillId="33" borderId="24" xfId="0" applyFont="1" applyFill="1" applyBorder="1" applyAlignment="1">
      <alignment horizontal="center"/>
    </xf>
    <xf numFmtId="0" fontId="21" fillId="33" borderId="25" xfId="0" applyFont="1" applyFill="1" applyBorder="1" applyAlignment="1">
      <alignment horizontal="center"/>
    </xf>
    <xf numFmtId="0" fontId="21" fillId="33" borderId="26" xfId="0" applyFont="1" applyFill="1" applyBorder="1" applyAlignment="1">
      <alignment horizontal="center"/>
    </xf>
    <xf numFmtId="0" fontId="21" fillId="35" borderId="23" xfId="0" applyFont="1" applyFill="1" applyBorder="1" applyAlignment="1">
      <alignment horizontal="center"/>
    </xf>
    <xf numFmtId="0" fontId="21" fillId="35" borderId="26" xfId="0" applyFont="1" applyFill="1" applyBorder="1" applyAlignment="1">
      <alignment horizontal="center"/>
    </xf>
    <xf numFmtId="0" fontId="21" fillId="36" borderId="23" xfId="0" applyFont="1" applyFill="1" applyBorder="1" applyAlignment="1">
      <alignment horizontal="center"/>
    </xf>
    <xf numFmtId="0" fontId="21" fillId="36" borderId="26" xfId="0" applyFont="1" applyFill="1" applyBorder="1" applyAlignment="1">
      <alignment horizontal="center"/>
    </xf>
    <xf numFmtId="0" fontId="21" fillId="37" borderId="24" xfId="0" applyFont="1" applyFill="1" applyBorder="1" applyAlignment="1">
      <alignment horizontal="center"/>
    </xf>
    <xf numFmtId="0" fontId="21" fillId="34" borderId="24" xfId="0" applyFont="1" applyFill="1" applyBorder="1" applyAlignment="1">
      <alignment horizontal="center"/>
    </xf>
    <xf numFmtId="0" fontId="21" fillId="34" borderId="27" xfId="0" applyFont="1" applyFill="1" applyBorder="1" applyAlignment="1">
      <alignment horizontal="center"/>
    </xf>
    <xf numFmtId="0" fontId="21" fillId="38" borderId="23" xfId="0" applyFont="1" applyFill="1" applyBorder="1" applyAlignment="1">
      <alignment horizontal="center"/>
    </xf>
    <xf numFmtId="0" fontId="21" fillId="38" borderId="26" xfId="0" applyFont="1" applyFill="1" applyBorder="1" applyAlignment="1">
      <alignment horizontal="center"/>
    </xf>
    <xf numFmtId="171" fontId="0" fillId="0" borderId="22" xfId="0" applyNumberFormat="1" applyBorder="1"/>
    <xf numFmtId="171" fontId="0" fillId="0" borderId="25" xfId="0" applyNumberFormat="1" applyBorder="1"/>
    <xf numFmtId="171" fontId="16" fillId="38" borderId="19" xfId="0" applyNumberFormat="1" applyFont="1" applyFill="1" applyBorder="1"/>
    <xf numFmtId="0" fontId="16" fillId="38" borderId="20" xfId="0" applyFont="1" applyFill="1" applyBorder="1"/>
    <xf numFmtId="0" fontId="16" fillId="38" borderId="21" xfId="0" applyFont="1" applyFill="1" applyBorder="1"/>
    <xf numFmtId="0" fontId="22" fillId="38" borderId="12" xfId="0" applyFont="1" applyFill="1" applyBorder="1" applyAlignment="1">
      <alignment horizontal="center"/>
    </xf>
    <xf numFmtId="0" fontId="22" fillId="38" borderId="0" xfId="0" applyFont="1" applyFill="1" applyAlignment="1">
      <alignment horizontal="center"/>
    </xf>
    <xf numFmtId="0" fontId="16" fillId="38" borderId="0" xfId="0" applyFont="1" applyFill="1" applyAlignment="1">
      <alignment horizontal="center" vertical="top" wrapText="1"/>
    </xf>
    <xf numFmtId="0" fontId="16" fillId="38" borderId="0" xfId="0" applyFont="1" applyFill="1" applyAlignment="1">
      <alignment horizontal="left" vertical="top"/>
    </xf>
    <xf numFmtId="0" fontId="23" fillId="38" borderId="28" xfId="0" applyFont="1" applyFill="1" applyBorder="1" applyAlignment="1">
      <alignment horizontal="center"/>
    </xf>
    <xf numFmtId="0" fontId="23" fillId="38" borderId="29" xfId="0" applyFont="1" applyFill="1" applyBorder="1" applyAlignment="1">
      <alignment horizontal="center"/>
    </xf>
    <xf numFmtId="0" fontId="23" fillId="38" borderId="30" xfId="0" applyFont="1" applyFill="1" applyBorder="1" applyAlignment="1">
      <alignment horizontal="center"/>
    </xf>
    <xf numFmtId="0" fontId="23" fillId="38" borderId="31" xfId="0" applyFont="1" applyFill="1" applyBorder="1" applyAlignment="1">
      <alignment horizontal="center"/>
    </xf>
    <xf numFmtId="0" fontId="23" fillId="38" borderId="10" xfId="0" applyFont="1" applyFill="1" applyBorder="1" applyAlignment="1">
      <alignment horizontal="center"/>
    </xf>
    <xf numFmtId="0" fontId="23" fillId="38" borderId="32" xfId="0" applyFont="1" applyFill="1" applyBorder="1" applyAlignment="1">
      <alignment horizontal="center"/>
    </xf>
    <xf numFmtId="0" fontId="24" fillId="38" borderId="28" xfId="0" applyFont="1" applyFill="1" applyBorder="1" applyAlignment="1">
      <alignment horizontal="center" vertical="center"/>
    </xf>
    <xf numFmtId="0" fontId="24" fillId="38" borderId="29" xfId="0" applyFont="1" applyFill="1" applyBorder="1" applyAlignment="1">
      <alignment horizontal="center" vertical="center"/>
    </xf>
    <xf numFmtId="0" fontId="24" fillId="38" borderId="30" xfId="0" applyFont="1" applyFill="1" applyBorder="1" applyAlignment="1">
      <alignment horizontal="center" vertical="center"/>
    </xf>
    <xf numFmtId="0" fontId="24" fillId="38" borderId="33" xfId="0" applyFont="1" applyFill="1" applyBorder="1" applyAlignment="1">
      <alignment horizontal="center" vertical="center"/>
    </xf>
    <xf numFmtId="0" fontId="24" fillId="38" borderId="0" xfId="0" applyFont="1" applyFill="1" applyBorder="1" applyAlignment="1">
      <alignment horizontal="center" vertical="center"/>
    </xf>
    <xf numFmtId="0" fontId="24" fillId="38" borderId="34" xfId="0" applyFont="1" applyFill="1" applyBorder="1" applyAlignment="1">
      <alignment horizontal="center" vertical="center"/>
    </xf>
    <xf numFmtId="0" fontId="24" fillId="38" borderId="31" xfId="0" applyFont="1" applyFill="1" applyBorder="1" applyAlignment="1">
      <alignment horizontal="center" vertical="center"/>
    </xf>
    <xf numFmtId="0" fontId="24" fillId="38" borderId="10" xfId="0" applyFont="1" applyFill="1" applyBorder="1" applyAlignment="1">
      <alignment horizontal="center" vertical="center"/>
    </xf>
    <xf numFmtId="0" fontId="24" fillId="38" borderId="3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 DATA'!$C$1</c:f>
              <c:strCache>
                <c:ptCount val="1"/>
                <c:pt idx="0">
                  <c:v>Sum of TotalDistance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DATA'!$C$2:$C$32</c:f>
              <c:numCache>
                <c:formatCode>General</c:formatCode>
                <c:ptCount val="31"/>
                <c:pt idx="0">
                  <c:v>168.4099994301796</c:v>
                </c:pt>
                <c:pt idx="1">
                  <c:v>184.78000076115129</c:v>
                </c:pt>
                <c:pt idx="2">
                  <c:v>174.49999964237213</c:v>
                </c:pt>
                <c:pt idx="3">
                  <c:v>201.33000055886799</c:v>
                </c:pt>
                <c:pt idx="4">
                  <c:v>145.29999872855842</c:v>
                </c:pt>
                <c:pt idx="5">
                  <c:v>181.04999919980762</c:v>
                </c:pt>
                <c:pt idx="6">
                  <c:v>187.89999759197224</c:v>
                </c:pt>
                <c:pt idx="7">
                  <c:v>190.41000140644613</c:v>
                </c:pt>
                <c:pt idx="8">
                  <c:v>192.96000215411178</c:v>
                </c:pt>
                <c:pt idx="9">
                  <c:v>170.48999912291771</c:v>
                </c:pt>
                <c:pt idx="10">
                  <c:v>186.9200012683869</c:v>
                </c:pt>
                <c:pt idx="11">
                  <c:v>174.96000087261211</c:v>
                </c:pt>
                <c:pt idx="12">
                  <c:v>180.25000058114531</c:v>
                </c:pt>
                <c:pt idx="13">
                  <c:v>177.11000084877008</c:v>
                </c:pt>
                <c:pt idx="14">
                  <c:v>189.28999996185308</c:v>
                </c:pt>
                <c:pt idx="15">
                  <c:v>171.5700005292893</c:v>
                </c:pt>
                <c:pt idx="16">
                  <c:v>165.79999962262818</c:v>
                </c:pt>
                <c:pt idx="17">
                  <c:v>189.11999821662906</c:v>
                </c:pt>
                <c:pt idx="18">
                  <c:v>149.24999982118607</c:v>
                </c:pt>
                <c:pt idx="19">
                  <c:v>144.04999956488612</c:v>
                </c:pt>
                <c:pt idx="20">
                  <c:v>176.73999960161748</c:v>
                </c:pt>
                <c:pt idx="21">
                  <c:v>143.26999896764752</c:v>
                </c:pt>
                <c:pt idx="22">
                  <c:v>180.2800005674361</c:v>
                </c:pt>
                <c:pt idx="23">
                  <c:v>158.25999989919364</c:v>
                </c:pt>
                <c:pt idx="24">
                  <c:v>148.6100003719329</c:v>
                </c:pt>
                <c:pt idx="25">
                  <c:v>138.77999949455267</c:v>
                </c:pt>
                <c:pt idx="26">
                  <c:v>160.99999988079077</c:v>
                </c:pt>
                <c:pt idx="27">
                  <c:v>147.31999757885933</c:v>
                </c:pt>
                <c:pt idx="28">
                  <c:v>131.86999940872192</c:v>
                </c:pt>
                <c:pt idx="29">
                  <c:v>197.42999920248988</c:v>
                </c:pt>
                <c:pt idx="30">
                  <c:v>51.309999743476524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7-45B1-A3AD-4EABBED0A1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06554400"/>
        <c:axId val="1104411328"/>
      </c:barChart>
      <c:catAx>
        <c:axId val="100655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11328"/>
        <c:crosses val="autoZero"/>
        <c:auto val="1"/>
        <c:lblAlgn val="ctr"/>
        <c:lblOffset val="100"/>
        <c:noMultiLvlLbl val="0"/>
      </c:catAx>
      <c:valAx>
        <c:axId val="110441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05974740672026E-2"/>
          <c:y val="0.12460199004975124"/>
          <c:w val="0.93936183117761574"/>
          <c:h val="0.72092039800995023"/>
        </c:manualLayout>
      </c:layout>
      <c:lineChart>
        <c:grouping val="stacked"/>
        <c:varyColors val="0"/>
        <c:ser>
          <c:idx val="1"/>
          <c:order val="1"/>
          <c:tx>
            <c:strRef>
              <c:f>' UNIQUE ID DATA'!$F$1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 UNIQUE ID DATA'!$A$1:$A$34</c:f>
              <c:strCache>
                <c:ptCount val="34"/>
                <c:pt idx="0">
                  <c:v>Row Labels</c:v>
                </c:pt>
                <c:pt idx="1">
                  <c:v>1503960366</c:v>
                </c:pt>
                <c:pt idx="2">
                  <c:v>1624580081</c:v>
                </c:pt>
                <c:pt idx="3">
                  <c:v>1644430081</c:v>
                </c:pt>
                <c:pt idx="4">
                  <c:v>1844505072</c:v>
                </c:pt>
                <c:pt idx="5">
                  <c:v>1927972279</c:v>
                </c:pt>
                <c:pt idx="6">
                  <c:v>2022484408</c:v>
                </c:pt>
                <c:pt idx="7">
                  <c:v>2026352035</c:v>
                </c:pt>
                <c:pt idx="8">
                  <c:v>2320127002</c:v>
                </c:pt>
                <c:pt idx="9">
                  <c:v>2347167796</c:v>
                </c:pt>
                <c:pt idx="10">
                  <c:v>2873212765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6775888955</c:v>
                </c:pt>
                <c:pt idx="25">
                  <c:v>6962181067</c:v>
                </c:pt>
                <c:pt idx="26">
                  <c:v>7007744171</c:v>
                </c:pt>
                <c:pt idx="27">
                  <c:v>7086361926</c:v>
                </c:pt>
                <c:pt idx="28">
                  <c:v>8053475328</c:v>
                </c:pt>
                <c:pt idx="29">
                  <c:v>8253242879</c:v>
                </c:pt>
                <c:pt idx="30">
                  <c:v>8378563200</c:v>
                </c:pt>
                <c:pt idx="31">
                  <c:v>8583815059</c:v>
                </c:pt>
                <c:pt idx="32">
                  <c:v>8792009665</c:v>
                </c:pt>
                <c:pt idx="33">
                  <c:v>8877689391</c:v>
                </c:pt>
              </c:strCache>
            </c:strRef>
          </c:cat>
          <c:val>
            <c:numRef>
              <c:f>' UNIQUE ID DATA'!$F$2:$F$34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2-4DC3-8DF7-F21413FB1769}"/>
            </c:ext>
          </c:extLst>
        </c:ser>
        <c:ser>
          <c:idx val="2"/>
          <c:order val="2"/>
          <c:tx>
            <c:strRef>
              <c:f>' UNIQUE ID DATA'!$G$1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 UNIQUE ID DATA'!$A$1:$A$34</c:f>
              <c:strCache>
                <c:ptCount val="34"/>
                <c:pt idx="0">
                  <c:v>Row Labels</c:v>
                </c:pt>
                <c:pt idx="1">
                  <c:v>1503960366</c:v>
                </c:pt>
                <c:pt idx="2">
                  <c:v>1624580081</c:v>
                </c:pt>
                <c:pt idx="3">
                  <c:v>1644430081</c:v>
                </c:pt>
                <c:pt idx="4">
                  <c:v>1844505072</c:v>
                </c:pt>
                <c:pt idx="5">
                  <c:v>1927972279</c:v>
                </c:pt>
                <c:pt idx="6">
                  <c:v>2022484408</c:v>
                </c:pt>
                <c:pt idx="7">
                  <c:v>2026352035</c:v>
                </c:pt>
                <c:pt idx="8">
                  <c:v>2320127002</c:v>
                </c:pt>
                <c:pt idx="9">
                  <c:v>2347167796</c:v>
                </c:pt>
                <c:pt idx="10">
                  <c:v>2873212765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6775888955</c:v>
                </c:pt>
                <c:pt idx="25">
                  <c:v>6962181067</c:v>
                </c:pt>
                <c:pt idx="26">
                  <c:v>7007744171</c:v>
                </c:pt>
                <c:pt idx="27">
                  <c:v>7086361926</c:v>
                </c:pt>
                <c:pt idx="28">
                  <c:v>8053475328</c:v>
                </c:pt>
                <c:pt idx="29">
                  <c:v>8253242879</c:v>
                </c:pt>
                <c:pt idx="30">
                  <c:v>8378563200</c:v>
                </c:pt>
                <c:pt idx="31">
                  <c:v>8583815059</c:v>
                </c:pt>
                <c:pt idx="32">
                  <c:v>8792009665</c:v>
                </c:pt>
                <c:pt idx="33">
                  <c:v>8877689391</c:v>
                </c:pt>
              </c:strCache>
            </c:strRef>
          </c:cat>
          <c:val>
            <c:numRef>
              <c:f>' UNIQUE ID DATA'!$G$2:$G$34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2-4DC3-8DF7-F21413FB1769}"/>
            </c:ext>
          </c:extLst>
        </c:ser>
        <c:ser>
          <c:idx val="3"/>
          <c:order val="3"/>
          <c:tx>
            <c:strRef>
              <c:f>' UNIQUE ID DATA'!$H$1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 UNIQUE ID DATA'!$A$1:$A$34</c:f>
              <c:strCache>
                <c:ptCount val="34"/>
                <c:pt idx="0">
                  <c:v>Row Labels</c:v>
                </c:pt>
                <c:pt idx="1">
                  <c:v>1503960366</c:v>
                </c:pt>
                <c:pt idx="2">
                  <c:v>1624580081</c:v>
                </c:pt>
                <c:pt idx="3">
                  <c:v>1644430081</c:v>
                </c:pt>
                <c:pt idx="4">
                  <c:v>1844505072</c:v>
                </c:pt>
                <c:pt idx="5">
                  <c:v>1927972279</c:v>
                </c:pt>
                <c:pt idx="6">
                  <c:v>2022484408</c:v>
                </c:pt>
                <c:pt idx="7">
                  <c:v>2026352035</c:v>
                </c:pt>
                <c:pt idx="8">
                  <c:v>2320127002</c:v>
                </c:pt>
                <c:pt idx="9">
                  <c:v>2347167796</c:v>
                </c:pt>
                <c:pt idx="10">
                  <c:v>2873212765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6775888955</c:v>
                </c:pt>
                <c:pt idx="25">
                  <c:v>6962181067</c:v>
                </c:pt>
                <c:pt idx="26">
                  <c:v>7007744171</c:v>
                </c:pt>
                <c:pt idx="27">
                  <c:v>7086361926</c:v>
                </c:pt>
                <c:pt idx="28">
                  <c:v>8053475328</c:v>
                </c:pt>
                <c:pt idx="29">
                  <c:v>8253242879</c:v>
                </c:pt>
                <c:pt idx="30">
                  <c:v>8378563200</c:v>
                </c:pt>
                <c:pt idx="31">
                  <c:v>8583815059</c:v>
                </c:pt>
                <c:pt idx="32">
                  <c:v>8792009665</c:v>
                </c:pt>
                <c:pt idx="33">
                  <c:v>8877689391</c:v>
                </c:pt>
              </c:strCache>
            </c:strRef>
          </c:cat>
          <c:val>
            <c:numRef>
              <c:f>' UNIQUE ID DATA'!$H$2:$H$34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2-4DC3-8DF7-F21413FB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62496"/>
        <c:axId val="14642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UNIQUE ID DATA'!$A$1</c15:sqref>
                        </c15:formulaRef>
                      </c:ext>
                    </c:extLst>
                    <c:strCache>
                      <c:ptCount val="1"/>
                      <c:pt idx="0">
                        <c:v>Row Labels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 UNIQUE ID DATA'!$A$1:$A$34</c15:sqref>
                        </c15:formulaRef>
                      </c:ext>
                    </c:extLst>
                    <c:strCache>
                      <c:ptCount val="34"/>
                      <c:pt idx="0">
                        <c:v>Row Labels</c:v>
                      </c:pt>
                      <c:pt idx="1">
                        <c:v>1503960366</c:v>
                      </c:pt>
                      <c:pt idx="2">
                        <c:v>1624580081</c:v>
                      </c:pt>
                      <c:pt idx="3">
                        <c:v>1644430081</c:v>
                      </c:pt>
                      <c:pt idx="4">
                        <c:v>1844505072</c:v>
                      </c:pt>
                      <c:pt idx="5">
                        <c:v>1927972279</c:v>
                      </c:pt>
                      <c:pt idx="6">
                        <c:v>2022484408</c:v>
                      </c:pt>
                      <c:pt idx="7">
                        <c:v>2026352035</c:v>
                      </c:pt>
                      <c:pt idx="8">
                        <c:v>2320127002</c:v>
                      </c:pt>
                      <c:pt idx="9">
                        <c:v>2347167796</c:v>
                      </c:pt>
                      <c:pt idx="10">
                        <c:v>2873212765</c:v>
                      </c:pt>
                      <c:pt idx="11">
                        <c:v>3372868164</c:v>
                      </c:pt>
                      <c:pt idx="12">
                        <c:v>3977333714</c:v>
                      </c:pt>
                      <c:pt idx="13">
                        <c:v>4020332650</c:v>
                      </c:pt>
                      <c:pt idx="14">
                        <c:v>4057192912</c:v>
                      </c:pt>
                      <c:pt idx="15">
                        <c:v>4319703577</c:v>
                      </c:pt>
                      <c:pt idx="16">
                        <c:v>4388161847</c:v>
                      </c:pt>
                      <c:pt idx="17">
                        <c:v>4445114986</c:v>
                      </c:pt>
                      <c:pt idx="18">
                        <c:v>4558609924</c:v>
                      </c:pt>
                      <c:pt idx="19">
                        <c:v>4702921684</c:v>
                      </c:pt>
                      <c:pt idx="20">
                        <c:v>5553957443</c:v>
                      </c:pt>
                      <c:pt idx="21">
                        <c:v>5577150313</c:v>
                      </c:pt>
                      <c:pt idx="22">
                        <c:v>6117666160</c:v>
                      </c:pt>
                      <c:pt idx="23">
                        <c:v>6290855005</c:v>
                      </c:pt>
                      <c:pt idx="24">
                        <c:v>6775888955</c:v>
                      </c:pt>
                      <c:pt idx="25">
                        <c:v>6962181067</c:v>
                      </c:pt>
                      <c:pt idx="26">
                        <c:v>7007744171</c:v>
                      </c:pt>
                      <c:pt idx="27">
                        <c:v>7086361926</c:v>
                      </c:pt>
                      <c:pt idx="28">
                        <c:v>8053475328</c:v>
                      </c:pt>
                      <c:pt idx="29">
                        <c:v>8253242879</c:v>
                      </c:pt>
                      <c:pt idx="30">
                        <c:v>8378563200</c:v>
                      </c:pt>
                      <c:pt idx="31">
                        <c:v>8583815059</c:v>
                      </c:pt>
                      <c:pt idx="32">
                        <c:v>8792009665</c:v>
                      </c:pt>
                      <c:pt idx="33">
                        <c:v>8877689391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UNIQUE ID DATA'!$A$2:$A$34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B2-4DC3-8DF7-F21413FB1769}"/>
                  </c:ext>
                </c:extLst>
              </c15:ser>
            </c15:filteredLineSeries>
          </c:ext>
        </c:extLst>
      </c:lineChart>
      <c:catAx>
        <c:axId val="145062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3616"/>
        <c:crosses val="autoZero"/>
        <c:auto val="1"/>
        <c:lblAlgn val="ctr"/>
        <c:lblOffset val="100"/>
        <c:noMultiLvlLbl val="0"/>
      </c:catAx>
      <c:valAx>
        <c:axId val="14642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25400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TotalSteps OF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UNIQUE ID DATA'!$D$1</c:f>
              <c:strCache>
                <c:ptCount val="1"/>
                <c:pt idx="0">
                  <c:v>Sum of TotalSteps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UNIQUE ID DATA'!$A$1:$A$34</c:f>
              <c:strCache>
                <c:ptCount val="34"/>
                <c:pt idx="0">
                  <c:v>Row Labels</c:v>
                </c:pt>
                <c:pt idx="1">
                  <c:v>1503960366</c:v>
                </c:pt>
                <c:pt idx="2">
                  <c:v>1624580081</c:v>
                </c:pt>
                <c:pt idx="3">
                  <c:v>1644430081</c:v>
                </c:pt>
                <c:pt idx="4">
                  <c:v>1844505072</c:v>
                </c:pt>
                <c:pt idx="5">
                  <c:v>1927972279</c:v>
                </c:pt>
                <c:pt idx="6">
                  <c:v>2022484408</c:v>
                </c:pt>
                <c:pt idx="7">
                  <c:v>2026352035</c:v>
                </c:pt>
                <c:pt idx="8">
                  <c:v>2320127002</c:v>
                </c:pt>
                <c:pt idx="9">
                  <c:v>2347167796</c:v>
                </c:pt>
                <c:pt idx="10">
                  <c:v>2873212765</c:v>
                </c:pt>
                <c:pt idx="11">
                  <c:v>3372868164</c:v>
                </c:pt>
                <c:pt idx="12">
                  <c:v>3977333714</c:v>
                </c:pt>
                <c:pt idx="13">
                  <c:v>4020332650</c:v>
                </c:pt>
                <c:pt idx="14">
                  <c:v>4057192912</c:v>
                </c:pt>
                <c:pt idx="15">
                  <c:v>4319703577</c:v>
                </c:pt>
                <c:pt idx="16">
                  <c:v>4388161847</c:v>
                </c:pt>
                <c:pt idx="17">
                  <c:v>4445114986</c:v>
                </c:pt>
                <c:pt idx="18">
                  <c:v>4558609924</c:v>
                </c:pt>
                <c:pt idx="19">
                  <c:v>4702921684</c:v>
                </c:pt>
                <c:pt idx="20">
                  <c:v>5553957443</c:v>
                </c:pt>
                <c:pt idx="21">
                  <c:v>5577150313</c:v>
                </c:pt>
                <c:pt idx="22">
                  <c:v>6117666160</c:v>
                </c:pt>
                <c:pt idx="23">
                  <c:v>6290855005</c:v>
                </c:pt>
                <c:pt idx="24">
                  <c:v>6775888955</c:v>
                </c:pt>
                <c:pt idx="25">
                  <c:v>6962181067</c:v>
                </c:pt>
                <c:pt idx="26">
                  <c:v>7007744171</c:v>
                </c:pt>
                <c:pt idx="27">
                  <c:v>7086361926</c:v>
                </c:pt>
                <c:pt idx="28">
                  <c:v>8053475328</c:v>
                </c:pt>
                <c:pt idx="29">
                  <c:v>8253242879</c:v>
                </c:pt>
                <c:pt idx="30">
                  <c:v>8378563200</c:v>
                </c:pt>
                <c:pt idx="31">
                  <c:v>8583815059</c:v>
                </c:pt>
                <c:pt idx="32">
                  <c:v>8792009665</c:v>
                </c:pt>
                <c:pt idx="33">
                  <c:v>8877689391</c:v>
                </c:pt>
              </c:strCache>
            </c:strRef>
          </c:cat>
          <c:val>
            <c:numRef>
              <c:f>' UNIQUE ID DATA'!$D$2:$D$34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4EB6-9E5C-E0CA3153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411920"/>
        <c:axId val="171599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UNIQUE ID DATA'!$A$1</c15:sqref>
                        </c15:formulaRef>
                      </c:ext>
                    </c:extLst>
                    <c:strCache>
                      <c:ptCount val="1"/>
                      <c:pt idx="0">
                        <c:v>Row Labels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 UNIQUE ID DATA'!$A$1:$A$34</c15:sqref>
                        </c15:formulaRef>
                      </c:ext>
                    </c:extLst>
                    <c:strCache>
                      <c:ptCount val="34"/>
                      <c:pt idx="0">
                        <c:v>Row Labels</c:v>
                      </c:pt>
                      <c:pt idx="1">
                        <c:v>1503960366</c:v>
                      </c:pt>
                      <c:pt idx="2">
                        <c:v>1624580081</c:v>
                      </c:pt>
                      <c:pt idx="3">
                        <c:v>1644430081</c:v>
                      </c:pt>
                      <c:pt idx="4">
                        <c:v>1844505072</c:v>
                      </c:pt>
                      <c:pt idx="5">
                        <c:v>1927972279</c:v>
                      </c:pt>
                      <c:pt idx="6">
                        <c:v>2022484408</c:v>
                      </c:pt>
                      <c:pt idx="7">
                        <c:v>2026352035</c:v>
                      </c:pt>
                      <c:pt idx="8">
                        <c:v>2320127002</c:v>
                      </c:pt>
                      <c:pt idx="9">
                        <c:v>2347167796</c:v>
                      </c:pt>
                      <c:pt idx="10">
                        <c:v>2873212765</c:v>
                      </c:pt>
                      <c:pt idx="11">
                        <c:v>3372868164</c:v>
                      </c:pt>
                      <c:pt idx="12">
                        <c:v>3977333714</c:v>
                      </c:pt>
                      <c:pt idx="13">
                        <c:v>4020332650</c:v>
                      </c:pt>
                      <c:pt idx="14">
                        <c:v>4057192912</c:v>
                      </c:pt>
                      <c:pt idx="15">
                        <c:v>4319703577</c:v>
                      </c:pt>
                      <c:pt idx="16">
                        <c:v>4388161847</c:v>
                      </c:pt>
                      <c:pt idx="17">
                        <c:v>4445114986</c:v>
                      </c:pt>
                      <c:pt idx="18">
                        <c:v>4558609924</c:v>
                      </c:pt>
                      <c:pt idx="19">
                        <c:v>4702921684</c:v>
                      </c:pt>
                      <c:pt idx="20">
                        <c:v>5553957443</c:v>
                      </c:pt>
                      <c:pt idx="21">
                        <c:v>5577150313</c:v>
                      </c:pt>
                      <c:pt idx="22">
                        <c:v>6117666160</c:v>
                      </c:pt>
                      <c:pt idx="23">
                        <c:v>6290855005</c:v>
                      </c:pt>
                      <c:pt idx="24">
                        <c:v>6775888955</c:v>
                      </c:pt>
                      <c:pt idx="25">
                        <c:v>6962181067</c:v>
                      </c:pt>
                      <c:pt idx="26">
                        <c:v>7007744171</c:v>
                      </c:pt>
                      <c:pt idx="27">
                        <c:v>7086361926</c:v>
                      </c:pt>
                      <c:pt idx="28">
                        <c:v>8053475328</c:v>
                      </c:pt>
                      <c:pt idx="29">
                        <c:v>8253242879</c:v>
                      </c:pt>
                      <c:pt idx="30">
                        <c:v>8378563200</c:v>
                      </c:pt>
                      <c:pt idx="31">
                        <c:v>8583815059</c:v>
                      </c:pt>
                      <c:pt idx="32">
                        <c:v>8792009665</c:v>
                      </c:pt>
                      <c:pt idx="33">
                        <c:v>8877689391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UNIQUE ID DATA'!$A$2:$A$34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2C-4EB6-9E5C-E0CA3153B67B}"/>
                  </c:ext>
                </c:extLst>
              </c15:ser>
            </c15:filteredLineSeries>
          </c:ext>
        </c:extLst>
      </c:lineChart>
      <c:catAx>
        <c:axId val="19364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9824"/>
        <c:crosses val="autoZero"/>
        <c:auto val="1"/>
        <c:lblAlgn val="ctr"/>
        <c:lblOffset val="100"/>
        <c:noMultiLvlLbl val="0"/>
      </c:catAx>
      <c:valAx>
        <c:axId val="1715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DATE DATA'!$F$1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DATA'!$F$2:$F$32</c:f>
              <c:numCache>
                <c:formatCode>General</c:formatCode>
                <c:ptCount val="31"/>
                <c:pt idx="0">
                  <c:v>349</c:v>
                </c:pt>
                <c:pt idx="1">
                  <c:v>409</c:v>
                </c:pt>
                <c:pt idx="2">
                  <c:v>326</c:v>
                </c:pt>
                <c:pt idx="3">
                  <c:v>484</c:v>
                </c:pt>
                <c:pt idx="4">
                  <c:v>379</c:v>
                </c:pt>
                <c:pt idx="5">
                  <c:v>516</c:v>
                </c:pt>
                <c:pt idx="6">
                  <c:v>441</c:v>
                </c:pt>
                <c:pt idx="7">
                  <c:v>600</c:v>
                </c:pt>
                <c:pt idx="8">
                  <c:v>478</c:v>
                </c:pt>
                <c:pt idx="9">
                  <c:v>424</c:v>
                </c:pt>
                <c:pt idx="10">
                  <c:v>481</c:v>
                </c:pt>
                <c:pt idx="11">
                  <c:v>439</c:v>
                </c:pt>
                <c:pt idx="12">
                  <c:v>364</c:v>
                </c:pt>
                <c:pt idx="13">
                  <c:v>564</c:v>
                </c:pt>
                <c:pt idx="14">
                  <c:v>345</c:v>
                </c:pt>
                <c:pt idx="15">
                  <c:v>378</c:v>
                </c:pt>
                <c:pt idx="16">
                  <c:v>448</c:v>
                </c:pt>
                <c:pt idx="17">
                  <c:v>513</c:v>
                </c:pt>
                <c:pt idx="18">
                  <c:v>471</c:v>
                </c:pt>
                <c:pt idx="19">
                  <c:v>382</c:v>
                </c:pt>
                <c:pt idx="20">
                  <c:v>430</c:v>
                </c:pt>
                <c:pt idx="21">
                  <c:v>323</c:v>
                </c:pt>
                <c:pt idx="22">
                  <c:v>448</c:v>
                </c:pt>
                <c:pt idx="23">
                  <c:v>328</c:v>
                </c:pt>
                <c:pt idx="24">
                  <c:v>407</c:v>
                </c:pt>
                <c:pt idx="25">
                  <c:v>469</c:v>
                </c:pt>
                <c:pt idx="26">
                  <c:v>418</c:v>
                </c:pt>
                <c:pt idx="27">
                  <c:v>485</c:v>
                </c:pt>
                <c:pt idx="28">
                  <c:v>348</c:v>
                </c:pt>
                <c:pt idx="29">
                  <c:v>259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E-429F-9EC3-40E11A1A8EDF}"/>
            </c:ext>
          </c:extLst>
        </c:ser>
        <c:ser>
          <c:idx val="1"/>
          <c:order val="1"/>
          <c:tx>
            <c:strRef>
              <c:f>'UNIQUE DATE DATA'!$G$1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DATA'!$G$2:$G$32</c:f>
              <c:numCache>
                <c:formatCode>General</c:formatCode>
                <c:ptCount val="31"/>
                <c:pt idx="0">
                  <c:v>5998</c:v>
                </c:pt>
                <c:pt idx="1">
                  <c:v>6633</c:v>
                </c:pt>
                <c:pt idx="2">
                  <c:v>7057</c:v>
                </c:pt>
                <c:pt idx="3">
                  <c:v>6202</c:v>
                </c:pt>
                <c:pt idx="4">
                  <c:v>5291</c:v>
                </c:pt>
                <c:pt idx="5">
                  <c:v>6025</c:v>
                </c:pt>
                <c:pt idx="6">
                  <c:v>6461</c:v>
                </c:pt>
                <c:pt idx="7">
                  <c:v>6515</c:v>
                </c:pt>
                <c:pt idx="8">
                  <c:v>5845</c:v>
                </c:pt>
                <c:pt idx="9">
                  <c:v>6257</c:v>
                </c:pt>
                <c:pt idx="10">
                  <c:v>7453</c:v>
                </c:pt>
                <c:pt idx="11">
                  <c:v>5962</c:v>
                </c:pt>
                <c:pt idx="12">
                  <c:v>6172</c:v>
                </c:pt>
                <c:pt idx="13">
                  <c:v>6408</c:v>
                </c:pt>
                <c:pt idx="14">
                  <c:v>6322</c:v>
                </c:pt>
                <c:pt idx="15">
                  <c:v>6694</c:v>
                </c:pt>
                <c:pt idx="16">
                  <c:v>6559</c:v>
                </c:pt>
                <c:pt idx="17">
                  <c:v>6775</c:v>
                </c:pt>
                <c:pt idx="18">
                  <c:v>4808</c:v>
                </c:pt>
                <c:pt idx="19">
                  <c:v>5418</c:v>
                </c:pt>
                <c:pt idx="20">
                  <c:v>5897</c:v>
                </c:pt>
                <c:pt idx="21">
                  <c:v>5214</c:v>
                </c:pt>
                <c:pt idx="22">
                  <c:v>6010</c:v>
                </c:pt>
                <c:pt idx="23">
                  <c:v>5856</c:v>
                </c:pt>
                <c:pt idx="24">
                  <c:v>5256</c:v>
                </c:pt>
                <c:pt idx="25">
                  <c:v>4990</c:v>
                </c:pt>
                <c:pt idx="26">
                  <c:v>5432</c:v>
                </c:pt>
                <c:pt idx="27">
                  <c:v>4663</c:v>
                </c:pt>
                <c:pt idx="28">
                  <c:v>4429</c:v>
                </c:pt>
                <c:pt idx="29">
                  <c:v>6567</c:v>
                </c:pt>
                <c:pt idx="30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E-429F-9EC3-40E11A1A8EDF}"/>
            </c:ext>
          </c:extLst>
        </c:ser>
        <c:ser>
          <c:idx val="2"/>
          <c:order val="2"/>
          <c:tx>
            <c:strRef>
              <c:f>'UNIQUE DATE DATA'!$H$1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DATA'!$H$2:$H$32</c:f>
              <c:numCache>
                <c:formatCode>General</c:formatCode>
                <c:ptCount val="31"/>
                <c:pt idx="0">
                  <c:v>671</c:v>
                </c:pt>
                <c:pt idx="1">
                  <c:v>691</c:v>
                </c:pt>
                <c:pt idx="2">
                  <c:v>633</c:v>
                </c:pt>
                <c:pt idx="3">
                  <c:v>891</c:v>
                </c:pt>
                <c:pt idx="4">
                  <c:v>605</c:v>
                </c:pt>
                <c:pt idx="5">
                  <c:v>781</c:v>
                </c:pt>
                <c:pt idx="6">
                  <c:v>767</c:v>
                </c:pt>
                <c:pt idx="7">
                  <c:v>774</c:v>
                </c:pt>
                <c:pt idx="8">
                  <c:v>859</c:v>
                </c:pt>
                <c:pt idx="9">
                  <c:v>782</c:v>
                </c:pt>
                <c:pt idx="10">
                  <c:v>601</c:v>
                </c:pt>
                <c:pt idx="11">
                  <c:v>673</c:v>
                </c:pt>
                <c:pt idx="12">
                  <c:v>909</c:v>
                </c:pt>
                <c:pt idx="13">
                  <c:v>634</c:v>
                </c:pt>
                <c:pt idx="14">
                  <c:v>757</c:v>
                </c:pt>
                <c:pt idx="15">
                  <c:v>575</c:v>
                </c:pt>
                <c:pt idx="16">
                  <c:v>520</c:v>
                </c:pt>
                <c:pt idx="17">
                  <c:v>628</c:v>
                </c:pt>
                <c:pt idx="18">
                  <c:v>679</c:v>
                </c:pt>
                <c:pt idx="19">
                  <c:v>466</c:v>
                </c:pt>
                <c:pt idx="20">
                  <c:v>723</c:v>
                </c:pt>
                <c:pt idx="21">
                  <c:v>405</c:v>
                </c:pt>
                <c:pt idx="22">
                  <c:v>640</c:v>
                </c:pt>
                <c:pt idx="23">
                  <c:v>592</c:v>
                </c:pt>
                <c:pt idx="24">
                  <c:v>598</c:v>
                </c:pt>
                <c:pt idx="25">
                  <c:v>461</c:v>
                </c:pt>
                <c:pt idx="26">
                  <c:v>617</c:v>
                </c:pt>
                <c:pt idx="27">
                  <c:v>629</c:v>
                </c:pt>
                <c:pt idx="28">
                  <c:v>510</c:v>
                </c:pt>
                <c:pt idx="29">
                  <c:v>736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E-429F-9EC3-40E11A1A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56784"/>
        <c:axId val="1332356624"/>
      </c:lineChart>
      <c:catAx>
        <c:axId val="13400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56624"/>
        <c:crosses val="autoZero"/>
        <c:auto val="1"/>
        <c:lblAlgn val="ctr"/>
        <c:lblOffset val="100"/>
        <c:noMultiLvlLbl val="0"/>
      </c:catAx>
      <c:valAx>
        <c:axId val="1332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DATE DATA'!$I$1</c:f>
              <c:strCache>
                <c:ptCount val="1"/>
                <c:pt idx="0">
                  <c:v>MEAN DISTANCE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DATA'!$I$2:$I$32</c:f>
              <c:numCache>
                <c:formatCode>General</c:formatCode>
                <c:ptCount val="31"/>
                <c:pt idx="0">
                  <c:v>5.1033333160660481</c:v>
                </c:pt>
                <c:pt idx="1">
                  <c:v>5.5993939624591302</c:v>
                </c:pt>
                <c:pt idx="2">
                  <c:v>5.2878787770415796</c:v>
                </c:pt>
                <c:pt idx="3">
                  <c:v>6.2915625174646248</c:v>
                </c:pt>
                <c:pt idx="4">
                  <c:v>4.5406249602674507</c:v>
                </c:pt>
                <c:pt idx="5">
                  <c:v>5.657812474993988</c:v>
                </c:pt>
                <c:pt idx="6">
                  <c:v>5.8718749247491324</c:v>
                </c:pt>
                <c:pt idx="7">
                  <c:v>5.9503125439514415</c:v>
                </c:pt>
                <c:pt idx="8">
                  <c:v>6.030000067315993</c:v>
                </c:pt>
                <c:pt idx="9">
                  <c:v>5.3278124725911784</c:v>
                </c:pt>
                <c:pt idx="10">
                  <c:v>5.8412500396370906</c:v>
                </c:pt>
                <c:pt idx="11">
                  <c:v>5.4675000272691285</c:v>
                </c:pt>
                <c:pt idx="12">
                  <c:v>5.6328125181607911</c:v>
                </c:pt>
                <c:pt idx="13">
                  <c:v>5.5346875265240651</c:v>
                </c:pt>
                <c:pt idx="14">
                  <c:v>5.9153124988079089</c:v>
                </c:pt>
                <c:pt idx="15">
                  <c:v>5.3615625165402907</c:v>
                </c:pt>
                <c:pt idx="16">
                  <c:v>5.1812499882071306</c:v>
                </c:pt>
                <c:pt idx="17">
                  <c:v>6.1006451037622274</c:v>
                </c:pt>
                <c:pt idx="18">
                  <c:v>4.9749999940395355</c:v>
                </c:pt>
                <c:pt idx="19">
                  <c:v>4.9672413643064184</c:v>
                </c:pt>
                <c:pt idx="20">
                  <c:v>6.0944827448833614</c:v>
                </c:pt>
                <c:pt idx="21">
                  <c:v>4.9403447919878456</c:v>
                </c:pt>
                <c:pt idx="22">
                  <c:v>6.2165517437046933</c:v>
                </c:pt>
                <c:pt idx="23">
                  <c:v>5.4572413758342639</c:v>
                </c:pt>
                <c:pt idx="24">
                  <c:v>5.1244827714459618</c:v>
                </c:pt>
                <c:pt idx="25">
                  <c:v>5.1399999812797281</c:v>
                </c:pt>
                <c:pt idx="26">
                  <c:v>5.9629629585478066</c:v>
                </c:pt>
                <c:pt idx="27">
                  <c:v>5.6661537530330515</c:v>
                </c:pt>
                <c:pt idx="28">
                  <c:v>5.4945833086967468</c:v>
                </c:pt>
                <c:pt idx="29">
                  <c:v>5.9827272485602991</c:v>
                </c:pt>
                <c:pt idx="30">
                  <c:v>2.4433333211179296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5-4939-B82C-697E65A1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291712"/>
        <c:axId val="1104401728"/>
      </c:lineChart>
      <c:catAx>
        <c:axId val="12012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01728"/>
        <c:crosses val="autoZero"/>
        <c:auto val="1"/>
        <c:lblAlgn val="ctr"/>
        <c:lblOffset val="100"/>
        <c:noMultiLvlLbl val="0"/>
      </c:catAx>
      <c:valAx>
        <c:axId val="11044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DATE DATA'!$E$1</c:f>
              <c:strCache>
                <c:ptCount val="1"/>
                <c:pt idx="0">
                  <c:v>Sum of Calories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DATA'!$E$2:$E$32</c:f>
              <c:numCache>
                <c:formatCode>General</c:formatCode>
                <c:ptCount val="31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71391</c:v>
                </c:pt>
                <c:pt idx="5">
                  <c:v>74668</c:v>
                </c:pt>
                <c:pt idx="6">
                  <c:v>75491</c:v>
                </c:pt>
                <c:pt idx="7">
                  <c:v>76647</c:v>
                </c:pt>
                <c:pt idx="8">
                  <c:v>77500</c:v>
                </c:pt>
                <c:pt idx="9">
                  <c:v>74485</c:v>
                </c:pt>
                <c:pt idx="10">
                  <c:v>76709</c:v>
                </c:pt>
                <c:pt idx="11">
                  <c:v>73326</c:v>
                </c:pt>
                <c:pt idx="12">
                  <c:v>75186</c:v>
                </c:pt>
                <c:pt idx="13">
                  <c:v>74604</c:v>
                </c:pt>
                <c:pt idx="14">
                  <c:v>74514</c:v>
                </c:pt>
                <c:pt idx="15">
                  <c:v>74114</c:v>
                </c:pt>
                <c:pt idx="16">
                  <c:v>72722</c:v>
                </c:pt>
                <c:pt idx="17">
                  <c:v>73592</c:v>
                </c:pt>
                <c:pt idx="18">
                  <c:v>66913</c:v>
                </c:pt>
                <c:pt idx="19">
                  <c:v>65988</c:v>
                </c:pt>
                <c:pt idx="20">
                  <c:v>71163</c:v>
                </c:pt>
                <c:pt idx="21">
                  <c:v>66211</c:v>
                </c:pt>
                <c:pt idx="22">
                  <c:v>70037</c:v>
                </c:pt>
                <c:pt idx="23">
                  <c:v>68877</c:v>
                </c:pt>
                <c:pt idx="24">
                  <c:v>65141</c:v>
                </c:pt>
                <c:pt idx="25">
                  <c:v>62193</c:v>
                </c:pt>
                <c:pt idx="26">
                  <c:v>63063</c:v>
                </c:pt>
                <c:pt idx="27">
                  <c:v>57963</c:v>
                </c:pt>
                <c:pt idx="28">
                  <c:v>52562</c:v>
                </c:pt>
                <c:pt idx="29">
                  <c:v>78893</c:v>
                </c:pt>
                <c:pt idx="30">
                  <c:v>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D-40A6-A188-7AA13325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731408"/>
        <c:axId val="1332359024"/>
      </c:lineChart>
      <c:catAx>
        <c:axId val="12057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59024"/>
        <c:crosses val="autoZero"/>
        <c:auto val="1"/>
        <c:lblAlgn val="ctr"/>
        <c:lblOffset val="100"/>
        <c:noMultiLvlLbl val="0"/>
      </c:catAx>
      <c:valAx>
        <c:axId val="13323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 DATA'!$D$1</c:f>
              <c:strCache>
                <c:ptCount val="1"/>
                <c:pt idx="0">
                  <c:v>Sum of TotalSteps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'UNIQUE DATE DATA'!$A$2:$A$32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 January 2016</c:v>
                </c:pt>
                <c:pt idx="19">
                  <c:v>05 February 2016</c:v>
                </c:pt>
                <c:pt idx="20">
                  <c:v>05 March 2016</c:v>
                </c:pt>
                <c:pt idx="21">
                  <c:v>05 April 2016</c:v>
                </c:pt>
                <c:pt idx="22">
                  <c:v>05 May 2016</c:v>
                </c:pt>
                <c:pt idx="23">
                  <c:v>05 June 2016</c:v>
                </c:pt>
                <c:pt idx="24">
                  <c:v>05 July 2016</c:v>
                </c:pt>
                <c:pt idx="25">
                  <c:v>05 August 2016</c:v>
                </c:pt>
                <c:pt idx="26">
                  <c:v>05 September 2016</c:v>
                </c:pt>
                <c:pt idx="27">
                  <c:v>05 October 2016</c:v>
                </c:pt>
                <c:pt idx="28">
                  <c:v>05 November 2016</c:v>
                </c:pt>
                <c:pt idx="29">
                  <c:v>04 December 2016</c:v>
                </c:pt>
                <c:pt idx="30">
                  <c:v>05 December 2016</c:v>
                </c:pt>
              </c:strCache>
            </c:strRef>
          </c:cat>
          <c:val>
            <c:numRef>
              <c:f>'UNIQUE DATE DATA'!$D$2:$D$32</c:f>
              <c:numCache>
                <c:formatCode>General</c:formatCode>
                <c:ptCount val="31"/>
                <c:pt idx="0">
                  <c:v>237558</c:v>
                </c:pt>
                <c:pt idx="1">
                  <c:v>255538</c:v>
                </c:pt>
                <c:pt idx="2">
                  <c:v>248617</c:v>
                </c:pt>
                <c:pt idx="3">
                  <c:v>277733</c:v>
                </c:pt>
                <c:pt idx="4">
                  <c:v>205096</c:v>
                </c:pt>
                <c:pt idx="5">
                  <c:v>252703</c:v>
                </c:pt>
                <c:pt idx="6">
                  <c:v>257557</c:v>
                </c:pt>
                <c:pt idx="7">
                  <c:v>261215</c:v>
                </c:pt>
                <c:pt idx="8">
                  <c:v>263795</c:v>
                </c:pt>
                <c:pt idx="9">
                  <c:v>238284</c:v>
                </c:pt>
                <c:pt idx="10">
                  <c:v>267124</c:v>
                </c:pt>
                <c:pt idx="11">
                  <c:v>236621</c:v>
                </c:pt>
                <c:pt idx="12">
                  <c:v>253849</c:v>
                </c:pt>
                <c:pt idx="13">
                  <c:v>250688</c:v>
                </c:pt>
                <c:pt idx="14">
                  <c:v>258516</c:v>
                </c:pt>
                <c:pt idx="15">
                  <c:v>242996</c:v>
                </c:pt>
                <c:pt idx="16">
                  <c:v>234289</c:v>
                </c:pt>
                <c:pt idx="17">
                  <c:v>258726</c:v>
                </c:pt>
                <c:pt idx="18">
                  <c:v>206870</c:v>
                </c:pt>
                <c:pt idx="19">
                  <c:v>204434</c:v>
                </c:pt>
                <c:pt idx="20">
                  <c:v>248203</c:v>
                </c:pt>
                <c:pt idx="21">
                  <c:v>196149</c:v>
                </c:pt>
                <c:pt idx="22">
                  <c:v>253200</c:v>
                </c:pt>
                <c:pt idx="23">
                  <c:v>217287</c:v>
                </c:pt>
                <c:pt idx="24">
                  <c:v>207386</c:v>
                </c:pt>
                <c:pt idx="25">
                  <c:v>190334</c:v>
                </c:pt>
                <c:pt idx="26">
                  <c:v>222718</c:v>
                </c:pt>
                <c:pt idx="27">
                  <c:v>206737</c:v>
                </c:pt>
                <c:pt idx="28">
                  <c:v>180468</c:v>
                </c:pt>
                <c:pt idx="29">
                  <c:v>271816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C-46FA-813F-AE42E7DF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40154224"/>
        <c:axId val="1332357584"/>
      </c:barChart>
      <c:catAx>
        <c:axId val="134015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57584"/>
        <c:crosses val="autoZero"/>
        <c:auto val="1"/>
        <c:lblAlgn val="ctr"/>
        <c:lblOffset val="100"/>
        <c:noMultiLvlLbl val="0"/>
      </c:catAx>
      <c:valAx>
        <c:axId val="133235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'DASHBOARD (UNIQUE ID)'!$L$4</c:f>
              <c:strCache>
                <c:ptCount val="1"/>
                <c:pt idx="0">
                  <c:v>Count of Row Labels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78-4EB0-B6C6-8AA312BE21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78-4EB0-B6C6-8AA312BE21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78-4EB0-B6C6-8AA312BE2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(UNIQUE ID)'!$K$5:$K$7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'DASHBOARD (UNIQUE ID)'!$L$5:$L$7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4752-A1EE-18FBFBEF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Distance covered by the</a:t>
            </a:r>
          </a:p>
          <a:p>
            <a:pPr>
              <a:defRPr/>
            </a:pPr>
            <a:r>
              <a:rPr lang="en-IN"/>
              <a:t> customers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2.574368391766488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242.09999895095828</c:v>
              </c:pt>
              <c:pt idx="1">
                <c:v>121.36000061035156</c:v>
              </c:pt>
              <c:pt idx="2">
                <c:v>158.86000061035162</c:v>
              </c:pt>
              <c:pt idx="3">
                <c:v>52.890000142157113</c:v>
              </c:pt>
              <c:pt idx="4">
                <c:v>19.669999815523635</c:v>
              </c:pt>
              <c:pt idx="5">
                <c:v>250.60999822616574</c:v>
              </c:pt>
              <c:pt idx="6">
                <c:v>107.10000017285348</c:v>
              </c:pt>
              <c:pt idx="7">
                <c:v>98.819999039173126</c:v>
              </c:pt>
              <c:pt idx="8">
                <c:v>114.39999964647002</c:v>
              </c:pt>
              <c:pt idx="9">
                <c:v>158.14999866485596</c:v>
              </c:pt>
              <c:pt idx="10">
                <c:v>94.140000820159912</c:v>
              </c:pt>
              <c:pt idx="11">
                <c:v>225.50999832153329</c:v>
              </c:pt>
              <c:pt idx="12">
                <c:v>50.410000206902637</c:v>
              </c:pt>
              <c:pt idx="13">
                <c:v>11.450000047683719</c:v>
              </c:pt>
              <c:pt idx="14">
                <c:v>151.65999945811927</c:v>
              </c:pt>
              <c:pt idx="15">
                <c:v>260.19000267982472</c:v>
              </c:pt>
              <c:pt idx="16">
                <c:v>100.6199996471405</c:v>
              </c:pt>
              <c:pt idx="17">
                <c:v>157.50000047683716</c:v>
              </c:pt>
              <c:pt idx="18">
                <c:v>215.60999977588656</c:v>
              </c:pt>
              <c:pt idx="19">
                <c:v>174.83000093698496</c:v>
              </c:pt>
              <c:pt idx="20">
                <c:v>186.39999914169312</c:v>
              </c:pt>
              <c:pt idx="21">
                <c:v>149.58000159263608</c:v>
              </c:pt>
              <c:pt idx="22">
                <c:v>123.90000033378601</c:v>
              </c:pt>
              <c:pt idx="23">
                <c:v>47.149999419227257</c:v>
              </c:pt>
              <c:pt idx="24">
                <c:v>204.16000080108648</c:v>
              </c:pt>
              <c:pt idx="25">
                <c:v>208.39999938011169</c:v>
              </c:pt>
              <c:pt idx="26">
                <c:v>198.02999974228445</c:v>
              </c:pt>
              <c:pt idx="27">
                <c:v>355.72999715805037</c:v>
              </c:pt>
              <c:pt idx="28">
                <c:v>88.680000901222243</c:v>
              </c:pt>
              <c:pt idx="29">
                <c:v>214.32000231742848</c:v>
              </c:pt>
              <c:pt idx="30">
                <c:v>174.07999849319464</c:v>
              </c:pt>
              <c:pt idx="31">
                <c:v>34.409999787807486</c:v>
              </c:pt>
              <c:pt idx="32">
                <c:v>409.59999728202826</c:v>
              </c:pt>
            </c:numLit>
          </c:val>
          <c:extLst>
            <c:ext xmlns:c16="http://schemas.microsoft.com/office/drawing/2014/chart" uri="{C3380CC4-5D6E-409C-BE32-E72D297353CC}">
              <c16:uniqueId val="{00000000-DA67-484D-AFCC-DA885C88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414528"/>
        <c:axId val="37726064"/>
      </c:barChart>
      <c:catAx>
        <c:axId val="1414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064"/>
        <c:crosses val="autoZero"/>
        <c:auto val="1"/>
        <c:lblAlgn val="ctr"/>
        <c:lblOffset val="100"/>
        <c:noMultiLvlLbl val="0"/>
      </c:catAx>
      <c:valAx>
        <c:axId val="377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Levels of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'DASHBOARD (UNIQUE ID)'!$B$3</c:f>
              <c:strCache>
                <c:ptCount val="1"/>
                <c:pt idx="0">
                  <c:v>Count of Row Labels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18-496E-96E8-75EDF0BBE7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18-496E-96E8-75EDF0BBE7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18-496E-96E8-75EDF0BBE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(UNIQUE ID)'!$A$4:$A$6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'DASHBOARD (UNIQUE ID)'!$B$4:$B$6</c:f>
              <c:numCache>
                <c:formatCode>General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6-498F-9151-8EBA436CCC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tx1">
          <a:alpha val="99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Calories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 UNIQUE ID DATA'!$E$1</c:f>
              <c:strCache>
                <c:ptCount val="1"/>
                <c:pt idx="0">
                  <c:v>Sum of Calories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 UNIQUE ID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 UNIQUE ID DATA'!$E$2:$E$34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7D5-A6B0-DACE7548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5212704"/>
        <c:axId val="14643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UNIQUE ID DATA'!$A$1</c15:sqref>
                        </c15:formulaRef>
                      </c:ext>
                    </c:extLst>
                    <c:strCache>
                      <c:ptCount val="1"/>
                      <c:pt idx="0">
                        <c:v>Row Labels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 UNIQUE ID DATA'!$A$2:$A$34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UNIQUE ID DATA'!$A$2:$A$34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545-47D5-A6B0-DACE7548DAB9}"/>
                  </c:ext>
                </c:extLst>
              </c15:ser>
            </c15:filteredBarSeries>
          </c:ext>
        </c:extLst>
      </c:barChart>
      <c:catAx>
        <c:axId val="15521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0816"/>
        <c:crosses val="autoZero"/>
        <c:auto val="1"/>
        <c:lblAlgn val="ctr"/>
        <c:lblOffset val="100"/>
        <c:noMultiLvlLbl val="0"/>
      </c:catAx>
      <c:valAx>
        <c:axId val="14643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254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270933</xdr:colOff>
      <xdr:row>16</xdr:row>
      <xdr:rowOff>16933</xdr:rowOff>
    </xdr:from>
    <xdr:to>
      <xdr:col>10</xdr:col>
      <xdr:colOff>287867</xdr:colOff>
      <xdr:row>31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093EC-DAD0-4938-AC8F-D634DF7F7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1</xdr:row>
      <xdr:rowOff>97367</xdr:rowOff>
    </xdr:from>
    <xdr:to>
      <xdr:col>17</xdr:col>
      <xdr:colOff>404706</xdr:colOff>
      <xdr:row>15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D744C7-F797-4BE8-8A76-EE7207BF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177800</xdr:colOff>
      <xdr:row>16</xdr:row>
      <xdr:rowOff>93132</xdr:rowOff>
    </xdr:from>
    <xdr:to>
      <xdr:col>21</xdr:col>
      <xdr:colOff>482600</xdr:colOff>
      <xdr:row>31</xdr:row>
      <xdr:rowOff>42332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490239-D05C-4D0B-9225-9D80034D4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25399</xdr:colOff>
      <xdr:row>1</xdr:row>
      <xdr:rowOff>50800</xdr:rowOff>
    </xdr:from>
    <xdr:to>
      <xdr:col>8</xdr:col>
      <xdr:colOff>465666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A90FC2-85E0-4D4B-BC44-CCA8CCF3E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143933</xdr:colOff>
      <xdr:row>1</xdr:row>
      <xdr:rowOff>8466</xdr:rowOff>
    </xdr:from>
    <xdr:to>
      <xdr:col>25</xdr:col>
      <xdr:colOff>448733</xdr:colOff>
      <xdr:row>15</xdr:row>
      <xdr:rowOff>143933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13857E-5051-4B9A-801A-F084B05D8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45719</xdr:rowOff>
    </xdr:from>
    <xdr:to>
      <xdr:col>12</xdr:col>
      <xdr:colOff>72390</xdr:colOff>
      <xdr:row>14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145C8-C2CE-CDC9-D35F-91469CE53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232683</xdr:colOff>
      <xdr:row>18</xdr:row>
      <xdr:rowOff>152401</xdr:rowOff>
    </xdr:from>
    <xdr:to>
      <xdr:col>24</xdr:col>
      <xdr:colOff>342900</xdr:colOff>
      <xdr:row>37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C1DD8-AD0A-4F59-A581-49A02691B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7620</xdr:rowOff>
    </xdr:from>
    <xdr:to>
      <xdr:col>5</xdr:col>
      <xdr:colOff>571500</xdr:colOff>
      <xdr:row>14</xdr:row>
      <xdr:rowOff>174172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AEFC9-B0DC-4526-B79B-F635DD593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386442</xdr:colOff>
      <xdr:row>2</xdr:row>
      <xdr:rowOff>76199</xdr:rowOff>
    </xdr:from>
    <xdr:to>
      <xdr:col>24</xdr:col>
      <xdr:colOff>555171</xdr:colOff>
      <xdr:row>16</xdr:row>
      <xdr:rowOff>156481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B5A94F-9739-4235-B147-B5B7F318D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145598</xdr:colOff>
      <xdr:row>17</xdr:row>
      <xdr:rowOff>54428</xdr:rowOff>
    </xdr:from>
    <xdr:to>
      <xdr:col>12</xdr:col>
      <xdr:colOff>108858</xdr:colOff>
      <xdr:row>38</xdr:row>
      <xdr:rowOff>141513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2AA3DA-8BDB-49EB-9F50-77FB856CC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466272</xdr:colOff>
      <xdr:row>40</xdr:row>
      <xdr:rowOff>95251</xdr:rowOff>
    </xdr:from>
    <xdr:to>
      <xdr:col>16</xdr:col>
      <xdr:colOff>76200</xdr:colOff>
      <xdr:row>59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4B40F-186E-4AE6-B141-FB0369E19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K42"/>
  <sheetViews>
    <sheetView zoomScale="60" zoomScaleNormal="60" workbookViewId="0">
      <selection activeCell="B38" sqref="B38"/>
    </sheetView>
  </sheetViews>
  <sheetFormatPr defaultRowHeight="14.4" x14ac:dyDescent="0.3"/>
  <cols>
    <col min="1" max="1" width="16.5546875" bestFit="1" customWidth="1"/>
    <col min="2" max="2" width="28.33203125" bestFit="1" customWidth="1"/>
    <col min="3" max="3" width="27.6640625" bestFit="1" customWidth="1"/>
    <col min="4" max="4" width="24.109375" bestFit="1" customWidth="1"/>
    <col min="5" max="5" width="21.21875" bestFit="1" customWidth="1"/>
    <col min="6" max="6" width="34.33203125" bestFit="1" customWidth="1"/>
    <col min="7" max="7" width="35.21875" bestFit="1" customWidth="1"/>
    <col min="8" max="8" width="36.6640625" bestFit="1" customWidth="1"/>
    <col min="9" max="9" width="13.88671875" bestFit="1" customWidth="1"/>
    <col min="10" max="10" width="22.88671875" bestFit="1" customWidth="1"/>
    <col min="11" max="11" width="38.33203125" bestFit="1" customWidth="1"/>
  </cols>
  <sheetData>
    <row r="1" spans="1:11" ht="19.2" thickTop="1" thickBot="1" x14ac:dyDescent="0.4">
      <c r="A1" s="17" t="s">
        <v>18</v>
      </c>
      <c r="B1" s="18" t="s">
        <v>19</v>
      </c>
      <c r="C1" s="18" t="s">
        <v>20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21</v>
      </c>
      <c r="J1" s="18" t="s">
        <v>22</v>
      </c>
      <c r="K1" s="19" t="s">
        <v>23</v>
      </c>
    </row>
    <row r="2" spans="1:11" ht="16.2" thickBot="1" x14ac:dyDescent="0.35">
      <c r="A2" s="20">
        <v>1503960366</v>
      </c>
      <c r="B2" s="25">
        <v>31</v>
      </c>
      <c r="C2" s="21">
        <v>242.09999895095828</v>
      </c>
      <c r="D2" s="21">
        <v>375619</v>
      </c>
      <c r="E2" s="27">
        <v>56309</v>
      </c>
      <c r="F2" s="21">
        <v>1200</v>
      </c>
      <c r="G2" s="21">
        <v>594</v>
      </c>
      <c r="H2" s="21">
        <v>6818</v>
      </c>
      <c r="I2" s="32" t="s">
        <v>29</v>
      </c>
      <c r="J2" s="21">
        <v>7.8096773855147834</v>
      </c>
      <c r="K2" s="29" t="s">
        <v>30</v>
      </c>
    </row>
    <row r="3" spans="1:11" ht="16.2" thickBot="1" x14ac:dyDescent="0.35">
      <c r="A3" s="20">
        <v>1624580081</v>
      </c>
      <c r="B3" s="25">
        <v>31</v>
      </c>
      <c r="C3" s="21">
        <v>121.36000061035156</v>
      </c>
      <c r="D3" s="21">
        <v>178061</v>
      </c>
      <c r="E3" s="27">
        <v>45984</v>
      </c>
      <c r="F3" s="21">
        <v>269</v>
      </c>
      <c r="G3" s="21">
        <v>180</v>
      </c>
      <c r="H3" s="21">
        <v>4758</v>
      </c>
      <c r="I3" s="32" t="s">
        <v>29</v>
      </c>
      <c r="J3" s="21">
        <v>3.9148387293661795</v>
      </c>
      <c r="K3" s="22" t="s">
        <v>31</v>
      </c>
    </row>
    <row r="4" spans="1:11" ht="16.2" thickBot="1" x14ac:dyDescent="0.35">
      <c r="A4" s="20">
        <v>1644430081</v>
      </c>
      <c r="B4" s="25">
        <v>30</v>
      </c>
      <c r="C4" s="21">
        <v>158.86000061035162</v>
      </c>
      <c r="D4" s="21">
        <v>218489</v>
      </c>
      <c r="E4" s="27">
        <v>84339</v>
      </c>
      <c r="F4" s="21">
        <v>287</v>
      </c>
      <c r="G4" s="21">
        <v>641</v>
      </c>
      <c r="H4" s="21">
        <v>5354</v>
      </c>
      <c r="I4" s="32" t="s">
        <v>29</v>
      </c>
      <c r="J4" s="21">
        <v>5.2953333536783873</v>
      </c>
      <c r="K4" s="29" t="s">
        <v>30</v>
      </c>
    </row>
    <row r="5" spans="1:11" ht="16.2" thickBot="1" x14ac:dyDescent="0.35">
      <c r="A5" s="20">
        <v>1844505072</v>
      </c>
      <c r="B5" s="25">
        <v>31</v>
      </c>
      <c r="C5" s="21">
        <v>52.890000142157113</v>
      </c>
      <c r="D5" s="21">
        <v>79982</v>
      </c>
      <c r="E5" s="27">
        <v>48778</v>
      </c>
      <c r="F5" s="21">
        <v>4</v>
      </c>
      <c r="G5" s="21">
        <v>40</v>
      </c>
      <c r="H5" s="21">
        <v>3579</v>
      </c>
      <c r="I5" s="32" t="s">
        <v>29</v>
      </c>
      <c r="J5" s="21">
        <v>1.7061290368437778</v>
      </c>
      <c r="K5" s="22" t="s">
        <v>31</v>
      </c>
    </row>
    <row r="6" spans="1:11" ht="16.2" thickBot="1" x14ac:dyDescent="0.35">
      <c r="A6" s="20">
        <v>1927972279</v>
      </c>
      <c r="B6" s="25">
        <v>31</v>
      </c>
      <c r="C6" s="21">
        <v>19.669999815523635</v>
      </c>
      <c r="D6" s="21">
        <v>28400</v>
      </c>
      <c r="E6" s="27">
        <v>67357</v>
      </c>
      <c r="F6" s="21">
        <v>41</v>
      </c>
      <c r="G6" s="21">
        <v>24</v>
      </c>
      <c r="H6" s="21">
        <v>1196</v>
      </c>
      <c r="I6" s="32" t="s">
        <v>29</v>
      </c>
      <c r="J6" s="21">
        <v>0.63451612308140759</v>
      </c>
      <c r="K6" s="22" t="s">
        <v>31</v>
      </c>
    </row>
    <row r="7" spans="1:11" ht="16.2" thickBot="1" x14ac:dyDescent="0.35">
      <c r="A7" s="20">
        <v>2022484408</v>
      </c>
      <c r="B7" s="25">
        <v>31</v>
      </c>
      <c r="C7" s="21">
        <v>250.60999822616574</v>
      </c>
      <c r="D7" s="21">
        <v>352490</v>
      </c>
      <c r="E7" s="27">
        <v>77809</v>
      </c>
      <c r="F7" s="21">
        <v>1125</v>
      </c>
      <c r="G7" s="21">
        <v>600</v>
      </c>
      <c r="H7" s="21">
        <v>7981</v>
      </c>
      <c r="I7" s="32" t="s">
        <v>29</v>
      </c>
      <c r="J7" s="21">
        <v>8.0841934911666371</v>
      </c>
      <c r="K7" s="30" t="s">
        <v>32</v>
      </c>
    </row>
    <row r="8" spans="1:11" ht="16.2" thickBot="1" x14ac:dyDescent="0.35">
      <c r="A8" s="20">
        <v>2026352035</v>
      </c>
      <c r="B8" s="25">
        <v>31</v>
      </c>
      <c r="C8" s="21">
        <v>107.10000017285348</v>
      </c>
      <c r="D8" s="21">
        <v>172573</v>
      </c>
      <c r="E8" s="27">
        <v>47760</v>
      </c>
      <c r="F8" s="21">
        <v>3</v>
      </c>
      <c r="G8" s="21">
        <v>8</v>
      </c>
      <c r="H8" s="21">
        <v>7956</v>
      </c>
      <c r="I8" s="32" t="s">
        <v>29</v>
      </c>
      <c r="J8" s="21">
        <v>3.4548387152533384</v>
      </c>
      <c r="K8" s="22" t="s">
        <v>31</v>
      </c>
    </row>
    <row r="9" spans="1:11" ht="16.2" thickBot="1" x14ac:dyDescent="0.35">
      <c r="A9" s="20">
        <v>2320127002</v>
      </c>
      <c r="B9" s="25">
        <v>31</v>
      </c>
      <c r="C9" s="21">
        <v>98.819999039173126</v>
      </c>
      <c r="D9" s="21">
        <v>146223</v>
      </c>
      <c r="E9" s="27">
        <v>53449</v>
      </c>
      <c r="F9" s="21">
        <v>42</v>
      </c>
      <c r="G9" s="21">
        <v>80</v>
      </c>
      <c r="H9" s="21">
        <v>6144</v>
      </c>
      <c r="I9" s="32" t="s">
        <v>29</v>
      </c>
      <c r="J9" s="21">
        <v>3.1877419044894557</v>
      </c>
      <c r="K9" s="22" t="s">
        <v>31</v>
      </c>
    </row>
    <row r="10" spans="1:11" ht="16.2" thickBot="1" x14ac:dyDescent="0.35">
      <c r="A10" s="20">
        <v>2347167796</v>
      </c>
      <c r="B10" s="25">
        <v>18</v>
      </c>
      <c r="C10" s="21">
        <v>114.39999964647002</v>
      </c>
      <c r="D10" s="21">
        <v>171354</v>
      </c>
      <c r="E10" s="27">
        <v>36782</v>
      </c>
      <c r="F10" s="21">
        <v>243</v>
      </c>
      <c r="G10" s="21">
        <v>370</v>
      </c>
      <c r="H10" s="21">
        <v>4545</v>
      </c>
      <c r="I10" s="21" t="s">
        <v>33</v>
      </c>
      <c r="J10" s="21">
        <v>6.3555555359150011</v>
      </c>
      <c r="K10" s="29" t="s">
        <v>30</v>
      </c>
    </row>
    <row r="11" spans="1:11" ht="16.2" thickBot="1" x14ac:dyDescent="0.35">
      <c r="A11" s="20">
        <v>2873212765</v>
      </c>
      <c r="B11" s="25">
        <v>31</v>
      </c>
      <c r="C11" s="21">
        <v>158.14999866485596</v>
      </c>
      <c r="D11" s="21">
        <v>234229</v>
      </c>
      <c r="E11" s="27">
        <v>59426</v>
      </c>
      <c r="F11" s="21">
        <v>437</v>
      </c>
      <c r="G11" s="21">
        <v>190</v>
      </c>
      <c r="H11" s="21">
        <v>9548</v>
      </c>
      <c r="I11" s="32" t="s">
        <v>29</v>
      </c>
      <c r="J11" s="21">
        <v>5.1016128601566439</v>
      </c>
      <c r="K11" s="29" t="s">
        <v>30</v>
      </c>
    </row>
    <row r="12" spans="1:11" ht="16.2" thickBot="1" x14ac:dyDescent="0.35">
      <c r="A12" s="20">
        <v>3372868164</v>
      </c>
      <c r="B12" s="25">
        <v>20</v>
      </c>
      <c r="C12" s="21">
        <v>94.140000820159912</v>
      </c>
      <c r="D12" s="21">
        <v>137233</v>
      </c>
      <c r="E12" s="27">
        <v>38662</v>
      </c>
      <c r="F12" s="21">
        <v>183</v>
      </c>
      <c r="G12" s="21">
        <v>82</v>
      </c>
      <c r="H12" s="21">
        <v>6558</v>
      </c>
      <c r="I12" s="21" t="s">
        <v>33</v>
      </c>
      <c r="J12" s="21">
        <v>4.707000041007996</v>
      </c>
      <c r="K12" s="29" t="s">
        <v>30</v>
      </c>
    </row>
    <row r="13" spans="1:11" ht="16.2" thickBot="1" x14ac:dyDescent="0.35">
      <c r="A13" s="20">
        <v>3977333714</v>
      </c>
      <c r="B13" s="25">
        <v>30</v>
      </c>
      <c r="C13" s="21">
        <v>225.50999832153329</v>
      </c>
      <c r="D13" s="21">
        <v>329537</v>
      </c>
      <c r="E13" s="27">
        <v>45410</v>
      </c>
      <c r="F13" s="21">
        <v>567</v>
      </c>
      <c r="G13" s="21">
        <v>1838</v>
      </c>
      <c r="H13" s="21">
        <v>5243</v>
      </c>
      <c r="I13" s="32" t="s">
        <v>29</v>
      </c>
      <c r="J13" s="21">
        <v>7.5169999440511095</v>
      </c>
      <c r="K13" s="29" t="s">
        <v>30</v>
      </c>
    </row>
    <row r="14" spans="1:11" ht="16.2" thickBot="1" x14ac:dyDescent="0.35">
      <c r="A14" s="20">
        <v>4020332650</v>
      </c>
      <c r="B14" s="25">
        <v>31</v>
      </c>
      <c r="C14" s="21">
        <v>50.410000206902637</v>
      </c>
      <c r="D14" s="21">
        <v>70284</v>
      </c>
      <c r="E14" s="27">
        <v>73960</v>
      </c>
      <c r="F14" s="21">
        <v>161</v>
      </c>
      <c r="G14" s="21">
        <v>166</v>
      </c>
      <c r="H14" s="21">
        <v>2385</v>
      </c>
      <c r="I14" s="32" t="s">
        <v>29</v>
      </c>
      <c r="J14" s="21">
        <v>1.6261290389323431</v>
      </c>
      <c r="K14" s="22" t="s">
        <v>31</v>
      </c>
    </row>
    <row r="15" spans="1:11" ht="16.2" thickBot="1" x14ac:dyDescent="0.35">
      <c r="A15" s="20">
        <v>4057192912</v>
      </c>
      <c r="B15" s="25">
        <v>4</v>
      </c>
      <c r="C15" s="21">
        <v>11.450000047683719</v>
      </c>
      <c r="D15" s="21">
        <v>15352</v>
      </c>
      <c r="E15" s="27">
        <v>7895</v>
      </c>
      <c r="F15" s="21">
        <v>3</v>
      </c>
      <c r="G15" s="21">
        <v>6</v>
      </c>
      <c r="H15" s="21">
        <v>412</v>
      </c>
      <c r="I15" s="32" t="s">
        <v>34</v>
      </c>
      <c r="J15" s="21">
        <v>2.8625000119209298</v>
      </c>
      <c r="K15" s="22" t="s">
        <v>31</v>
      </c>
    </row>
    <row r="16" spans="1:11" ht="16.2" thickBot="1" x14ac:dyDescent="0.35">
      <c r="A16" s="20">
        <v>4319703577</v>
      </c>
      <c r="B16" s="25">
        <v>31</v>
      </c>
      <c r="C16" s="21">
        <v>151.65999945811927</v>
      </c>
      <c r="D16" s="21">
        <v>225334</v>
      </c>
      <c r="E16" s="27">
        <v>63168</v>
      </c>
      <c r="F16" s="21">
        <v>111</v>
      </c>
      <c r="G16" s="21">
        <v>382</v>
      </c>
      <c r="H16" s="21">
        <v>7092</v>
      </c>
      <c r="I16" s="32" t="s">
        <v>29</v>
      </c>
      <c r="J16" s="21">
        <v>4.8922580470361057</v>
      </c>
      <c r="K16" s="29" t="s">
        <v>30</v>
      </c>
    </row>
    <row r="17" spans="1:11" ht="16.2" thickBot="1" x14ac:dyDescent="0.35">
      <c r="A17" s="20">
        <v>4388161847</v>
      </c>
      <c r="B17" s="25">
        <v>31</v>
      </c>
      <c r="C17" s="21">
        <v>260.19000267982472</v>
      </c>
      <c r="D17" s="21">
        <v>335232</v>
      </c>
      <c r="E17" s="27">
        <v>95910</v>
      </c>
      <c r="F17" s="21">
        <v>718</v>
      </c>
      <c r="G17" s="21">
        <v>631</v>
      </c>
      <c r="H17" s="21">
        <v>7110</v>
      </c>
      <c r="I17" s="32" t="s">
        <v>29</v>
      </c>
      <c r="J17" s="21">
        <v>8.393225892897572</v>
      </c>
      <c r="K17" s="30" t="s">
        <v>32</v>
      </c>
    </row>
    <row r="18" spans="1:11" ht="16.2" thickBot="1" x14ac:dyDescent="0.35">
      <c r="A18" s="20">
        <v>4445114986</v>
      </c>
      <c r="B18" s="25">
        <v>31</v>
      </c>
      <c r="C18" s="21">
        <v>100.6199996471405</v>
      </c>
      <c r="D18" s="21">
        <v>148693</v>
      </c>
      <c r="E18" s="27">
        <v>67772</v>
      </c>
      <c r="F18" s="21">
        <v>205</v>
      </c>
      <c r="G18" s="21">
        <v>54</v>
      </c>
      <c r="H18" s="21">
        <v>6482</v>
      </c>
      <c r="I18" s="32" t="s">
        <v>29</v>
      </c>
      <c r="J18" s="21">
        <v>3.2458064402303388</v>
      </c>
      <c r="K18" s="22" t="s">
        <v>31</v>
      </c>
    </row>
    <row r="19" spans="1:11" ht="16.2" thickBot="1" x14ac:dyDescent="0.35">
      <c r="A19" s="20">
        <v>4558609924</v>
      </c>
      <c r="B19" s="25">
        <v>31</v>
      </c>
      <c r="C19" s="21">
        <v>157.50000047683716</v>
      </c>
      <c r="D19" s="21">
        <v>238239</v>
      </c>
      <c r="E19" s="27">
        <v>63031</v>
      </c>
      <c r="F19" s="21">
        <v>322</v>
      </c>
      <c r="G19" s="21">
        <v>425</v>
      </c>
      <c r="H19" s="21">
        <v>8834</v>
      </c>
      <c r="I19" s="32" t="s">
        <v>29</v>
      </c>
      <c r="J19" s="21">
        <v>5.0806451766721663</v>
      </c>
      <c r="K19" s="29" t="s">
        <v>30</v>
      </c>
    </row>
    <row r="20" spans="1:11" ht="16.2" thickBot="1" x14ac:dyDescent="0.35">
      <c r="A20" s="20">
        <v>4702921684</v>
      </c>
      <c r="B20" s="25">
        <v>31</v>
      </c>
      <c r="C20" s="21">
        <v>215.60999977588656</v>
      </c>
      <c r="D20" s="21">
        <v>265734</v>
      </c>
      <c r="E20" s="27">
        <v>91932</v>
      </c>
      <c r="F20" s="21">
        <v>159</v>
      </c>
      <c r="G20" s="21">
        <v>807</v>
      </c>
      <c r="H20" s="21">
        <v>7362</v>
      </c>
      <c r="I20" s="32" t="s">
        <v>29</v>
      </c>
      <c r="J20" s="21">
        <v>6.9551612830931147</v>
      </c>
      <c r="K20" s="29" t="s">
        <v>30</v>
      </c>
    </row>
    <row r="21" spans="1:11" ht="16.2" thickBot="1" x14ac:dyDescent="0.35">
      <c r="A21" s="20">
        <v>5553957443</v>
      </c>
      <c r="B21" s="25">
        <v>31</v>
      </c>
      <c r="C21" s="21">
        <v>174.83000093698496</v>
      </c>
      <c r="D21" s="21">
        <v>266990</v>
      </c>
      <c r="E21" s="27">
        <v>58146</v>
      </c>
      <c r="F21" s="21">
        <v>726</v>
      </c>
      <c r="G21" s="21">
        <v>403</v>
      </c>
      <c r="H21" s="21">
        <v>6392</v>
      </c>
      <c r="I21" s="32" t="s">
        <v>29</v>
      </c>
      <c r="J21" s="21">
        <v>5.6396774495801596</v>
      </c>
      <c r="K21" s="29" t="s">
        <v>30</v>
      </c>
    </row>
    <row r="22" spans="1:11" ht="16.2" thickBot="1" x14ac:dyDescent="0.35">
      <c r="A22" s="20">
        <v>5577150313</v>
      </c>
      <c r="B22" s="25">
        <v>30</v>
      </c>
      <c r="C22" s="21">
        <v>186.39999914169312</v>
      </c>
      <c r="D22" s="21">
        <v>249133</v>
      </c>
      <c r="E22" s="27">
        <v>100789</v>
      </c>
      <c r="F22" s="21">
        <v>2620</v>
      </c>
      <c r="G22" s="21">
        <v>895</v>
      </c>
      <c r="H22" s="21">
        <v>4438</v>
      </c>
      <c r="I22" s="32" t="s">
        <v>29</v>
      </c>
      <c r="J22" s="21">
        <v>6.2133333047231041</v>
      </c>
      <c r="K22" s="29" t="s">
        <v>30</v>
      </c>
    </row>
    <row r="23" spans="1:11" ht="16.2" thickBot="1" x14ac:dyDescent="0.35">
      <c r="A23" s="20">
        <v>6117666160</v>
      </c>
      <c r="B23" s="25">
        <v>28</v>
      </c>
      <c r="C23" s="21">
        <v>149.58000159263608</v>
      </c>
      <c r="D23" s="21">
        <v>197308</v>
      </c>
      <c r="E23" s="27">
        <v>63312</v>
      </c>
      <c r="F23" s="21">
        <v>44</v>
      </c>
      <c r="G23" s="21">
        <v>57</v>
      </c>
      <c r="H23" s="21">
        <v>8074</v>
      </c>
      <c r="I23" s="32" t="s">
        <v>29</v>
      </c>
      <c r="J23" s="21">
        <v>5.342142914022717</v>
      </c>
      <c r="K23" s="29" t="s">
        <v>30</v>
      </c>
    </row>
    <row r="24" spans="1:11" ht="16.2" thickBot="1" x14ac:dyDescent="0.35">
      <c r="A24" s="20">
        <v>6290855005</v>
      </c>
      <c r="B24" s="25">
        <v>29</v>
      </c>
      <c r="C24" s="21">
        <v>123.90000033378601</v>
      </c>
      <c r="D24" s="21">
        <v>163837</v>
      </c>
      <c r="E24" s="27">
        <v>75389</v>
      </c>
      <c r="F24" s="21">
        <v>80</v>
      </c>
      <c r="G24" s="21">
        <v>110</v>
      </c>
      <c r="H24" s="21">
        <v>6596</v>
      </c>
      <c r="I24" s="32" t="s">
        <v>29</v>
      </c>
      <c r="J24" s="21">
        <v>4.2724138046133104</v>
      </c>
      <c r="K24" s="29" t="s">
        <v>30</v>
      </c>
    </row>
    <row r="25" spans="1:11" ht="16.2" thickBot="1" x14ac:dyDescent="0.35">
      <c r="A25" s="20">
        <v>6775888955</v>
      </c>
      <c r="B25" s="25">
        <v>26</v>
      </c>
      <c r="C25" s="21">
        <v>47.149999419227257</v>
      </c>
      <c r="D25" s="21">
        <v>65512</v>
      </c>
      <c r="E25" s="27">
        <v>55426</v>
      </c>
      <c r="F25" s="21">
        <v>286</v>
      </c>
      <c r="G25" s="21">
        <v>385</v>
      </c>
      <c r="H25" s="21">
        <v>1044</v>
      </c>
      <c r="I25" s="32" t="s">
        <v>29</v>
      </c>
      <c r="J25" s="21">
        <v>1.8134615161241252</v>
      </c>
      <c r="K25" s="22" t="s">
        <v>31</v>
      </c>
    </row>
    <row r="26" spans="1:11" ht="16.2" thickBot="1" x14ac:dyDescent="0.35">
      <c r="A26" s="20">
        <v>6962181067</v>
      </c>
      <c r="B26" s="25">
        <v>31</v>
      </c>
      <c r="C26" s="21">
        <v>204.16000080108648</v>
      </c>
      <c r="D26" s="21">
        <v>303639</v>
      </c>
      <c r="E26" s="27">
        <v>61443</v>
      </c>
      <c r="F26" s="21">
        <v>707</v>
      </c>
      <c r="G26" s="21">
        <v>574</v>
      </c>
      <c r="H26" s="21">
        <v>7620</v>
      </c>
      <c r="I26" s="32" t="s">
        <v>29</v>
      </c>
      <c r="J26" s="21">
        <v>6.585806477454403</v>
      </c>
      <c r="K26" s="29" t="s">
        <v>30</v>
      </c>
    </row>
    <row r="27" spans="1:11" ht="16.2" thickBot="1" x14ac:dyDescent="0.35">
      <c r="A27" s="20">
        <v>7007744171</v>
      </c>
      <c r="B27" s="25">
        <v>26</v>
      </c>
      <c r="C27" s="21">
        <v>208.39999938011169</v>
      </c>
      <c r="D27" s="21">
        <v>294409</v>
      </c>
      <c r="E27" s="27">
        <v>66144</v>
      </c>
      <c r="F27" s="21">
        <v>807</v>
      </c>
      <c r="G27" s="21">
        <v>423</v>
      </c>
      <c r="H27" s="21">
        <v>7299</v>
      </c>
      <c r="I27" s="32" t="s">
        <v>29</v>
      </c>
      <c r="J27" s="21">
        <v>8.0153845915427571</v>
      </c>
      <c r="K27" s="30" t="s">
        <v>32</v>
      </c>
    </row>
    <row r="28" spans="1:11" ht="16.2" thickBot="1" x14ac:dyDescent="0.35">
      <c r="A28" s="20">
        <v>7086361926</v>
      </c>
      <c r="B28" s="25">
        <v>31</v>
      </c>
      <c r="C28" s="21">
        <v>198.02999974228445</v>
      </c>
      <c r="D28" s="21">
        <v>290525</v>
      </c>
      <c r="E28" s="27">
        <v>79557</v>
      </c>
      <c r="F28" s="21">
        <v>1320</v>
      </c>
      <c r="G28" s="21">
        <v>786</v>
      </c>
      <c r="H28" s="21">
        <v>4459</v>
      </c>
      <c r="I28" s="32" t="s">
        <v>29</v>
      </c>
      <c r="J28" s="21">
        <v>6.3880645078156268</v>
      </c>
      <c r="K28" s="29" t="s">
        <v>30</v>
      </c>
    </row>
    <row r="29" spans="1:11" ht="16.2" thickBot="1" x14ac:dyDescent="0.35">
      <c r="A29" s="20">
        <v>8053475328</v>
      </c>
      <c r="B29" s="25">
        <v>31</v>
      </c>
      <c r="C29" s="21">
        <v>355.72999715805037</v>
      </c>
      <c r="D29" s="21">
        <v>457662</v>
      </c>
      <c r="E29" s="27">
        <v>91320</v>
      </c>
      <c r="F29" s="21">
        <v>2640</v>
      </c>
      <c r="G29" s="21">
        <v>297</v>
      </c>
      <c r="H29" s="21">
        <v>4680</v>
      </c>
      <c r="I29" s="32" t="s">
        <v>29</v>
      </c>
      <c r="J29" s="21">
        <v>11.475161198646786</v>
      </c>
      <c r="K29" s="30" t="s">
        <v>32</v>
      </c>
    </row>
    <row r="30" spans="1:11" ht="16.2" thickBot="1" x14ac:dyDescent="0.35">
      <c r="A30" s="20">
        <v>8253242879</v>
      </c>
      <c r="B30" s="25">
        <v>19</v>
      </c>
      <c r="C30" s="21">
        <v>88.680000901222243</v>
      </c>
      <c r="D30" s="21">
        <v>123161</v>
      </c>
      <c r="E30" s="27">
        <v>33972</v>
      </c>
      <c r="F30" s="21">
        <v>390</v>
      </c>
      <c r="G30" s="21">
        <v>272</v>
      </c>
      <c r="H30" s="21">
        <v>2221</v>
      </c>
      <c r="I30" s="21" t="s">
        <v>33</v>
      </c>
      <c r="J30" s="21">
        <v>4.6673684684853809</v>
      </c>
      <c r="K30" s="29" t="s">
        <v>30</v>
      </c>
    </row>
    <row r="31" spans="1:11" ht="16.2" thickBot="1" x14ac:dyDescent="0.35">
      <c r="A31" s="20">
        <v>8378563200</v>
      </c>
      <c r="B31" s="25">
        <v>31</v>
      </c>
      <c r="C31" s="21">
        <v>214.32000231742848</v>
      </c>
      <c r="D31" s="21">
        <v>270249</v>
      </c>
      <c r="E31" s="27">
        <v>106534</v>
      </c>
      <c r="F31" s="21">
        <v>1819</v>
      </c>
      <c r="G31" s="21">
        <v>318</v>
      </c>
      <c r="H31" s="21">
        <v>4839</v>
      </c>
      <c r="I31" s="32" t="s">
        <v>29</v>
      </c>
      <c r="J31" s="21">
        <v>6.9135484618525318</v>
      </c>
      <c r="K31" s="29" t="s">
        <v>30</v>
      </c>
    </row>
    <row r="32" spans="1:11" ht="16.2" thickBot="1" x14ac:dyDescent="0.35">
      <c r="A32" s="20">
        <v>8583815059</v>
      </c>
      <c r="B32" s="25">
        <v>31</v>
      </c>
      <c r="C32" s="21">
        <v>174.07999849319464</v>
      </c>
      <c r="D32" s="21">
        <v>223154</v>
      </c>
      <c r="E32" s="27">
        <v>84693</v>
      </c>
      <c r="F32" s="21">
        <v>300</v>
      </c>
      <c r="G32" s="21">
        <v>688</v>
      </c>
      <c r="H32" s="21">
        <v>4287</v>
      </c>
      <c r="I32" s="32" t="s">
        <v>29</v>
      </c>
      <c r="J32" s="21">
        <v>5.6154838223611172</v>
      </c>
      <c r="K32" s="29" t="s">
        <v>30</v>
      </c>
    </row>
    <row r="33" spans="1:11" ht="16.2" thickBot="1" x14ac:dyDescent="0.35">
      <c r="A33" s="20">
        <v>8792009665</v>
      </c>
      <c r="B33" s="25">
        <v>29</v>
      </c>
      <c r="C33" s="21">
        <v>34.409999787807486</v>
      </c>
      <c r="D33" s="21">
        <v>53758</v>
      </c>
      <c r="E33" s="27">
        <v>56907</v>
      </c>
      <c r="F33" s="21">
        <v>28</v>
      </c>
      <c r="G33" s="21">
        <v>117</v>
      </c>
      <c r="H33" s="21">
        <v>2662</v>
      </c>
      <c r="I33" s="32" t="s">
        <v>29</v>
      </c>
      <c r="J33" s="21">
        <v>1.1865517168209478</v>
      </c>
      <c r="K33" s="22" t="s">
        <v>31</v>
      </c>
    </row>
    <row r="34" spans="1:11" ht="16.2" thickBot="1" x14ac:dyDescent="0.35">
      <c r="A34" s="23">
        <v>8877689391</v>
      </c>
      <c r="B34" s="26">
        <v>31</v>
      </c>
      <c r="C34" s="24">
        <v>409.59999728202826</v>
      </c>
      <c r="D34" s="24">
        <v>497241</v>
      </c>
      <c r="E34" s="28">
        <v>106028</v>
      </c>
      <c r="F34" s="24">
        <v>2048</v>
      </c>
      <c r="G34" s="24">
        <v>308</v>
      </c>
      <c r="H34" s="24">
        <v>7276</v>
      </c>
      <c r="I34" s="33" t="s">
        <v>29</v>
      </c>
      <c r="J34" s="24">
        <v>13.212903138129944</v>
      </c>
      <c r="K34" s="31" t="s">
        <v>32</v>
      </c>
    </row>
    <row r="35" spans="1:11" ht="15" thickTop="1" x14ac:dyDescent="0.3"/>
    <row r="38" spans="1:11" x14ac:dyDescent="0.3">
      <c r="C38" s="43" t="s">
        <v>44</v>
      </c>
      <c r="D38" s="44"/>
      <c r="E38" s="44"/>
      <c r="F38" s="44"/>
      <c r="G38" s="44"/>
      <c r="H38" s="45"/>
    </row>
    <row r="39" spans="1:11" x14ac:dyDescent="0.3">
      <c r="C39" s="46"/>
      <c r="D39" s="47"/>
      <c r="E39" s="47"/>
      <c r="F39" s="47"/>
      <c r="G39" s="47"/>
      <c r="H39" s="48"/>
    </row>
    <row r="40" spans="1:11" x14ac:dyDescent="0.3">
      <c r="C40" s="49" t="s">
        <v>45</v>
      </c>
      <c r="D40" s="50"/>
      <c r="E40" s="50"/>
      <c r="F40" s="50"/>
      <c r="G40" s="50"/>
      <c r="H40" s="51"/>
    </row>
    <row r="41" spans="1:11" x14ac:dyDescent="0.3">
      <c r="C41" s="52"/>
      <c r="D41" s="53"/>
      <c r="E41" s="53"/>
      <c r="F41" s="53"/>
      <c r="G41" s="53"/>
      <c r="H41" s="54"/>
    </row>
    <row r="42" spans="1:11" x14ac:dyDescent="0.3">
      <c r="C42" s="55"/>
      <c r="D42" s="56"/>
      <c r="E42" s="56"/>
      <c r="F42" s="56"/>
      <c r="G42" s="56"/>
      <c r="H42" s="57"/>
    </row>
  </sheetData>
  <autoFilter ref="A1:K34" xr:uid="{00000000-0009-0000-0000-000001000000}"/>
  <mergeCells count="2">
    <mergeCell ref="C38:H39"/>
    <mergeCell ref="C40:H42"/>
  </mergeCells>
  <conditionalFormatting sqref="J1:J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{B4E70A12-DADB-421E-8AEB-5C2D3E6516CC}</x14:id>
        </ext>
      </extLst>
    </cfRule>
  </conditionalFormatting>
  <conditionalFormatting sqref="B1:B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{988511E5-BE97-47BF-971C-19FBB7BD5369}</x14:id>
        </ext>
      </extLst>
    </cfRule>
  </conditionalFormatting>
  <conditionalFormatting sqref="D1:D37 D43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{40DF73FD-69AD-472E-BC67-EFB6E094B6E7}</x14:id>
        </ext>
      </extLst>
    </cfRule>
  </conditionalFormatting>
  <conditionalFormatting sqref="C1:C38 C40 C43:C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{EFAAD360-A677-4119-A665-03B88807D9BD}</x14:id>
        </ext>
      </extLst>
    </cfRule>
  </conditionalFormatting>
  <conditionalFormatting sqref="E1:E37 E43:E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{30216118-68C8-466A-B377-B579BE7C7D8D}</x14:id>
        </ext>
      </extLst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E70A12-DADB-421E-8AEB-5C2D3E6516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988511E5-BE97-47BF-971C-19FBB7BD53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40DF73FD-69AD-472E-BC67-EFB6E094B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D1:D37 D43:D1048576</xm:sqref>
        </x14:conditionalFormatting>
        <x14:conditionalFormatting xmlns:xm="http://schemas.microsoft.com/office/excel/2006/main">
          <x14:cfRule type="dataBar" id="{EFAAD360-A677-4119-A665-03B88807D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C1:C38 C40 C43:C1048576</xm:sqref>
        </x14:conditionalFormatting>
        <x14:conditionalFormatting xmlns:xm="http://schemas.microsoft.com/office/excel/2006/main">
          <x14:cfRule type="dataBar" id="{30216118-68C8-466A-B377-B579BE7C7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E1:E37 E43:E1048576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98F8-B3E0-4DC5-B1AF-F8B3F45086ED}">
  <sheetPr>
    <tabColor theme="9" tint="-0.499984740745262"/>
  </sheetPr>
  <dimension ref="A1:S33"/>
  <sheetViews>
    <sheetView zoomScale="70" zoomScaleNormal="70" workbookViewId="0">
      <selection activeCell="D1" activeCellId="1" sqref="A1:A32 D1:D32"/>
    </sheetView>
  </sheetViews>
  <sheetFormatPr defaultRowHeight="14.4" x14ac:dyDescent="0.3"/>
  <cols>
    <col min="1" max="1" width="17.44140625" style="13" bestFit="1" customWidth="1"/>
    <col min="2" max="2" width="10.109375" bestFit="1" customWidth="1"/>
    <col min="3" max="3" width="18.5546875" bestFit="1" customWidth="1"/>
    <col min="4" max="4" width="18.5546875" customWidth="1"/>
    <col min="5" max="5" width="13.77734375" bestFit="1" customWidth="1"/>
    <col min="6" max="6" width="23.33203125" bestFit="1" customWidth="1"/>
    <col min="7" max="7" width="24.21875" bestFit="1" customWidth="1"/>
    <col min="8" max="8" width="22.6640625" bestFit="1" customWidth="1"/>
    <col min="9" max="9" width="15.33203125" bestFit="1" customWidth="1"/>
    <col min="10" max="10" width="26.88671875" bestFit="1" customWidth="1"/>
    <col min="11" max="11" width="33.44140625" bestFit="1" customWidth="1"/>
  </cols>
  <sheetData>
    <row r="1" spans="1:19" ht="15.6" thickTop="1" thickBot="1" x14ac:dyDescent="0.35">
      <c r="A1" s="36" t="s">
        <v>18</v>
      </c>
      <c r="B1" s="37" t="s">
        <v>39</v>
      </c>
      <c r="C1" s="37" t="s">
        <v>20</v>
      </c>
      <c r="D1" s="37" t="s">
        <v>24</v>
      </c>
      <c r="E1" s="37" t="s">
        <v>25</v>
      </c>
      <c r="F1" s="37" t="s">
        <v>27</v>
      </c>
      <c r="G1" s="37" t="s">
        <v>28</v>
      </c>
      <c r="H1" s="37" t="s">
        <v>26</v>
      </c>
      <c r="I1" s="37" t="s">
        <v>40</v>
      </c>
      <c r="J1" s="37" t="s">
        <v>42</v>
      </c>
      <c r="K1" s="38" t="s">
        <v>41</v>
      </c>
    </row>
    <row r="2" spans="1:19" ht="15" thickBot="1" x14ac:dyDescent="0.35">
      <c r="A2" s="34" t="s">
        <v>0</v>
      </c>
      <c r="B2" s="14">
        <v>33</v>
      </c>
      <c r="C2" s="14">
        <v>168.4099994301796</v>
      </c>
      <c r="D2" s="14">
        <v>237558</v>
      </c>
      <c r="E2" s="14">
        <v>75459</v>
      </c>
      <c r="F2" s="14">
        <v>349</v>
      </c>
      <c r="G2" s="14">
        <v>5998</v>
      </c>
      <c r="H2" s="14">
        <v>671</v>
      </c>
      <c r="I2" s="14">
        <f>C2/B2</f>
        <v>5.1033333160660481</v>
      </c>
      <c r="J2" s="14" t="str">
        <f>IF(B2&gt;20,"ACTIVE",IF(B2&lt;10,"LIGHT","MODERATE"))</f>
        <v>ACTIVE</v>
      </c>
      <c r="K2" s="15" t="str">
        <f>IF(I2&gt;8,"PRO",IF(I2&lt;4,"BEGINNER","INTERMEDIATE"))</f>
        <v>INTERMEDIATE</v>
      </c>
    </row>
    <row r="3" spans="1:19" ht="15" thickBot="1" x14ac:dyDescent="0.35">
      <c r="A3" s="34" t="s">
        <v>1</v>
      </c>
      <c r="B3" s="14">
        <v>33</v>
      </c>
      <c r="C3" s="14">
        <v>184.78000076115129</v>
      </c>
      <c r="D3" s="14">
        <v>255538</v>
      </c>
      <c r="E3" s="14">
        <v>77761</v>
      </c>
      <c r="F3" s="14">
        <v>409</v>
      </c>
      <c r="G3" s="14">
        <v>6633</v>
      </c>
      <c r="H3" s="14">
        <v>691</v>
      </c>
      <c r="I3" s="14">
        <f t="shared" ref="I3:I32" si="0">C3/B3</f>
        <v>5.5993939624591302</v>
      </c>
      <c r="J3" s="14" t="str">
        <f t="shared" ref="J3:J32" si="1">IF(B3&gt;20,"ACTIVE",IF(B3&lt;10,"LIGHT","MODERATE"))</f>
        <v>ACTIVE</v>
      </c>
      <c r="K3" s="15" t="str">
        <f t="shared" ref="K3:K32" si="2">IF(I3&gt;8,"PRO",IF(I3&lt;4,"BEGINNER","INTERMEDIATE"))</f>
        <v>INTERMEDIATE</v>
      </c>
    </row>
    <row r="4" spans="1:19" ht="15" thickBot="1" x14ac:dyDescent="0.35">
      <c r="A4" s="34" t="s">
        <v>2</v>
      </c>
      <c r="B4" s="14">
        <v>33</v>
      </c>
      <c r="C4" s="14">
        <v>174.49999964237213</v>
      </c>
      <c r="D4" s="14">
        <v>248617</v>
      </c>
      <c r="E4" s="14">
        <v>77721</v>
      </c>
      <c r="F4" s="14">
        <v>326</v>
      </c>
      <c r="G4" s="14">
        <v>7057</v>
      </c>
      <c r="H4" s="14">
        <v>633</v>
      </c>
      <c r="I4" s="14">
        <f t="shared" si="0"/>
        <v>5.2878787770415796</v>
      </c>
      <c r="J4" s="14" t="str">
        <f t="shared" si="1"/>
        <v>ACTIVE</v>
      </c>
      <c r="K4" s="15" t="str">
        <f t="shared" si="2"/>
        <v>INTERMEDIATE</v>
      </c>
      <c r="L4" s="39" t="s">
        <v>43</v>
      </c>
      <c r="M4" s="40"/>
      <c r="N4" s="40"/>
      <c r="O4" s="40"/>
      <c r="P4" s="40"/>
      <c r="Q4" s="40"/>
      <c r="R4" s="40"/>
    </row>
    <row r="5" spans="1:19" ht="15" thickBot="1" x14ac:dyDescent="0.35">
      <c r="A5" s="34" t="s">
        <v>3</v>
      </c>
      <c r="B5" s="14">
        <v>32</v>
      </c>
      <c r="C5" s="14">
        <v>201.33000055886799</v>
      </c>
      <c r="D5" s="14">
        <v>277733</v>
      </c>
      <c r="E5" s="14">
        <v>76574</v>
      </c>
      <c r="F5" s="14">
        <v>484</v>
      </c>
      <c r="G5" s="14">
        <v>6202</v>
      </c>
      <c r="H5" s="14">
        <v>891</v>
      </c>
      <c r="I5" s="14">
        <f t="shared" si="0"/>
        <v>6.2915625174646248</v>
      </c>
      <c r="J5" s="14" t="str">
        <f t="shared" si="1"/>
        <v>ACTIVE</v>
      </c>
      <c r="K5" s="15" t="str">
        <f t="shared" si="2"/>
        <v>INTERMEDIATE</v>
      </c>
    </row>
    <row r="6" spans="1:19" ht="15" thickBot="1" x14ac:dyDescent="0.35">
      <c r="A6" s="34" t="s">
        <v>4</v>
      </c>
      <c r="B6" s="14">
        <v>32</v>
      </c>
      <c r="C6" s="14">
        <v>145.29999872855842</v>
      </c>
      <c r="D6" s="14">
        <v>205096</v>
      </c>
      <c r="E6" s="14">
        <v>71391</v>
      </c>
      <c r="F6" s="14">
        <v>379</v>
      </c>
      <c r="G6" s="14">
        <v>5291</v>
      </c>
      <c r="H6" s="14">
        <v>605</v>
      </c>
      <c r="I6" s="14">
        <f t="shared" si="0"/>
        <v>4.5406249602674507</v>
      </c>
      <c r="J6" s="14" t="str">
        <f t="shared" si="1"/>
        <v>ACTIVE</v>
      </c>
      <c r="K6" s="15" t="str">
        <f t="shared" si="2"/>
        <v>INTERMEDIATE</v>
      </c>
    </row>
    <row r="7" spans="1:19" ht="15" thickBot="1" x14ac:dyDescent="0.35">
      <c r="A7" s="34" t="s">
        <v>5</v>
      </c>
      <c r="B7" s="14">
        <v>32</v>
      </c>
      <c r="C7" s="14">
        <v>181.04999919980762</v>
      </c>
      <c r="D7" s="14">
        <v>252703</v>
      </c>
      <c r="E7" s="14">
        <v>74668</v>
      </c>
      <c r="F7" s="14">
        <v>516</v>
      </c>
      <c r="G7" s="14">
        <v>6025</v>
      </c>
      <c r="H7" s="14">
        <v>781</v>
      </c>
      <c r="I7" s="14">
        <f t="shared" si="0"/>
        <v>5.657812474993988</v>
      </c>
      <c r="J7" s="14" t="str">
        <f t="shared" si="1"/>
        <v>ACTIVE</v>
      </c>
      <c r="K7" s="15" t="str">
        <f t="shared" si="2"/>
        <v>INTERMEDIATE</v>
      </c>
    </row>
    <row r="8" spans="1:19" ht="15" thickBot="1" x14ac:dyDescent="0.35">
      <c r="A8" s="34" t="s">
        <v>6</v>
      </c>
      <c r="B8" s="14">
        <v>32</v>
      </c>
      <c r="C8" s="14">
        <v>187.89999759197224</v>
      </c>
      <c r="D8" s="14">
        <v>257557</v>
      </c>
      <c r="E8" s="14">
        <v>75491</v>
      </c>
      <c r="F8" s="14">
        <v>441</v>
      </c>
      <c r="G8" s="14">
        <v>6461</v>
      </c>
      <c r="H8" s="14">
        <v>767</v>
      </c>
      <c r="I8" s="14">
        <f t="shared" si="0"/>
        <v>5.8718749247491324</v>
      </c>
      <c r="J8" s="14" t="str">
        <f t="shared" si="1"/>
        <v>ACTIVE</v>
      </c>
      <c r="K8" s="15" t="str">
        <f t="shared" si="2"/>
        <v>INTERMEDIATE</v>
      </c>
    </row>
    <row r="9" spans="1:19" ht="15" thickBot="1" x14ac:dyDescent="0.35">
      <c r="A9" s="34" t="s">
        <v>7</v>
      </c>
      <c r="B9" s="14">
        <v>32</v>
      </c>
      <c r="C9" s="14">
        <v>190.41000140644613</v>
      </c>
      <c r="D9" s="14">
        <v>261215</v>
      </c>
      <c r="E9" s="14">
        <v>76647</v>
      </c>
      <c r="F9" s="14">
        <v>600</v>
      </c>
      <c r="G9" s="14">
        <v>6515</v>
      </c>
      <c r="H9" s="14">
        <v>774</v>
      </c>
      <c r="I9" s="14">
        <f t="shared" si="0"/>
        <v>5.9503125439514415</v>
      </c>
      <c r="J9" s="14" t="str">
        <f t="shared" si="1"/>
        <v>ACTIVE</v>
      </c>
      <c r="K9" s="15" t="str">
        <f t="shared" si="2"/>
        <v>INTERMEDIATE</v>
      </c>
      <c r="M9" s="41" t="s">
        <v>44</v>
      </c>
      <c r="N9" s="41"/>
      <c r="O9" s="41"/>
      <c r="P9" s="41"/>
    </row>
    <row r="10" spans="1:19" ht="15" thickBot="1" x14ac:dyDescent="0.35">
      <c r="A10" s="34" t="s">
        <v>8</v>
      </c>
      <c r="B10" s="14">
        <v>32</v>
      </c>
      <c r="C10" s="14">
        <v>192.96000215411178</v>
      </c>
      <c r="D10" s="14">
        <v>263795</v>
      </c>
      <c r="E10" s="14">
        <v>77500</v>
      </c>
      <c r="F10" s="14">
        <v>478</v>
      </c>
      <c r="G10" s="14">
        <v>5845</v>
      </c>
      <c r="H10" s="14">
        <v>859</v>
      </c>
      <c r="I10" s="14">
        <f t="shared" si="0"/>
        <v>6.030000067315993</v>
      </c>
      <c r="J10" s="14" t="str">
        <f t="shared" si="1"/>
        <v>ACTIVE</v>
      </c>
      <c r="K10" s="15" t="str">
        <f t="shared" si="2"/>
        <v>INTERMEDIATE</v>
      </c>
      <c r="M10" s="41"/>
      <c r="N10" s="41"/>
      <c r="O10" s="41"/>
      <c r="P10" s="41"/>
    </row>
    <row r="11" spans="1:19" ht="15" thickBot="1" x14ac:dyDescent="0.35">
      <c r="A11" s="34" t="s">
        <v>9</v>
      </c>
      <c r="B11" s="14">
        <v>32</v>
      </c>
      <c r="C11" s="14">
        <v>170.48999912291771</v>
      </c>
      <c r="D11" s="14">
        <v>238284</v>
      </c>
      <c r="E11" s="14">
        <v>74485</v>
      </c>
      <c r="F11" s="14">
        <v>424</v>
      </c>
      <c r="G11" s="14">
        <v>6257</v>
      </c>
      <c r="H11" s="14">
        <v>782</v>
      </c>
      <c r="I11" s="14">
        <f t="shared" si="0"/>
        <v>5.3278124725911784</v>
      </c>
      <c r="J11" s="14" t="str">
        <f t="shared" si="1"/>
        <v>ACTIVE</v>
      </c>
      <c r="K11" s="15" t="str">
        <f t="shared" si="2"/>
        <v>INTERMEDIATE</v>
      </c>
      <c r="M11" s="41"/>
      <c r="N11" s="41"/>
      <c r="O11" s="41"/>
      <c r="P11" s="41"/>
    </row>
    <row r="12" spans="1:19" ht="15" thickBot="1" x14ac:dyDescent="0.35">
      <c r="A12" s="34" t="s">
        <v>10</v>
      </c>
      <c r="B12" s="14">
        <v>32</v>
      </c>
      <c r="C12" s="14">
        <v>186.9200012683869</v>
      </c>
      <c r="D12" s="14">
        <v>267124</v>
      </c>
      <c r="E12" s="14">
        <v>76709</v>
      </c>
      <c r="F12" s="14">
        <v>481</v>
      </c>
      <c r="G12" s="14">
        <v>7453</v>
      </c>
      <c r="H12" s="14">
        <v>601</v>
      </c>
      <c r="I12" s="14">
        <f t="shared" si="0"/>
        <v>5.8412500396370906</v>
      </c>
      <c r="J12" s="14" t="str">
        <f t="shared" si="1"/>
        <v>ACTIVE</v>
      </c>
      <c r="K12" s="15" t="str">
        <f t="shared" si="2"/>
        <v>INTERMEDIATE</v>
      </c>
      <c r="M12" s="41"/>
      <c r="N12" s="41"/>
      <c r="O12" s="41"/>
      <c r="P12" s="41"/>
    </row>
    <row r="13" spans="1:19" ht="15" thickBot="1" x14ac:dyDescent="0.35">
      <c r="A13" s="34" t="s">
        <v>11</v>
      </c>
      <c r="B13" s="14">
        <v>32</v>
      </c>
      <c r="C13" s="14">
        <v>174.96000087261211</v>
      </c>
      <c r="D13" s="14">
        <v>236621</v>
      </c>
      <c r="E13" s="14">
        <v>73326</v>
      </c>
      <c r="F13" s="14">
        <v>439</v>
      </c>
      <c r="G13" s="14">
        <v>5962</v>
      </c>
      <c r="H13" s="14">
        <v>673</v>
      </c>
      <c r="I13" s="14">
        <f t="shared" si="0"/>
        <v>5.4675000272691285</v>
      </c>
      <c r="J13" s="14" t="str">
        <f t="shared" si="1"/>
        <v>ACTIVE</v>
      </c>
      <c r="K13" s="15" t="str">
        <f t="shared" si="2"/>
        <v>INTERMEDIATE</v>
      </c>
      <c r="M13" s="41"/>
      <c r="N13" s="41"/>
      <c r="O13" s="41"/>
      <c r="P13" s="41"/>
    </row>
    <row r="14" spans="1:19" ht="15" thickBot="1" x14ac:dyDescent="0.35">
      <c r="A14" s="34" t="s">
        <v>12</v>
      </c>
      <c r="B14" s="14">
        <v>32</v>
      </c>
      <c r="C14" s="14">
        <v>180.25000058114531</v>
      </c>
      <c r="D14" s="14">
        <v>253849</v>
      </c>
      <c r="E14" s="14">
        <v>75186</v>
      </c>
      <c r="F14" s="14">
        <v>364</v>
      </c>
      <c r="G14" s="14">
        <v>6172</v>
      </c>
      <c r="H14" s="14">
        <v>909</v>
      </c>
      <c r="I14" s="14">
        <f t="shared" si="0"/>
        <v>5.6328125181607911</v>
      </c>
      <c r="J14" s="14" t="str">
        <f t="shared" si="1"/>
        <v>ACTIVE</v>
      </c>
      <c r="K14" s="15" t="str">
        <f t="shared" si="2"/>
        <v>INTERMEDIATE</v>
      </c>
    </row>
    <row r="15" spans="1:19" ht="15" thickBot="1" x14ac:dyDescent="0.35">
      <c r="A15" s="34" t="s">
        <v>13</v>
      </c>
      <c r="B15" s="14">
        <v>32</v>
      </c>
      <c r="C15" s="14">
        <v>177.11000084877008</v>
      </c>
      <c r="D15" s="14">
        <v>250688</v>
      </c>
      <c r="E15" s="14">
        <v>74604</v>
      </c>
      <c r="F15" s="14">
        <v>564</v>
      </c>
      <c r="G15" s="14">
        <v>6408</v>
      </c>
      <c r="H15" s="14">
        <v>634</v>
      </c>
      <c r="I15" s="14">
        <f t="shared" si="0"/>
        <v>5.5346875265240651</v>
      </c>
      <c r="J15" s="14" t="str">
        <f t="shared" si="1"/>
        <v>ACTIVE</v>
      </c>
      <c r="K15" s="15" t="str">
        <f t="shared" si="2"/>
        <v>INTERMEDIATE</v>
      </c>
      <c r="M15" s="42" t="s">
        <v>45</v>
      </c>
      <c r="N15" s="42"/>
      <c r="O15" s="42"/>
      <c r="P15" s="42"/>
      <c r="Q15" s="42"/>
      <c r="R15" s="42"/>
      <c r="S15" s="42"/>
    </row>
    <row r="16" spans="1:19" ht="15" thickBot="1" x14ac:dyDescent="0.35">
      <c r="A16" s="34" t="s">
        <v>14</v>
      </c>
      <c r="B16" s="14">
        <v>32</v>
      </c>
      <c r="C16" s="14">
        <v>189.28999996185308</v>
      </c>
      <c r="D16" s="14">
        <v>258516</v>
      </c>
      <c r="E16" s="14">
        <v>74514</v>
      </c>
      <c r="F16" s="14">
        <v>345</v>
      </c>
      <c r="G16" s="14">
        <v>6322</v>
      </c>
      <c r="H16" s="14">
        <v>757</v>
      </c>
      <c r="I16" s="14">
        <f t="shared" si="0"/>
        <v>5.9153124988079089</v>
      </c>
      <c r="J16" s="14" t="str">
        <f t="shared" si="1"/>
        <v>ACTIVE</v>
      </c>
      <c r="K16" s="15" t="str">
        <f t="shared" si="2"/>
        <v>INTERMEDIATE</v>
      </c>
      <c r="M16" s="42"/>
      <c r="N16" s="42"/>
      <c r="O16" s="42"/>
      <c r="P16" s="42"/>
      <c r="Q16" s="42"/>
      <c r="R16" s="42"/>
      <c r="S16" s="42"/>
    </row>
    <row r="17" spans="1:19" ht="15" thickBot="1" x14ac:dyDescent="0.35">
      <c r="A17" s="34" t="s">
        <v>15</v>
      </c>
      <c r="B17" s="14">
        <v>32</v>
      </c>
      <c r="C17" s="14">
        <v>171.5700005292893</v>
      </c>
      <c r="D17" s="14">
        <v>242996</v>
      </c>
      <c r="E17" s="14">
        <v>74114</v>
      </c>
      <c r="F17" s="14">
        <v>378</v>
      </c>
      <c r="G17" s="14">
        <v>6694</v>
      </c>
      <c r="H17" s="14">
        <v>575</v>
      </c>
      <c r="I17" s="14">
        <f t="shared" si="0"/>
        <v>5.3615625165402907</v>
      </c>
      <c r="J17" s="14" t="str">
        <f t="shared" si="1"/>
        <v>ACTIVE</v>
      </c>
      <c r="K17" s="15" t="str">
        <f t="shared" si="2"/>
        <v>INTERMEDIATE</v>
      </c>
      <c r="M17" s="42"/>
      <c r="N17" s="42"/>
      <c r="O17" s="42"/>
      <c r="P17" s="42"/>
      <c r="Q17" s="42"/>
      <c r="R17" s="42"/>
      <c r="S17" s="42"/>
    </row>
    <row r="18" spans="1:19" ht="15" thickBot="1" x14ac:dyDescent="0.35">
      <c r="A18" s="34" t="s">
        <v>16</v>
      </c>
      <c r="B18" s="14">
        <v>32</v>
      </c>
      <c r="C18" s="14">
        <v>165.79999962262818</v>
      </c>
      <c r="D18" s="14">
        <v>234289</v>
      </c>
      <c r="E18" s="14">
        <v>72722</v>
      </c>
      <c r="F18" s="14">
        <v>448</v>
      </c>
      <c r="G18" s="14">
        <v>6559</v>
      </c>
      <c r="H18" s="14">
        <v>520</v>
      </c>
      <c r="I18" s="14">
        <f t="shared" si="0"/>
        <v>5.1812499882071306</v>
      </c>
      <c r="J18" s="14" t="str">
        <f t="shared" si="1"/>
        <v>ACTIVE</v>
      </c>
      <c r="K18" s="15" t="str">
        <f t="shared" si="2"/>
        <v>INTERMEDIATE</v>
      </c>
    </row>
    <row r="19" spans="1:19" ht="15" thickBot="1" x14ac:dyDescent="0.35">
      <c r="A19" s="34" t="s">
        <v>17</v>
      </c>
      <c r="B19" s="14">
        <v>31</v>
      </c>
      <c r="C19" s="14">
        <v>189.11999821662906</v>
      </c>
      <c r="D19" s="14">
        <v>258726</v>
      </c>
      <c r="E19" s="14">
        <v>73592</v>
      </c>
      <c r="F19" s="14">
        <v>513</v>
      </c>
      <c r="G19" s="14">
        <v>6775</v>
      </c>
      <c r="H19" s="14">
        <v>628</v>
      </c>
      <c r="I19" s="14">
        <f t="shared" si="0"/>
        <v>6.1006451037622274</v>
      </c>
      <c r="J19" s="14" t="str">
        <f t="shared" si="1"/>
        <v>ACTIVE</v>
      </c>
      <c r="K19" s="15" t="str">
        <f t="shared" si="2"/>
        <v>INTERMEDIATE</v>
      </c>
    </row>
    <row r="20" spans="1:19" ht="15" thickBot="1" x14ac:dyDescent="0.35">
      <c r="A20" s="34">
        <v>42374</v>
      </c>
      <c r="B20" s="14">
        <v>30</v>
      </c>
      <c r="C20" s="14">
        <v>149.24999982118607</v>
      </c>
      <c r="D20" s="14">
        <v>206870</v>
      </c>
      <c r="E20" s="14">
        <v>66913</v>
      </c>
      <c r="F20" s="14">
        <v>471</v>
      </c>
      <c r="G20" s="14">
        <v>4808</v>
      </c>
      <c r="H20" s="14">
        <v>679</v>
      </c>
      <c r="I20" s="14">
        <f t="shared" si="0"/>
        <v>4.9749999940395355</v>
      </c>
      <c r="J20" s="14" t="str">
        <f t="shared" si="1"/>
        <v>ACTIVE</v>
      </c>
      <c r="K20" s="15" t="str">
        <f t="shared" si="2"/>
        <v>INTERMEDIATE</v>
      </c>
    </row>
    <row r="21" spans="1:19" ht="15" thickBot="1" x14ac:dyDescent="0.35">
      <c r="A21" s="34">
        <v>42405</v>
      </c>
      <c r="B21" s="14">
        <v>29</v>
      </c>
      <c r="C21" s="14">
        <v>144.04999956488612</v>
      </c>
      <c r="D21" s="14">
        <v>204434</v>
      </c>
      <c r="E21" s="14">
        <v>65988</v>
      </c>
      <c r="F21" s="14">
        <v>382</v>
      </c>
      <c r="G21" s="14">
        <v>5418</v>
      </c>
      <c r="H21" s="14">
        <v>466</v>
      </c>
      <c r="I21" s="14">
        <f t="shared" si="0"/>
        <v>4.9672413643064184</v>
      </c>
      <c r="J21" s="14" t="str">
        <f t="shared" si="1"/>
        <v>ACTIVE</v>
      </c>
      <c r="K21" s="15" t="str">
        <f t="shared" si="2"/>
        <v>INTERMEDIATE</v>
      </c>
    </row>
    <row r="22" spans="1:19" ht="15" thickBot="1" x14ac:dyDescent="0.35">
      <c r="A22" s="34">
        <v>42434</v>
      </c>
      <c r="B22" s="14">
        <v>29</v>
      </c>
      <c r="C22" s="14">
        <v>176.73999960161748</v>
      </c>
      <c r="D22" s="14">
        <v>248203</v>
      </c>
      <c r="E22" s="14">
        <v>71163</v>
      </c>
      <c r="F22" s="14">
        <v>430</v>
      </c>
      <c r="G22" s="14">
        <v>5897</v>
      </c>
      <c r="H22" s="14">
        <v>723</v>
      </c>
      <c r="I22" s="14">
        <f t="shared" si="0"/>
        <v>6.0944827448833614</v>
      </c>
      <c r="J22" s="14" t="str">
        <f t="shared" si="1"/>
        <v>ACTIVE</v>
      </c>
      <c r="K22" s="15" t="str">
        <f t="shared" si="2"/>
        <v>INTERMEDIATE</v>
      </c>
    </row>
    <row r="23" spans="1:19" ht="15" thickBot="1" x14ac:dyDescent="0.35">
      <c r="A23" s="34">
        <v>42465</v>
      </c>
      <c r="B23" s="14">
        <v>29</v>
      </c>
      <c r="C23" s="14">
        <v>143.26999896764752</v>
      </c>
      <c r="D23" s="14">
        <v>196149</v>
      </c>
      <c r="E23" s="14">
        <v>66211</v>
      </c>
      <c r="F23" s="14">
        <v>323</v>
      </c>
      <c r="G23" s="14">
        <v>5214</v>
      </c>
      <c r="H23" s="14">
        <v>405</v>
      </c>
      <c r="I23" s="14">
        <f t="shared" si="0"/>
        <v>4.9403447919878456</v>
      </c>
      <c r="J23" s="14" t="str">
        <f t="shared" si="1"/>
        <v>ACTIVE</v>
      </c>
      <c r="K23" s="15" t="str">
        <f t="shared" si="2"/>
        <v>INTERMEDIATE</v>
      </c>
    </row>
    <row r="24" spans="1:19" ht="15" thickBot="1" x14ac:dyDescent="0.35">
      <c r="A24" s="34">
        <v>42495</v>
      </c>
      <c r="B24" s="14">
        <v>29</v>
      </c>
      <c r="C24" s="14">
        <v>180.2800005674361</v>
      </c>
      <c r="D24" s="14">
        <v>253200</v>
      </c>
      <c r="E24" s="14">
        <v>70037</v>
      </c>
      <c r="F24" s="14">
        <v>448</v>
      </c>
      <c r="G24" s="14">
        <v>6010</v>
      </c>
      <c r="H24" s="14">
        <v>640</v>
      </c>
      <c r="I24" s="14">
        <f t="shared" si="0"/>
        <v>6.2165517437046933</v>
      </c>
      <c r="J24" s="14" t="str">
        <f t="shared" si="1"/>
        <v>ACTIVE</v>
      </c>
      <c r="K24" s="15" t="str">
        <f t="shared" si="2"/>
        <v>INTERMEDIATE</v>
      </c>
    </row>
    <row r="25" spans="1:19" ht="15" thickBot="1" x14ac:dyDescent="0.35">
      <c r="A25" s="34">
        <v>42526</v>
      </c>
      <c r="B25" s="14">
        <v>29</v>
      </c>
      <c r="C25" s="14">
        <v>158.25999989919364</v>
      </c>
      <c r="D25" s="14">
        <v>217287</v>
      </c>
      <c r="E25" s="14">
        <v>68877</v>
      </c>
      <c r="F25" s="14">
        <v>328</v>
      </c>
      <c r="G25" s="14">
        <v>5856</v>
      </c>
      <c r="H25" s="14">
        <v>592</v>
      </c>
      <c r="I25" s="14">
        <f t="shared" si="0"/>
        <v>5.4572413758342639</v>
      </c>
      <c r="J25" s="14" t="str">
        <f t="shared" si="1"/>
        <v>ACTIVE</v>
      </c>
      <c r="K25" s="15" t="str">
        <f t="shared" si="2"/>
        <v>INTERMEDIATE</v>
      </c>
    </row>
    <row r="26" spans="1:19" ht="15" thickBot="1" x14ac:dyDescent="0.35">
      <c r="A26" s="34">
        <v>42556</v>
      </c>
      <c r="B26" s="14">
        <v>29</v>
      </c>
      <c r="C26" s="14">
        <v>148.6100003719329</v>
      </c>
      <c r="D26" s="14">
        <v>207386</v>
      </c>
      <c r="E26" s="14">
        <v>65141</v>
      </c>
      <c r="F26" s="14">
        <v>407</v>
      </c>
      <c r="G26" s="14">
        <v>5256</v>
      </c>
      <c r="H26" s="14">
        <v>598</v>
      </c>
      <c r="I26" s="14">
        <f t="shared" si="0"/>
        <v>5.1244827714459618</v>
      </c>
      <c r="J26" s="14" t="str">
        <f t="shared" si="1"/>
        <v>ACTIVE</v>
      </c>
      <c r="K26" s="15" t="str">
        <f t="shared" si="2"/>
        <v>INTERMEDIATE</v>
      </c>
    </row>
    <row r="27" spans="1:19" ht="15" thickBot="1" x14ac:dyDescent="0.35">
      <c r="A27" s="34">
        <v>42587</v>
      </c>
      <c r="B27" s="14">
        <v>27</v>
      </c>
      <c r="C27" s="14">
        <v>138.77999949455267</v>
      </c>
      <c r="D27" s="14">
        <v>190334</v>
      </c>
      <c r="E27" s="14">
        <v>62193</v>
      </c>
      <c r="F27" s="14">
        <v>469</v>
      </c>
      <c r="G27" s="14">
        <v>4990</v>
      </c>
      <c r="H27" s="14">
        <v>461</v>
      </c>
      <c r="I27" s="14">
        <f t="shared" si="0"/>
        <v>5.1399999812797281</v>
      </c>
      <c r="J27" s="14" t="str">
        <f t="shared" si="1"/>
        <v>ACTIVE</v>
      </c>
      <c r="K27" s="15" t="str">
        <f t="shared" si="2"/>
        <v>INTERMEDIATE</v>
      </c>
    </row>
    <row r="28" spans="1:19" ht="15" thickBot="1" x14ac:dyDescent="0.35">
      <c r="A28" s="34">
        <v>42618</v>
      </c>
      <c r="B28" s="14">
        <v>27</v>
      </c>
      <c r="C28" s="14">
        <v>160.99999988079077</v>
      </c>
      <c r="D28" s="14">
        <v>222718</v>
      </c>
      <c r="E28" s="14">
        <v>63063</v>
      </c>
      <c r="F28" s="14">
        <v>418</v>
      </c>
      <c r="G28" s="14">
        <v>5432</v>
      </c>
      <c r="H28" s="14">
        <v>617</v>
      </c>
      <c r="I28" s="14">
        <f t="shared" si="0"/>
        <v>5.9629629585478066</v>
      </c>
      <c r="J28" s="14" t="str">
        <f t="shared" si="1"/>
        <v>ACTIVE</v>
      </c>
      <c r="K28" s="15" t="str">
        <f t="shared" si="2"/>
        <v>INTERMEDIATE</v>
      </c>
    </row>
    <row r="29" spans="1:19" ht="15" thickBot="1" x14ac:dyDescent="0.35">
      <c r="A29" s="34">
        <v>42648</v>
      </c>
      <c r="B29" s="14">
        <v>26</v>
      </c>
      <c r="C29" s="14">
        <v>147.31999757885933</v>
      </c>
      <c r="D29" s="14">
        <v>206737</v>
      </c>
      <c r="E29" s="14">
        <v>57963</v>
      </c>
      <c r="F29" s="14">
        <v>485</v>
      </c>
      <c r="G29" s="14">
        <v>4663</v>
      </c>
      <c r="H29" s="14">
        <v>629</v>
      </c>
      <c r="I29" s="14">
        <f t="shared" si="0"/>
        <v>5.6661537530330515</v>
      </c>
      <c r="J29" s="14" t="str">
        <f t="shared" si="1"/>
        <v>ACTIVE</v>
      </c>
      <c r="K29" s="15" t="str">
        <f t="shared" si="2"/>
        <v>INTERMEDIATE</v>
      </c>
    </row>
    <row r="30" spans="1:19" ht="15" thickBot="1" x14ac:dyDescent="0.35">
      <c r="A30" s="34">
        <v>42679</v>
      </c>
      <c r="B30" s="14">
        <v>24</v>
      </c>
      <c r="C30" s="14">
        <v>131.86999940872192</v>
      </c>
      <c r="D30" s="14">
        <v>180468</v>
      </c>
      <c r="E30" s="14">
        <v>52562</v>
      </c>
      <c r="F30" s="14">
        <v>348</v>
      </c>
      <c r="G30" s="14">
        <v>4429</v>
      </c>
      <c r="H30" s="14">
        <v>510</v>
      </c>
      <c r="I30" s="14">
        <f t="shared" si="0"/>
        <v>5.4945833086967468</v>
      </c>
      <c r="J30" s="14" t="str">
        <f t="shared" si="1"/>
        <v>ACTIVE</v>
      </c>
      <c r="K30" s="15" t="str">
        <f t="shared" si="2"/>
        <v>INTERMEDIATE</v>
      </c>
    </row>
    <row r="31" spans="1:19" ht="15" thickBot="1" x14ac:dyDescent="0.35">
      <c r="A31" s="34">
        <v>42708</v>
      </c>
      <c r="B31" s="14">
        <v>33</v>
      </c>
      <c r="C31" s="14">
        <v>197.42999920248988</v>
      </c>
      <c r="D31" s="14">
        <v>271816</v>
      </c>
      <c r="E31" s="14">
        <v>78893</v>
      </c>
      <c r="F31" s="14">
        <v>259</v>
      </c>
      <c r="G31" s="14">
        <v>6567</v>
      </c>
      <c r="H31" s="14">
        <v>736</v>
      </c>
      <c r="I31" s="14">
        <f t="shared" si="0"/>
        <v>5.9827272485602991</v>
      </c>
      <c r="J31" s="14" t="str">
        <f t="shared" si="1"/>
        <v>ACTIVE</v>
      </c>
      <c r="K31" s="15" t="str">
        <f t="shared" si="2"/>
        <v>INTERMEDIATE</v>
      </c>
    </row>
    <row r="32" spans="1:19" ht="15" thickBot="1" x14ac:dyDescent="0.35">
      <c r="A32" s="35">
        <v>42709</v>
      </c>
      <c r="B32" s="16">
        <v>21</v>
      </c>
      <c r="C32" s="16">
        <v>51.309999743476524</v>
      </c>
      <c r="D32" s="16">
        <v>73129</v>
      </c>
      <c r="E32" s="16">
        <v>23925</v>
      </c>
      <c r="F32" s="16">
        <v>45</v>
      </c>
      <c r="G32" s="16">
        <v>2075</v>
      </c>
      <c r="H32" s="16">
        <v>88</v>
      </c>
      <c r="I32" s="14">
        <f t="shared" si="0"/>
        <v>2.4433333211179296</v>
      </c>
      <c r="J32" s="14" t="str">
        <f t="shared" si="1"/>
        <v>ACTIVE</v>
      </c>
      <c r="K32" s="15" t="str">
        <f t="shared" si="2"/>
        <v>BEGINNER</v>
      </c>
    </row>
    <row r="33" ht="15" thickTop="1" x14ac:dyDescent="0.3"/>
  </sheetData>
  <mergeCells count="3">
    <mergeCell ref="L4:R4"/>
    <mergeCell ref="M9:P13"/>
    <mergeCell ref="M15:S17"/>
  </mergeCells>
  <conditionalFormatting sqref="B2:B32">
    <cfRule type="colorScale" priority="5">
      <colorScale>
        <cfvo type="min"/>
        <cfvo type="max"/>
        <color rgb="FF63BE7B"/>
        <color rgb="FFFFEF9C"/>
      </colorScale>
    </cfRule>
  </conditionalFormatting>
  <conditionalFormatting sqref="E1:E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H3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{2EF76095-315C-4A01-A9F5-F3E43533AD4C}</x14:id>
        </ext>
      </extLst>
    </cfRule>
  </conditionalFormatting>
  <conditionalFormatting sqref="I2:I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{7B75E019-9E81-44DA-8932-1B3A865B5863}</x14:id>
        </ext>
      </extLst>
    </cfRule>
  </conditionalFormatting>
  <conditionalFormatting sqref="C2:D32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F76095-315C-4A01-A9F5-F3E43533A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F2:H32</xm:sqref>
        </x14:conditionalFormatting>
        <x14:conditionalFormatting xmlns:xm="http://schemas.microsoft.com/office/excel/2006/main">
          <x14:cfRule type="dataBar" id="{7B75E019-9E81-44DA-8932-1B3A865B58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I2:I32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8BA6-782A-4273-AA30-C4C74669C409}">
  <dimension ref="A1"/>
  <sheetViews>
    <sheetView showGridLines="0" showRowColHeaders="0" zoomScale="90" zoomScaleNormal="90" workbookViewId="0">
      <selection activeCell="L29" sqref="L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X7"/>
  <sheetViews>
    <sheetView tabSelected="1" zoomScale="60" zoomScaleNormal="60" workbookViewId="0">
      <selection activeCell="S19" sqref="S19"/>
    </sheetView>
  </sheetViews>
  <sheetFormatPr defaultRowHeight="14.4" x14ac:dyDescent="0.3"/>
  <cols>
    <col min="1" max="1" width="13.6640625" bestFit="1" customWidth="1"/>
    <col min="2" max="2" width="18" bestFit="1" customWidth="1"/>
    <col min="11" max="11" width="10.44140625" bestFit="1" customWidth="1"/>
    <col min="12" max="12" width="18" bestFit="1" customWidth="1"/>
  </cols>
  <sheetData>
    <row r="1" spans="1:24" ht="15" thickTop="1" x14ac:dyDescent="0.3">
      <c r="A1" s="2" t="s">
        <v>36</v>
      </c>
      <c r="B1" s="3"/>
      <c r="C1" s="3"/>
      <c r="D1" s="3"/>
      <c r="E1" s="3"/>
      <c r="F1" s="4"/>
      <c r="G1" s="8" t="s">
        <v>37</v>
      </c>
      <c r="H1" s="9"/>
      <c r="I1" s="9"/>
      <c r="J1" s="9"/>
      <c r="K1" s="9"/>
      <c r="L1" s="9"/>
      <c r="O1" s="12" t="s">
        <v>38</v>
      </c>
      <c r="P1" s="12"/>
      <c r="Q1" s="12"/>
      <c r="R1" s="12"/>
      <c r="S1" s="12"/>
      <c r="T1" s="12"/>
      <c r="U1" s="12"/>
      <c r="V1" s="12"/>
      <c r="W1" s="12"/>
      <c r="X1" s="12"/>
    </row>
    <row r="2" spans="1:24" ht="15" thickBot="1" x14ac:dyDescent="0.35">
      <c r="A2" s="5"/>
      <c r="B2" s="6"/>
      <c r="C2" s="6"/>
      <c r="D2" s="6"/>
      <c r="E2" s="6"/>
      <c r="F2" s="7"/>
      <c r="G2" s="10"/>
      <c r="H2" s="11"/>
      <c r="I2" s="11"/>
      <c r="J2" s="11"/>
      <c r="K2" s="11"/>
      <c r="L2" s="11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5" thickTop="1" x14ac:dyDescent="0.3">
      <c r="A3" s="1" t="s">
        <v>18</v>
      </c>
      <c r="B3" t="s">
        <v>35</v>
      </c>
    </row>
    <row r="4" spans="1:24" x14ac:dyDescent="0.3">
      <c r="A4" t="s">
        <v>31</v>
      </c>
      <c r="B4">
        <v>10</v>
      </c>
      <c r="K4" t="s">
        <v>18</v>
      </c>
      <c r="L4" t="s">
        <v>35</v>
      </c>
    </row>
    <row r="5" spans="1:24" x14ac:dyDescent="0.3">
      <c r="A5" t="s">
        <v>30</v>
      </c>
      <c r="B5">
        <v>18</v>
      </c>
      <c r="K5" t="s">
        <v>29</v>
      </c>
      <c r="L5">
        <v>29</v>
      </c>
    </row>
    <row r="6" spans="1:24" x14ac:dyDescent="0.3">
      <c r="A6" t="s">
        <v>32</v>
      </c>
      <c r="B6">
        <v>5</v>
      </c>
      <c r="K6" t="s">
        <v>34</v>
      </c>
      <c r="L6">
        <v>1</v>
      </c>
    </row>
    <row r="7" spans="1:24" x14ac:dyDescent="0.3">
      <c r="K7" t="s">
        <v>33</v>
      </c>
      <c r="L7">
        <v>3</v>
      </c>
    </row>
  </sheetData>
  <mergeCells count="3">
    <mergeCell ref="A1:F2"/>
    <mergeCell ref="G1:L2"/>
    <mergeCell ref="O1:X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UNIQUE ID DATA</vt:lpstr>
      <vt:lpstr>UNIQUE DATE DATA</vt:lpstr>
      <vt:lpstr>DASHBOARD (UNIQUE DATE)</vt:lpstr>
      <vt:lpstr>DASHBOARD (UNIQUE ID)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SHHROYE</dc:creator>
  <cp:lastModifiedBy>NEHA SHHROYE</cp:lastModifiedBy>
  <dcterms:created xsi:type="dcterms:W3CDTF">2023-09-09T16:34:58Z</dcterms:created>
  <dcterms:modified xsi:type="dcterms:W3CDTF">2023-09-10T12:28:36Z</dcterms:modified>
</cp:coreProperties>
</file>