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predictive-modeling\outputs\"/>
    </mc:Choice>
  </mc:AlternateContent>
  <xr:revisionPtr revIDLastSave="0" documentId="13_ncr:1_{ACC5DF97-E9E6-4473-A4B1-976A090042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mos_22-06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7" i="1" l="1"/>
  <c r="L37" i="1"/>
  <c r="F37" i="1"/>
  <c r="X36" i="1"/>
  <c r="L36" i="1"/>
  <c r="F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5" i="1"/>
  <c r="B3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3" i="1"/>
  <c r="B32" i="1"/>
</calcChain>
</file>

<file path=xl/sharedStrings.xml><?xml version="1.0" encoding="utf-8"?>
<sst xmlns="http://schemas.openxmlformats.org/spreadsheetml/2006/main" count="242" uniqueCount="132">
  <si>
    <t>metric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</si>
  <si>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</si>
  <si>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</si>
  <si>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</si>
  <si>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</si>
  <si>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</si>
  <si>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</si>
  <si>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</si>
  <si>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</si>
  <si>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</si>
  <si>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</si>
  <si>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</si>
  <si>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</si>
  <si>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</si>
  <si>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</si>
  <si>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</si>
  <si>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</si>
  <si>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</si>
  <si>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</si>
  <si>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</si>
  <si>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</si>
  <si>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</si>
  <si>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</si>
  <si>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</si>
  <si>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</si>
  <si>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</si>
  <si>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</si>
  <si>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</si>
  <si>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</si>
  <si>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</si>
  <si>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</si>
  <si>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</si>
  <si>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</si>
  <si>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</si>
  <si>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</si>
  <si>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</si>
  <si>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</si>
  <si>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</si>
  <si>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</si>
  <si>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</si>
  <si>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</si>
  <si>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</si>
  <si>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Variable: SpMax_L</t>
  </si>
  <si>
    <t>Variable: J_Dz.e.</t>
  </si>
  <si>
    <t>Variable: nHM</t>
  </si>
  <si>
    <t>Variable: F01.N.N.</t>
  </si>
  <si>
    <t>Variable: F04.C.N.</t>
  </si>
  <si>
    <t>Variable: NssssC</t>
  </si>
  <si>
    <t>Variable: nCb.</t>
  </si>
  <si>
    <t>Variable: C.</t>
  </si>
  <si>
    <t>Variable: nCp</t>
  </si>
  <si>
    <t>Variable: nO</t>
  </si>
  <si>
    <t>Variable: F03.C.N.</t>
  </si>
  <si>
    <t>Variable: SdssC</t>
  </si>
  <si>
    <t>Variable: HyWi_B.m.</t>
  </si>
  <si>
    <t>Variable: LOC</t>
  </si>
  <si>
    <t>Variable: SM6_L</t>
  </si>
  <si>
    <t>Variable: F03.C.O.</t>
  </si>
  <si>
    <t>Variable: Me</t>
  </si>
  <si>
    <t>Variable: Mi</t>
  </si>
  <si>
    <t>Variable: nN.N</t>
  </si>
  <si>
    <t>Variable: nArNO2</t>
  </si>
  <si>
    <t>Variable: nCRX3</t>
  </si>
  <si>
    <t>Variable: SpPosA_B.p.</t>
  </si>
  <si>
    <t>Variable: nCIR</t>
  </si>
  <si>
    <t>Variable: B01.C.Br.</t>
  </si>
  <si>
    <t>Variable: B03.C.Cl.</t>
  </si>
  <si>
    <t>Variable: N.073</t>
  </si>
  <si>
    <t>Variable: SpMax_A</t>
  </si>
  <si>
    <t>Variable: Psi_i_1d</t>
  </si>
  <si>
    <t>Variable: B04.C.Br.</t>
  </si>
  <si>
    <t>Variable: SdO</t>
  </si>
  <si>
    <t>Variable: TI2_L</t>
  </si>
  <si>
    <t>Variable: nCrt</t>
  </si>
  <si>
    <t>Variable: C.026</t>
  </si>
  <si>
    <t>Variable: F02.C.N.</t>
  </si>
  <si>
    <t>Variable: nHDon</t>
  </si>
  <si>
    <t>Variable: SpMax_B.m.</t>
  </si>
  <si>
    <t>Variable: Psi_i_A</t>
  </si>
  <si>
    <t>Variable: nN</t>
  </si>
  <si>
    <t>Variable: SM6_B.m.</t>
  </si>
  <si>
    <t>Variable: nArCOOR</t>
  </si>
  <si>
    <t>Variable: nX</t>
  </si>
  <si>
    <t>Total N:</t>
  </si>
  <si>
    <t>Count</t>
  </si>
  <si>
    <t>NA Count</t>
  </si>
  <si>
    <t>Mean</t>
  </si>
  <si>
    <t>Median</t>
  </si>
  <si>
    <t>Mode</t>
  </si>
  <si>
    <t>numeric</t>
  </si>
  <si>
    <t>Standard Deviation</t>
  </si>
  <si>
    <t>Variance</t>
  </si>
  <si>
    <t>Range</t>
  </si>
  <si>
    <t>Min</t>
  </si>
  <si>
    <t>Max</t>
  </si>
  <si>
    <t>IQR Outlier Limit</t>
  </si>
  <si>
    <t>+/-0.941</t>
  </si>
  <si>
    <t>+/-1.385</t>
  </si>
  <si>
    <t>+/-1.5</t>
  </si>
  <si>
    <t>+/-0</t>
  </si>
  <si>
    <t>+/-4.5</t>
  </si>
  <si>
    <t>+/-18.45</t>
  </si>
  <si>
    <t>+/-3</t>
  </si>
  <si>
    <t>+/-0.292</t>
  </si>
  <si>
    <t>+/-1.055</t>
  </si>
  <si>
    <t>+/-1.245</t>
  </si>
  <si>
    <t>+/-1.455</t>
  </si>
  <si>
    <t>+/-9</t>
  </si>
  <si>
    <t>+/-0.069</t>
  </si>
  <si>
    <t>+/-0.039</t>
  </si>
  <si>
    <t>+/-0.166</t>
  </si>
  <si>
    <t>+/-0.38</t>
  </si>
  <si>
    <t>+/-0.02</t>
  </si>
  <si>
    <t>+/-19.644</t>
  </si>
  <si>
    <t>+/-2.612</t>
  </si>
  <si>
    <t>+/-0.715</t>
  </si>
  <si>
    <t>+/-1.161</t>
  </si>
  <si>
    <t>+/-1.482</t>
  </si>
  <si>
    <t>25th Percentile</t>
  </si>
  <si>
    <t>75th Percentile</t>
  </si>
  <si>
    <t>Lower Outlier Threshold</t>
  </si>
  <si>
    <t>Upper Outlier Threshold</t>
  </si>
  <si>
    <t>Subset w/o Outliers:</t>
  </si>
  <si>
    <t>%</t>
  </si>
  <si>
    <t>Outlier %</t>
  </si>
  <si>
    <t>NZV</t>
  </si>
  <si>
    <t>Binary</t>
  </si>
  <si>
    <t>Correlation</t>
  </si>
  <si>
    <t>Filtered Out</t>
  </si>
  <si>
    <t>Range Low Diff</t>
  </si>
  <si>
    <t>Range High Diff</t>
  </si>
  <si>
    <t>Includes 1 extreme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</si>
</sst>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5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 applyAlignment="1">
      <alignment wrapText="1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8" sqref="A38"/>
    </sheetView>
  </sheetViews>
  <sheetFormatPr defaultRowHeight="15" x14ac:dyDescent="0.25"/>
  <cols>
    <col min="1" max="1" width="25.7109375" bestFit="1" customWidth="1"/>
  </cols>
  <sheetData>
    <row r="1" spans="1:42" x14ac:dyDescent="0.25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1" t="s">
        <v>16</v>
      </c>
      <c r="R1" s="1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11" t="s">
        <v>28</v>
      </c>
      <c r="AD1" s="4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3" customFormat="1" ht="45" x14ac:dyDescent="0.25">
      <c r="B2" s="3" t="s">
        <v>42</v>
      </c>
      <c r="C2" s="3" t="s">
        <v>43</v>
      </c>
      <c r="D2" s="3" t="s">
        <v>44</v>
      </c>
      <c r="E2" s="5" t="s">
        <v>45</v>
      </c>
      <c r="F2" s="12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12" t="s">
        <v>52</v>
      </c>
      <c r="M2" s="3" t="s">
        <v>53</v>
      </c>
      <c r="N2" s="3" t="s">
        <v>54</v>
      </c>
      <c r="O2" s="3" t="s">
        <v>55</v>
      </c>
      <c r="P2" s="8" t="s">
        <v>56</v>
      </c>
      <c r="Q2" s="3" t="s">
        <v>57</v>
      </c>
      <c r="R2" s="3" t="s">
        <v>58</v>
      </c>
      <c r="S2" s="3" t="s">
        <v>59</v>
      </c>
      <c r="T2" s="5" t="s">
        <v>60</v>
      </c>
      <c r="U2" s="5" t="s">
        <v>61</v>
      </c>
      <c r="V2" s="5" t="s">
        <v>62</v>
      </c>
      <c r="W2" s="3" t="s">
        <v>63</v>
      </c>
      <c r="X2" s="12" t="s">
        <v>64</v>
      </c>
      <c r="Y2" s="5" t="s">
        <v>65</v>
      </c>
      <c r="Z2" s="7" t="s">
        <v>66</v>
      </c>
      <c r="AA2" s="5" t="s">
        <v>67</v>
      </c>
      <c r="AB2" s="8" t="s">
        <v>68</v>
      </c>
      <c r="AC2" s="3" t="s">
        <v>69</v>
      </c>
      <c r="AD2" s="5" t="s">
        <v>70</v>
      </c>
      <c r="AE2" s="3" t="s">
        <v>71</v>
      </c>
      <c r="AF2" s="3" t="s">
        <v>72</v>
      </c>
      <c r="AG2" s="5" t="s">
        <v>73</v>
      </c>
      <c r="AH2" s="3" t="s">
        <v>74</v>
      </c>
      <c r="AI2" s="3" t="s">
        <v>75</v>
      </c>
      <c r="AJ2" s="3" t="s">
        <v>76</v>
      </c>
      <c r="AK2" s="3" t="s">
        <v>77</v>
      </c>
      <c r="AL2" s="3" t="s">
        <v>78</v>
      </c>
      <c r="AM2" s="3" t="s">
        <v>79</v>
      </c>
      <c r="AN2" s="8" t="s">
        <v>80</v>
      </c>
      <c r="AO2" s="5" t="s">
        <v>81</v>
      </c>
      <c r="AP2" s="3" t="s">
        <v>82</v>
      </c>
    </row>
    <row r="3" spans="1:42" x14ac:dyDescent="0.25">
      <c r="A3" t="s">
        <v>83</v>
      </c>
    </row>
    <row r="4" spans="1:42" x14ac:dyDescent="0.25">
      <c r="A4" t="s">
        <v>84</v>
      </c>
      <c r="B4">
        <v>845</v>
      </c>
      <c r="C4">
        <v>845</v>
      </c>
      <c r="D4">
        <v>845</v>
      </c>
      <c r="E4">
        <v>845</v>
      </c>
      <c r="F4">
        <v>845</v>
      </c>
      <c r="G4">
        <v>845</v>
      </c>
      <c r="H4">
        <v>845</v>
      </c>
      <c r="I4">
        <v>845</v>
      </c>
      <c r="J4">
        <v>845</v>
      </c>
      <c r="K4">
        <v>845</v>
      </c>
      <c r="L4">
        <v>845</v>
      </c>
      <c r="M4">
        <v>845</v>
      </c>
      <c r="N4">
        <v>845</v>
      </c>
      <c r="O4">
        <v>845</v>
      </c>
      <c r="P4">
        <v>845</v>
      </c>
      <c r="Q4">
        <v>845</v>
      </c>
      <c r="R4">
        <v>845</v>
      </c>
      <c r="S4">
        <v>845</v>
      </c>
      <c r="T4">
        <v>845</v>
      </c>
      <c r="U4">
        <v>845</v>
      </c>
      <c r="V4">
        <v>845</v>
      </c>
      <c r="W4">
        <v>845</v>
      </c>
      <c r="X4">
        <v>845</v>
      </c>
      <c r="Y4">
        <v>845</v>
      </c>
      <c r="Z4">
        <v>845</v>
      </c>
      <c r="AA4">
        <v>845</v>
      </c>
      <c r="AB4">
        <v>845</v>
      </c>
      <c r="AC4">
        <v>845</v>
      </c>
      <c r="AD4">
        <v>845</v>
      </c>
      <c r="AE4">
        <v>845</v>
      </c>
      <c r="AF4">
        <v>845</v>
      </c>
      <c r="AG4">
        <v>845</v>
      </c>
      <c r="AH4">
        <v>845</v>
      </c>
      <c r="AI4">
        <v>845</v>
      </c>
      <c r="AJ4">
        <v>845</v>
      </c>
      <c r="AK4">
        <v>845</v>
      </c>
      <c r="AL4">
        <v>845</v>
      </c>
      <c r="AM4">
        <v>845</v>
      </c>
      <c r="AN4">
        <v>845</v>
      </c>
      <c r="AO4">
        <v>845</v>
      </c>
      <c r="AP4">
        <v>845</v>
      </c>
    </row>
    <row r="5" spans="1:42" x14ac:dyDescent="0.25">
      <c r="A5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86</v>
      </c>
      <c r="B6">
        <v>4.7930000000000001</v>
      </c>
      <c r="C6">
        <v>3.073</v>
      </c>
      <c r="D6">
        <v>0.70099999999999996</v>
      </c>
      <c r="E6">
        <v>4.7E-2</v>
      </c>
      <c r="F6">
        <v>1.03</v>
      </c>
      <c r="G6">
        <v>0.29299999999999998</v>
      </c>
      <c r="H6">
        <v>1.647</v>
      </c>
      <c r="I6">
        <v>36.945</v>
      </c>
      <c r="J6">
        <v>1.417</v>
      </c>
      <c r="K6">
        <v>1.8320000000000001</v>
      </c>
      <c r="L6">
        <v>1.484</v>
      </c>
      <c r="M6">
        <v>-0.20100000000000001</v>
      </c>
      <c r="N6">
        <v>3.476</v>
      </c>
      <c r="O6">
        <v>1.3640000000000001</v>
      </c>
      <c r="P6">
        <v>9.9529999999999994</v>
      </c>
      <c r="Q6">
        <v>3.702</v>
      </c>
      <c r="R6">
        <v>1.0129999999999999</v>
      </c>
      <c r="S6">
        <v>1.131</v>
      </c>
      <c r="T6">
        <v>8.9999999999999993E-3</v>
      </c>
      <c r="U6">
        <v>7.6999999999999999E-2</v>
      </c>
      <c r="V6">
        <v>3.1E-2</v>
      </c>
      <c r="W6">
        <v>1.238</v>
      </c>
      <c r="X6">
        <v>1.4079999999999999</v>
      </c>
      <c r="Y6">
        <v>3.7999999999999999E-2</v>
      </c>
      <c r="Z6">
        <v>0.14299999999999999</v>
      </c>
      <c r="AA6">
        <v>3.2000000000000001E-2</v>
      </c>
      <c r="AB6">
        <v>2.218</v>
      </c>
      <c r="AC6">
        <v>-4.0000000000000001E-3</v>
      </c>
      <c r="AD6">
        <v>2.7E-2</v>
      </c>
      <c r="AE6">
        <v>8.9339999999999993</v>
      </c>
      <c r="AF6">
        <v>2.6949999999999998</v>
      </c>
      <c r="AG6">
        <v>0.127</v>
      </c>
      <c r="AH6">
        <v>0.88800000000000001</v>
      </c>
      <c r="AI6">
        <v>1.3180000000000001</v>
      </c>
      <c r="AJ6">
        <v>0.99199999999999999</v>
      </c>
      <c r="AK6">
        <v>3.899</v>
      </c>
      <c r="AL6">
        <v>2.5609999999999999</v>
      </c>
      <c r="AM6">
        <v>0.70199999999999996</v>
      </c>
      <c r="AN6">
        <v>8.6120000000000001</v>
      </c>
      <c r="AO6">
        <v>0.06</v>
      </c>
      <c r="AP6">
        <v>0.68600000000000005</v>
      </c>
    </row>
    <row r="7" spans="1:42" x14ac:dyDescent="0.25">
      <c r="A7" t="s">
        <v>87</v>
      </c>
      <c r="B7">
        <v>4.8380000000000001</v>
      </c>
      <c r="C7">
        <v>3.0579999999999998</v>
      </c>
      <c r="D7">
        <v>0</v>
      </c>
      <c r="E7">
        <v>0</v>
      </c>
      <c r="F7">
        <v>0</v>
      </c>
      <c r="G7">
        <v>0</v>
      </c>
      <c r="H7">
        <v>1</v>
      </c>
      <c r="I7">
        <v>37.5</v>
      </c>
      <c r="J7">
        <v>1</v>
      </c>
      <c r="K7">
        <v>2</v>
      </c>
      <c r="L7">
        <v>0</v>
      </c>
      <c r="M7">
        <v>0</v>
      </c>
      <c r="N7">
        <v>3.444</v>
      </c>
      <c r="O7">
        <v>1.1870000000000001</v>
      </c>
      <c r="P7">
        <v>10.053000000000001</v>
      </c>
      <c r="Q7">
        <v>2</v>
      </c>
      <c r="R7">
        <v>1.0029999999999999</v>
      </c>
      <c r="S7">
        <v>1.1299999999999999</v>
      </c>
      <c r="T7">
        <v>0</v>
      </c>
      <c r="U7">
        <v>0</v>
      </c>
      <c r="V7">
        <v>0</v>
      </c>
      <c r="W7">
        <v>1.2410000000000001</v>
      </c>
      <c r="X7">
        <v>1</v>
      </c>
      <c r="Y7">
        <v>0</v>
      </c>
      <c r="Z7">
        <v>0</v>
      </c>
      <c r="AA7">
        <v>0</v>
      </c>
      <c r="AB7">
        <v>2.2480000000000002</v>
      </c>
      <c r="AC7">
        <v>0</v>
      </c>
      <c r="AD7">
        <v>0</v>
      </c>
      <c r="AE7">
        <v>0</v>
      </c>
      <c r="AF7">
        <v>2.036</v>
      </c>
      <c r="AG7">
        <v>0</v>
      </c>
      <c r="AH7">
        <v>0</v>
      </c>
      <c r="AI7">
        <v>0</v>
      </c>
      <c r="AJ7">
        <v>1</v>
      </c>
      <c r="AK7">
        <v>3.72</v>
      </c>
      <c r="AL7">
        <v>2.452</v>
      </c>
      <c r="AM7">
        <v>0</v>
      </c>
      <c r="AN7">
        <v>8.5020000000000007</v>
      </c>
      <c r="AO7">
        <v>0</v>
      </c>
      <c r="AP7">
        <v>0</v>
      </c>
    </row>
    <row r="8" spans="1:42" x14ac:dyDescent="0.25">
      <c r="A8" t="s">
        <v>88</v>
      </c>
      <c r="B8" t="s">
        <v>89</v>
      </c>
      <c r="C8" t="s">
        <v>89</v>
      </c>
      <c r="D8" t="s">
        <v>89</v>
      </c>
      <c r="E8" t="s">
        <v>89</v>
      </c>
      <c r="F8" t="s">
        <v>89</v>
      </c>
      <c r="G8" t="s">
        <v>89</v>
      </c>
      <c r="H8" t="s">
        <v>89</v>
      </c>
      <c r="I8" t="s">
        <v>89</v>
      </c>
      <c r="J8" t="s">
        <v>89</v>
      </c>
      <c r="K8" t="s">
        <v>89</v>
      </c>
      <c r="L8" t="s">
        <v>89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89</v>
      </c>
      <c r="AD8" t="s">
        <v>89</v>
      </c>
      <c r="AE8" t="s">
        <v>89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</row>
    <row r="9" spans="1:42" x14ac:dyDescent="0.25">
      <c r="A9" t="s">
        <v>90</v>
      </c>
      <c r="B9">
        <v>0.53900000000000003</v>
      </c>
      <c r="C9">
        <v>0.79900000000000004</v>
      </c>
      <c r="D9">
        <v>1.4570000000000001</v>
      </c>
      <c r="E9">
        <v>0.27100000000000002</v>
      </c>
      <c r="F9">
        <v>2.4580000000000002</v>
      </c>
      <c r="G9">
        <v>0.995</v>
      </c>
      <c r="H9">
        <v>2.1859999999999999</v>
      </c>
      <c r="I9">
        <v>8.9649999999999999</v>
      </c>
      <c r="J9">
        <v>1.9510000000000001</v>
      </c>
      <c r="K9">
        <v>1.8120000000000001</v>
      </c>
      <c r="L9">
        <v>3.2610000000000001</v>
      </c>
      <c r="M9">
        <v>0.78</v>
      </c>
      <c r="N9">
        <v>0.58599999999999997</v>
      </c>
      <c r="O9">
        <v>0.78800000000000003</v>
      </c>
      <c r="P9">
        <v>0.91700000000000004</v>
      </c>
      <c r="Q9">
        <v>4.556</v>
      </c>
      <c r="R9">
        <v>4.7E-2</v>
      </c>
      <c r="S9">
        <v>0.03</v>
      </c>
      <c r="T9">
        <v>0.108</v>
      </c>
      <c r="U9">
        <v>0.32700000000000001</v>
      </c>
      <c r="V9">
        <v>0.216</v>
      </c>
      <c r="W9">
        <v>9.6000000000000002E-2</v>
      </c>
      <c r="X9">
        <v>5.2569999999999997</v>
      </c>
      <c r="Y9">
        <v>0.191</v>
      </c>
      <c r="Z9">
        <v>0.35</v>
      </c>
      <c r="AA9">
        <v>0.20699999999999999</v>
      </c>
      <c r="AB9">
        <v>0.222</v>
      </c>
      <c r="AC9">
        <v>0.157</v>
      </c>
      <c r="AD9">
        <v>0.16300000000000001</v>
      </c>
      <c r="AE9">
        <v>12.026</v>
      </c>
      <c r="AF9">
        <v>2.1579999999999999</v>
      </c>
      <c r="AG9">
        <v>0.61899999999999999</v>
      </c>
      <c r="AH9">
        <v>1.502</v>
      </c>
      <c r="AI9">
        <v>2.363</v>
      </c>
      <c r="AJ9">
        <v>1.276</v>
      </c>
      <c r="AK9">
        <v>0.94299999999999995</v>
      </c>
      <c r="AL9">
        <v>0.64</v>
      </c>
      <c r="AM9">
        <v>1.1120000000000001</v>
      </c>
      <c r="AN9">
        <v>1.2110000000000001</v>
      </c>
      <c r="AO9">
        <v>0.34799999999999998</v>
      </c>
      <c r="AP9">
        <v>2.0310000000000001</v>
      </c>
    </row>
    <row r="10" spans="1:42" x14ac:dyDescent="0.25">
      <c r="A10" t="s">
        <v>91</v>
      </c>
      <c r="B10">
        <v>0.28999999999999998</v>
      </c>
      <c r="C10">
        <v>0.63900000000000001</v>
      </c>
      <c r="D10">
        <v>2.1219999999999999</v>
      </c>
      <c r="E10">
        <v>7.3999999999999996E-2</v>
      </c>
      <c r="F10">
        <v>6.0430000000000001</v>
      </c>
      <c r="G10">
        <v>0.99</v>
      </c>
      <c r="H10">
        <v>4.7809999999999997</v>
      </c>
      <c r="I10">
        <v>80.373000000000005</v>
      </c>
      <c r="J10">
        <v>3.8050000000000002</v>
      </c>
      <c r="K10">
        <v>3.2850000000000001</v>
      </c>
      <c r="L10">
        <v>10.632</v>
      </c>
      <c r="M10">
        <v>0.60899999999999999</v>
      </c>
      <c r="N10">
        <v>0.34300000000000003</v>
      </c>
      <c r="O10">
        <v>0.62</v>
      </c>
      <c r="P10">
        <v>0.84099999999999997</v>
      </c>
      <c r="Q10">
        <v>20.759</v>
      </c>
      <c r="R10">
        <v>2E-3</v>
      </c>
      <c r="S10">
        <v>1E-3</v>
      </c>
      <c r="T10">
        <v>1.2E-2</v>
      </c>
      <c r="U10">
        <v>0.107</v>
      </c>
      <c r="V10">
        <v>4.5999999999999999E-2</v>
      </c>
      <c r="W10">
        <v>8.9999999999999993E-3</v>
      </c>
      <c r="X10">
        <v>27.64</v>
      </c>
      <c r="Y10">
        <v>3.5999999999999997E-2</v>
      </c>
      <c r="Z10">
        <v>0.123</v>
      </c>
      <c r="AA10">
        <v>4.2999999999999997E-2</v>
      </c>
      <c r="AB10">
        <v>4.9000000000000002E-2</v>
      </c>
      <c r="AC10">
        <v>2.5000000000000001E-2</v>
      </c>
      <c r="AD10">
        <v>2.7E-2</v>
      </c>
      <c r="AE10">
        <v>144.63399999999999</v>
      </c>
      <c r="AF10">
        <v>4.6559999999999997</v>
      </c>
      <c r="AG10">
        <v>0.38300000000000001</v>
      </c>
      <c r="AH10">
        <v>2.2559999999999998</v>
      </c>
      <c r="AI10">
        <v>5.5819999999999999</v>
      </c>
      <c r="AJ10">
        <v>1.629</v>
      </c>
      <c r="AK10">
        <v>0.89</v>
      </c>
      <c r="AL10">
        <v>0.40899999999999997</v>
      </c>
      <c r="AM10">
        <v>1.236</v>
      </c>
      <c r="AN10">
        <v>1.4670000000000001</v>
      </c>
      <c r="AO10">
        <v>0.121</v>
      </c>
      <c r="AP10">
        <v>4.1230000000000002</v>
      </c>
    </row>
    <row r="11" spans="1:42" x14ac:dyDescent="0.25">
      <c r="A11" t="s">
        <v>92</v>
      </c>
      <c r="B11">
        <v>4.4960000000000004</v>
      </c>
      <c r="C11">
        <v>6.9189999999999996</v>
      </c>
      <c r="D11">
        <v>12</v>
      </c>
      <c r="E11">
        <v>3</v>
      </c>
      <c r="F11">
        <v>36</v>
      </c>
      <c r="G11">
        <v>11</v>
      </c>
      <c r="H11">
        <v>16</v>
      </c>
      <c r="I11">
        <v>60</v>
      </c>
      <c r="J11">
        <v>24</v>
      </c>
      <c r="K11">
        <v>12</v>
      </c>
      <c r="L11">
        <v>44</v>
      </c>
      <c r="M11">
        <v>9.8569999999999993</v>
      </c>
      <c r="N11">
        <v>4.157</v>
      </c>
      <c r="O11">
        <v>4.4909999999999997</v>
      </c>
      <c r="P11">
        <v>8.4350000000000005</v>
      </c>
      <c r="Q11">
        <v>40</v>
      </c>
      <c r="R11">
        <v>0.34399999999999997</v>
      </c>
      <c r="S11">
        <v>0.34300000000000003</v>
      </c>
      <c r="T11">
        <v>2</v>
      </c>
      <c r="U11">
        <v>3</v>
      </c>
      <c r="V11">
        <v>2</v>
      </c>
      <c r="W11">
        <v>0.77800000000000002</v>
      </c>
      <c r="X11">
        <v>147</v>
      </c>
      <c r="Y11">
        <v>1</v>
      </c>
      <c r="Z11">
        <v>1</v>
      </c>
      <c r="AA11">
        <v>3</v>
      </c>
      <c r="AB11">
        <v>1.859</v>
      </c>
      <c r="AC11">
        <v>2.1720000000000002</v>
      </c>
      <c r="AD11">
        <v>1</v>
      </c>
      <c r="AE11">
        <v>67.468999999999994</v>
      </c>
      <c r="AF11">
        <v>17.036999999999999</v>
      </c>
      <c r="AG11">
        <v>8</v>
      </c>
      <c r="AH11">
        <v>12</v>
      </c>
      <c r="AI11">
        <v>18</v>
      </c>
      <c r="AJ11">
        <v>7</v>
      </c>
      <c r="AK11">
        <v>8.4250000000000007</v>
      </c>
      <c r="AL11">
        <v>4.2830000000000004</v>
      </c>
      <c r="AM11">
        <v>8</v>
      </c>
      <c r="AN11">
        <v>9.7829999999999995</v>
      </c>
      <c r="AO11">
        <v>4</v>
      </c>
      <c r="AP11">
        <v>23</v>
      </c>
    </row>
    <row r="12" spans="1:42" x14ac:dyDescent="0.25">
      <c r="A12" t="s">
        <v>93</v>
      </c>
      <c r="B12">
        <v>2</v>
      </c>
      <c r="C12">
        <v>0.80400000000000005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-5.1349999999999998</v>
      </c>
      <c r="N12">
        <v>1.544</v>
      </c>
      <c r="O12">
        <v>0</v>
      </c>
      <c r="P12">
        <v>4.1740000000000004</v>
      </c>
      <c r="Q12">
        <v>0</v>
      </c>
      <c r="R12">
        <v>0.95899999999999996</v>
      </c>
      <c r="S12">
        <v>1.022</v>
      </c>
      <c r="T12">
        <v>0</v>
      </c>
      <c r="U12">
        <v>0</v>
      </c>
      <c r="V12">
        <v>0</v>
      </c>
      <c r="W12">
        <v>0.86299999999999999</v>
      </c>
      <c r="X12">
        <v>0</v>
      </c>
      <c r="Y12">
        <v>0</v>
      </c>
      <c r="Z12">
        <v>0</v>
      </c>
      <c r="AA12">
        <v>0</v>
      </c>
      <c r="AB12">
        <v>1</v>
      </c>
      <c r="AC12">
        <v>-1.099</v>
      </c>
      <c r="AD12">
        <v>0</v>
      </c>
      <c r="AE12">
        <v>0</v>
      </c>
      <c r="AF12">
        <v>0.5</v>
      </c>
      <c r="AG12">
        <v>0</v>
      </c>
      <c r="AH12">
        <v>0</v>
      </c>
      <c r="AI12">
        <v>0</v>
      </c>
      <c r="AJ12">
        <v>0</v>
      </c>
      <c r="AK12">
        <v>2.2669999999999999</v>
      </c>
      <c r="AL12">
        <v>1.4670000000000001</v>
      </c>
      <c r="AM12">
        <v>0</v>
      </c>
      <c r="AN12">
        <v>4.9169999999999998</v>
      </c>
      <c r="AO12">
        <v>0</v>
      </c>
      <c r="AP12">
        <v>0</v>
      </c>
    </row>
    <row r="13" spans="1:42" x14ac:dyDescent="0.25">
      <c r="A13" t="s">
        <v>94</v>
      </c>
      <c r="B13">
        <v>6.4960000000000004</v>
      </c>
      <c r="C13">
        <v>7.7229999999999999</v>
      </c>
      <c r="D13">
        <v>12</v>
      </c>
      <c r="E13">
        <v>3</v>
      </c>
      <c r="F13">
        <v>36</v>
      </c>
      <c r="G13">
        <v>11</v>
      </c>
      <c r="H13">
        <v>16</v>
      </c>
      <c r="I13">
        <v>60</v>
      </c>
      <c r="J13">
        <v>24</v>
      </c>
      <c r="K13">
        <v>12</v>
      </c>
      <c r="L13">
        <v>44</v>
      </c>
      <c r="M13">
        <v>4.7220000000000004</v>
      </c>
      <c r="N13">
        <v>5.7009999999999996</v>
      </c>
      <c r="O13">
        <v>4.4909999999999997</v>
      </c>
      <c r="P13">
        <v>12.609</v>
      </c>
      <c r="Q13">
        <v>40</v>
      </c>
      <c r="R13">
        <v>1.3029999999999999</v>
      </c>
      <c r="S13">
        <v>1.365</v>
      </c>
      <c r="T13">
        <v>2</v>
      </c>
      <c r="U13">
        <v>3</v>
      </c>
      <c r="V13">
        <v>2</v>
      </c>
      <c r="W13">
        <v>1.641</v>
      </c>
      <c r="X13">
        <v>147</v>
      </c>
      <c r="Y13">
        <v>1</v>
      </c>
      <c r="Z13">
        <v>1</v>
      </c>
      <c r="AA13">
        <v>3</v>
      </c>
      <c r="AB13">
        <v>2.859</v>
      </c>
      <c r="AC13">
        <v>1.073</v>
      </c>
      <c r="AD13">
        <v>1</v>
      </c>
      <c r="AE13">
        <v>67.468999999999994</v>
      </c>
      <c r="AF13">
        <v>17.536999999999999</v>
      </c>
      <c r="AG13">
        <v>8</v>
      </c>
      <c r="AH13">
        <v>12</v>
      </c>
      <c r="AI13">
        <v>18</v>
      </c>
      <c r="AJ13">
        <v>7</v>
      </c>
      <c r="AK13">
        <v>10.692</v>
      </c>
      <c r="AL13">
        <v>5.75</v>
      </c>
      <c r="AM13">
        <v>8</v>
      </c>
      <c r="AN13">
        <v>14.7</v>
      </c>
      <c r="AO13">
        <v>4</v>
      </c>
      <c r="AP13">
        <v>23</v>
      </c>
    </row>
    <row r="14" spans="1:42" x14ac:dyDescent="0.25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100</v>
      </c>
      <c r="L14" t="s">
        <v>102</v>
      </c>
      <c r="M14" t="s">
        <v>103</v>
      </c>
      <c r="N14" t="s">
        <v>104</v>
      </c>
      <c r="O14" t="s">
        <v>105</v>
      </c>
      <c r="P14" t="s">
        <v>106</v>
      </c>
      <c r="Q14" t="s">
        <v>107</v>
      </c>
      <c r="R14" t="s">
        <v>108</v>
      </c>
      <c r="S14" t="s">
        <v>109</v>
      </c>
      <c r="T14" t="s">
        <v>99</v>
      </c>
      <c r="U14" t="s">
        <v>99</v>
      </c>
      <c r="V14" t="s">
        <v>99</v>
      </c>
      <c r="W14" t="s">
        <v>110</v>
      </c>
      <c r="X14" t="s">
        <v>98</v>
      </c>
      <c r="Y14" t="s">
        <v>99</v>
      </c>
      <c r="Z14" t="s">
        <v>99</v>
      </c>
      <c r="AA14" t="s">
        <v>99</v>
      </c>
      <c r="AB14" t="s">
        <v>111</v>
      </c>
      <c r="AC14" t="s">
        <v>112</v>
      </c>
      <c r="AD14" t="s">
        <v>99</v>
      </c>
      <c r="AE14" t="s">
        <v>113</v>
      </c>
      <c r="AF14" t="s">
        <v>114</v>
      </c>
      <c r="AG14" t="s">
        <v>99</v>
      </c>
      <c r="AH14" t="s">
        <v>102</v>
      </c>
      <c r="AI14" t="s">
        <v>102</v>
      </c>
      <c r="AJ14" t="s">
        <v>102</v>
      </c>
      <c r="AK14" t="s">
        <v>115</v>
      </c>
      <c r="AL14" t="s">
        <v>116</v>
      </c>
      <c r="AM14" t="s">
        <v>98</v>
      </c>
      <c r="AN14" t="s">
        <v>117</v>
      </c>
      <c r="AO14" t="s">
        <v>99</v>
      </c>
      <c r="AP14" t="s">
        <v>99</v>
      </c>
    </row>
    <row r="15" spans="1:42" x14ac:dyDescent="0.25">
      <c r="A15" t="s">
        <v>118</v>
      </c>
      <c r="B15">
        <v>4.4989999999999997</v>
      </c>
      <c r="C15">
        <v>2.524</v>
      </c>
      <c r="D15">
        <v>0</v>
      </c>
      <c r="E15">
        <v>0</v>
      </c>
      <c r="F15">
        <v>0</v>
      </c>
      <c r="G15">
        <v>0</v>
      </c>
      <c r="H15">
        <v>0</v>
      </c>
      <c r="I15">
        <v>30.6</v>
      </c>
      <c r="J15">
        <v>0</v>
      </c>
      <c r="K15">
        <v>0</v>
      </c>
      <c r="L15">
        <v>0</v>
      </c>
      <c r="M15">
        <v>-0.19500000000000001</v>
      </c>
      <c r="N15">
        <v>3.1059999999999999</v>
      </c>
      <c r="O15">
        <v>0.875</v>
      </c>
      <c r="P15">
        <v>9.5399999999999991</v>
      </c>
      <c r="Q15">
        <v>0</v>
      </c>
      <c r="R15">
        <v>0.98299999999999998</v>
      </c>
      <c r="S15">
        <v>1.117</v>
      </c>
      <c r="T15">
        <v>0</v>
      </c>
      <c r="U15">
        <v>0</v>
      </c>
      <c r="V15">
        <v>0</v>
      </c>
      <c r="W15">
        <v>1.1830000000000001</v>
      </c>
      <c r="X15">
        <v>0</v>
      </c>
      <c r="Y15">
        <v>0</v>
      </c>
      <c r="Z15">
        <v>0</v>
      </c>
      <c r="AA15">
        <v>0</v>
      </c>
      <c r="AB15">
        <v>2.105</v>
      </c>
      <c r="AC15">
        <v>-8.0000000000000002E-3</v>
      </c>
      <c r="AD15">
        <v>0</v>
      </c>
      <c r="AE15">
        <v>0</v>
      </c>
      <c r="AF15">
        <v>1.4350000000000001</v>
      </c>
      <c r="AG15">
        <v>0</v>
      </c>
      <c r="AH15">
        <v>0</v>
      </c>
      <c r="AI15">
        <v>0</v>
      </c>
      <c r="AJ15">
        <v>0</v>
      </c>
      <c r="AK15">
        <v>3.4950000000000001</v>
      </c>
      <c r="AL15">
        <v>2.1070000000000002</v>
      </c>
      <c r="AM15">
        <v>0</v>
      </c>
      <c r="AN15">
        <v>8.0030000000000001</v>
      </c>
      <c r="AO15">
        <v>0</v>
      </c>
      <c r="AP15">
        <v>0</v>
      </c>
    </row>
    <row r="16" spans="1:42" x14ac:dyDescent="0.25">
      <c r="A16" t="s">
        <v>119</v>
      </c>
      <c r="B16">
        <v>5.1260000000000003</v>
      </c>
      <c r="C16">
        <v>3.448</v>
      </c>
      <c r="D16">
        <v>1</v>
      </c>
      <c r="E16">
        <v>0</v>
      </c>
      <c r="F16">
        <v>1</v>
      </c>
      <c r="G16">
        <v>0</v>
      </c>
      <c r="H16">
        <v>3</v>
      </c>
      <c r="I16">
        <v>42.9</v>
      </c>
      <c r="J16">
        <v>2</v>
      </c>
      <c r="K16">
        <v>3</v>
      </c>
      <c r="L16">
        <v>2</v>
      </c>
      <c r="M16">
        <v>0</v>
      </c>
      <c r="N16">
        <v>3.8090000000000002</v>
      </c>
      <c r="O16">
        <v>1.7050000000000001</v>
      </c>
      <c r="P16">
        <v>10.51</v>
      </c>
      <c r="Q16">
        <v>6</v>
      </c>
      <c r="R16">
        <v>1.0289999999999999</v>
      </c>
      <c r="S16">
        <v>1.143</v>
      </c>
      <c r="T16">
        <v>0</v>
      </c>
      <c r="U16">
        <v>0</v>
      </c>
      <c r="V16">
        <v>0</v>
      </c>
      <c r="W16">
        <v>1.294</v>
      </c>
      <c r="X16">
        <v>1</v>
      </c>
      <c r="Y16">
        <v>0</v>
      </c>
      <c r="Z16">
        <v>0</v>
      </c>
      <c r="AA16">
        <v>0</v>
      </c>
      <c r="AB16">
        <v>2.3580000000000001</v>
      </c>
      <c r="AC16">
        <v>5.0000000000000001E-3</v>
      </c>
      <c r="AD16">
        <v>0</v>
      </c>
      <c r="AE16">
        <v>13.096</v>
      </c>
      <c r="AF16">
        <v>3.1760000000000002</v>
      </c>
      <c r="AG16">
        <v>0</v>
      </c>
      <c r="AH16">
        <v>2</v>
      </c>
      <c r="AI16">
        <v>2</v>
      </c>
      <c r="AJ16">
        <v>2</v>
      </c>
      <c r="AK16">
        <v>3.972</v>
      </c>
      <c r="AL16">
        <v>2.8809999999999998</v>
      </c>
      <c r="AM16">
        <v>1</v>
      </c>
      <c r="AN16">
        <v>8.9909999999999997</v>
      </c>
      <c r="AO16">
        <v>0</v>
      </c>
      <c r="AP16">
        <v>0</v>
      </c>
    </row>
    <row r="17" spans="1:42" x14ac:dyDescent="0.25">
      <c r="A17" t="s">
        <v>120</v>
      </c>
      <c r="B17">
        <v>3.5579999999999998</v>
      </c>
      <c r="C17">
        <v>1.139</v>
      </c>
      <c r="D17">
        <v>-1.5</v>
      </c>
      <c r="E17">
        <v>0</v>
      </c>
      <c r="F17">
        <v>-1.5</v>
      </c>
      <c r="G17">
        <v>0</v>
      </c>
      <c r="H17">
        <v>-4.5</v>
      </c>
      <c r="I17">
        <v>12.15</v>
      </c>
      <c r="J17">
        <v>-3</v>
      </c>
      <c r="K17">
        <v>-4.5</v>
      </c>
      <c r="L17">
        <v>-3</v>
      </c>
      <c r="M17">
        <v>-0.48799999999999999</v>
      </c>
      <c r="N17">
        <v>2.0510000000000002</v>
      </c>
      <c r="O17">
        <v>-0.37</v>
      </c>
      <c r="P17">
        <v>8.0850000000000009</v>
      </c>
      <c r="Q17">
        <v>-9</v>
      </c>
      <c r="R17">
        <v>0.91400000000000003</v>
      </c>
      <c r="S17">
        <v>1.0780000000000001</v>
      </c>
      <c r="T17">
        <v>0</v>
      </c>
      <c r="U17">
        <v>0</v>
      </c>
      <c r="V17">
        <v>0</v>
      </c>
      <c r="W17">
        <v>1.0169999999999999</v>
      </c>
      <c r="X17">
        <v>-1.5</v>
      </c>
      <c r="Y17">
        <v>0</v>
      </c>
      <c r="Z17">
        <v>0</v>
      </c>
      <c r="AA17">
        <v>0</v>
      </c>
      <c r="AB17">
        <v>1.7250000000000001</v>
      </c>
      <c r="AC17">
        <v>-2.8000000000000001E-2</v>
      </c>
      <c r="AD17">
        <v>0</v>
      </c>
      <c r="AE17">
        <v>-19.643999999999998</v>
      </c>
      <c r="AF17">
        <v>-1.177</v>
      </c>
      <c r="AG17">
        <v>0</v>
      </c>
      <c r="AH17">
        <v>-3</v>
      </c>
      <c r="AI17">
        <v>-3</v>
      </c>
      <c r="AJ17">
        <v>-3</v>
      </c>
      <c r="AK17">
        <v>2.78</v>
      </c>
      <c r="AL17">
        <v>0.94599999999999995</v>
      </c>
      <c r="AM17">
        <v>-1.5</v>
      </c>
      <c r="AN17">
        <v>6.5209999999999999</v>
      </c>
      <c r="AO17">
        <v>0</v>
      </c>
      <c r="AP17">
        <v>0</v>
      </c>
    </row>
    <row r="18" spans="1:42" x14ac:dyDescent="0.25">
      <c r="A18" t="s">
        <v>121</v>
      </c>
      <c r="B18">
        <v>6.0670000000000002</v>
      </c>
      <c r="C18">
        <v>4.8330000000000002</v>
      </c>
      <c r="D18">
        <v>2.5</v>
      </c>
      <c r="E18">
        <v>0</v>
      </c>
      <c r="F18">
        <v>2.5</v>
      </c>
      <c r="G18">
        <v>0</v>
      </c>
      <c r="H18">
        <v>7.5</v>
      </c>
      <c r="I18">
        <v>61.35</v>
      </c>
      <c r="J18">
        <v>5</v>
      </c>
      <c r="K18">
        <v>7.5</v>
      </c>
      <c r="L18">
        <v>5</v>
      </c>
      <c r="M18">
        <v>0.29199999999999998</v>
      </c>
      <c r="N18">
        <v>4.8639999999999999</v>
      </c>
      <c r="O18">
        <v>2.95</v>
      </c>
      <c r="P18">
        <v>11.965</v>
      </c>
      <c r="Q18">
        <v>15</v>
      </c>
      <c r="R18">
        <v>1.0980000000000001</v>
      </c>
      <c r="S18">
        <v>1.1819999999999999</v>
      </c>
      <c r="T18">
        <v>0</v>
      </c>
      <c r="U18">
        <v>0</v>
      </c>
      <c r="V18">
        <v>0</v>
      </c>
      <c r="W18">
        <v>1.4610000000000001</v>
      </c>
      <c r="X18">
        <v>2.5</v>
      </c>
      <c r="Y18">
        <v>0</v>
      </c>
      <c r="Z18">
        <v>0</v>
      </c>
      <c r="AA18">
        <v>0</v>
      </c>
      <c r="AB18">
        <v>2.738</v>
      </c>
      <c r="AC18">
        <v>2.5000000000000001E-2</v>
      </c>
      <c r="AD18">
        <v>0</v>
      </c>
      <c r="AE18">
        <v>32.74</v>
      </c>
      <c r="AF18">
        <v>5.7880000000000003</v>
      </c>
      <c r="AG18">
        <v>0</v>
      </c>
      <c r="AH18">
        <v>5</v>
      </c>
      <c r="AI18">
        <v>5</v>
      </c>
      <c r="AJ18">
        <v>5</v>
      </c>
      <c r="AK18">
        <v>4.6879999999999997</v>
      </c>
      <c r="AL18">
        <v>4.0419999999999998</v>
      </c>
      <c r="AM18">
        <v>2.5</v>
      </c>
      <c r="AN18">
        <v>10.473000000000001</v>
      </c>
      <c r="AO18">
        <v>0</v>
      </c>
      <c r="AP18">
        <v>0</v>
      </c>
    </row>
    <row r="19" spans="1:42" x14ac:dyDescent="0.25">
      <c r="A19" t="s">
        <v>122</v>
      </c>
    </row>
    <row r="20" spans="1:42" x14ac:dyDescent="0.25">
      <c r="A20" t="s">
        <v>84</v>
      </c>
      <c r="B20">
        <v>835</v>
      </c>
      <c r="C20">
        <v>836</v>
      </c>
      <c r="D20">
        <v>826</v>
      </c>
      <c r="E20">
        <v>816</v>
      </c>
      <c r="F20">
        <v>827</v>
      </c>
      <c r="G20">
        <v>831</v>
      </c>
      <c r="H20">
        <v>833</v>
      </c>
      <c r="I20">
        <v>841</v>
      </c>
      <c r="J20">
        <v>832</v>
      </c>
      <c r="K20">
        <v>838</v>
      </c>
      <c r="L20">
        <v>828</v>
      </c>
      <c r="M20">
        <v>824</v>
      </c>
      <c r="N20">
        <v>837</v>
      </c>
      <c r="O20">
        <v>830</v>
      </c>
      <c r="P20">
        <v>836</v>
      </c>
      <c r="Q20">
        <v>833</v>
      </c>
      <c r="R20">
        <v>830</v>
      </c>
      <c r="S20">
        <v>832</v>
      </c>
      <c r="T20">
        <v>838</v>
      </c>
      <c r="U20">
        <v>834</v>
      </c>
      <c r="V20">
        <v>826</v>
      </c>
      <c r="W20">
        <v>830</v>
      </c>
      <c r="X20">
        <v>844</v>
      </c>
      <c r="Y20">
        <v>813</v>
      </c>
      <c r="Z20">
        <v>845</v>
      </c>
      <c r="AA20">
        <v>822</v>
      </c>
      <c r="AB20">
        <v>836</v>
      </c>
      <c r="AC20">
        <v>818</v>
      </c>
      <c r="AD20">
        <v>822</v>
      </c>
      <c r="AE20">
        <v>829</v>
      </c>
      <c r="AF20">
        <v>820</v>
      </c>
      <c r="AG20">
        <v>817</v>
      </c>
      <c r="AH20">
        <v>829</v>
      </c>
      <c r="AI20">
        <v>831</v>
      </c>
      <c r="AJ20">
        <v>827</v>
      </c>
      <c r="AK20">
        <v>806</v>
      </c>
      <c r="AL20">
        <v>834</v>
      </c>
      <c r="AM20">
        <v>832</v>
      </c>
      <c r="AN20">
        <v>817</v>
      </c>
      <c r="AO20">
        <v>825</v>
      </c>
      <c r="AP20">
        <v>831</v>
      </c>
    </row>
    <row r="21" spans="1:42" x14ac:dyDescent="0.25">
      <c r="A21" t="s">
        <v>123</v>
      </c>
      <c r="B21" s="1">
        <v>0.98799999999999999</v>
      </c>
      <c r="C21" s="1">
        <v>0.98899999999999999</v>
      </c>
      <c r="D21" s="1">
        <v>0.97799999999999998</v>
      </c>
      <c r="E21" s="1">
        <v>0.96599999999999997</v>
      </c>
      <c r="F21" s="1">
        <v>0.97899999999999998</v>
      </c>
      <c r="G21" s="1">
        <v>0.98299999999999998</v>
      </c>
      <c r="H21" s="1">
        <v>0.98599999999999999</v>
      </c>
      <c r="I21" s="1">
        <v>0.995</v>
      </c>
      <c r="J21" s="1">
        <v>0.98499999999999999</v>
      </c>
      <c r="K21" s="1">
        <v>0.99199999999999999</v>
      </c>
      <c r="L21" s="2">
        <v>0.98</v>
      </c>
      <c r="M21" s="1">
        <v>0.97499999999999998</v>
      </c>
      <c r="N21" s="1">
        <v>0.99099999999999999</v>
      </c>
      <c r="O21" s="1">
        <v>0.98199999999999998</v>
      </c>
      <c r="P21" s="1">
        <v>0.98899999999999999</v>
      </c>
      <c r="Q21" s="1">
        <v>0.98599999999999999</v>
      </c>
      <c r="R21" s="1">
        <v>0.98199999999999998</v>
      </c>
      <c r="S21" s="1">
        <v>0.98499999999999999</v>
      </c>
      <c r="T21" s="1">
        <v>0.99199999999999999</v>
      </c>
      <c r="U21" s="1">
        <v>0.98699999999999999</v>
      </c>
      <c r="V21" s="1">
        <v>0.97799999999999998</v>
      </c>
      <c r="W21" s="1">
        <v>0.98199999999999998</v>
      </c>
      <c r="X21" s="1">
        <v>0.999</v>
      </c>
      <c r="Y21" s="1">
        <v>0.96199999999999997</v>
      </c>
      <c r="Z21" s="2">
        <v>1</v>
      </c>
      <c r="AA21" s="1">
        <v>0.97299999999999998</v>
      </c>
      <c r="AB21" s="1">
        <v>0.98899999999999999</v>
      </c>
      <c r="AC21" s="1">
        <v>0.96799999999999997</v>
      </c>
      <c r="AD21" s="1">
        <v>0.97299999999999998</v>
      </c>
      <c r="AE21" s="1">
        <v>0.98099999999999998</v>
      </c>
      <c r="AF21" s="2">
        <v>0.97</v>
      </c>
      <c r="AG21" s="1">
        <v>0.96699999999999997</v>
      </c>
      <c r="AH21" s="1">
        <v>0.98099999999999998</v>
      </c>
      <c r="AI21" s="1">
        <v>0.98299999999999998</v>
      </c>
      <c r="AJ21" s="1">
        <v>0.97899999999999998</v>
      </c>
      <c r="AK21" s="1">
        <v>0.95399999999999996</v>
      </c>
      <c r="AL21" s="1">
        <v>0.98699999999999999</v>
      </c>
      <c r="AM21" s="1">
        <v>0.98499999999999999</v>
      </c>
      <c r="AN21" s="1">
        <v>0.96699999999999997</v>
      </c>
      <c r="AO21" s="1">
        <v>0.97599999999999998</v>
      </c>
      <c r="AP21" s="1">
        <v>0.98299999999999998</v>
      </c>
    </row>
    <row r="22" spans="1:42" x14ac:dyDescent="0.25">
      <c r="A22" t="s">
        <v>124</v>
      </c>
      <c r="B22" s="1">
        <v>1.2E-2</v>
      </c>
      <c r="C22" s="1">
        <v>1.09999999999999E-2</v>
      </c>
      <c r="D22" s="1">
        <v>2.1999999999999999E-2</v>
      </c>
      <c r="E22" s="1">
        <v>3.40000000000001E-2</v>
      </c>
      <c r="F22" s="1">
        <v>2.0999999999999901E-2</v>
      </c>
      <c r="G22" s="1">
        <v>1.7000000000000001E-2</v>
      </c>
      <c r="H22" s="1">
        <v>1.4000000000000099E-2</v>
      </c>
      <c r="I22" s="1">
        <v>5.0000000000000001E-3</v>
      </c>
      <c r="J22" s="1">
        <v>1.4999999999999999E-2</v>
      </c>
      <c r="K22" s="1">
        <v>7.9999999999999707E-3</v>
      </c>
      <c r="L22" s="2">
        <v>0.02</v>
      </c>
      <c r="M22" s="1">
        <v>2.5000000000000001E-2</v>
      </c>
      <c r="N22" s="1">
        <v>9.00000000000006E-3</v>
      </c>
      <c r="O22" s="1">
        <v>1.7999999999999999E-2</v>
      </c>
      <c r="P22" s="1">
        <v>1.09999999999999E-2</v>
      </c>
      <c r="Q22" s="1">
        <v>1.4000000000000099E-2</v>
      </c>
      <c r="R22" s="1">
        <v>1.7999999999999999E-2</v>
      </c>
      <c r="S22" s="1">
        <v>1.4999999999999999E-2</v>
      </c>
      <c r="T22" s="1">
        <v>7.9999999999999707E-3</v>
      </c>
      <c r="U22" s="1">
        <v>1.2999999999999999E-2</v>
      </c>
      <c r="V22" s="1">
        <v>2.1999999999999999E-2</v>
      </c>
      <c r="W22" s="1">
        <v>1.7999999999999999E-2</v>
      </c>
      <c r="X22" s="1">
        <v>9.9999999999994299E-4</v>
      </c>
      <c r="Y22" s="1">
        <v>3.7999999999999999E-2</v>
      </c>
      <c r="Z22" s="2">
        <v>0</v>
      </c>
      <c r="AA22" s="1">
        <v>2.7E-2</v>
      </c>
      <c r="AB22" s="1">
        <v>1.09999999999999E-2</v>
      </c>
      <c r="AC22" s="1">
        <v>3.2000000000000001E-2</v>
      </c>
      <c r="AD22" s="1">
        <v>2.7E-2</v>
      </c>
      <c r="AE22" s="1">
        <v>1.90000000000001E-2</v>
      </c>
      <c r="AF22" s="2">
        <v>0.03</v>
      </c>
      <c r="AG22" s="1">
        <v>3.3000000000000002E-2</v>
      </c>
      <c r="AH22" s="1">
        <v>1.90000000000001E-2</v>
      </c>
      <c r="AI22" s="1">
        <v>1.7000000000000001E-2</v>
      </c>
      <c r="AJ22" s="1">
        <v>2.0999999999999901E-2</v>
      </c>
      <c r="AK22" s="1">
        <v>4.5999999999999902E-2</v>
      </c>
      <c r="AL22" s="1">
        <v>1.2999999999999999E-2</v>
      </c>
      <c r="AM22" s="1">
        <v>1.4999999999999999E-2</v>
      </c>
      <c r="AN22" s="1">
        <v>3.3000000000000002E-2</v>
      </c>
      <c r="AO22" s="1">
        <v>2.4000000000000101E-2</v>
      </c>
      <c r="AP22" s="1">
        <v>1.7000000000000001E-2</v>
      </c>
    </row>
    <row r="23" spans="1:42" x14ac:dyDescent="0.25">
      <c r="A23" t="s">
        <v>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86</v>
      </c>
      <c r="B24">
        <v>4.8120000000000003</v>
      </c>
      <c r="C24">
        <v>3.0339999999999998</v>
      </c>
      <c r="D24">
        <v>0.55200000000000005</v>
      </c>
      <c r="E24">
        <v>0</v>
      </c>
      <c r="F24">
        <v>0.77100000000000002</v>
      </c>
      <c r="G24">
        <v>0.19</v>
      </c>
      <c r="H24">
        <v>1.51</v>
      </c>
      <c r="I24">
        <v>37.085999999999999</v>
      </c>
      <c r="J24">
        <v>1.2689999999999999</v>
      </c>
      <c r="K24">
        <v>1.7669999999999999</v>
      </c>
      <c r="L24">
        <v>1.167</v>
      </c>
      <c r="M24">
        <v>-0.155</v>
      </c>
      <c r="N24">
        <v>3.4660000000000002</v>
      </c>
      <c r="O24">
        <v>1.3160000000000001</v>
      </c>
      <c r="P24">
        <v>9.9949999999999992</v>
      </c>
      <c r="Q24">
        <v>3.4140000000000001</v>
      </c>
      <c r="R24">
        <v>1.0089999999999999</v>
      </c>
      <c r="S24">
        <v>1.129</v>
      </c>
      <c r="T24">
        <v>0</v>
      </c>
      <c r="U24">
        <v>4.9000000000000002E-2</v>
      </c>
      <c r="V24">
        <v>0</v>
      </c>
      <c r="W24">
        <v>1.238</v>
      </c>
      <c r="X24">
        <v>1.236</v>
      </c>
      <c r="Y24">
        <v>0</v>
      </c>
      <c r="Z24">
        <v>0.14299999999999999</v>
      </c>
      <c r="AA24">
        <v>0</v>
      </c>
      <c r="AB24">
        <v>2.2280000000000002</v>
      </c>
      <c r="AC24">
        <v>4.0000000000000001E-3</v>
      </c>
      <c r="AD24">
        <v>0</v>
      </c>
      <c r="AE24">
        <v>8.109</v>
      </c>
      <c r="AF24">
        <v>2.4359999999999999</v>
      </c>
      <c r="AG24">
        <v>2.8000000000000001E-2</v>
      </c>
      <c r="AH24">
        <v>0.76400000000000001</v>
      </c>
      <c r="AI24">
        <v>1.1240000000000001</v>
      </c>
      <c r="AJ24">
        <v>0.89</v>
      </c>
      <c r="AK24">
        <v>3.722</v>
      </c>
      <c r="AL24">
        <v>2.5249999999999999</v>
      </c>
      <c r="AM24">
        <v>0.625</v>
      </c>
      <c r="AN24">
        <v>8.4730000000000008</v>
      </c>
      <c r="AO24">
        <v>0.01</v>
      </c>
      <c r="AP24">
        <v>0.49</v>
      </c>
    </row>
    <row r="25" spans="1:42" x14ac:dyDescent="0.25">
      <c r="A25" t="s">
        <v>87</v>
      </c>
      <c r="B25">
        <v>4.843</v>
      </c>
      <c r="C25">
        <v>3.0489999999999999</v>
      </c>
      <c r="D25">
        <v>0</v>
      </c>
      <c r="E25">
        <v>0</v>
      </c>
      <c r="F25">
        <v>0</v>
      </c>
      <c r="G25">
        <v>0</v>
      </c>
      <c r="H25">
        <v>1</v>
      </c>
      <c r="I25">
        <v>37.5</v>
      </c>
      <c r="J25">
        <v>1</v>
      </c>
      <c r="K25">
        <v>2</v>
      </c>
      <c r="L25">
        <v>0</v>
      </c>
      <c r="M25">
        <v>0</v>
      </c>
      <c r="N25">
        <v>3.4420000000000002</v>
      </c>
      <c r="O25">
        <v>1.1850000000000001</v>
      </c>
      <c r="P25">
        <v>10.057</v>
      </c>
      <c r="Q25">
        <v>2</v>
      </c>
      <c r="R25">
        <v>1.002</v>
      </c>
      <c r="S25">
        <v>1.1299999999999999</v>
      </c>
      <c r="T25">
        <v>0</v>
      </c>
      <c r="U25">
        <v>0</v>
      </c>
      <c r="V25">
        <v>0</v>
      </c>
      <c r="W25">
        <v>1.2410000000000001</v>
      </c>
      <c r="X25">
        <v>1</v>
      </c>
      <c r="Y25">
        <v>0</v>
      </c>
      <c r="Z25">
        <v>0</v>
      </c>
      <c r="AA25">
        <v>0</v>
      </c>
      <c r="AB25">
        <v>2.2530000000000001</v>
      </c>
      <c r="AC25">
        <v>0</v>
      </c>
      <c r="AD25">
        <v>0</v>
      </c>
      <c r="AE25">
        <v>0</v>
      </c>
      <c r="AF25">
        <v>2.0059999999999998</v>
      </c>
      <c r="AG25">
        <v>0</v>
      </c>
      <c r="AH25">
        <v>0</v>
      </c>
      <c r="AI25">
        <v>0</v>
      </c>
      <c r="AJ25">
        <v>1</v>
      </c>
      <c r="AK25">
        <v>3.7050000000000001</v>
      </c>
      <c r="AL25">
        <v>2.4359999999999999</v>
      </c>
      <c r="AM25">
        <v>0</v>
      </c>
      <c r="AN25">
        <v>8.4849999999999994</v>
      </c>
      <c r="AO25">
        <v>0</v>
      </c>
      <c r="AP25">
        <v>0</v>
      </c>
    </row>
    <row r="26" spans="1:42" x14ac:dyDescent="0.25">
      <c r="A26" t="s">
        <v>88</v>
      </c>
      <c r="B26" t="s">
        <v>89</v>
      </c>
      <c r="C26" t="s">
        <v>89</v>
      </c>
      <c r="D26" t="s">
        <v>89</v>
      </c>
      <c r="E26" t="s">
        <v>89</v>
      </c>
      <c r="F26" t="s">
        <v>89</v>
      </c>
      <c r="G26" t="s">
        <v>89</v>
      </c>
      <c r="H26" t="s">
        <v>89</v>
      </c>
      <c r="I26" t="s">
        <v>89</v>
      </c>
      <c r="J26" t="s">
        <v>89</v>
      </c>
      <c r="K26" t="s">
        <v>89</v>
      </c>
      <c r="L26" t="s">
        <v>89</v>
      </c>
      <c r="M26" t="s">
        <v>89</v>
      </c>
      <c r="N26" t="s">
        <v>89</v>
      </c>
      <c r="O26" t="s">
        <v>89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 t="s">
        <v>89</v>
      </c>
      <c r="Z26" t="s">
        <v>89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</row>
    <row r="27" spans="1:42" x14ac:dyDescent="0.25">
      <c r="A27" t="s">
        <v>90</v>
      </c>
      <c r="B27">
        <v>0.49399999999999999</v>
      </c>
      <c r="C27">
        <v>0.70499999999999996</v>
      </c>
      <c r="D27">
        <v>1.0580000000000001</v>
      </c>
      <c r="E27">
        <v>0</v>
      </c>
      <c r="F27">
        <v>1.504</v>
      </c>
      <c r="G27">
        <v>0.52900000000000003</v>
      </c>
      <c r="H27">
        <v>1.859</v>
      </c>
      <c r="I27">
        <v>8.7439999999999998</v>
      </c>
      <c r="J27">
        <v>1.4550000000000001</v>
      </c>
      <c r="K27">
        <v>1.667</v>
      </c>
      <c r="L27">
        <v>2.1259999999999999</v>
      </c>
      <c r="M27">
        <v>0.55900000000000005</v>
      </c>
      <c r="N27">
        <v>0.55500000000000005</v>
      </c>
      <c r="O27">
        <v>0.70599999999999996</v>
      </c>
      <c r="P27">
        <v>0.82099999999999995</v>
      </c>
      <c r="Q27">
        <v>3.8290000000000002</v>
      </c>
      <c r="R27">
        <v>3.5000000000000003E-2</v>
      </c>
      <c r="S27">
        <v>2.1000000000000001E-2</v>
      </c>
      <c r="T27">
        <v>0</v>
      </c>
      <c r="U27">
        <v>0.216</v>
      </c>
      <c r="V27">
        <v>0</v>
      </c>
      <c r="W27">
        <v>8.5000000000000006E-2</v>
      </c>
      <c r="X27">
        <v>1.581</v>
      </c>
      <c r="Y27">
        <v>0</v>
      </c>
      <c r="Z27">
        <v>0.35</v>
      </c>
      <c r="AA27">
        <v>0</v>
      </c>
      <c r="AB27">
        <v>0.20200000000000001</v>
      </c>
      <c r="AC27">
        <v>8.8999999999999996E-2</v>
      </c>
      <c r="AD27">
        <v>0</v>
      </c>
      <c r="AE27">
        <v>10.523999999999999</v>
      </c>
      <c r="AF27">
        <v>1.5409999999999999</v>
      </c>
      <c r="AG27">
        <v>0.16600000000000001</v>
      </c>
      <c r="AH27">
        <v>1.1819999999999999</v>
      </c>
      <c r="AI27">
        <v>1.79</v>
      </c>
      <c r="AJ27">
        <v>1.0820000000000001</v>
      </c>
      <c r="AK27">
        <v>0.41499999999999998</v>
      </c>
      <c r="AL27">
        <v>0.55900000000000005</v>
      </c>
      <c r="AM27">
        <v>0.92800000000000005</v>
      </c>
      <c r="AN27">
        <v>0.871</v>
      </c>
      <c r="AO27">
        <v>9.8000000000000004E-2</v>
      </c>
      <c r="AP27">
        <v>1.2030000000000001</v>
      </c>
    </row>
    <row r="28" spans="1:42" x14ac:dyDescent="0.25">
      <c r="A28" t="s">
        <v>91</v>
      </c>
      <c r="B28">
        <v>0.24399999999999999</v>
      </c>
      <c r="C28">
        <v>0.498</v>
      </c>
      <c r="D28">
        <v>1.1200000000000001</v>
      </c>
      <c r="E28">
        <v>0</v>
      </c>
      <c r="F28">
        <v>2.2610000000000001</v>
      </c>
      <c r="G28">
        <v>0.27900000000000003</v>
      </c>
      <c r="H28">
        <v>3.4569999999999999</v>
      </c>
      <c r="I28">
        <v>76.459000000000003</v>
      </c>
      <c r="J28">
        <v>2.1179999999999999</v>
      </c>
      <c r="K28">
        <v>2.7789999999999999</v>
      </c>
      <c r="L28">
        <v>4.5209999999999999</v>
      </c>
      <c r="M28">
        <v>0.313</v>
      </c>
      <c r="N28">
        <v>0.308</v>
      </c>
      <c r="O28">
        <v>0.499</v>
      </c>
      <c r="P28">
        <v>0.67300000000000004</v>
      </c>
      <c r="Q28">
        <v>14.659000000000001</v>
      </c>
      <c r="R28">
        <v>1E-3</v>
      </c>
      <c r="S28">
        <v>0</v>
      </c>
      <c r="T28">
        <v>0</v>
      </c>
      <c r="U28">
        <v>4.7E-2</v>
      </c>
      <c r="V28">
        <v>0</v>
      </c>
      <c r="W28">
        <v>7.0000000000000001E-3</v>
      </c>
      <c r="X28">
        <v>2.4980000000000002</v>
      </c>
      <c r="Y28">
        <v>0</v>
      </c>
      <c r="Z28">
        <v>0.123</v>
      </c>
      <c r="AA28">
        <v>0</v>
      </c>
      <c r="AB28">
        <v>4.1000000000000002E-2</v>
      </c>
      <c r="AC28">
        <v>8.0000000000000002E-3</v>
      </c>
      <c r="AD28">
        <v>0</v>
      </c>
      <c r="AE28">
        <v>110.748</v>
      </c>
      <c r="AF28">
        <v>2.375</v>
      </c>
      <c r="AG28">
        <v>2.7E-2</v>
      </c>
      <c r="AH28">
        <v>1.3979999999999999</v>
      </c>
      <c r="AI28">
        <v>3.2029999999999998</v>
      </c>
      <c r="AJ28">
        <v>1.171</v>
      </c>
      <c r="AK28">
        <v>0.17199999999999999</v>
      </c>
      <c r="AL28">
        <v>0.312</v>
      </c>
      <c r="AM28">
        <v>0.86</v>
      </c>
      <c r="AN28">
        <v>0.75900000000000001</v>
      </c>
      <c r="AO28">
        <v>0.01</v>
      </c>
      <c r="AP28">
        <v>1.448</v>
      </c>
    </row>
    <row r="29" spans="1:42" x14ac:dyDescent="0.25">
      <c r="A29" t="s">
        <v>92</v>
      </c>
      <c r="B29">
        <v>2.9020000000000001</v>
      </c>
      <c r="C29">
        <v>4.6449999999999996</v>
      </c>
      <c r="D29">
        <v>5</v>
      </c>
      <c r="E29">
        <v>0</v>
      </c>
      <c r="F29">
        <v>8</v>
      </c>
      <c r="G29">
        <v>3</v>
      </c>
      <c r="H29">
        <v>8</v>
      </c>
      <c r="I29">
        <v>48.9</v>
      </c>
      <c r="J29">
        <v>7</v>
      </c>
      <c r="K29">
        <v>7</v>
      </c>
      <c r="L29">
        <v>11</v>
      </c>
      <c r="M29">
        <v>4.5819999999999999</v>
      </c>
      <c r="N29">
        <v>3.3359999999999999</v>
      </c>
      <c r="O29">
        <v>3.7109999999999999</v>
      </c>
      <c r="P29">
        <v>5.2009999999999996</v>
      </c>
      <c r="Q29">
        <v>16</v>
      </c>
      <c r="R29">
        <v>0.193</v>
      </c>
      <c r="S29">
        <v>0.16800000000000001</v>
      </c>
      <c r="T29">
        <v>0</v>
      </c>
      <c r="U29">
        <v>1</v>
      </c>
      <c r="V29">
        <v>0</v>
      </c>
      <c r="W29">
        <v>0.53300000000000003</v>
      </c>
      <c r="X29">
        <v>15</v>
      </c>
      <c r="Y29">
        <v>0</v>
      </c>
      <c r="Z29">
        <v>1</v>
      </c>
      <c r="AA29">
        <v>0</v>
      </c>
      <c r="AB29">
        <v>1.2410000000000001</v>
      </c>
      <c r="AC29">
        <v>0.72099999999999997</v>
      </c>
      <c r="AD29">
        <v>0</v>
      </c>
      <c r="AE29">
        <v>44.994999999999997</v>
      </c>
      <c r="AF29">
        <v>8.4309999999999992</v>
      </c>
      <c r="AG29">
        <v>1</v>
      </c>
      <c r="AH29">
        <v>5</v>
      </c>
      <c r="AI29">
        <v>8</v>
      </c>
      <c r="AJ29">
        <v>4</v>
      </c>
      <c r="AK29">
        <v>3.5409999999999999</v>
      </c>
      <c r="AL29">
        <v>2.95</v>
      </c>
      <c r="AM29">
        <v>4</v>
      </c>
      <c r="AN29">
        <v>5.8369999999999997</v>
      </c>
      <c r="AO29">
        <v>1</v>
      </c>
      <c r="AP29">
        <v>6</v>
      </c>
    </row>
    <row r="30" spans="1:42" x14ac:dyDescent="0.25">
      <c r="A30" t="s">
        <v>93</v>
      </c>
      <c r="B30">
        <v>3.4140000000000001</v>
      </c>
      <c r="C30">
        <v>0.80400000000000005</v>
      </c>
      <c r="D30">
        <v>0</v>
      </c>
      <c r="E30">
        <v>0</v>
      </c>
      <c r="F30">
        <v>0</v>
      </c>
      <c r="G30">
        <v>0</v>
      </c>
      <c r="H30">
        <v>0</v>
      </c>
      <c r="I30">
        <v>11.1</v>
      </c>
      <c r="J30">
        <v>0</v>
      </c>
      <c r="K30">
        <v>0</v>
      </c>
      <c r="L30">
        <v>0</v>
      </c>
      <c r="M30">
        <v>-2.5139999999999998</v>
      </c>
      <c r="N30">
        <v>1.883</v>
      </c>
      <c r="O30">
        <v>0</v>
      </c>
      <c r="P30">
        <v>7.4080000000000004</v>
      </c>
      <c r="Q30">
        <v>0</v>
      </c>
      <c r="R30">
        <v>0.95899999999999996</v>
      </c>
      <c r="S30">
        <v>1.0509999999999999</v>
      </c>
      <c r="T30">
        <v>0</v>
      </c>
      <c r="U30">
        <v>0</v>
      </c>
      <c r="V30">
        <v>0</v>
      </c>
      <c r="W30">
        <v>0.98</v>
      </c>
      <c r="X30">
        <v>0</v>
      </c>
      <c r="Y30">
        <v>0</v>
      </c>
      <c r="Z30">
        <v>0</v>
      </c>
      <c r="AA30">
        <v>0</v>
      </c>
      <c r="AB30">
        <v>1.6180000000000001</v>
      </c>
      <c r="AC30">
        <v>-0.27700000000000002</v>
      </c>
      <c r="AD30">
        <v>0</v>
      </c>
      <c r="AE30">
        <v>0</v>
      </c>
      <c r="AF30">
        <v>0.5</v>
      </c>
      <c r="AG30">
        <v>0</v>
      </c>
      <c r="AH30">
        <v>0</v>
      </c>
      <c r="AI30">
        <v>0</v>
      </c>
      <c r="AJ30">
        <v>0</v>
      </c>
      <c r="AK30">
        <v>2.2669999999999999</v>
      </c>
      <c r="AL30">
        <v>1.4670000000000001</v>
      </c>
      <c r="AM30">
        <v>0</v>
      </c>
      <c r="AN30">
        <v>5.8339999999999996</v>
      </c>
      <c r="AO30">
        <v>0</v>
      </c>
      <c r="AP30">
        <v>0</v>
      </c>
    </row>
    <row r="31" spans="1:42" x14ac:dyDescent="0.25">
      <c r="A31" t="s">
        <v>94</v>
      </c>
      <c r="B31">
        <v>6.3159999999999998</v>
      </c>
      <c r="C31">
        <v>5.4489999999999998</v>
      </c>
      <c r="D31">
        <v>5</v>
      </c>
      <c r="E31">
        <v>0</v>
      </c>
      <c r="F31">
        <v>8</v>
      </c>
      <c r="G31">
        <v>3</v>
      </c>
      <c r="H31">
        <v>8</v>
      </c>
      <c r="I31">
        <v>60</v>
      </c>
      <c r="J31">
        <v>7</v>
      </c>
      <c r="K31">
        <v>7</v>
      </c>
      <c r="L31">
        <v>11</v>
      </c>
      <c r="M31">
        <v>2.0680000000000001</v>
      </c>
      <c r="N31">
        <v>5.2190000000000003</v>
      </c>
      <c r="O31">
        <v>3.7109999999999999</v>
      </c>
      <c r="P31">
        <v>12.609</v>
      </c>
      <c r="Q31">
        <v>16</v>
      </c>
      <c r="R31">
        <v>1.1519999999999999</v>
      </c>
      <c r="S31">
        <v>1.2190000000000001</v>
      </c>
      <c r="T31">
        <v>0</v>
      </c>
      <c r="U31">
        <v>1</v>
      </c>
      <c r="V31">
        <v>0</v>
      </c>
      <c r="W31">
        <v>1.5129999999999999</v>
      </c>
      <c r="X31">
        <v>15</v>
      </c>
      <c r="Y31">
        <v>0</v>
      </c>
      <c r="Z31">
        <v>1</v>
      </c>
      <c r="AA31">
        <v>0</v>
      </c>
      <c r="AB31">
        <v>2.859</v>
      </c>
      <c r="AC31">
        <v>0.44400000000000001</v>
      </c>
      <c r="AD31">
        <v>0</v>
      </c>
      <c r="AE31">
        <v>44.994999999999997</v>
      </c>
      <c r="AF31">
        <v>8.9309999999999992</v>
      </c>
      <c r="AG31">
        <v>1</v>
      </c>
      <c r="AH31">
        <v>5</v>
      </c>
      <c r="AI31">
        <v>8</v>
      </c>
      <c r="AJ31">
        <v>4</v>
      </c>
      <c r="AK31">
        <v>5.8079999999999998</v>
      </c>
      <c r="AL31">
        <v>4.4169999999999998</v>
      </c>
      <c r="AM31">
        <v>4</v>
      </c>
      <c r="AN31">
        <v>11.670999999999999</v>
      </c>
      <c r="AO31">
        <v>1</v>
      </c>
      <c r="AP31">
        <v>6</v>
      </c>
    </row>
    <row r="32" spans="1:42" x14ac:dyDescent="0.25">
      <c r="A32" t="s">
        <v>129</v>
      </c>
      <c r="B32">
        <f>B30-B12</f>
        <v>1.4140000000000001</v>
      </c>
      <c r="C32">
        <f t="shared" ref="C32:AP32" si="0">C30-C12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11.1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2.621</v>
      </c>
      <c r="N32">
        <f t="shared" si="0"/>
        <v>0.33899999999999997</v>
      </c>
      <c r="O32">
        <f t="shared" si="0"/>
        <v>0</v>
      </c>
      <c r="P32">
        <f t="shared" si="0"/>
        <v>3.234</v>
      </c>
      <c r="Q32">
        <f t="shared" si="0"/>
        <v>0</v>
      </c>
      <c r="R32">
        <f t="shared" si="0"/>
        <v>0</v>
      </c>
      <c r="S32">
        <f t="shared" si="0"/>
        <v>2.8999999999999915E-2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0.11699999999999999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0.6180000000000001</v>
      </c>
      <c r="AC32">
        <f t="shared" si="0"/>
        <v>0.82199999999999995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0.91699999999999982</v>
      </c>
      <c r="AO32">
        <f t="shared" si="0"/>
        <v>0</v>
      </c>
      <c r="AP32">
        <f t="shared" si="0"/>
        <v>0</v>
      </c>
    </row>
    <row r="33" spans="1:42" x14ac:dyDescent="0.25">
      <c r="A33" t="s">
        <v>130</v>
      </c>
      <c r="B33">
        <f>B13-B31</f>
        <v>0.1800000000000006</v>
      </c>
      <c r="C33">
        <f t="shared" ref="C33:AP33" si="1">C13-C31</f>
        <v>2.274</v>
      </c>
      <c r="D33">
        <f t="shared" si="1"/>
        <v>7</v>
      </c>
      <c r="E33">
        <f t="shared" si="1"/>
        <v>3</v>
      </c>
      <c r="F33">
        <f t="shared" si="1"/>
        <v>28</v>
      </c>
      <c r="G33">
        <f t="shared" si="1"/>
        <v>8</v>
      </c>
      <c r="H33">
        <f t="shared" si="1"/>
        <v>8</v>
      </c>
      <c r="I33">
        <f t="shared" si="1"/>
        <v>0</v>
      </c>
      <c r="J33">
        <f t="shared" si="1"/>
        <v>17</v>
      </c>
      <c r="K33">
        <f t="shared" si="1"/>
        <v>5</v>
      </c>
      <c r="L33">
        <f t="shared" si="1"/>
        <v>33</v>
      </c>
      <c r="M33">
        <f t="shared" si="1"/>
        <v>2.6540000000000004</v>
      </c>
      <c r="N33">
        <f t="shared" si="1"/>
        <v>0.48199999999999932</v>
      </c>
      <c r="O33">
        <f t="shared" si="1"/>
        <v>0.7799999999999998</v>
      </c>
      <c r="P33">
        <f t="shared" si="1"/>
        <v>0</v>
      </c>
      <c r="Q33">
        <f t="shared" si="1"/>
        <v>24</v>
      </c>
      <c r="R33">
        <f t="shared" si="1"/>
        <v>0.15100000000000002</v>
      </c>
      <c r="S33">
        <f t="shared" si="1"/>
        <v>0.14599999999999991</v>
      </c>
      <c r="T33">
        <f t="shared" si="1"/>
        <v>2</v>
      </c>
      <c r="U33">
        <f t="shared" si="1"/>
        <v>2</v>
      </c>
      <c r="V33">
        <f t="shared" si="1"/>
        <v>2</v>
      </c>
      <c r="W33">
        <f t="shared" si="1"/>
        <v>0.12800000000000011</v>
      </c>
      <c r="X33">
        <f t="shared" si="1"/>
        <v>132</v>
      </c>
      <c r="Y33">
        <f t="shared" si="1"/>
        <v>1</v>
      </c>
      <c r="Z33">
        <f t="shared" si="1"/>
        <v>0</v>
      </c>
      <c r="AA33">
        <f t="shared" si="1"/>
        <v>3</v>
      </c>
      <c r="AB33">
        <f t="shared" si="1"/>
        <v>0</v>
      </c>
      <c r="AC33">
        <f t="shared" si="1"/>
        <v>0.629</v>
      </c>
      <c r="AD33">
        <f t="shared" si="1"/>
        <v>1</v>
      </c>
      <c r="AE33">
        <f t="shared" si="1"/>
        <v>22.473999999999997</v>
      </c>
      <c r="AF33">
        <f t="shared" si="1"/>
        <v>8.6059999999999999</v>
      </c>
      <c r="AG33">
        <f t="shared" si="1"/>
        <v>7</v>
      </c>
      <c r="AH33">
        <f t="shared" si="1"/>
        <v>7</v>
      </c>
      <c r="AI33">
        <f t="shared" si="1"/>
        <v>10</v>
      </c>
      <c r="AJ33">
        <f t="shared" si="1"/>
        <v>3</v>
      </c>
      <c r="AK33">
        <f t="shared" si="1"/>
        <v>4.8840000000000003</v>
      </c>
      <c r="AL33">
        <f t="shared" si="1"/>
        <v>1.3330000000000002</v>
      </c>
      <c r="AM33">
        <f t="shared" si="1"/>
        <v>4</v>
      </c>
      <c r="AN33">
        <f t="shared" si="1"/>
        <v>3.0289999999999999</v>
      </c>
      <c r="AO33">
        <f t="shared" si="1"/>
        <v>3</v>
      </c>
      <c r="AP33">
        <f t="shared" si="1"/>
        <v>17</v>
      </c>
    </row>
    <row r="34" spans="1:42" x14ac:dyDescent="0.25">
      <c r="A34" s="9" t="s">
        <v>127</v>
      </c>
      <c r="B34">
        <f>B32/B9</f>
        <v>2.6233766233766236</v>
      </c>
      <c r="C34">
        <f t="shared" ref="C34:AP34" si="2">C32/C9</f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1.2381483547127718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3.3602564102564103</v>
      </c>
      <c r="N34">
        <f t="shared" si="2"/>
        <v>0.57849829351535831</v>
      </c>
      <c r="O34">
        <f t="shared" si="2"/>
        <v>0</v>
      </c>
      <c r="P34">
        <f t="shared" si="2"/>
        <v>3.5267175572519083</v>
      </c>
      <c r="Q34">
        <f t="shared" si="2"/>
        <v>0</v>
      </c>
      <c r="R34">
        <f t="shared" si="2"/>
        <v>0</v>
      </c>
      <c r="S34">
        <f t="shared" si="2"/>
        <v>0.9666666666666639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1.21875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2"/>
        <v>2.7837837837837842</v>
      </c>
      <c r="AC34">
        <f t="shared" si="2"/>
        <v>5.2356687898089165</v>
      </c>
      <c r="AD34">
        <f t="shared" si="2"/>
        <v>0</v>
      </c>
      <c r="AE34">
        <f t="shared" si="2"/>
        <v>0</v>
      </c>
      <c r="AF34">
        <f t="shared" si="2"/>
        <v>0</v>
      </c>
      <c r="AG34">
        <f t="shared" si="2"/>
        <v>0</v>
      </c>
      <c r="AH34">
        <f t="shared" si="2"/>
        <v>0</v>
      </c>
      <c r="AI34">
        <f t="shared" si="2"/>
        <v>0</v>
      </c>
      <c r="AJ34">
        <f t="shared" si="2"/>
        <v>0</v>
      </c>
      <c r="AK34">
        <f t="shared" si="2"/>
        <v>0</v>
      </c>
      <c r="AL34">
        <f t="shared" si="2"/>
        <v>0</v>
      </c>
      <c r="AM34">
        <f t="shared" si="2"/>
        <v>0</v>
      </c>
      <c r="AN34">
        <f t="shared" si="2"/>
        <v>0.75722543352601135</v>
      </c>
      <c r="AO34">
        <f t="shared" si="2"/>
        <v>0</v>
      </c>
      <c r="AP34">
        <f t="shared" si="2"/>
        <v>0</v>
      </c>
    </row>
    <row r="35" spans="1:42" x14ac:dyDescent="0.25">
      <c r="A35" s="10" t="s">
        <v>125</v>
      </c>
      <c r="B35">
        <f>B33/B9</f>
        <v>0.3339517625231922</v>
      </c>
      <c r="C35">
        <f t="shared" ref="C35:AP35" si="3">C33/C9</f>
        <v>2.8460575719649559</v>
      </c>
      <c r="D35">
        <f t="shared" si="3"/>
        <v>4.8043925875085787</v>
      </c>
      <c r="E35">
        <f t="shared" si="3"/>
        <v>11.07011070110701</v>
      </c>
      <c r="F35">
        <f t="shared" si="3"/>
        <v>11.391375101708705</v>
      </c>
      <c r="G35">
        <f t="shared" si="3"/>
        <v>8.0402010050251249</v>
      </c>
      <c r="H35">
        <f t="shared" si="3"/>
        <v>3.6596523330283626</v>
      </c>
      <c r="I35">
        <f t="shared" si="3"/>
        <v>0</v>
      </c>
      <c r="J35">
        <f t="shared" si="3"/>
        <v>8.7134802665299844</v>
      </c>
      <c r="K35">
        <f t="shared" si="3"/>
        <v>2.759381898454746</v>
      </c>
      <c r="L35">
        <f t="shared" si="3"/>
        <v>10.119595216191351</v>
      </c>
      <c r="M35">
        <f t="shared" si="3"/>
        <v>3.4025641025641029</v>
      </c>
      <c r="N35">
        <f t="shared" si="3"/>
        <v>0.82252559726962349</v>
      </c>
      <c r="O35">
        <f t="shared" si="3"/>
        <v>0.98984771573604036</v>
      </c>
      <c r="P35">
        <f t="shared" si="3"/>
        <v>0</v>
      </c>
      <c r="Q35">
        <f t="shared" si="3"/>
        <v>5.2677787532923617</v>
      </c>
      <c r="R35">
        <f t="shared" si="3"/>
        <v>3.212765957446809</v>
      </c>
      <c r="S35">
        <f t="shared" si="3"/>
        <v>4.8666666666666636</v>
      </c>
      <c r="T35">
        <f t="shared" si="3"/>
        <v>18.518518518518519</v>
      </c>
      <c r="U35">
        <f t="shared" si="3"/>
        <v>6.1162079510703364</v>
      </c>
      <c r="V35">
        <f t="shared" si="3"/>
        <v>9.2592592592592595</v>
      </c>
      <c r="W35">
        <f t="shared" si="3"/>
        <v>1.3333333333333346</v>
      </c>
      <c r="X35">
        <f t="shared" si="3"/>
        <v>25.109377972227509</v>
      </c>
      <c r="Y35">
        <f t="shared" si="3"/>
        <v>5.2356020942408374</v>
      </c>
      <c r="Z35">
        <f t="shared" si="3"/>
        <v>0</v>
      </c>
      <c r="AA35">
        <f t="shared" si="3"/>
        <v>14.492753623188406</v>
      </c>
      <c r="AB35">
        <f t="shared" si="3"/>
        <v>0</v>
      </c>
      <c r="AC35">
        <f t="shared" si="3"/>
        <v>4.0063694267515926</v>
      </c>
      <c r="AD35">
        <f t="shared" si="3"/>
        <v>6.1349693251533743</v>
      </c>
      <c r="AE35">
        <f t="shared" si="3"/>
        <v>1.8687843006818556</v>
      </c>
      <c r="AF35">
        <f t="shared" si="3"/>
        <v>3.987951807228916</v>
      </c>
      <c r="AG35">
        <f t="shared" si="3"/>
        <v>11.308562197092083</v>
      </c>
      <c r="AH35">
        <f t="shared" si="3"/>
        <v>4.6604527296937412</v>
      </c>
      <c r="AI35">
        <f t="shared" si="3"/>
        <v>4.2319085907744389</v>
      </c>
      <c r="AJ35">
        <f t="shared" si="3"/>
        <v>2.3510971786833856</v>
      </c>
      <c r="AK35">
        <f t="shared" si="3"/>
        <v>5.1792152704135743</v>
      </c>
      <c r="AL35">
        <f t="shared" si="3"/>
        <v>2.0828125000000002</v>
      </c>
      <c r="AM35">
        <f t="shared" si="3"/>
        <v>3.5971223021582732</v>
      </c>
      <c r="AN35">
        <f t="shared" si="3"/>
        <v>2.5012386457473159</v>
      </c>
      <c r="AO35">
        <f t="shared" si="3"/>
        <v>8.6206896551724146</v>
      </c>
      <c r="AP35">
        <f t="shared" si="3"/>
        <v>8.3702609551944853</v>
      </c>
    </row>
    <row r="36" spans="1:42" x14ac:dyDescent="0.25">
      <c r="A36" s="4" t="s">
        <v>126</v>
      </c>
      <c r="F36">
        <f>F9*10</f>
        <v>24.580000000000002</v>
      </c>
      <c r="L36">
        <f>L9*10</f>
        <v>32.61</v>
      </c>
      <c r="X36">
        <f>X9*10</f>
        <v>52.569999999999993</v>
      </c>
    </row>
    <row r="37" spans="1:42" x14ac:dyDescent="0.25">
      <c r="A37" s="11" t="s">
        <v>128</v>
      </c>
      <c r="F37">
        <f>ROUNDUP(F36+F31,0)</f>
        <v>33</v>
      </c>
      <c r="L37">
        <f>ROUNDUP(L36+L31,0)</f>
        <v>44</v>
      </c>
      <c r="X37">
        <f>ROUNDUP(X36+X31,0)</f>
        <v>68</v>
      </c>
    </row>
    <row r="38" spans="1:42" x14ac:dyDescent="0.25">
      <c r="A38" s="13" t="s">
        <v>131</v>
      </c>
    </row>
  </sheetData>
  <conditionalFormatting sqref="B35:AP35">
    <cfRule type="expression" dxfId="2" priority="3">
      <formula>B35&gt;5</formula>
    </cfRule>
  </conditionalFormatting>
  <conditionalFormatting sqref="B35:AP35">
    <cfRule type="expression" dxfId="1" priority="2">
      <formula>B35&gt;10</formula>
    </cfRule>
    <cfRule type="expression" dxfId="0" priority="1">
      <formula>B35&gt;15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demos_22-0620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2022-06-20T22:15:41Z</dcterms:created>
  <dcterms:modified xsi:type="dcterms:W3CDTF">2022-06-23T21:10:16Z</dcterms:modified>
</cp:coreProperties>
</file>