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predictive-modeling\outputs\"/>
    </mc:Choice>
  </mc:AlternateContent>
  <xr:revisionPtr revIDLastSave="0" documentId="13_ncr:1_{6A4688A1-45FC-4C2C-AFB9-85F818A0F652}" xr6:coauthVersionLast="47" xr6:coauthVersionMax="47" xr10:uidLastSave="{00000000-0000-0000-0000-000000000000}"/>
  <bookViews>
    <workbookView xWindow="34305" yWindow="2730" windowWidth="21600" windowHeight="11310" activeTab="1" xr2:uid="{427A8813-29D2-41AE-8F7D-92F36A98B693}"/>
  </bookViews>
  <sheets>
    <sheet name="Raw Table" sheetId="1" r:id="rId1"/>
    <sheet name="Final Table" sheetId="2" r:id="rId2"/>
  </sheets>
  <definedNames>
    <definedName name="_xlnm._FilterDatabase" localSheetId="1" hidden="1">'Final Table'!$B$3:$F$3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/>
  <c r="D8" i="1" s="1"/>
  <c r="B9" i="1"/>
  <c r="C9" i="1" s="1"/>
  <c r="B10" i="1"/>
  <c r="C10" i="1" s="1"/>
  <c r="D10" i="1" s="1"/>
  <c r="B11" i="1"/>
  <c r="C11" i="1" s="1"/>
  <c r="D11" i="1" s="1"/>
  <c r="E11" i="1" s="1"/>
  <c r="I11" i="1" s="1"/>
  <c r="B12" i="1"/>
  <c r="C12" i="1" s="1"/>
  <c r="D12" i="1" s="1"/>
  <c r="B13" i="1"/>
  <c r="C13" i="1" s="1"/>
  <c r="B14" i="1"/>
  <c r="C14" i="1" s="1"/>
  <c r="B15" i="1"/>
  <c r="C15" i="1" s="1"/>
  <c r="B16" i="1"/>
  <c r="C16" i="1" s="1"/>
  <c r="D16" i="1" s="1"/>
  <c r="B17" i="1"/>
  <c r="C17" i="1" s="1"/>
  <c r="B18" i="1"/>
  <c r="C18" i="1" s="1"/>
  <c r="D18" i="1" s="1"/>
  <c r="B19" i="1"/>
  <c r="C19" i="1" s="1"/>
  <c r="B20" i="1"/>
  <c r="C20" i="1" s="1"/>
  <c r="D20" i="1" s="1"/>
  <c r="B21" i="1"/>
  <c r="C21" i="1" s="1"/>
  <c r="B22" i="1"/>
  <c r="C22" i="1" s="1"/>
  <c r="B23" i="1"/>
  <c r="C23" i="1" s="1"/>
  <c r="B24" i="1"/>
  <c r="C24" i="1" s="1"/>
  <c r="D24" i="1" s="1"/>
  <c r="E24" i="1" s="1"/>
  <c r="I24" i="1" s="1"/>
  <c r="B25" i="1"/>
  <c r="C25" i="1" s="1"/>
  <c r="B26" i="1"/>
  <c r="C26" i="1" s="1"/>
  <c r="D26" i="1" s="1"/>
  <c r="B27" i="1"/>
  <c r="C27" i="1" s="1"/>
  <c r="D27" i="1" s="1"/>
  <c r="E27" i="1" s="1"/>
  <c r="I27" i="1" s="1"/>
  <c r="B28" i="1"/>
  <c r="C28" i="1"/>
  <c r="D28" i="1" s="1"/>
  <c r="B29" i="1"/>
  <c r="C29" i="1" s="1"/>
  <c r="B30" i="1"/>
  <c r="C30" i="1" s="1"/>
  <c r="B31" i="1"/>
  <c r="C31" i="1" s="1"/>
  <c r="B32" i="1"/>
  <c r="C32" i="1"/>
  <c r="D32" i="1" s="1"/>
  <c r="E32" i="1" s="1"/>
  <c r="I32" i="1" s="1"/>
  <c r="B33" i="1"/>
  <c r="C33" i="1" s="1"/>
  <c r="B34" i="1"/>
  <c r="C34" i="1"/>
  <c r="D34" i="1" s="1"/>
  <c r="B35" i="1"/>
  <c r="C35" i="1"/>
  <c r="D35" i="1" s="1"/>
  <c r="B36" i="1"/>
  <c r="C36" i="1" s="1"/>
  <c r="D36" i="1" s="1"/>
  <c r="B37" i="1"/>
  <c r="C37" i="1" s="1"/>
  <c r="B38" i="1"/>
  <c r="C38" i="1" s="1"/>
  <c r="B39" i="1"/>
  <c r="C39" i="1" s="1"/>
  <c r="B40" i="1"/>
  <c r="C40" i="1" s="1"/>
  <c r="D40" i="1" s="1"/>
  <c r="B41" i="1"/>
  <c r="C41" i="1" s="1"/>
  <c r="B42" i="1"/>
  <c r="C42" i="1" s="1"/>
  <c r="D42" i="1" s="1"/>
  <c r="B43" i="1"/>
  <c r="C43" i="1" s="1"/>
  <c r="B44" i="1"/>
  <c r="C44" i="1"/>
  <c r="D44" i="1" s="1"/>
  <c r="B45" i="1"/>
  <c r="C45" i="1" s="1"/>
  <c r="B4" i="1"/>
  <c r="C4" i="1" s="1"/>
  <c r="F27" i="1" l="1"/>
  <c r="H27" i="1" s="1"/>
  <c r="E35" i="1"/>
  <c r="I35" i="1" s="1"/>
  <c r="F35" i="1"/>
  <c r="H35" i="1" s="1"/>
  <c r="D19" i="1"/>
  <c r="E19" i="1" s="1"/>
  <c r="I19" i="1" s="1"/>
  <c r="D43" i="1"/>
  <c r="E43" i="1" s="1"/>
  <c r="I43" i="1" s="1"/>
  <c r="D38" i="1"/>
  <c r="F38" i="1" s="1"/>
  <c r="H38" i="1" s="1"/>
  <c r="D25" i="1"/>
  <c r="E25" i="1" s="1"/>
  <c r="I25" i="1" s="1"/>
  <c r="D5" i="1"/>
  <c r="F5" i="1" s="1"/>
  <c r="H5" i="1" s="1"/>
  <c r="D37" i="1"/>
  <c r="F37" i="1" s="1"/>
  <c r="H37" i="1" s="1"/>
  <c r="D15" i="1"/>
  <c r="F15" i="1" s="1"/>
  <c r="H15" i="1" s="1"/>
  <c r="D33" i="1"/>
  <c r="F33" i="1" s="1"/>
  <c r="H33" i="1" s="1"/>
  <c r="E33" i="1"/>
  <c r="I33" i="1" s="1"/>
  <c r="D14" i="1"/>
  <c r="F14" i="1" s="1"/>
  <c r="H14" i="1" s="1"/>
  <c r="D29" i="1"/>
  <c r="E29" i="1" s="1"/>
  <c r="I29" i="1" s="1"/>
  <c r="D23" i="1"/>
  <c r="F23" i="1" s="1"/>
  <c r="H23" i="1" s="1"/>
  <c r="D9" i="1"/>
  <c r="E9" i="1"/>
  <c r="I9" i="1" s="1"/>
  <c r="F9" i="1"/>
  <c r="H9" i="1" s="1"/>
  <c r="D41" i="1"/>
  <c r="E41" i="1" s="1"/>
  <c r="I41" i="1" s="1"/>
  <c r="D31" i="1"/>
  <c r="E31" i="1" s="1"/>
  <c r="I31" i="1" s="1"/>
  <c r="D21" i="1"/>
  <c r="F21" i="1" s="1"/>
  <c r="H21" i="1" s="1"/>
  <c r="D39" i="1"/>
  <c r="F39" i="1" s="1"/>
  <c r="H39" i="1" s="1"/>
  <c r="D6" i="1"/>
  <c r="E6" i="1" s="1"/>
  <c r="I6" i="1" s="1"/>
  <c r="D45" i="1"/>
  <c r="E45" i="1" s="1"/>
  <c r="I45" i="1" s="1"/>
  <c r="D13" i="1"/>
  <c r="F13" i="1" s="1"/>
  <c r="H13" i="1" s="1"/>
  <c r="E13" i="1"/>
  <c r="I13" i="1" s="1"/>
  <c r="D22" i="1"/>
  <c r="F22" i="1" s="1"/>
  <c r="H22" i="1" s="1"/>
  <c r="D30" i="1"/>
  <c r="F30" i="1" s="1"/>
  <c r="H30" i="1" s="1"/>
  <c r="D17" i="1"/>
  <c r="E17" i="1" s="1"/>
  <c r="I17" i="1" s="1"/>
  <c r="D7" i="1"/>
  <c r="F7" i="1" s="1"/>
  <c r="H7" i="1" s="1"/>
  <c r="F44" i="1"/>
  <c r="H44" i="1" s="1"/>
  <c r="F20" i="1"/>
  <c r="H20" i="1" s="1"/>
  <c r="E44" i="1"/>
  <c r="I44" i="1" s="1"/>
  <c r="E36" i="1"/>
  <c r="I36" i="1" s="1"/>
  <c r="E28" i="1"/>
  <c r="I28" i="1" s="1"/>
  <c r="E20" i="1"/>
  <c r="I20" i="1" s="1"/>
  <c r="E12" i="1"/>
  <c r="I12" i="1" s="1"/>
  <c r="F36" i="1"/>
  <c r="H36" i="1" s="1"/>
  <c r="F28" i="1"/>
  <c r="H28" i="1" s="1"/>
  <c r="F12" i="1"/>
  <c r="H12" i="1" s="1"/>
  <c r="F42" i="1"/>
  <c r="H42" i="1" s="1"/>
  <c r="F34" i="1"/>
  <c r="H34" i="1" s="1"/>
  <c r="F26" i="1"/>
  <c r="H26" i="1" s="1"/>
  <c r="F18" i="1"/>
  <c r="H18" i="1" s="1"/>
  <c r="F10" i="1"/>
  <c r="H10" i="1" s="1"/>
  <c r="E40" i="1"/>
  <c r="I40" i="1" s="1"/>
  <c r="E42" i="1"/>
  <c r="I42" i="1" s="1"/>
  <c r="E34" i="1"/>
  <c r="I34" i="1" s="1"/>
  <c r="E18" i="1"/>
  <c r="I18" i="1" s="1"/>
  <c r="E26" i="1"/>
  <c r="I26" i="1" s="1"/>
  <c r="E10" i="1"/>
  <c r="I10" i="1" s="1"/>
  <c r="F40" i="1"/>
  <c r="H40" i="1" s="1"/>
  <c r="F32" i="1"/>
  <c r="H32" i="1" s="1"/>
  <c r="F24" i="1"/>
  <c r="H24" i="1" s="1"/>
  <c r="F16" i="1"/>
  <c r="H16" i="1" s="1"/>
  <c r="F8" i="1"/>
  <c r="H8" i="1" s="1"/>
  <c r="E16" i="1"/>
  <c r="I16" i="1" s="1"/>
  <c r="F11" i="1"/>
  <c r="H11" i="1" s="1"/>
  <c r="E8" i="1"/>
  <c r="I8" i="1" s="1"/>
  <c r="D4" i="1"/>
  <c r="F4" i="1" s="1"/>
  <c r="H4" i="1" s="1"/>
  <c r="E39" i="1" l="1"/>
  <c r="I39" i="1" s="1"/>
  <c r="E23" i="1"/>
  <c r="I23" i="1" s="1"/>
  <c r="E5" i="1"/>
  <c r="I5" i="1" s="1"/>
  <c r="F17" i="1"/>
  <c r="H17" i="1" s="1"/>
  <c r="E4" i="1"/>
  <c r="I4" i="1" s="1"/>
  <c r="E30" i="1"/>
  <c r="I30" i="1" s="1"/>
  <c r="E22" i="1"/>
  <c r="I22" i="1" s="1"/>
  <c r="F25" i="1"/>
  <c r="H25" i="1" s="1"/>
  <c r="E7" i="1"/>
  <c r="I7" i="1" s="1"/>
  <c r="E21" i="1"/>
  <c r="I21" i="1" s="1"/>
  <c r="E15" i="1"/>
  <c r="I15" i="1" s="1"/>
  <c r="F19" i="1"/>
  <c r="H19" i="1" s="1"/>
  <c r="F41" i="1"/>
  <c r="H41" i="1" s="1"/>
  <c r="E37" i="1"/>
  <c r="I37" i="1" s="1"/>
  <c r="E38" i="1"/>
  <c r="I38" i="1" s="1"/>
  <c r="E14" i="1"/>
  <c r="I14" i="1" s="1"/>
  <c r="F43" i="1"/>
  <c r="H43" i="1" s="1"/>
  <c r="F29" i="1"/>
  <c r="H29" i="1" s="1"/>
  <c r="F45" i="1"/>
  <c r="H45" i="1" s="1"/>
  <c r="F6" i="1"/>
  <c r="H6" i="1" s="1"/>
  <c r="F31" i="1"/>
  <c r="H31" i="1" s="1"/>
</calcChain>
</file>

<file path=xl/sharedStrings.xml><?xml version="1.0" encoding="utf-8"?>
<sst xmlns="http://schemas.openxmlformats.org/spreadsheetml/2006/main" count="169" uniqueCount="139">
  <si>
    <t>1) SpMax_L: Leading eigenvalue from Laplace matrix</t>
  </si>
  <si>
    <t>2) J_Dz(e): Balaban-like index from Barysz matrix weighted by Sanderson electronegativity</t>
  </si>
  <si>
    <t>3) nHM: Number of heavy atoms</t>
  </si>
  <si>
    <t>4) F01[N-N]: Frequency of N-N at topological distance 1</t>
  </si>
  <si>
    <t>5) F04[C-N]: Frequency of C-N at topological distance 4</t>
  </si>
  <si>
    <t>6) NssssC: Number of atoms of type ssssC</t>
  </si>
  <si>
    <t>7) nCb-: Number of substituted benzene C(sp2)</t>
  </si>
  <si>
    <t>8) C%: Percentage of C atoms</t>
  </si>
  <si>
    <t>9) nCp: Number of terminal primary C(sp3)</t>
  </si>
  <si>
    <t>10) nO: Number of oxygen atoms</t>
  </si>
  <si>
    <t>11) F03[C-N]: Frequency of C-N at topological distance 3</t>
  </si>
  <si>
    <t>12) SdssC: Sum of dssC E-states</t>
  </si>
  <si>
    <t>13) HyWi_B(m): Hyper-Wiener-like index (log function) from Burden matrix weighted by mass</t>
  </si>
  <si>
    <t>14) LOC: Lopping centric index</t>
  </si>
  <si>
    <t>15) SM6_L: Spectral moment of order 6 from Laplace matrix</t>
  </si>
  <si>
    <t>16) F03[C-O]: Frequency of C - O at topological distance 3</t>
  </si>
  <si>
    <t>17) Me: Mean atomic Sanderson electronegativity (scaled on Carbon atom)</t>
  </si>
  <si>
    <t>18) Mi: Mean first ionization potential (scaled on Carbon atom)</t>
  </si>
  <si>
    <t>19) nN-N: Number of N hydrazines</t>
  </si>
  <si>
    <t>20) nArNO2: Number of nitro groups (aromatic)</t>
  </si>
  <si>
    <t>21) nCRX3: Number of CRX3</t>
  </si>
  <si>
    <t>22) SpPosA_B(p): Normalized spectral positive sum from Burden matrix weighted by polarizability</t>
  </si>
  <si>
    <t>23) nCIR: Number of circuits</t>
  </si>
  <si>
    <t>24) B01[C-Br]: Presence/absence of C - Br at topological distance 1</t>
  </si>
  <si>
    <t>25) B03[C-Cl]: Presence/absence of C - Cl at topological distance 3</t>
  </si>
  <si>
    <t>26) N-073: Ar2NH / Ar3N / Ar2N-Al / R..N..R</t>
  </si>
  <si>
    <t>27) SpMax_A: Leading eigenvalue from adjacency matrix (Lovasz-Pelikan index)</t>
  </si>
  <si>
    <t>28) Psi_i_1d: Intrinsic state pseudoconnectivity index - type 1d</t>
  </si>
  <si>
    <t>29) B04[C-Br]: Presence/absence of C - Br at topological distance 4</t>
  </si>
  <si>
    <t>30) SdO: Sum of dO E-states</t>
  </si>
  <si>
    <t>31) TI2_L: Second Mohar index from Laplace matrix</t>
  </si>
  <si>
    <t>32) nCrt: Number of ring tertiary C(sp3)</t>
  </si>
  <si>
    <t>33) C-026: R--CX--R</t>
  </si>
  <si>
    <t>34) F02[C-N]: Frequency of C - N at topological distance 2</t>
  </si>
  <si>
    <t>35) nHDon: Number of donor atoms for H-bonds (N and O)</t>
  </si>
  <si>
    <t>36) SpMax_B(m): Leading eigenvalue from Burden matrix weighted by mass</t>
  </si>
  <si>
    <t>37) Psi_i_A: Intrinsic state pseudoconnectivity index - type S average</t>
  </si>
  <si>
    <t>38) nN: Number of Nitrogen atoms</t>
  </si>
  <si>
    <t>39) SM6_B(m): Spectral moment of order 6 from Burden matrix weighted by mass</t>
  </si>
  <si>
    <t>40) nArCOOR: Number of esters (aromatic)</t>
  </si>
  <si>
    <t>41) nX: Number of halogen atoms</t>
  </si>
  <si>
    <t>42) experimental class: ready biodegradable (RB) and not ready biodegradable (NRB)</t>
  </si>
  <si>
    <t>Feature #</t>
  </si>
  <si>
    <t>Feature</t>
  </si>
  <si>
    <t>Feature Description</t>
  </si>
  <si>
    <t>Feature Map</t>
  </si>
  <si>
    <t>Table _amc1</t>
  </si>
  <si>
    <t>Removal Reason (if applicable)</t>
  </si>
  <si>
    <t>Removed from Model</t>
  </si>
  <si>
    <t>SpMax_L</t>
  </si>
  <si>
    <t>Leading eigenvalue from Laplace matrix</t>
  </si>
  <si>
    <t>Balaban-like index from Barysz matrix weighted by Sanderson electronegativity</t>
  </si>
  <si>
    <t>nHM</t>
  </si>
  <si>
    <t>Number of heavy atoms</t>
  </si>
  <si>
    <t>Frequency of N-N at topological distance 1</t>
  </si>
  <si>
    <t>Frequency of C-N at topological distance 4</t>
  </si>
  <si>
    <t>NssssC</t>
  </si>
  <si>
    <t>Number of atoms of type ssssC</t>
  </si>
  <si>
    <t>Number of substituted benzene C(sp2)</t>
  </si>
  <si>
    <t>Percentage of C atoms</t>
  </si>
  <si>
    <t>nCp</t>
  </si>
  <si>
    <t>Number of terminal primary C(sp3)</t>
  </si>
  <si>
    <t>nO</t>
  </si>
  <si>
    <t>Number of oxygen atoms</t>
  </si>
  <si>
    <t>Frequency of C-N at topological distance 3</t>
  </si>
  <si>
    <t>SdssC</t>
  </si>
  <si>
    <t>Sum of dssC E-states</t>
  </si>
  <si>
    <t>Hyper-Wiener-like index (log function) from Burden matrix weighted by mass</t>
  </si>
  <si>
    <t>LOC</t>
  </si>
  <si>
    <t>Lopping centric index</t>
  </si>
  <si>
    <t>SM6_L</t>
  </si>
  <si>
    <t>Spectral moment of order 6 from Laplace matrix</t>
  </si>
  <si>
    <t>Frequency of C - O at topological distance 3</t>
  </si>
  <si>
    <t>Me</t>
  </si>
  <si>
    <t>Mean atomic Sanderson electronegativity (scaled on Carbon atom)</t>
  </si>
  <si>
    <t>Mi</t>
  </si>
  <si>
    <t>Mean first ionization potential (scaled on Carbon atom)</t>
  </si>
  <si>
    <t>Number of N hydrazines</t>
  </si>
  <si>
    <t>nArNO2</t>
  </si>
  <si>
    <t>Number of nitro groups (aromatic)</t>
  </si>
  <si>
    <t>nCRX3</t>
  </si>
  <si>
    <t>Number of CRX3</t>
  </si>
  <si>
    <t>Normalized spectral positive sum from Burden matrix weighted by polarizability</t>
  </si>
  <si>
    <t>nCIR</t>
  </si>
  <si>
    <t>Number of circuits</t>
  </si>
  <si>
    <t>Presence/absence of C - Br at topological distance 1</t>
  </si>
  <si>
    <t>Presence/absence of C - Cl at topological distance 3</t>
  </si>
  <si>
    <t>Ar2NH / Ar3N / Ar2N-Al / R..N..R</t>
  </si>
  <si>
    <t>SpMax_A</t>
  </si>
  <si>
    <t>Leading eigenvalue from adjacency matrix (Lovasz-Pelikan index)</t>
  </si>
  <si>
    <t>Psi_i_1d</t>
  </si>
  <si>
    <t>Intrinsic state pseudoconnectivity index - type 1d</t>
  </si>
  <si>
    <t>Presence/absence of C - Br at topological distance 4</t>
  </si>
  <si>
    <t>SdO</t>
  </si>
  <si>
    <t>Sum of dO E-states</t>
  </si>
  <si>
    <t>TI2_L</t>
  </si>
  <si>
    <t>Second Mohar index from Laplace matrix</t>
  </si>
  <si>
    <t>nCrt</t>
  </si>
  <si>
    <t>Number of ring tertiary C(sp3)</t>
  </si>
  <si>
    <t>R--CX--R</t>
  </si>
  <si>
    <t>Frequency of C - N at topological distance 2</t>
  </si>
  <si>
    <t>nHDon</t>
  </si>
  <si>
    <t>Number of donor atoms for H-bonds (N and O)</t>
  </si>
  <si>
    <t>Leading eigenvalue from Burden matrix weighted by mass</t>
  </si>
  <si>
    <t>Psi_i_A</t>
  </si>
  <si>
    <t>Intrinsic state pseudoconnectivity index - type S average</t>
  </si>
  <si>
    <t>nN</t>
  </si>
  <si>
    <t>Number of Nitrogen atoms</t>
  </si>
  <si>
    <t>Spectral moment of order 6 from Burden matrix weighted by mass</t>
  </si>
  <si>
    <t>nArCOOR</t>
  </si>
  <si>
    <t>Number of esters (aromatic)</t>
  </si>
  <si>
    <t>nX</t>
  </si>
  <si>
    <t>Number of halogen atoms</t>
  </si>
  <si>
    <t>experimental class</t>
  </si>
  <si>
    <t>ready biodegradable (RB) and not ready biodegradable (NRB)</t>
  </si>
  <si>
    <t>J_Dz.e.</t>
  </si>
  <si>
    <t>HyWi_B.m.</t>
  </si>
  <si>
    <t>SpPosA_B.p.</t>
  </si>
  <si>
    <t>SpMax_B.m.</t>
  </si>
  <si>
    <t>SM6_B.m.</t>
  </si>
  <si>
    <t>nCb.</t>
  </si>
  <si>
    <t>nN.N</t>
  </si>
  <si>
    <t>N.073</t>
  </si>
  <si>
    <t>C.026</t>
  </si>
  <si>
    <t>F01.N.N.</t>
  </si>
  <si>
    <t>F04.C.N.</t>
  </si>
  <si>
    <t>F03.C.N.</t>
  </si>
  <si>
    <t>F03.C.O.</t>
  </si>
  <si>
    <t>B01.C.Br.</t>
  </si>
  <si>
    <t>B03.C.Cl.</t>
  </si>
  <si>
    <t>B04.C.Br.</t>
  </si>
  <si>
    <t>F02.C.N.</t>
  </si>
  <si>
    <t>NZV</t>
  </si>
  <si>
    <t>High Corr</t>
  </si>
  <si>
    <t>M5.1, M5.2</t>
  </si>
  <si>
    <t>M5.1, M5.2, M6.1</t>
  </si>
  <si>
    <t>Removal Reason
(if applicable)</t>
  </si>
  <si>
    <t>Random Forest Filter</t>
  </si>
  <si>
    <t>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</si>
</sst>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5F97-6217-4C97-9255-2A3B91A86A73}">
  <dimension ref="A1:K45"/>
  <sheetViews>
    <sheetView showGridLines="0" topLeftCell="B1" zoomScale="85" zoomScaleNormal="85" workbookViewId="0">
      <selection activeCell="C39" sqref="C39"/>
    </sheetView>
  </sheetViews>
  <sheetFormatPr defaultRowHeight="15" x14ac:dyDescent="0.25"/>
  <cols>
    <col min="1" max="1" width="89.7109375" bestFit="1" customWidth="1"/>
    <col min="3" max="3" width="45.85546875" bestFit="1" customWidth="1"/>
    <col min="7" max="7" width="9.28515625" bestFit="1" customWidth="1"/>
    <col min="8" max="8" width="20" customWidth="1"/>
    <col min="9" max="9" width="73.7109375" bestFit="1" customWidth="1"/>
    <col min="10" max="10" width="12.7109375" customWidth="1"/>
    <col min="11" max="11" width="15" customWidth="1"/>
  </cols>
  <sheetData>
    <row r="1" spans="1:11" x14ac:dyDescent="0.25">
      <c r="G1" s="1" t="s">
        <v>46</v>
      </c>
    </row>
    <row r="2" spans="1:11" s="5" customFormat="1" ht="30" customHeight="1" x14ac:dyDescent="0.25">
      <c r="G2" s="6" t="s">
        <v>45</v>
      </c>
    </row>
    <row r="3" spans="1:11" ht="45" x14ac:dyDescent="0.25">
      <c r="G3" s="7" t="s">
        <v>42</v>
      </c>
      <c r="H3" s="7" t="s">
        <v>43</v>
      </c>
      <c r="I3" s="7" t="s">
        <v>44</v>
      </c>
      <c r="J3" s="7" t="s">
        <v>48</v>
      </c>
      <c r="K3" s="7" t="s">
        <v>47</v>
      </c>
    </row>
    <row r="4" spans="1:11" x14ac:dyDescent="0.25">
      <c r="A4" t="s">
        <v>0</v>
      </c>
      <c r="B4">
        <f>SEARCH(")",A4)</f>
        <v>2</v>
      </c>
      <c r="C4" t="str">
        <f>MID(A4,B4+2, 1000)</f>
        <v>SpMax_L: Leading eigenvalue from Laplace matrix</v>
      </c>
      <c r="D4">
        <f>SEARCH(":",C4)</f>
        <v>8</v>
      </c>
      <c r="E4" t="str">
        <f>MID(C4,D4+2, 1000)</f>
        <v>Leading eigenvalue from Laplace matrix</v>
      </c>
      <c r="F4" t="str">
        <f>MID(C4,1, D4-1)</f>
        <v>SpMax_L</v>
      </c>
      <c r="G4" s="4">
        <v>1</v>
      </c>
      <c r="H4" s="2" t="str">
        <f>F4</f>
        <v>SpMax_L</v>
      </c>
      <c r="I4" s="3" t="str">
        <f>E4</f>
        <v>Leading eigenvalue from Laplace matrix</v>
      </c>
      <c r="J4" s="8"/>
    </row>
    <row r="5" spans="1:11" x14ac:dyDescent="0.25">
      <c r="A5" t="s">
        <v>1</v>
      </c>
      <c r="B5">
        <f t="shared" ref="B5:B45" si="0">SEARCH(")",A5)</f>
        <v>2</v>
      </c>
      <c r="C5" t="str">
        <f t="shared" ref="C5:C45" si="1">MID(A5,B5+2, 1000)</f>
        <v>J_Dz(e): Balaban-like index from Barysz matrix weighted by Sanderson electronegativity</v>
      </c>
      <c r="D5">
        <f t="shared" ref="D5:D45" si="2">SEARCH(":",C5)</f>
        <v>8</v>
      </c>
      <c r="E5" t="str">
        <f t="shared" ref="E5:E45" si="3">MID(C5,D5+2, 1000)</f>
        <v>Balaban-like index from Barysz matrix weighted by Sanderson electronegativity</v>
      </c>
      <c r="F5" t="str">
        <f t="shared" ref="F5:F45" si="4">MID(C5,1, D5-1)</f>
        <v>J_Dz(e)</v>
      </c>
      <c r="G5" s="4">
        <v>2</v>
      </c>
      <c r="H5" s="2" t="str">
        <f t="shared" ref="H5:H45" si="5">F5</f>
        <v>J_Dz(e)</v>
      </c>
      <c r="I5" s="3" t="str">
        <f t="shared" ref="I5:I45" si="6">E5</f>
        <v>Balaban-like index from Barysz matrix weighted by Sanderson electronegativity</v>
      </c>
      <c r="J5" s="8"/>
    </row>
    <row r="6" spans="1:11" x14ac:dyDescent="0.25">
      <c r="A6" t="s">
        <v>2</v>
      </c>
      <c r="B6">
        <f t="shared" si="0"/>
        <v>2</v>
      </c>
      <c r="C6" t="str">
        <f t="shared" si="1"/>
        <v>nHM: Number of heavy atoms</v>
      </c>
      <c r="D6">
        <f t="shared" si="2"/>
        <v>4</v>
      </c>
      <c r="E6" t="str">
        <f t="shared" si="3"/>
        <v>Number of heavy atoms</v>
      </c>
      <c r="F6" t="str">
        <f t="shared" si="4"/>
        <v>nHM</v>
      </c>
      <c r="G6" s="4">
        <v>3</v>
      </c>
      <c r="H6" s="2" t="str">
        <f t="shared" si="5"/>
        <v>nHM</v>
      </c>
      <c r="I6" s="3" t="str">
        <f t="shared" si="6"/>
        <v>Number of heavy atoms</v>
      </c>
      <c r="J6" s="8"/>
    </row>
    <row r="7" spans="1:11" x14ac:dyDescent="0.25">
      <c r="A7" t="s">
        <v>3</v>
      </c>
      <c r="B7">
        <f t="shared" si="0"/>
        <v>2</v>
      </c>
      <c r="C7" t="str">
        <f t="shared" si="1"/>
        <v>F01[N-N]: Frequency of N-N at topological distance 1</v>
      </c>
      <c r="D7">
        <f t="shared" si="2"/>
        <v>9</v>
      </c>
      <c r="E7" t="str">
        <f t="shared" si="3"/>
        <v>Frequency of N-N at topological distance 1</v>
      </c>
      <c r="F7" t="str">
        <f t="shared" si="4"/>
        <v>F01[N-N]</v>
      </c>
      <c r="G7" s="4">
        <v>4</v>
      </c>
      <c r="H7" s="2" t="str">
        <f t="shared" si="5"/>
        <v>F01[N-N]</v>
      </c>
      <c r="I7" s="3" t="str">
        <f t="shared" si="6"/>
        <v>Frequency of N-N at topological distance 1</v>
      </c>
      <c r="J7" s="8"/>
    </row>
    <row r="8" spans="1:11" x14ac:dyDescent="0.25">
      <c r="A8" t="s">
        <v>4</v>
      </c>
      <c r="B8">
        <f t="shared" si="0"/>
        <v>2</v>
      </c>
      <c r="C8" t="str">
        <f t="shared" si="1"/>
        <v>F04[C-N]: Frequency of C-N at topological distance 4</v>
      </c>
      <c r="D8">
        <f t="shared" si="2"/>
        <v>9</v>
      </c>
      <c r="E8" t="str">
        <f t="shared" si="3"/>
        <v>Frequency of C-N at topological distance 4</v>
      </c>
      <c r="F8" t="str">
        <f t="shared" si="4"/>
        <v>F04[C-N]</v>
      </c>
      <c r="G8" s="4">
        <v>5</v>
      </c>
      <c r="H8" s="2" t="str">
        <f t="shared" si="5"/>
        <v>F04[C-N]</v>
      </c>
      <c r="I8" s="3" t="str">
        <f t="shared" si="6"/>
        <v>Frequency of C-N at topological distance 4</v>
      </c>
      <c r="J8" s="8"/>
    </row>
    <row r="9" spans="1:11" x14ac:dyDescent="0.25">
      <c r="A9" t="s">
        <v>5</v>
      </c>
      <c r="B9">
        <f t="shared" si="0"/>
        <v>2</v>
      </c>
      <c r="C9" t="str">
        <f t="shared" si="1"/>
        <v>NssssC: Number of atoms of type ssssC</v>
      </c>
      <c r="D9">
        <f t="shared" si="2"/>
        <v>7</v>
      </c>
      <c r="E9" t="str">
        <f t="shared" si="3"/>
        <v>Number of atoms of type ssssC</v>
      </c>
      <c r="F9" t="str">
        <f t="shared" si="4"/>
        <v>NssssC</v>
      </c>
      <c r="G9" s="4">
        <v>6</v>
      </c>
      <c r="H9" s="2" t="str">
        <f t="shared" si="5"/>
        <v>NssssC</v>
      </c>
      <c r="I9" s="3" t="str">
        <f t="shared" si="6"/>
        <v>Number of atoms of type ssssC</v>
      </c>
      <c r="J9" s="8"/>
    </row>
    <row r="10" spans="1:11" x14ac:dyDescent="0.25">
      <c r="A10" t="s">
        <v>6</v>
      </c>
      <c r="B10">
        <f t="shared" si="0"/>
        <v>2</v>
      </c>
      <c r="C10" t="str">
        <f t="shared" si="1"/>
        <v>nCb-: Number of substituted benzene C(sp2)</v>
      </c>
      <c r="D10">
        <f t="shared" si="2"/>
        <v>5</v>
      </c>
      <c r="E10" t="str">
        <f t="shared" si="3"/>
        <v>Number of substituted benzene C(sp2)</v>
      </c>
      <c r="F10" t="str">
        <f t="shared" si="4"/>
        <v>nCb-</v>
      </c>
      <c r="G10" s="4">
        <v>7</v>
      </c>
      <c r="H10" s="2" t="str">
        <f t="shared" si="5"/>
        <v>nCb-</v>
      </c>
      <c r="I10" s="3" t="str">
        <f t="shared" si="6"/>
        <v>Number of substituted benzene C(sp2)</v>
      </c>
      <c r="J10" s="8"/>
    </row>
    <row r="11" spans="1:11" x14ac:dyDescent="0.25">
      <c r="A11" t="s">
        <v>7</v>
      </c>
      <c r="B11">
        <f t="shared" si="0"/>
        <v>2</v>
      </c>
      <c r="C11" t="str">
        <f t="shared" si="1"/>
        <v>C%: Percentage of C atoms</v>
      </c>
      <c r="D11">
        <f t="shared" si="2"/>
        <v>3</v>
      </c>
      <c r="E11" t="str">
        <f t="shared" si="3"/>
        <v>Percentage of C atoms</v>
      </c>
      <c r="F11" t="str">
        <f t="shared" si="4"/>
        <v>C%</v>
      </c>
      <c r="G11" s="4">
        <v>8</v>
      </c>
      <c r="H11" s="2" t="str">
        <f t="shared" si="5"/>
        <v>C%</v>
      </c>
      <c r="I11" s="3" t="str">
        <f t="shared" si="6"/>
        <v>Percentage of C atoms</v>
      </c>
      <c r="J11" s="8"/>
    </row>
    <row r="12" spans="1:11" x14ac:dyDescent="0.25">
      <c r="A12" t="s">
        <v>8</v>
      </c>
      <c r="B12">
        <f t="shared" si="0"/>
        <v>2</v>
      </c>
      <c r="C12" t="str">
        <f t="shared" si="1"/>
        <v>nCp: Number of terminal primary C(sp3)</v>
      </c>
      <c r="D12">
        <f t="shared" si="2"/>
        <v>4</v>
      </c>
      <c r="E12" t="str">
        <f t="shared" si="3"/>
        <v>Number of terminal primary C(sp3)</v>
      </c>
      <c r="F12" t="str">
        <f t="shared" si="4"/>
        <v>nCp</v>
      </c>
      <c r="G12" s="4">
        <v>9</v>
      </c>
      <c r="H12" s="2" t="str">
        <f t="shared" si="5"/>
        <v>nCp</v>
      </c>
      <c r="I12" s="3" t="str">
        <f t="shared" si="6"/>
        <v>Number of terminal primary C(sp3)</v>
      </c>
      <c r="J12" s="8"/>
    </row>
    <row r="13" spans="1:11" x14ac:dyDescent="0.25">
      <c r="A13" t="s">
        <v>9</v>
      </c>
      <c r="B13">
        <f t="shared" si="0"/>
        <v>3</v>
      </c>
      <c r="C13" t="str">
        <f t="shared" si="1"/>
        <v>nO: Number of oxygen atoms</v>
      </c>
      <c r="D13">
        <f t="shared" si="2"/>
        <v>3</v>
      </c>
      <c r="E13" t="str">
        <f t="shared" si="3"/>
        <v>Number of oxygen atoms</v>
      </c>
      <c r="F13" t="str">
        <f t="shared" si="4"/>
        <v>nO</v>
      </c>
      <c r="G13" s="4">
        <v>10</v>
      </c>
      <c r="H13" s="2" t="str">
        <f t="shared" si="5"/>
        <v>nO</v>
      </c>
      <c r="I13" s="3" t="str">
        <f t="shared" si="6"/>
        <v>Number of oxygen atoms</v>
      </c>
      <c r="J13" s="8"/>
    </row>
    <row r="14" spans="1:11" x14ac:dyDescent="0.25">
      <c r="A14" t="s">
        <v>10</v>
      </c>
      <c r="B14">
        <f t="shared" si="0"/>
        <v>3</v>
      </c>
      <c r="C14" t="str">
        <f t="shared" si="1"/>
        <v>F03[C-N]: Frequency of C-N at topological distance 3</v>
      </c>
      <c r="D14">
        <f t="shared" si="2"/>
        <v>9</v>
      </c>
      <c r="E14" t="str">
        <f t="shared" si="3"/>
        <v>Frequency of C-N at topological distance 3</v>
      </c>
      <c r="F14" t="str">
        <f t="shared" si="4"/>
        <v>F03[C-N]</v>
      </c>
      <c r="G14" s="4">
        <v>11</v>
      </c>
      <c r="H14" s="2" t="str">
        <f t="shared" si="5"/>
        <v>F03[C-N]</v>
      </c>
      <c r="I14" s="3" t="str">
        <f t="shared" si="6"/>
        <v>Frequency of C-N at topological distance 3</v>
      </c>
      <c r="J14" s="8"/>
    </row>
    <row r="15" spans="1:11" x14ac:dyDescent="0.25">
      <c r="A15" t="s">
        <v>11</v>
      </c>
      <c r="B15">
        <f t="shared" si="0"/>
        <v>3</v>
      </c>
      <c r="C15" t="str">
        <f t="shared" si="1"/>
        <v>SdssC: Sum of dssC E-states</v>
      </c>
      <c r="D15">
        <f t="shared" si="2"/>
        <v>6</v>
      </c>
      <c r="E15" t="str">
        <f t="shared" si="3"/>
        <v>Sum of dssC E-states</v>
      </c>
      <c r="F15" t="str">
        <f t="shared" si="4"/>
        <v>SdssC</v>
      </c>
      <c r="G15" s="4">
        <v>12</v>
      </c>
      <c r="H15" s="2" t="str">
        <f t="shared" si="5"/>
        <v>SdssC</v>
      </c>
      <c r="I15" s="3" t="str">
        <f t="shared" si="6"/>
        <v>Sum of dssC E-states</v>
      </c>
      <c r="J15" s="8"/>
    </row>
    <row r="16" spans="1:11" x14ac:dyDescent="0.25">
      <c r="A16" t="s">
        <v>12</v>
      </c>
      <c r="B16">
        <f t="shared" si="0"/>
        <v>3</v>
      </c>
      <c r="C16" t="str">
        <f t="shared" si="1"/>
        <v>HyWi_B(m): Hyper-Wiener-like index (log function) from Burden matrix weighted by mass</v>
      </c>
      <c r="D16">
        <f t="shared" si="2"/>
        <v>10</v>
      </c>
      <c r="E16" t="str">
        <f t="shared" si="3"/>
        <v>Hyper-Wiener-like index (log function) from Burden matrix weighted by mass</v>
      </c>
      <c r="F16" t="str">
        <f t="shared" si="4"/>
        <v>HyWi_B(m)</v>
      </c>
      <c r="G16" s="4">
        <v>13</v>
      </c>
      <c r="H16" s="2" t="str">
        <f t="shared" si="5"/>
        <v>HyWi_B(m)</v>
      </c>
      <c r="I16" s="3" t="str">
        <f t="shared" si="6"/>
        <v>Hyper-Wiener-like index (log function) from Burden matrix weighted by mass</v>
      </c>
      <c r="J16" s="8"/>
    </row>
    <row r="17" spans="1:10" x14ac:dyDescent="0.25">
      <c r="A17" t="s">
        <v>13</v>
      </c>
      <c r="B17">
        <f t="shared" si="0"/>
        <v>3</v>
      </c>
      <c r="C17" t="str">
        <f t="shared" si="1"/>
        <v>LOC: Lopping centric index</v>
      </c>
      <c r="D17">
        <f t="shared" si="2"/>
        <v>4</v>
      </c>
      <c r="E17" t="str">
        <f t="shared" si="3"/>
        <v>Lopping centric index</v>
      </c>
      <c r="F17" t="str">
        <f t="shared" si="4"/>
        <v>LOC</v>
      </c>
      <c r="G17" s="4">
        <v>14</v>
      </c>
      <c r="H17" s="2" t="str">
        <f t="shared" si="5"/>
        <v>LOC</v>
      </c>
      <c r="I17" s="3" t="str">
        <f t="shared" si="6"/>
        <v>Lopping centric index</v>
      </c>
      <c r="J17" s="8"/>
    </row>
    <row r="18" spans="1:10" x14ac:dyDescent="0.25">
      <c r="A18" t="s">
        <v>14</v>
      </c>
      <c r="B18">
        <f t="shared" si="0"/>
        <v>3</v>
      </c>
      <c r="C18" t="str">
        <f t="shared" si="1"/>
        <v>SM6_L: Spectral moment of order 6 from Laplace matrix</v>
      </c>
      <c r="D18">
        <f t="shared" si="2"/>
        <v>6</v>
      </c>
      <c r="E18" t="str">
        <f t="shared" si="3"/>
        <v>Spectral moment of order 6 from Laplace matrix</v>
      </c>
      <c r="F18" t="str">
        <f t="shared" si="4"/>
        <v>SM6_L</v>
      </c>
      <c r="G18" s="4">
        <v>15</v>
      </c>
      <c r="H18" s="2" t="str">
        <f t="shared" si="5"/>
        <v>SM6_L</v>
      </c>
      <c r="I18" s="3" t="str">
        <f t="shared" si="6"/>
        <v>Spectral moment of order 6 from Laplace matrix</v>
      </c>
      <c r="J18" s="8"/>
    </row>
    <row r="19" spans="1:10" x14ac:dyDescent="0.25">
      <c r="A19" t="s">
        <v>15</v>
      </c>
      <c r="B19">
        <f t="shared" si="0"/>
        <v>3</v>
      </c>
      <c r="C19" t="str">
        <f t="shared" si="1"/>
        <v>F03[C-O]: Frequency of C - O at topological distance 3</v>
      </c>
      <c r="D19">
        <f t="shared" si="2"/>
        <v>9</v>
      </c>
      <c r="E19" t="str">
        <f t="shared" si="3"/>
        <v>Frequency of C - O at topological distance 3</v>
      </c>
      <c r="F19" t="str">
        <f t="shared" si="4"/>
        <v>F03[C-O]</v>
      </c>
      <c r="G19" s="4">
        <v>16</v>
      </c>
      <c r="H19" s="2" t="str">
        <f t="shared" si="5"/>
        <v>F03[C-O]</v>
      </c>
      <c r="I19" s="3" t="str">
        <f t="shared" si="6"/>
        <v>Frequency of C - O at topological distance 3</v>
      </c>
      <c r="J19" s="8"/>
    </row>
    <row r="20" spans="1:10" x14ac:dyDescent="0.25">
      <c r="A20" t="s">
        <v>16</v>
      </c>
      <c r="B20">
        <f t="shared" si="0"/>
        <v>3</v>
      </c>
      <c r="C20" t="str">
        <f t="shared" si="1"/>
        <v>Me: Mean atomic Sanderson electronegativity (scaled on Carbon atom)</v>
      </c>
      <c r="D20">
        <f t="shared" si="2"/>
        <v>3</v>
      </c>
      <c r="E20" t="str">
        <f t="shared" si="3"/>
        <v>Mean atomic Sanderson electronegativity (scaled on Carbon atom)</v>
      </c>
      <c r="F20" t="str">
        <f t="shared" si="4"/>
        <v>Me</v>
      </c>
      <c r="G20" s="4">
        <v>17</v>
      </c>
      <c r="H20" s="2" t="str">
        <f t="shared" si="5"/>
        <v>Me</v>
      </c>
      <c r="I20" s="3" t="str">
        <f t="shared" si="6"/>
        <v>Mean atomic Sanderson electronegativity (scaled on Carbon atom)</v>
      </c>
      <c r="J20" s="8"/>
    </row>
    <row r="21" spans="1:10" x14ac:dyDescent="0.25">
      <c r="A21" t="s">
        <v>17</v>
      </c>
      <c r="B21">
        <f t="shared" si="0"/>
        <v>3</v>
      </c>
      <c r="C21" t="str">
        <f t="shared" si="1"/>
        <v>Mi: Mean first ionization potential (scaled on Carbon atom)</v>
      </c>
      <c r="D21">
        <f t="shared" si="2"/>
        <v>3</v>
      </c>
      <c r="E21" t="str">
        <f t="shared" si="3"/>
        <v>Mean first ionization potential (scaled on Carbon atom)</v>
      </c>
      <c r="F21" t="str">
        <f t="shared" si="4"/>
        <v>Mi</v>
      </c>
      <c r="G21" s="4">
        <v>18</v>
      </c>
      <c r="H21" s="2" t="str">
        <f t="shared" si="5"/>
        <v>Mi</v>
      </c>
      <c r="I21" s="3" t="str">
        <f t="shared" si="6"/>
        <v>Mean first ionization potential (scaled on Carbon atom)</v>
      </c>
      <c r="J21" s="8"/>
    </row>
    <row r="22" spans="1:10" x14ac:dyDescent="0.25">
      <c r="A22" t="s">
        <v>18</v>
      </c>
      <c r="B22">
        <f t="shared" si="0"/>
        <v>3</v>
      </c>
      <c r="C22" t="str">
        <f t="shared" si="1"/>
        <v>nN-N: Number of N hydrazines</v>
      </c>
      <c r="D22">
        <f t="shared" si="2"/>
        <v>5</v>
      </c>
      <c r="E22" t="str">
        <f t="shared" si="3"/>
        <v>Number of N hydrazines</v>
      </c>
      <c r="F22" t="str">
        <f t="shared" si="4"/>
        <v>nN-N</v>
      </c>
      <c r="G22" s="4">
        <v>19</v>
      </c>
      <c r="H22" s="2" t="str">
        <f t="shared" si="5"/>
        <v>nN-N</v>
      </c>
      <c r="I22" s="3" t="str">
        <f t="shared" si="6"/>
        <v>Number of N hydrazines</v>
      </c>
      <c r="J22" s="8"/>
    </row>
    <row r="23" spans="1:10" x14ac:dyDescent="0.25">
      <c r="A23" t="s">
        <v>19</v>
      </c>
      <c r="B23">
        <f t="shared" si="0"/>
        <v>3</v>
      </c>
      <c r="C23" t="str">
        <f t="shared" si="1"/>
        <v>nArNO2: Number of nitro groups (aromatic)</v>
      </c>
      <c r="D23">
        <f t="shared" si="2"/>
        <v>7</v>
      </c>
      <c r="E23" t="str">
        <f t="shared" si="3"/>
        <v>Number of nitro groups (aromatic)</v>
      </c>
      <c r="F23" t="str">
        <f t="shared" si="4"/>
        <v>nArNO2</v>
      </c>
      <c r="G23" s="4">
        <v>20</v>
      </c>
      <c r="H23" s="2" t="str">
        <f t="shared" si="5"/>
        <v>nArNO2</v>
      </c>
      <c r="I23" s="3" t="str">
        <f t="shared" si="6"/>
        <v>Number of nitro groups (aromatic)</v>
      </c>
      <c r="J23" s="8"/>
    </row>
    <row r="24" spans="1:10" x14ac:dyDescent="0.25">
      <c r="A24" t="s">
        <v>20</v>
      </c>
      <c r="B24">
        <f t="shared" si="0"/>
        <v>3</v>
      </c>
      <c r="C24" t="str">
        <f t="shared" si="1"/>
        <v>nCRX3: Number of CRX3</v>
      </c>
      <c r="D24">
        <f t="shared" si="2"/>
        <v>6</v>
      </c>
      <c r="E24" t="str">
        <f t="shared" si="3"/>
        <v>Number of CRX3</v>
      </c>
      <c r="F24" t="str">
        <f t="shared" si="4"/>
        <v>nCRX3</v>
      </c>
      <c r="G24" s="4">
        <v>21</v>
      </c>
      <c r="H24" s="2" t="str">
        <f t="shared" si="5"/>
        <v>nCRX3</v>
      </c>
      <c r="I24" s="3" t="str">
        <f t="shared" si="6"/>
        <v>Number of CRX3</v>
      </c>
      <c r="J24" s="8"/>
    </row>
    <row r="25" spans="1:10" x14ac:dyDescent="0.25">
      <c r="A25" t="s">
        <v>21</v>
      </c>
      <c r="B25">
        <f t="shared" si="0"/>
        <v>3</v>
      </c>
      <c r="C25" t="str">
        <f t="shared" si="1"/>
        <v>SpPosA_B(p): Normalized spectral positive sum from Burden matrix weighted by polarizability</v>
      </c>
      <c r="D25">
        <f t="shared" si="2"/>
        <v>12</v>
      </c>
      <c r="E25" t="str">
        <f t="shared" si="3"/>
        <v>Normalized spectral positive sum from Burden matrix weighted by polarizability</v>
      </c>
      <c r="F25" t="str">
        <f t="shared" si="4"/>
        <v>SpPosA_B(p)</v>
      </c>
      <c r="G25" s="4">
        <v>22</v>
      </c>
      <c r="H25" s="2" t="str">
        <f t="shared" si="5"/>
        <v>SpPosA_B(p)</v>
      </c>
      <c r="I25" s="3" t="str">
        <f t="shared" si="6"/>
        <v>Normalized spectral positive sum from Burden matrix weighted by polarizability</v>
      </c>
      <c r="J25" s="8"/>
    </row>
    <row r="26" spans="1:10" x14ac:dyDescent="0.25">
      <c r="A26" t="s">
        <v>22</v>
      </c>
      <c r="B26">
        <f t="shared" si="0"/>
        <v>3</v>
      </c>
      <c r="C26" t="str">
        <f t="shared" si="1"/>
        <v>nCIR: Number of circuits</v>
      </c>
      <c r="D26">
        <f t="shared" si="2"/>
        <v>5</v>
      </c>
      <c r="E26" t="str">
        <f t="shared" si="3"/>
        <v>Number of circuits</v>
      </c>
      <c r="F26" t="str">
        <f t="shared" si="4"/>
        <v>nCIR</v>
      </c>
      <c r="G26" s="4">
        <v>23</v>
      </c>
      <c r="H26" s="2" t="str">
        <f t="shared" si="5"/>
        <v>nCIR</v>
      </c>
      <c r="I26" s="3" t="str">
        <f t="shared" si="6"/>
        <v>Number of circuits</v>
      </c>
      <c r="J26" s="8"/>
    </row>
    <row r="27" spans="1:10" x14ac:dyDescent="0.25">
      <c r="A27" t="s">
        <v>23</v>
      </c>
      <c r="B27">
        <f t="shared" si="0"/>
        <v>3</v>
      </c>
      <c r="C27" t="str">
        <f t="shared" si="1"/>
        <v>B01[C-Br]: Presence/absence of C - Br at topological distance 1</v>
      </c>
      <c r="D27">
        <f t="shared" si="2"/>
        <v>10</v>
      </c>
      <c r="E27" t="str">
        <f t="shared" si="3"/>
        <v>Presence/absence of C - Br at topological distance 1</v>
      </c>
      <c r="F27" t="str">
        <f t="shared" si="4"/>
        <v>B01[C-Br]</v>
      </c>
      <c r="G27" s="4">
        <v>24</v>
      </c>
      <c r="H27" s="2" t="str">
        <f t="shared" si="5"/>
        <v>B01[C-Br]</v>
      </c>
      <c r="I27" s="3" t="str">
        <f t="shared" si="6"/>
        <v>Presence/absence of C - Br at topological distance 1</v>
      </c>
      <c r="J27" s="8"/>
    </row>
    <row r="28" spans="1:10" x14ac:dyDescent="0.25">
      <c r="A28" t="s">
        <v>24</v>
      </c>
      <c r="B28">
        <f t="shared" si="0"/>
        <v>3</v>
      </c>
      <c r="C28" t="str">
        <f t="shared" si="1"/>
        <v>B03[C-Cl]: Presence/absence of C - Cl at topological distance 3</v>
      </c>
      <c r="D28">
        <f t="shared" si="2"/>
        <v>10</v>
      </c>
      <c r="E28" t="str">
        <f t="shared" si="3"/>
        <v>Presence/absence of C - Cl at topological distance 3</v>
      </c>
      <c r="F28" t="str">
        <f t="shared" si="4"/>
        <v>B03[C-Cl]</v>
      </c>
      <c r="G28" s="4">
        <v>25</v>
      </c>
      <c r="H28" s="2" t="str">
        <f t="shared" si="5"/>
        <v>B03[C-Cl]</v>
      </c>
      <c r="I28" s="3" t="str">
        <f t="shared" si="6"/>
        <v>Presence/absence of C - Cl at topological distance 3</v>
      </c>
      <c r="J28" s="8"/>
    </row>
    <row r="29" spans="1:10" x14ac:dyDescent="0.25">
      <c r="A29" t="s">
        <v>25</v>
      </c>
      <c r="B29">
        <f t="shared" si="0"/>
        <v>3</v>
      </c>
      <c r="C29" t="str">
        <f t="shared" si="1"/>
        <v>N-073: Ar2NH / Ar3N / Ar2N-Al / R..N..R</v>
      </c>
      <c r="D29">
        <f t="shared" si="2"/>
        <v>6</v>
      </c>
      <c r="E29" t="str">
        <f t="shared" si="3"/>
        <v>Ar2NH / Ar3N / Ar2N-Al / R..N..R</v>
      </c>
      <c r="F29" t="str">
        <f t="shared" si="4"/>
        <v>N-073</v>
      </c>
      <c r="G29" s="4">
        <v>26</v>
      </c>
      <c r="H29" s="2" t="str">
        <f t="shared" si="5"/>
        <v>N-073</v>
      </c>
      <c r="I29" s="3" t="str">
        <f t="shared" si="6"/>
        <v>Ar2NH / Ar3N / Ar2N-Al / R..N..R</v>
      </c>
      <c r="J29" s="8"/>
    </row>
    <row r="30" spans="1:10" x14ac:dyDescent="0.25">
      <c r="A30" t="s">
        <v>26</v>
      </c>
      <c r="B30">
        <f t="shared" si="0"/>
        <v>3</v>
      </c>
      <c r="C30" t="str">
        <f t="shared" si="1"/>
        <v>SpMax_A: Leading eigenvalue from adjacency matrix (Lovasz-Pelikan index)</v>
      </c>
      <c r="D30">
        <f t="shared" si="2"/>
        <v>8</v>
      </c>
      <c r="E30" t="str">
        <f t="shared" si="3"/>
        <v>Leading eigenvalue from adjacency matrix (Lovasz-Pelikan index)</v>
      </c>
      <c r="F30" t="str">
        <f t="shared" si="4"/>
        <v>SpMax_A</v>
      </c>
      <c r="G30" s="4">
        <v>27</v>
      </c>
      <c r="H30" s="2" t="str">
        <f t="shared" si="5"/>
        <v>SpMax_A</v>
      </c>
      <c r="I30" s="3" t="str">
        <f t="shared" si="6"/>
        <v>Leading eigenvalue from adjacency matrix (Lovasz-Pelikan index)</v>
      </c>
      <c r="J30" s="8"/>
    </row>
    <row r="31" spans="1:10" x14ac:dyDescent="0.25">
      <c r="A31" t="s">
        <v>27</v>
      </c>
      <c r="B31">
        <f t="shared" si="0"/>
        <v>3</v>
      </c>
      <c r="C31" t="str">
        <f t="shared" si="1"/>
        <v>Psi_i_1d: Intrinsic state pseudoconnectivity index - type 1d</v>
      </c>
      <c r="D31">
        <f t="shared" si="2"/>
        <v>9</v>
      </c>
      <c r="E31" t="str">
        <f t="shared" si="3"/>
        <v>Intrinsic state pseudoconnectivity index - type 1d</v>
      </c>
      <c r="F31" t="str">
        <f t="shared" si="4"/>
        <v>Psi_i_1d</v>
      </c>
      <c r="G31" s="4">
        <v>28</v>
      </c>
      <c r="H31" s="2" t="str">
        <f t="shared" si="5"/>
        <v>Psi_i_1d</v>
      </c>
      <c r="I31" s="3" t="str">
        <f t="shared" si="6"/>
        <v>Intrinsic state pseudoconnectivity index - type 1d</v>
      </c>
      <c r="J31" s="8"/>
    </row>
    <row r="32" spans="1:10" x14ac:dyDescent="0.25">
      <c r="A32" t="s">
        <v>28</v>
      </c>
      <c r="B32">
        <f t="shared" si="0"/>
        <v>3</v>
      </c>
      <c r="C32" t="str">
        <f t="shared" si="1"/>
        <v>B04[C-Br]: Presence/absence of C - Br at topological distance 4</v>
      </c>
      <c r="D32">
        <f t="shared" si="2"/>
        <v>10</v>
      </c>
      <c r="E32" t="str">
        <f t="shared" si="3"/>
        <v>Presence/absence of C - Br at topological distance 4</v>
      </c>
      <c r="F32" t="str">
        <f t="shared" si="4"/>
        <v>B04[C-Br]</v>
      </c>
      <c r="G32" s="4">
        <v>29</v>
      </c>
      <c r="H32" s="2" t="str">
        <f t="shared" si="5"/>
        <v>B04[C-Br]</v>
      </c>
      <c r="I32" s="3" t="str">
        <f t="shared" si="6"/>
        <v>Presence/absence of C - Br at topological distance 4</v>
      </c>
      <c r="J32" s="8"/>
    </row>
    <row r="33" spans="1:10" x14ac:dyDescent="0.25">
      <c r="A33" t="s">
        <v>29</v>
      </c>
      <c r="B33">
        <f t="shared" si="0"/>
        <v>3</v>
      </c>
      <c r="C33" t="str">
        <f t="shared" si="1"/>
        <v>SdO: Sum of dO E-states</v>
      </c>
      <c r="D33">
        <f t="shared" si="2"/>
        <v>4</v>
      </c>
      <c r="E33" t="str">
        <f t="shared" si="3"/>
        <v>Sum of dO E-states</v>
      </c>
      <c r="F33" t="str">
        <f t="shared" si="4"/>
        <v>SdO</v>
      </c>
      <c r="G33" s="4">
        <v>30</v>
      </c>
      <c r="H33" s="2" t="str">
        <f t="shared" si="5"/>
        <v>SdO</v>
      </c>
      <c r="I33" s="3" t="str">
        <f t="shared" si="6"/>
        <v>Sum of dO E-states</v>
      </c>
      <c r="J33" s="8"/>
    </row>
    <row r="34" spans="1:10" x14ac:dyDescent="0.25">
      <c r="A34" t="s">
        <v>30</v>
      </c>
      <c r="B34">
        <f t="shared" si="0"/>
        <v>3</v>
      </c>
      <c r="C34" t="str">
        <f t="shared" si="1"/>
        <v>TI2_L: Second Mohar index from Laplace matrix</v>
      </c>
      <c r="D34">
        <f t="shared" si="2"/>
        <v>6</v>
      </c>
      <c r="E34" t="str">
        <f t="shared" si="3"/>
        <v>Second Mohar index from Laplace matrix</v>
      </c>
      <c r="F34" t="str">
        <f t="shared" si="4"/>
        <v>TI2_L</v>
      </c>
      <c r="G34" s="4">
        <v>31</v>
      </c>
      <c r="H34" s="2" t="str">
        <f t="shared" si="5"/>
        <v>TI2_L</v>
      </c>
      <c r="I34" s="3" t="str">
        <f t="shared" si="6"/>
        <v>Second Mohar index from Laplace matrix</v>
      </c>
      <c r="J34" s="8"/>
    </row>
    <row r="35" spans="1:10" x14ac:dyDescent="0.25">
      <c r="A35" t="s">
        <v>31</v>
      </c>
      <c r="B35">
        <f t="shared" si="0"/>
        <v>3</v>
      </c>
      <c r="C35" t="str">
        <f t="shared" si="1"/>
        <v>nCrt: Number of ring tertiary C(sp3)</v>
      </c>
      <c r="D35">
        <f t="shared" si="2"/>
        <v>5</v>
      </c>
      <c r="E35" t="str">
        <f t="shared" si="3"/>
        <v>Number of ring tertiary C(sp3)</v>
      </c>
      <c r="F35" t="str">
        <f t="shared" si="4"/>
        <v>nCrt</v>
      </c>
      <c r="G35" s="4">
        <v>32</v>
      </c>
      <c r="H35" s="2" t="str">
        <f t="shared" si="5"/>
        <v>nCrt</v>
      </c>
      <c r="I35" s="3" t="str">
        <f t="shared" si="6"/>
        <v>Number of ring tertiary C(sp3)</v>
      </c>
      <c r="J35" s="8"/>
    </row>
    <row r="36" spans="1:10" x14ac:dyDescent="0.25">
      <c r="A36" t="s">
        <v>32</v>
      </c>
      <c r="B36">
        <f t="shared" si="0"/>
        <v>3</v>
      </c>
      <c r="C36" t="str">
        <f t="shared" si="1"/>
        <v>C-026: R--CX--R</v>
      </c>
      <c r="D36">
        <f t="shared" si="2"/>
        <v>6</v>
      </c>
      <c r="E36" t="str">
        <f t="shared" si="3"/>
        <v>R--CX--R</v>
      </c>
      <c r="F36" t="str">
        <f t="shared" si="4"/>
        <v>C-026</v>
      </c>
      <c r="G36" s="4">
        <v>33</v>
      </c>
      <c r="H36" s="2" t="str">
        <f t="shared" si="5"/>
        <v>C-026</v>
      </c>
      <c r="I36" s="3" t="str">
        <f t="shared" si="6"/>
        <v>R--CX--R</v>
      </c>
      <c r="J36" s="8"/>
    </row>
    <row r="37" spans="1:10" x14ac:dyDescent="0.25">
      <c r="A37" t="s">
        <v>33</v>
      </c>
      <c r="B37">
        <f t="shared" si="0"/>
        <v>3</v>
      </c>
      <c r="C37" t="str">
        <f t="shared" si="1"/>
        <v>F02[C-N]: Frequency of C - N at topological distance 2</v>
      </c>
      <c r="D37">
        <f t="shared" si="2"/>
        <v>9</v>
      </c>
      <c r="E37" t="str">
        <f t="shared" si="3"/>
        <v>Frequency of C - N at topological distance 2</v>
      </c>
      <c r="F37" t="str">
        <f t="shared" si="4"/>
        <v>F02[C-N]</v>
      </c>
      <c r="G37" s="4">
        <v>34</v>
      </c>
      <c r="H37" s="2" t="str">
        <f t="shared" si="5"/>
        <v>F02[C-N]</v>
      </c>
      <c r="I37" s="3" t="str">
        <f t="shared" si="6"/>
        <v>Frequency of C - N at topological distance 2</v>
      </c>
      <c r="J37" s="8"/>
    </row>
    <row r="38" spans="1:10" x14ac:dyDescent="0.25">
      <c r="A38" t="s">
        <v>34</v>
      </c>
      <c r="B38">
        <f t="shared" si="0"/>
        <v>3</v>
      </c>
      <c r="C38" t="str">
        <f t="shared" si="1"/>
        <v>nHDon: Number of donor atoms for H-bonds (N and O)</v>
      </c>
      <c r="D38">
        <f t="shared" si="2"/>
        <v>6</v>
      </c>
      <c r="E38" t="str">
        <f t="shared" si="3"/>
        <v>Number of donor atoms for H-bonds (N and O)</v>
      </c>
      <c r="F38" t="str">
        <f t="shared" si="4"/>
        <v>nHDon</v>
      </c>
      <c r="G38" s="4">
        <v>35</v>
      </c>
      <c r="H38" s="2" t="str">
        <f t="shared" si="5"/>
        <v>nHDon</v>
      </c>
      <c r="I38" s="3" t="str">
        <f t="shared" si="6"/>
        <v>Number of donor atoms for H-bonds (N and O)</v>
      </c>
      <c r="J38" s="8"/>
    </row>
    <row r="39" spans="1:10" x14ac:dyDescent="0.25">
      <c r="A39" t="s">
        <v>35</v>
      </c>
      <c r="B39">
        <f t="shared" si="0"/>
        <v>3</v>
      </c>
      <c r="C39" t="str">
        <f t="shared" si="1"/>
        <v>SpMax_B(m): Leading eigenvalue from Burden matrix weighted by mass</v>
      </c>
      <c r="D39">
        <f t="shared" si="2"/>
        <v>11</v>
      </c>
      <c r="E39" t="str">
        <f t="shared" si="3"/>
        <v>Leading eigenvalue from Burden matrix weighted by mass</v>
      </c>
      <c r="F39" t="str">
        <f t="shared" si="4"/>
        <v>SpMax_B(m)</v>
      </c>
      <c r="G39" s="4">
        <v>36</v>
      </c>
      <c r="H39" s="2" t="str">
        <f t="shared" si="5"/>
        <v>SpMax_B(m)</v>
      </c>
      <c r="I39" s="3" t="str">
        <f t="shared" si="6"/>
        <v>Leading eigenvalue from Burden matrix weighted by mass</v>
      </c>
      <c r="J39" s="8"/>
    </row>
    <row r="40" spans="1:10" x14ac:dyDescent="0.25">
      <c r="A40" t="s">
        <v>36</v>
      </c>
      <c r="B40">
        <f t="shared" si="0"/>
        <v>3</v>
      </c>
      <c r="C40" t="str">
        <f t="shared" si="1"/>
        <v>Psi_i_A: Intrinsic state pseudoconnectivity index - type S average</v>
      </c>
      <c r="D40">
        <f t="shared" si="2"/>
        <v>8</v>
      </c>
      <c r="E40" t="str">
        <f t="shared" si="3"/>
        <v>Intrinsic state pseudoconnectivity index - type S average</v>
      </c>
      <c r="F40" t="str">
        <f t="shared" si="4"/>
        <v>Psi_i_A</v>
      </c>
      <c r="G40" s="4">
        <v>37</v>
      </c>
      <c r="H40" s="2" t="str">
        <f t="shared" si="5"/>
        <v>Psi_i_A</v>
      </c>
      <c r="I40" s="3" t="str">
        <f t="shared" si="6"/>
        <v>Intrinsic state pseudoconnectivity index - type S average</v>
      </c>
      <c r="J40" s="8"/>
    </row>
    <row r="41" spans="1:10" x14ac:dyDescent="0.25">
      <c r="A41" t="s">
        <v>37</v>
      </c>
      <c r="B41">
        <f t="shared" si="0"/>
        <v>3</v>
      </c>
      <c r="C41" t="str">
        <f t="shared" si="1"/>
        <v>nN: Number of Nitrogen atoms</v>
      </c>
      <c r="D41">
        <f t="shared" si="2"/>
        <v>3</v>
      </c>
      <c r="E41" t="str">
        <f t="shared" si="3"/>
        <v>Number of Nitrogen atoms</v>
      </c>
      <c r="F41" t="str">
        <f t="shared" si="4"/>
        <v>nN</v>
      </c>
      <c r="G41" s="4">
        <v>38</v>
      </c>
      <c r="H41" s="2" t="str">
        <f t="shared" si="5"/>
        <v>nN</v>
      </c>
      <c r="I41" s="3" t="str">
        <f t="shared" si="6"/>
        <v>Number of Nitrogen atoms</v>
      </c>
      <c r="J41" s="8"/>
    </row>
    <row r="42" spans="1:10" x14ac:dyDescent="0.25">
      <c r="A42" t="s">
        <v>38</v>
      </c>
      <c r="B42">
        <f t="shared" si="0"/>
        <v>3</v>
      </c>
      <c r="C42" t="str">
        <f t="shared" si="1"/>
        <v>SM6_B(m): Spectral moment of order 6 from Burden matrix weighted by mass</v>
      </c>
      <c r="D42">
        <f t="shared" si="2"/>
        <v>9</v>
      </c>
      <c r="E42" t="str">
        <f t="shared" si="3"/>
        <v>Spectral moment of order 6 from Burden matrix weighted by mass</v>
      </c>
      <c r="F42" t="str">
        <f t="shared" si="4"/>
        <v>SM6_B(m)</v>
      </c>
      <c r="G42" s="4">
        <v>39</v>
      </c>
      <c r="H42" s="2" t="str">
        <f t="shared" si="5"/>
        <v>SM6_B(m)</v>
      </c>
      <c r="I42" s="3" t="str">
        <f t="shared" si="6"/>
        <v>Spectral moment of order 6 from Burden matrix weighted by mass</v>
      </c>
      <c r="J42" s="8"/>
    </row>
    <row r="43" spans="1:10" x14ac:dyDescent="0.25">
      <c r="A43" t="s">
        <v>39</v>
      </c>
      <c r="B43">
        <f t="shared" si="0"/>
        <v>3</v>
      </c>
      <c r="C43" t="str">
        <f t="shared" si="1"/>
        <v>nArCOOR: Number of esters (aromatic)</v>
      </c>
      <c r="D43">
        <f t="shared" si="2"/>
        <v>8</v>
      </c>
      <c r="E43" t="str">
        <f t="shared" si="3"/>
        <v>Number of esters (aromatic)</v>
      </c>
      <c r="F43" t="str">
        <f t="shared" si="4"/>
        <v>nArCOOR</v>
      </c>
      <c r="G43" s="4">
        <v>40</v>
      </c>
      <c r="H43" s="2" t="str">
        <f t="shared" si="5"/>
        <v>nArCOOR</v>
      </c>
      <c r="I43" s="3" t="str">
        <f t="shared" si="6"/>
        <v>Number of esters (aromatic)</v>
      </c>
      <c r="J43" s="8"/>
    </row>
    <row r="44" spans="1:10" x14ac:dyDescent="0.25">
      <c r="A44" t="s">
        <v>40</v>
      </c>
      <c r="B44">
        <f t="shared" si="0"/>
        <v>3</v>
      </c>
      <c r="C44" t="str">
        <f t="shared" si="1"/>
        <v>nX: Number of halogen atoms</v>
      </c>
      <c r="D44">
        <f t="shared" si="2"/>
        <v>3</v>
      </c>
      <c r="E44" t="str">
        <f t="shared" si="3"/>
        <v>Number of halogen atoms</v>
      </c>
      <c r="F44" t="str">
        <f t="shared" si="4"/>
        <v>nX</v>
      </c>
      <c r="G44" s="4">
        <v>41</v>
      </c>
      <c r="H44" s="2" t="str">
        <f t="shared" si="5"/>
        <v>nX</v>
      </c>
      <c r="I44" s="3" t="str">
        <f t="shared" si="6"/>
        <v>Number of halogen atoms</v>
      </c>
      <c r="J44" s="8"/>
    </row>
    <row r="45" spans="1:10" x14ac:dyDescent="0.25">
      <c r="A45" t="s">
        <v>41</v>
      </c>
      <c r="B45">
        <f t="shared" si="0"/>
        <v>3</v>
      </c>
      <c r="C45" t="str">
        <f t="shared" si="1"/>
        <v>experimental class: ready biodegradable (RB) and not ready biodegradable (NRB)</v>
      </c>
      <c r="D45">
        <f t="shared" si="2"/>
        <v>19</v>
      </c>
      <c r="E45" t="str">
        <f t="shared" si="3"/>
        <v>ready biodegradable (RB) and not ready biodegradable (NRB)</v>
      </c>
      <c r="F45" t="str">
        <f t="shared" si="4"/>
        <v>experimental class</v>
      </c>
      <c r="G45" s="4">
        <v>42</v>
      </c>
      <c r="H45" s="2" t="str">
        <f t="shared" si="5"/>
        <v>experimental class</v>
      </c>
      <c r="I45" s="3" t="str">
        <f t="shared" si="6"/>
        <v>ready biodegradable (RB) and not ready biodegradable (NRB)</v>
      </c>
      <c r="J45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8C06-0002-4473-9210-78DA120E6B70}">
  <dimension ref="B1:F45"/>
  <sheetViews>
    <sheetView tabSelected="1" workbookViewId="0">
      <selection activeCell="D8" sqref="D8"/>
    </sheetView>
  </sheetViews>
  <sheetFormatPr defaultRowHeight="15" x14ac:dyDescent="0.25"/>
  <cols>
    <col min="2" max="2" width="9.28515625" bestFit="1" customWidth="1"/>
    <col min="3" max="3" width="20" customWidth="1"/>
    <col min="4" max="4" width="49.85546875" customWidth="1"/>
    <col min="5" max="5" width="12.7109375" customWidth="1"/>
    <col min="6" max="6" width="15" customWidth="1"/>
  </cols>
  <sheetData>
    <row r="1" spans="2:6" x14ac:dyDescent="0.25">
      <c r="B1" s="1" t="s">
        <v>46</v>
      </c>
    </row>
    <row r="2" spans="2:6" x14ac:dyDescent="0.25">
      <c r="B2" s="6" t="s">
        <v>45</v>
      </c>
      <c r="C2" s="5"/>
      <c r="D2" s="5"/>
      <c r="E2" s="5"/>
      <c r="F2" s="5"/>
    </row>
    <row r="3" spans="2:6" ht="45" x14ac:dyDescent="0.25">
      <c r="B3" s="13" t="s">
        <v>42</v>
      </c>
      <c r="C3" s="13" t="s">
        <v>43</v>
      </c>
      <c r="D3" s="13" t="s">
        <v>44</v>
      </c>
      <c r="E3" s="13" t="s">
        <v>48</v>
      </c>
      <c r="F3" s="13" t="s">
        <v>136</v>
      </c>
    </row>
    <row r="4" spans="2:6" x14ac:dyDescent="0.25">
      <c r="B4" s="9">
        <v>1</v>
      </c>
      <c r="C4" s="10" t="s">
        <v>49</v>
      </c>
      <c r="D4" s="12" t="s">
        <v>50</v>
      </c>
      <c r="E4" s="11"/>
      <c r="F4" s="11"/>
    </row>
    <row r="5" spans="2:6" ht="30" x14ac:dyDescent="0.25">
      <c r="B5" s="9">
        <v>2</v>
      </c>
      <c r="C5" s="10" t="s">
        <v>115</v>
      </c>
      <c r="D5" s="12" t="s">
        <v>51</v>
      </c>
      <c r="E5" s="11"/>
      <c r="F5" s="11" t="s">
        <v>137</v>
      </c>
    </row>
    <row r="6" spans="2:6" x14ac:dyDescent="0.25">
      <c r="B6" s="9">
        <v>3</v>
      </c>
      <c r="C6" s="10" t="s">
        <v>52</v>
      </c>
      <c r="D6" s="12" t="s">
        <v>53</v>
      </c>
      <c r="E6" s="11"/>
      <c r="F6" s="11"/>
    </row>
    <row r="7" spans="2:6" ht="30" x14ac:dyDescent="0.25">
      <c r="B7" s="9">
        <v>4</v>
      </c>
      <c r="C7" s="10" t="s">
        <v>124</v>
      </c>
      <c r="D7" s="12" t="s">
        <v>54</v>
      </c>
      <c r="E7" s="11" t="s">
        <v>135</v>
      </c>
      <c r="F7" s="11" t="s">
        <v>132</v>
      </c>
    </row>
    <row r="8" spans="2:6" x14ac:dyDescent="0.25">
      <c r="B8" s="9">
        <v>5</v>
      </c>
      <c r="C8" s="10" t="s">
        <v>125</v>
      </c>
      <c r="D8" s="12" t="s">
        <v>55</v>
      </c>
      <c r="E8" s="11"/>
      <c r="F8" s="11"/>
    </row>
    <row r="9" spans="2:6" x14ac:dyDescent="0.25">
      <c r="B9" s="9">
        <v>6</v>
      </c>
      <c r="C9" s="10" t="s">
        <v>56</v>
      </c>
      <c r="D9" s="12" t="s">
        <v>57</v>
      </c>
      <c r="E9" s="11"/>
      <c r="F9" s="11"/>
    </row>
    <row r="10" spans="2:6" x14ac:dyDescent="0.25">
      <c r="B10" s="9">
        <v>7</v>
      </c>
      <c r="C10" s="10" t="s">
        <v>120</v>
      </c>
      <c r="D10" s="12" t="s">
        <v>58</v>
      </c>
      <c r="E10" s="11"/>
      <c r="F10" s="11"/>
    </row>
    <row r="11" spans="2:6" x14ac:dyDescent="0.25">
      <c r="B11" s="9">
        <v>8</v>
      </c>
      <c r="C11" s="10" t="s">
        <v>138</v>
      </c>
      <c r="D11" s="12" t="s">
        <v>59</v>
      </c>
      <c r="E11" s="11"/>
      <c r="F11" s="11"/>
    </row>
    <row r="12" spans="2:6" x14ac:dyDescent="0.25">
      <c r="B12" s="9">
        <v>9</v>
      </c>
      <c r="C12" s="10" t="s">
        <v>60</v>
      </c>
      <c r="D12" s="12" t="s">
        <v>61</v>
      </c>
      <c r="E12" s="11"/>
      <c r="F12" s="11"/>
    </row>
    <row r="13" spans="2:6" x14ac:dyDescent="0.25">
      <c r="B13" s="9">
        <v>10</v>
      </c>
      <c r="C13" s="10" t="s">
        <v>62</v>
      </c>
      <c r="D13" s="12" t="s">
        <v>63</v>
      </c>
      <c r="E13" s="11"/>
      <c r="F13" s="11"/>
    </row>
    <row r="14" spans="2:6" x14ac:dyDescent="0.25">
      <c r="B14" s="9">
        <v>11</v>
      </c>
      <c r="C14" s="10" t="s">
        <v>126</v>
      </c>
      <c r="D14" s="12" t="s">
        <v>64</v>
      </c>
      <c r="E14" s="11"/>
      <c r="F14" s="11"/>
    </row>
    <row r="15" spans="2:6" x14ac:dyDescent="0.25">
      <c r="B15" s="9">
        <v>12</v>
      </c>
      <c r="C15" s="10" t="s">
        <v>65</v>
      </c>
      <c r="D15" s="12" t="s">
        <v>66</v>
      </c>
      <c r="E15" s="11"/>
      <c r="F15" s="11"/>
    </row>
    <row r="16" spans="2:6" ht="30" x14ac:dyDescent="0.25">
      <c r="B16" s="9">
        <v>13</v>
      </c>
      <c r="C16" s="10" t="s">
        <v>116</v>
      </c>
      <c r="D16" s="12" t="s">
        <v>67</v>
      </c>
      <c r="E16" s="11"/>
      <c r="F16" s="11"/>
    </row>
    <row r="17" spans="2:6" x14ac:dyDescent="0.25">
      <c r="B17" s="9">
        <v>14</v>
      </c>
      <c r="C17" s="10" t="s">
        <v>68</v>
      </c>
      <c r="D17" s="12" t="s">
        <v>69</v>
      </c>
      <c r="E17" s="11"/>
      <c r="F17" s="11"/>
    </row>
    <row r="18" spans="2:6" x14ac:dyDescent="0.25">
      <c r="B18" s="9">
        <v>15</v>
      </c>
      <c r="C18" s="10" t="s">
        <v>70</v>
      </c>
      <c r="D18" s="12" t="s">
        <v>71</v>
      </c>
      <c r="E18" s="11" t="s">
        <v>134</v>
      </c>
      <c r="F18" s="11" t="s">
        <v>133</v>
      </c>
    </row>
    <row r="19" spans="2:6" ht="30" x14ac:dyDescent="0.25">
      <c r="B19" s="9">
        <v>16</v>
      </c>
      <c r="C19" s="10" t="s">
        <v>127</v>
      </c>
      <c r="D19" s="12" t="s">
        <v>72</v>
      </c>
      <c r="E19" s="11"/>
      <c r="F19" s="11" t="s">
        <v>137</v>
      </c>
    </row>
    <row r="20" spans="2:6" ht="30" x14ac:dyDescent="0.25">
      <c r="B20" s="9">
        <v>17</v>
      </c>
      <c r="C20" s="10" t="s">
        <v>73</v>
      </c>
      <c r="D20" s="12" t="s">
        <v>74</v>
      </c>
      <c r="E20" s="11"/>
      <c r="F20" s="11" t="s">
        <v>137</v>
      </c>
    </row>
    <row r="21" spans="2:6" ht="30" x14ac:dyDescent="0.25">
      <c r="B21" s="9">
        <v>18</v>
      </c>
      <c r="C21" s="10" t="s">
        <v>75</v>
      </c>
      <c r="D21" s="12" t="s">
        <v>76</v>
      </c>
      <c r="E21" s="11"/>
      <c r="F21" s="11"/>
    </row>
    <row r="22" spans="2:6" ht="30" x14ac:dyDescent="0.25">
      <c r="B22" s="9">
        <v>19</v>
      </c>
      <c r="C22" s="10" t="s">
        <v>121</v>
      </c>
      <c r="D22" s="12" t="s">
        <v>77</v>
      </c>
      <c r="E22" s="11" t="s">
        <v>135</v>
      </c>
      <c r="F22" s="11" t="s">
        <v>132</v>
      </c>
    </row>
    <row r="23" spans="2:6" ht="30" x14ac:dyDescent="0.25">
      <c r="B23" s="9">
        <v>20</v>
      </c>
      <c r="C23" s="10" t="s">
        <v>78</v>
      </c>
      <c r="D23" s="12" t="s">
        <v>79</v>
      </c>
      <c r="E23" s="11" t="s">
        <v>135</v>
      </c>
      <c r="F23" s="11" t="s">
        <v>132</v>
      </c>
    </row>
    <row r="24" spans="2:6" ht="30" x14ac:dyDescent="0.25">
      <c r="B24" s="9">
        <v>21</v>
      </c>
      <c r="C24" s="10" t="s">
        <v>80</v>
      </c>
      <c r="D24" s="12" t="s">
        <v>81</v>
      </c>
      <c r="E24" s="11" t="s">
        <v>135</v>
      </c>
      <c r="F24" s="11" t="s">
        <v>132</v>
      </c>
    </row>
    <row r="25" spans="2:6" ht="30" x14ac:dyDescent="0.25">
      <c r="B25" s="9">
        <v>22</v>
      </c>
      <c r="C25" s="10" t="s">
        <v>117</v>
      </c>
      <c r="D25" s="12" t="s">
        <v>82</v>
      </c>
      <c r="E25" s="11"/>
      <c r="F25" s="11"/>
    </row>
    <row r="26" spans="2:6" x14ac:dyDescent="0.25">
      <c r="B26" s="9">
        <v>23</v>
      </c>
      <c r="C26" s="10" t="s">
        <v>83</v>
      </c>
      <c r="D26" s="12" t="s">
        <v>84</v>
      </c>
      <c r="E26" s="11"/>
      <c r="F26" s="11"/>
    </row>
    <row r="27" spans="2:6" ht="30" x14ac:dyDescent="0.25">
      <c r="B27" s="9">
        <v>24</v>
      </c>
      <c r="C27" s="10" t="s">
        <v>128</v>
      </c>
      <c r="D27" s="12" t="s">
        <v>85</v>
      </c>
      <c r="E27" s="11" t="s">
        <v>135</v>
      </c>
      <c r="F27" s="11" t="s">
        <v>132</v>
      </c>
    </row>
    <row r="28" spans="2:6" x14ac:dyDescent="0.25">
      <c r="B28" s="9">
        <v>25</v>
      </c>
      <c r="C28" s="10" t="s">
        <v>129</v>
      </c>
      <c r="D28" s="12" t="s">
        <v>86</v>
      </c>
      <c r="E28" s="11"/>
      <c r="F28" s="11"/>
    </row>
    <row r="29" spans="2:6" ht="30" x14ac:dyDescent="0.25">
      <c r="B29" s="9">
        <v>26</v>
      </c>
      <c r="C29" s="10" t="s">
        <v>122</v>
      </c>
      <c r="D29" s="12" t="s">
        <v>87</v>
      </c>
      <c r="E29" s="11" t="s">
        <v>135</v>
      </c>
      <c r="F29" s="11" t="s">
        <v>132</v>
      </c>
    </row>
    <row r="30" spans="2:6" ht="30" x14ac:dyDescent="0.25">
      <c r="B30" s="9">
        <v>27</v>
      </c>
      <c r="C30" s="10" t="s">
        <v>88</v>
      </c>
      <c r="D30" s="12" t="s">
        <v>89</v>
      </c>
      <c r="E30" s="11" t="s">
        <v>134</v>
      </c>
      <c r="F30" s="11" t="s">
        <v>133</v>
      </c>
    </row>
    <row r="31" spans="2:6" ht="30" x14ac:dyDescent="0.25">
      <c r="B31" s="9">
        <v>28</v>
      </c>
      <c r="C31" s="10" t="s">
        <v>90</v>
      </c>
      <c r="D31" s="12" t="s">
        <v>91</v>
      </c>
      <c r="E31" s="11"/>
      <c r="F31" s="11" t="s">
        <v>137</v>
      </c>
    </row>
    <row r="32" spans="2:6" ht="30" x14ac:dyDescent="0.25">
      <c r="B32" s="9">
        <v>29</v>
      </c>
      <c r="C32" s="10" t="s">
        <v>130</v>
      </c>
      <c r="D32" s="12" t="s">
        <v>92</v>
      </c>
      <c r="E32" s="11" t="s">
        <v>135</v>
      </c>
      <c r="F32" s="11" t="s">
        <v>132</v>
      </c>
    </row>
    <row r="33" spans="2:6" x14ac:dyDescent="0.25">
      <c r="B33" s="9">
        <v>30</v>
      </c>
      <c r="C33" s="10" t="s">
        <v>93</v>
      </c>
      <c r="D33" s="12" t="s">
        <v>94</v>
      </c>
      <c r="E33" s="11"/>
      <c r="F33" s="11"/>
    </row>
    <row r="34" spans="2:6" x14ac:dyDescent="0.25">
      <c r="B34" s="9">
        <v>31</v>
      </c>
      <c r="C34" s="10" t="s">
        <v>95</v>
      </c>
      <c r="D34" s="12" t="s">
        <v>96</v>
      </c>
      <c r="E34" s="11"/>
      <c r="F34" s="11"/>
    </row>
    <row r="35" spans="2:6" ht="30" x14ac:dyDescent="0.25">
      <c r="B35" s="9">
        <v>32</v>
      </c>
      <c r="C35" s="10" t="s">
        <v>97</v>
      </c>
      <c r="D35" s="12" t="s">
        <v>98</v>
      </c>
      <c r="E35" s="11" t="s">
        <v>135</v>
      </c>
      <c r="F35" s="11" t="s">
        <v>132</v>
      </c>
    </row>
    <row r="36" spans="2:6" x14ac:dyDescent="0.25">
      <c r="B36" s="9">
        <v>33</v>
      </c>
      <c r="C36" s="10" t="s">
        <v>123</v>
      </c>
      <c r="D36" s="12" t="s">
        <v>99</v>
      </c>
      <c r="E36" s="11"/>
      <c r="F36" s="11"/>
    </row>
    <row r="37" spans="2:6" x14ac:dyDescent="0.25">
      <c r="B37" s="9">
        <v>34</v>
      </c>
      <c r="C37" s="10" t="s">
        <v>131</v>
      </c>
      <c r="D37" s="12" t="s">
        <v>100</v>
      </c>
      <c r="E37" s="11"/>
      <c r="F37" s="11"/>
    </row>
    <row r="38" spans="2:6" ht="30" x14ac:dyDescent="0.25">
      <c r="B38" s="9">
        <v>35</v>
      </c>
      <c r="C38" s="10" t="s">
        <v>101</v>
      </c>
      <c r="D38" s="12" t="s">
        <v>102</v>
      </c>
      <c r="E38" s="11"/>
      <c r="F38" s="11" t="s">
        <v>137</v>
      </c>
    </row>
    <row r="39" spans="2:6" ht="30" x14ac:dyDescent="0.25">
      <c r="B39" s="9">
        <v>36</v>
      </c>
      <c r="C39" s="10" t="s">
        <v>118</v>
      </c>
      <c r="D39" s="12" t="s">
        <v>103</v>
      </c>
      <c r="E39" s="11"/>
      <c r="F39" s="11"/>
    </row>
    <row r="40" spans="2:6" ht="30" x14ac:dyDescent="0.25">
      <c r="B40" s="9">
        <v>37</v>
      </c>
      <c r="C40" s="10" t="s">
        <v>104</v>
      </c>
      <c r="D40" s="12" t="s">
        <v>105</v>
      </c>
      <c r="E40" s="11"/>
      <c r="F40" s="11"/>
    </row>
    <row r="41" spans="2:6" x14ac:dyDescent="0.25">
      <c r="B41" s="9">
        <v>38</v>
      </c>
      <c r="C41" s="10" t="s">
        <v>106</v>
      </c>
      <c r="D41" s="12" t="s">
        <v>107</v>
      </c>
      <c r="E41" s="11"/>
      <c r="F41" s="11"/>
    </row>
    <row r="42" spans="2:6" ht="30" x14ac:dyDescent="0.25">
      <c r="B42" s="9">
        <v>39</v>
      </c>
      <c r="C42" s="10" t="s">
        <v>119</v>
      </c>
      <c r="D42" s="12" t="s">
        <v>108</v>
      </c>
      <c r="E42" s="11" t="s">
        <v>134</v>
      </c>
      <c r="F42" s="11" t="s">
        <v>133</v>
      </c>
    </row>
    <row r="43" spans="2:6" ht="30" x14ac:dyDescent="0.25">
      <c r="B43" s="9">
        <v>40</v>
      </c>
      <c r="C43" s="10" t="s">
        <v>109</v>
      </c>
      <c r="D43" s="12" t="s">
        <v>110</v>
      </c>
      <c r="E43" s="11" t="s">
        <v>135</v>
      </c>
      <c r="F43" s="11" t="s">
        <v>132</v>
      </c>
    </row>
    <row r="44" spans="2:6" x14ac:dyDescent="0.25">
      <c r="B44" s="9">
        <v>41</v>
      </c>
      <c r="C44" s="10" t="s">
        <v>111</v>
      </c>
      <c r="D44" s="12" t="s">
        <v>112</v>
      </c>
      <c r="E44" s="11"/>
      <c r="F44" s="11"/>
    </row>
    <row r="45" spans="2:6" ht="30" x14ac:dyDescent="0.25">
      <c r="B45" s="9">
        <v>42</v>
      </c>
      <c r="C45" s="10" t="s">
        <v>113</v>
      </c>
      <c r="D45" s="12" t="s">
        <v>114</v>
      </c>
      <c r="E45" s="11"/>
      <c r="F45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Table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2022-06-20T21:34:03Z</dcterms:created>
  <dcterms:modified xsi:type="dcterms:W3CDTF">2022-06-23T00:27:40Z</dcterms:modified>
</cp:coreProperties>
</file>