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predictive-modeling\outputs\"/>
    </mc:Choice>
  </mc:AlternateContent>
  <xr:revisionPtr revIDLastSave="0" documentId="13_ncr:1_{B8419A28-272D-4F9B-B490-ED2D2BB46505}" xr6:coauthVersionLast="47" xr6:coauthVersionMax="47" xr10:uidLastSave="{00000000-0000-0000-0000-000000000000}"/>
  <bookViews>
    <workbookView xWindow="32385" yWindow="1230" windowWidth="14985" windowHeight="15030" activeTab="1" xr2:uid="{2595A067-8260-4B6B-ACD9-84FDF93B9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2" l="1"/>
  <c r="R14" i="2"/>
  <c r="R12" i="2"/>
  <c r="Q15" i="2"/>
  <c r="J24" i="2"/>
  <c r="J23" i="2"/>
  <c r="J20" i="2"/>
  <c r="J18" i="2"/>
  <c r="J17" i="2"/>
  <c r="E24" i="2"/>
  <c r="E23" i="2"/>
  <c r="E20" i="2"/>
  <c r="E18" i="2"/>
  <c r="E17" i="2"/>
  <c r="J6" i="2"/>
  <c r="J5" i="2"/>
  <c r="E6" i="2"/>
  <c r="E5" i="2"/>
</calcChain>
</file>

<file path=xl/sharedStrings.xml><?xml version="1.0" encoding="utf-8"?>
<sst xmlns="http://schemas.openxmlformats.org/spreadsheetml/2006/main" count="111" uniqueCount="59">
  <si>
    <t>Model</t>
  </si>
  <si>
    <t>M1.1</t>
  </si>
  <si>
    <t>M1.2</t>
  </si>
  <si>
    <t>Algorithm</t>
  </si>
  <si>
    <t>Accuracy</t>
  </si>
  <si>
    <t>Sensitivity</t>
  </si>
  <si>
    <t>Precision</t>
  </si>
  <si>
    <t>AUROC</t>
  </si>
  <si>
    <t>BASELINE MODELS</t>
  </si>
  <si>
    <t>CART</t>
  </si>
  <si>
    <t>C5.0</t>
  </si>
  <si>
    <t>M2.1</t>
  </si>
  <si>
    <t>M3.1</t>
  </si>
  <si>
    <t>M4.1</t>
  </si>
  <si>
    <t>M5.1</t>
  </si>
  <si>
    <t>M6.1</t>
  </si>
  <si>
    <t>M7.1</t>
  </si>
  <si>
    <t>M8.1</t>
  </si>
  <si>
    <t>M9.1</t>
  </si>
  <si>
    <t>NOVEL MODELS</t>
  </si>
  <si>
    <t>KNN</t>
  </si>
  <si>
    <t>PLSDA</t>
  </si>
  <si>
    <t>SVM</t>
  </si>
  <si>
    <t>Logistic Regression</t>
  </si>
  <si>
    <t>LDA</t>
  </si>
  <si>
    <t>PLR</t>
  </si>
  <si>
    <t>NSC</t>
  </si>
  <si>
    <t>Random Forests</t>
  </si>
  <si>
    <t>VALIDATION MODELS</t>
  </si>
  <si>
    <t>10-fold Cross-validation</t>
  </si>
  <si>
    <t>Test Set</t>
  </si>
  <si>
    <t>Algo.</t>
  </si>
  <si>
    <t>ER</t>
  </si>
  <si>
    <t>Sen</t>
  </si>
  <si>
    <t>Spe</t>
  </si>
  <si>
    <t>ROC</t>
  </si>
  <si>
    <r>
      <t>M</t>
    </r>
    <r>
      <rPr>
        <i/>
        <vertAlign val="subscript"/>
        <sz val="6.6"/>
        <color rgb="FF000000"/>
        <rFont val="Times New Roman"/>
        <family val="1"/>
      </rPr>
      <t>1.1</t>
    </r>
  </si>
  <si>
    <r>
      <t>M</t>
    </r>
    <r>
      <rPr>
        <i/>
        <vertAlign val="subscript"/>
        <sz val="6.6"/>
        <color rgb="FF000000"/>
        <rFont val="Times New Roman"/>
        <family val="1"/>
      </rPr>
      <t>1.2</t>
    </r>
  </si>
  <si>
    <t>5-fold Cross-validation</t>
  </si>
  <si>
    <r>
      <t>M</t>
    </r>
    <r>
      <rPr>
        <i/>
        <vertAlign val="subscript"/>
        <sz val="6.6"/>
        <color rgb="FF000000"/>
        <rFont val="Times New Roman"/>
        <family val="1"/>
      </rPr>
      <t>2.1</t>
    </r>
  </si>
  <si>
    <r>
      <t>K</t>
    </r>
    <r>
      <rPr>
        <sz val="12"/>
        <color rgb="FF000000"/>
        <rFont val="Times New Roman"/>
        <family val="1"/>
      </rPr>
      <t>NN</t>
    </r>
  </si>
  <si>
    <r>
      <t>M</t>
    </r>
    <r>
      <rPr>
        <i/>
        <vertAlign val="subscript"/>
        <sz val="6.6"/>
        <color rgb="FF000000"/>
        <rFont val="Times New Roman"/>
        <family val="1"/>
      </rPr>
      <t>2.2</t>
    </r>
  </si>
  <si>
    <r>
      <t>K</t>
    </r>
    <r>
      <rPr>
        <sz val="12"/>
        <color rgb="FF000000"/>
        <rFont val="Times New Roman"/>
        <family val="1"/>
      </rPr>
      <t>NN w/ Univariate Pred.</t>
    </r>
  </si>
  <si>
    <r>
      <t>M</t>
    </r>
    <r>
      <rPr>
        <i/>
        <vertAlign val="subscript"/>
        <sz val="6.6"/>
        <color rgb="FF000000"/>
        <rFont val="Times New Roman"/>
        <family val="1"/>
      </rPr>
      <t>3.1</t>
    </r>
  </si>
  <si>
    <r>
      <t>M</t>
    </r>
    <r>
      <rPr>
        <i/>
        <vertAlign val="subscript"/>
        <sz val="6.6"/>
        <color rgb="FF000000"/>
        <rFont val="Times New Roman"/>
        <family val="1"/>
      </rPr>
      <t>4.1</t>
    </r>
  </si>
  <si>
    <r>
      <t>M</t>
    </r>
    <r>
      <rPr>
        <i/>
        <vertAlign val="subscript"/>
        <sz val="6.6"/>
        <color rgb="FF000000"/>
        <rFont val="Times New Roman"/>
        <family val="1"/>
      </rPr>
      <t>5.1</t>
    </r>
  </si>
  <si>
    <t>LR</t>
  </si>
  <si>
    <r>
      <t>M</t>
    </r>
    <r>
      <rPr>
        <i/>
        <vertAlign val="subscript"/>
        <sz val="6.6"/>
        <color rgb="FF000000"/>
        <rFont val="Times New Roman"/>
        <family val="1"/>
      </rPr>
      <t>5.2</t>
    </r>
  </si>
  <si>
    <t>w/ PCA</t>
  </si>
  <si>
    <r>
      <t>M</t>
    </r>
    <r>
      <rPr>
        <i/>
        <vertAlign val="subscript"/>
        <sz val="6.6"/>
        <color rgb="FF000000"/>
        <rFont val="Times New Roman"/>
        <family val="1"/>
      </rPr>
      <t>5.3</t>
    </r>
  </si>
  <si>
    <t>LR w/</t>
  </si>
  <si>
    <t>Univ.</t>
  </si>
  <si>
    <t>Preds.</t>
  </si>
  <si>
    <r>
      <t>M</t>
    </r>
    <r>
      <rPr>
        <i/>
        <vertAlign val="subscript"/>
        <sz val="6.6"/>
        <color rgb="FF000000"/>
        <rFont val="Times New Roman"/>
        <family val="1"/>
      </rPr>
      <t>6.1</t>
    </r>
  </si>
  <si>
    <r>
      <t>M</t>
    </r>
    <r>
      <rPr>
        <i/>
        <vertAlign val="subscript"/>
        <sz val="6.6"/>
        <color rgb="FF000000"/>
        <rFont val="Times New Roman"/>
        <family val="1"/>
      </rPr>
      <t>6.2</t>
    </r>
  </si>
  <si>
    <t>PLR w/ Univ. Preds.</t>
  </si>
  <si>
    <r>
      <t>M</t>
    </r>
    <r>
      <rPr>
        <i/>
        <vertAlign val="subscript"/>
        <sz val="6.6"/>
        <color rgb="FF000000"/>
        <rFont val="Times New Roman"/>
        <family val="1"/>
      </rPr>
      <t>7.1</t>
    </r>
  </si>
  <si>
    <r>
      <t>M</t>
    </r>
    <r>
      <rPr>
        <i/>
        <vertAlign val="subscript"/>
        <sz val="6.6"/>
        <color rgb="FF000000"/>
        <rFont val="Times New Roman"/>
        <family val="1"/>
      </rPr>
      <t>8.1</t>
    </r>
  </si>
  <si>
    <r>
      <t>M</t>
    </r>
    <r>
      <rPr>
        <i/>
        <vertAlign val="subscript"/>
        <sz val="6.6"/>
        <color rgb="FF000000"/>
        <rFont val="Times New Roman"/>
        <family val="1"/>
      </rPr>
      <t>9.1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</si>
</sst>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vertAlign val="subscript"/>
      <sz val="6.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/>
      <top style="medium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169" fontId="0" fillId="5" borderId="8" xfId="0" applyNumberFormat="1" applyFill="1" applyBorder="1" applyAlignment="1">
      <alignment vertical="top" wrapText="1"/>
    </xf>
    <xf numFmtId="169" fontId="0" fillId="4" borderId="8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DCB-A5C0-4B6C-9523-DB6DFE179A25}">
  <dimension ref="B2:G17"/>
  <sheetViews>
    <sheetView workbookViewId="0">
      <selection activeCell="B7" sqref="B7"/>
    </sheetView>
  </sheetViews>
  <sheetFormatPr defaultRowHeight="15" x14ac:dyDescent="0.25"/>
  <cols>
    <col min="2" max="2" width="14" customWidth="1"/>
    <col min="3" max="3" width="17.140625" customWidth="1"/>
    <col min="4" max="7" width="12.7109375" customWidth="1"/>
  </cols>
  <sheetData>
    <row r="2" spans="2:7" x14ac:dyDescent="0.25">
      <c r="B2" s="2" t="s">
        <v>8</v>
      </c>
      <c r="C2" s="2"/>
      <c r="D2" s="2"/>
      <c r="E2" s="2"/>
      <c r="F2" s="2"/>
      <c r="G2" s="2"/>
    </row>
    <row r="3" spans="2:7" x14ac:dyDescent="0.25">
      <c r="B3" s="3" t="s">
        <v>0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2:7" x14ac:dyDescent="0.25">
      <c r="B4" s="1" t="s">
        <v>1</v>
      </c>
      <c r="C4" t="s">
        <v>9</v>
      </c>
    </row>
    <row r="5" spans="2:7" x14ac:dyDescent="0.25">
      <c r="B5" s="1" t="s">
        <v>2</v>
      </c>
      <c r="C5" t="s">
        <v>10</v>
      </c>
    </row>
    <row r="6" spans="2:7" x14ac:dyDescent="0.25">
      <c r="B6" s="2" t="s">
        <v>28</v>
      </c>
      <c r="C6" s="2"/>
      <c r="D6" s="2"/>
      <c r="E6" s="2"/>
      <c r="F6" s="2"/>
      <c r="G6" s="2"/>
    </row>
    <row r="7" spans="2:7" x14ac:dyDescent="0.25">
      <c r="B7" s="3" t="s">
        <v>0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</row>
    <row r="8" spans="2:7" x14ac:dyDescent="0.25">
      <c r="B8" s="1" t="s">
        <v>11</v>
      </c>
      <c r="C8" t="s">
        <v>20</v>
      </c>
    </row>
    <row r="9" spans="2:7" x14ac:dyDescent="0.25">
      <c r="B9" s="1" t="s">
        <v>12</v>
      </c>
      <c r="C9" t="s">
        <v>21</v>
      </c>
    </row>
    <row r="10" spans="2:7" x14ac:dyDescent="0.25">
      <c r="B10" s="1" t="s">
        <v>13</v>
      </c>
      <c r="C10" t="s">
        <v>22</v>
      </c>
    </row>
    <row r="11" spans="2:7" x14ac:dyDescent="0.25">
      <c r="B11" s="2" t="s">
        <v>19</v>
      </c>
      <c r="C11" s="2"/>
      <c r="D11" s="2"/>
      <c r="E11" s="2"/>
      <c r="F11" s="2"/>
      <c r="G11" s="2"/>
    </row>
    <row r="12" spans="2:7" x14ac:dyDescent="0.25">
      <c r="B12" s="3" t="s">
        <v>0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</row>
    <row r="13" spans="2:7" x14ac:dyDescent="0.25">
      <c r="B13" s="1" t="s">
        <v>14</v>
      </c>
      <c r="C13" t="s">
        <v>23</v>
      </c>
    </row>
    <row r="14" spans="2:7" x14ac:dyDescent="0.25">
      <c r="B14" s="1" t="s">
        <v>15</v>
      </c>
      <c r="C14" t="s">
        <v>25</v>
      </c>
    </row>
    <row r="15" spans="2:7" x14ac:dyDescent="0.25">
      <c r="B15" s="1" t="s">
        <v>16</v>
      </c>
      <c r="C15" t="s">
        <v>24</v>
      </c>
    </row>
    <row r="16" spans="2:7" x14ac:dyDescent="0.25">
      <c r="B16" s="1" t="s">
        <v>17</v>
      </c>
      <c r="C16" t="s">
        <v>26</v>
      </c>
    </row>
    <row r="17" spans="2:3" x14ac:dyDescent="0.25">
      <c r="B17" s="1" t="s">
        <v>18</v>
      </c>
      <c r="C17" t="s">
        <v>27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7E40-639D-4CC8-A7FD-AD10C65C4311}">
  <dimension ref="C2:S27"/>
  <sheetViews>
    <sheetView tabSelected="1" topLeftCell="A4" workbookViewId="0">
      <selection activeCell="L24" sqref="L24"/>
    </sheetView>
  </sheetViews>
  <sheetFormatPr defaultRowHeight="15" x14ac:dyDescent="0.25"/>
  <cols>
    <col min="4" max="4" width="14.28515625" customWidth="1"/>
  </cols>
  <sheetData>
    <row r="2" spans="3:19" ht="31.5" customHeight="1" x14ac:dyDescent="0.25">
      <c r="C2" s="4" t="s">
        <v>8</v>
      </c>
      <c r="D2" s="4"/>
      <c r="E2" s="4"/>
      <c r="F2" s="4"/>
      <c r="G2" s="4"/>
      <c r="H2" s="4"/>
      <c r="I2" s="5"/>
      <c r="J2" s="5"/>
      <c r="K2" s="5"/>
      <c r="L2" s="5"/>
      <c r="M2" s="5"/>
    </row>
    <row r="3" spans="3:19" ht="16.5" customHeight="1" thickBot="1" x14ac:dyDescent="0.3">
      <c r="C3" s="6"/>
      <c r="D3" s="6"/>
      <c r="E3" s="19" t="s">
        <v>29</v>
      </c>
      <c r="F3" s="19"/>
      <c r="G3" s="19"/>
      <c r="H3" s="19"/>
      <c r="I3" s="6"/>
      <c r="J3" s="19" t="s">
        <v>30</v>
      </c>
      <c r="K3" s="19"/>
      <c r="L3" s="19"/>
      <c r="M3" s="19"/>
    </row>
    <row r="4" spans="3:19" ht="15.75" x14ac:dyDescent="0.25">
      <c r="C4" s="7" t="s">
        <v>0</v>
      </c>
      <c r="D4" s="8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10"/>
      <c r="J4" s="9" t="s">
        <v>32</v>
      </c>
      <c r="K4" s="9" t="s">
        <v>33</v>
      </c>
      <c r="L4" s="9" t="s">
        <v>34</v>
      </c>
      <c r="M4" s="9" t="s">
        <v>35</v>
      </c>
    </row>
    <row r="5" spans="3:19" ht="15.75" x14ac:dyDescent="0.25">
      <c r="C5" s="11" t="s">
        <v>36</v>
      </c>
      <c r="D5" s="12" t="s">
        <v>9</v>
      </c>
      <c r="E5" s="21">
        <f>ROUND(1-((F5+G5)/2),3)</f>
        <v>0.23899999999999999</v>
      </c>
      <c r="F5" s="22">
        <v>0.85866880000000001</v>
      </c>
      <c r="G5" s="22">
        <v>0.66366999999999998</v>
      </c>
      <c r="H5" s="22">
        <v>0.83262329999999996</v>
      </c>
      <c r="I5" s="13"/>
      <c r="J5" s="21">
        <f t="shared" ref="J5:J6" si="0">ROUND(1-((K5+L5)/2),3)</f>
        <v>0.16</v>
      </c>
      <c r="K5" s="22">
        <v>0.78869999999999996</v>
      </c>
      <c r="L5" s="22">
        <v>0.8921</v>
      </c>
      <c r="M5" s="22"/>
    </row>
    <row r="6" spans="3:19" ht="15.75" x14ac:dyDescent="0.25">
      <c r="C6" s="14" t="s">
        <v>37</v>
      </c>
      <c r="D6" s="15" t="s">
        <v>10</v>
      </c>
      <c r="E6" s="21">
        <f>ROUND(1-((F6+G6)/2),3)</f>
        <v>0.19900000000000001</v>
      </c>
      <c r="F6" s="22">
        <v>0.87477269999999996</v>
      </c>
      <c r="G6" s="22">
        <v>0.72709360000000001</v>
      </c>
      <c r="H6" s="22">
        <v>0.85067329999999997</v>
      </c>
      <c r="I6" s="13"/>
      <c r="J6" s="21">
        <f t="shared" si="0"/>
        <v>0.152</v>
      </c>
      <c r="K6" s="22">
        <v>0.77459999999999996</v>
      </c>
      <c r="L6" s="22">
        <v>0.92090000000000005</v>
      </c>
      <c r="M6" s="22"/>
    </row>
    <row r="7" spans="3:19" ht="31.5" customHeight="1" x14ac:dyDescent="0.25">
      <c r="C7" s="4" t="s">
        <v>28</v>
      </c>
      <c r="D7" s="4"/>
      <c r="E7" s="4"/>
      <c r="F7" s="4"/>
      <c r="G7" s="4"/>
      <c r="H7" s="4"/>
      <c r="I7" s="5"/>
      <c r="J7" s="5"/>
      <c r="K7" s="5"/>
      <c r="L7" s="5"/>
      <c r="M7" s="5"/>
    </row>
    <row r="8" spans="3:19" ht="16.5" customHeight="1" thickBot="1" x14ac:dyDescent="0.3">
      <c r="C8" s="6"/>
      <c r="D8" s="6"/>
      <c r="E8" s="19" t="s">
        <v>38</v>
      </c>
      <c r="F8" s="19"/>
      <c r="G8" s="19"/>
      <c r="H8" s="19"/>
      <c r="I8" s="6"/>
      <c r="J8" s="19" t="s">
        <v>30</v>
      </c>
      <c r="K8" s="19"/>
      <c r="L8" s="19"/>
      <c r="M8" s="19"/>
    </row>
    <row r="9" spans="3:19" ht="15.75" x14ac:dyDescent="0.25">
      <c r="C9" s="7" t="s">
        <v>0</v>
      </c>
      <c r="D9" s="8" t="s">
        <v>31</v>
      </c>
      <c r="E9" s="9" t="s">
        <v>32</v>
      </c>
      <c r="F9" s="9" t="s">
        <v>33</v>
      </c>
      <c r="G9" s="9" t="s">
        <v>34</v>
      </c>
      <c r="H9" s="9" t="s">
        <v>35</v>
      </c>
      <c r="I9" s="10"/>
      <c r="J9" s="9" t="s">
        <v>32</v>
      </c>
      <c r="K9" s="9" t="s">
        <v>33</v>
      </c>
      <c r="L9" s="9" t="s">
        <v>34</v>
      </c>
      <c r="M9" s="9" t="s">
        <v>35</v>
      </c>
    </row>
    <row r="10" spans="3:19" ht="15.75" x14ac:dyDescent="0.25">
      <c r="C10" s="11" t="s">
        <v>39</v>
      </c>
      <c r="D10" s="17" t="s">
        <v>40</v>
      </c>
      <c r="E10" s="13"/>
      <c r="F10" s="13"/>
      <c r="G10" s="13"/>
      <c r="H10" s="13"/>
      <c r="I10" s="13"/>
      <c r="J10" s="13"/>
      <c r="K10" s="13"/>
      <c r="L10" s="13"/>
      <c r="M10" s="13"/>
    </row>
    <row r="11" spans="3:19" ht="47.25" x14ac:dyDescent="0.25">
      <c r="C11" s="14" t="s">
        <v>41</v>
      </c>
      <c r="D11" s="14" t="s">
        <v>42</v>
      </c>
      <c r="E11" s="16"/>
      <c r="F11" s="16"/>
      <c r="G11" s="16"/>
      <c r="H11" s="16"/>
      <c r="I11" s="16"/>
      <c r="J11" s="16"/>
      <c r="K11" s="16"/>
      <c r="L11" s="16"/>
      <c r="M11" s="16"/>
      <c r="Q11">
        <v>124</v>
      </c>
    </row>
    <row r="12" spans="3:19" ht="15.75" x14ac:dyDescent="0.25">
      <c r="C12" s="14" t="s">
        <v>43</v>
      </c>
      <c r="D12" s="15" t="s">
        <v>21</v>
      </c>
      <c r="E12" s="16"/>
      <c r="F12" s="16"/>
      <c r="G12" s="16"/>
      <c r="H12" s="16"/>
      <c r="I12" s="16"/>
      <c r="J12" s="16"/>
      <c r="K12" s="16"/>
      <c r="L12" s="16"/>
      <c r="M12" s="16"/>
      <c r="Q12">
        <v>15</v>
      </c>
      <c r="R12">
        <f>SUM(Q11:Q12)</f>
        <v>139</v>
      </c>
      <c r="S12">
        <f>R12/Q15</f>
        <v>0.66190476190476188</v>
      </c>
    </row>
    <row r="13" spans="3:19" ht="15.75" x14ac:dyDescent="0.25">
      <c r="C13" s="14" t="s">
        <v>44</v>
      </c>
      <c r="D13" s="15" t="s">
        <v>22</v>
      </c>
      <c r="E13" s="16"/>
      <c r="F13" s="15">
        <v>91.3</v>
      </c>
      <c r="G13" s="15">
        <v>75.099999999999994</v>
      </c>
      <c r="H13" s="15">
        <v>91.9</v>
      </c>
      <c r="I13" s="16"/>
      <c r="J13" s="16"/>
      <c r="K13" s="16"/>
      <c r="L13" s="16"/>
      <c r="M13" s="16"/>
      <c r="Q13">
        <v>15</v>
      </c>
    </row>
    <row r="14" spans="3:19" ht="15.75" customHeight="1" x14ac:dyDescent="0.25">
      <c r="C14" s="4" t="s">
        <v>19</v>
      </c>
      <c r="D14" s="4"/>
      <c r="E14" s="4"/>
      <c r="F14" s="4"/>
      <c r="G14" s="4"/>
      <c r="H14" s="4"/>
      <c r="I14" s="5"/>
      <c r="J14" s="5"/>
      <c r="K14" s="5"/>
      <c r="L14" s="5"/>
      <c r="M14" s="5"/>
      <c r="Q14">
        <v>56</v>
      </c>
      <c r="R14">
        <f>SUM(Q13:Q14)</f>
        <v>71</v>
      </c>
    </row>
    <row r="15" spans="3:19" ht="16.5" customHeight="1" thickBot="1" x14ac:dyDescent="0.3">
      <c r="C15" s="6"/>
      <c r="D15" s="6"/>
      <c r="E15" s="19" t="s">
        <v>29</v>
      </c>
      <c r="F15" s="19"/>
      <c r="G15" s="19"/>
      <c r="H15" s="19"/>
      <c r="I15" s="6"/>
      <c r="J15" s="19" t="s">
        <v>30</v>
      </c>
      <c r="K15" s="19"/>
      <c r="L15" s="19"/>
      <c r="M15" s="19"/>
      <c r="Q15">
        <f>SUM(Q11:Q14)</f>
        <v>210</v>
      </c>
    </row>
    <row r="16" spans="3:19" ht="15.75" x14ac:dyDescent="0.25">
      <c r="C16" s="7" t="s">
        <v>0</v>
      </c>
      <c r="D16" s="8" t="s">
        <v>31</v>
      </c>
      <c r="E16" s="20" t="s">
        <v>32</v>
      </c>
      <c r="F16" s="20" t="s">
        <v>33</v>
      </c>
      <c r="G16" s="20" t="s">
        <v>34</v>
      </c>
      <c r="H16" s="20" t="s">
        <v>35</v>
      </c>
      <c r="I16" s="10"/>
      <c r="J16" s="9" t="s">
        <v>32</v>
      </c>
      <c r="K16" s="9" t="s">
        <v>33</v>
      </c>
      <c r="L16" s="9" t="s">
        <v>34</v>
      </c>
      <c r="M16" s="9" t="s">
        <v>35</v>
      </c>
    </row>
    <row r="17" spans="3:13" ht="15.75" customHeight="1" x14ac:dyDescent="0.25">
      <c r="C17" s="11" t="s">
        <v>45</v>
      </c>
      <c r="D17" s="12" t="s">
        <v>46</v>
      </c>
      <c r="E17" s="21">
        <f t="shared" ref="E17:E18" si="1">ROUND(1-((F17+G17)/2),3)</f>
        <v>0.17899999999999999</v>
      </c>
      <c r="F17" s="22">
        <v>0.88376619999999995</v>
      </c>
      <c r="G17" s="22">
        <v>0.75738919999999998</v>
      </c>
      <c r="H17" s="22">
        <v>0.90474239999999995</v>
      </c>
      <c r="I17" s="13"/>
      <c r="J17" s="21">
        <f t="shared" ref="J17:J18" si="2">ROUND(1-((K17+L17)/2),3)</f>
        <v>9.6000000000000002E-2</v>
      </c>
      <c r="K17" s="22">
        <v>0.87319999999999998</v>
      </c>
      <c r="L17" s="22">
        <v>0.93530000000000002</v>
      </c>
      <c r="M17" s="22"/>
    </row>
    <row r="18" spans="3:13" ht="15.75" customHeight="1" x14ac:dyDescent="0.25">
      <c r="C18" s="14" t="s">
        <v>47</v>
      </c>
      <c r="D18" s="15" t="s">
        <v>46</v>
      </c>
      <c r="E18" s="21">
        <f t="shared" si="1"/>
        <v>0.191</v>
      </c>
      <c r="F18" s="22">
        <v>0.87120129999999996</v>
      </c>
      <c r="G18" s="22">
        <v>0.74704429999999999</v>
      </c>
      <c r="H18" s="22">
        <v>0.89574969999999998</v>
      </c>
      <c r="I18" s="13"/>
      <c r="J18" s="21">
        <f t="shared" si="2"/>
        <v>0.114</v>
      </c>
      <c r="K18" s="22">
        <v>0.85919999999999996</v>
      </c>
      <c r="L18" s="22">
        <v>0.91369999999999996</v>
      </c>
      <c r="M18" s="22"/>
    </row>
    <row r="19" spans="3:13" ht="15.75" customHeight="1" x14ac:dyDescent="0.25">
      <c r="C19" s="14"/>
      <c r="D19" s="15" t="s">
        <v>48</v>
      </c>
      <c r="E19" s="15"/>
      <c r="F19" s="16"/>
      <c r="G19" s="16"/>
      <c r="H19" s="16"/>
      <c r="I19" s="16"/>
      <c r="J19" s="15"/>
      <c r="K19" s="16"/>
      <c r="L19" s="16"/>
      <c r="M19" s="16"/>
    </row>
    <row r="20" spans="3:13" ht="15.75" customHeight="1" x14ac:dyDescent="0.25">
      <c r="C20" s="14" t="s">
        <v>49</v>
      </c>
      <c r="D20" s="15" t="s">
        <v>50</v>
      </c>
      <c r="E20" s="21">
        <f>ROUND(1-((F20+G20)/2),3)</f>
        <v>0.19700000000000001</v>
      </c>
      <c r="F20" s="22">
        <v>0.87672079999999997</v>
      </c>
      <c r="G20" s="22">
        <v>0.72955669999999995</v>
      </c>
      <c r="H20" s="22">
        <v>0.90315000000000001</v>
      </c>
      <c r="I20" s="13"/>
      <c r="J20" s="21">
        <f>ROUND(1-((K20+L20)/2),3)</f>
        <v>0.121</v>
      </c>
      <c r="K20" s="22">
        <v>0.84509999999999996</v>
      </c>
      <c r="L20" s="22">
        <v>0.91369999999999996</v>
      </c>
      <c r="M20" s="22"/>
    </row>
    <row r="21" spans="3:13" ht="15.75" customHeight="1" x14ac:dyDescent="0.25">
      <c r="C21" s="14"/>
      <c r="D21" s="15" t="s">
        <v>51</v>
      </c>
      <c r="E21" s="15"/>
      <c r="F21" s="16"/>
      <c r="G21" s="16"/>
      <c r="H21" s="16"/>
      <c r="I21" s="16"/>
      <c r="J21" s="15"/>
      <c r="K21" s="16"/>
      <c r="L21" s="16"/>
      <c r="M21" s="16"/>
    </row>
    <row r="22" spans="3:13" ht="15.75" customHeight="1" x14ac:dyDescent="0.25">
      <c r="C22" s="14"/>
      <c r="D22" s="15" t="s">
        <v>52</v>
      </c>
      <c r="E22" s="15"/>
      <c r="F22" s="16"/>
      <c r="G22" s="16"/>
      <c r="H22" s="16"/>
      <c r="I22" s="16"/>
      <c r="J22" s="15"/>
      <c r="K22" s="16"/>
      <c r="L22" s="16"/>
      <c r="M22" s="16"/>
    </row>
    <row r="23" spans="3:13" ht="15.75" x14ac:dyDescent="0.25">
      <c r="C23" s="14" t="s">
        <v>53</v>
      </c>
      <c r="D23" s="15" t="s">
        <v>25</v>
      </c>
      <c r="E23" s="21">
        <f t="shared" ref="E23:E24" si="3">ROUND(1-((F23+G23)/2),3)</f>
        <v>0.186</v>
      </c>
      <c r="F23" s="22">
        <v>0.90165580000000001</v>
      </c>
      <c r="G23" s="22">
        <v>0.72623150000000003</v>
      </c>
      <c r="H23" s="22">
        <v>0.91154869999999999</v>
      </c>
      <c r="I23" s="13"/>
      <c r="J23" s="21">
        <f t="shared" ref="J23:J24" si="4">ROUND(1-((K23+L23)/2),3)</f>
        <v>0.106</v>
      </c>
      <c r="K23" s="22">
        <v>0.85919999999999996</v>
      </c>
      <c r="L23" s="22">
        <v>0.92810000000000004</v>
      </c>
      <c r="M23" s="22"/>
    </row>
    <row r="24" spans="3:13" ht="47.25" customHeight="1" x14ac:dyDescent="0.25">
      <c r="C24" s="14" t="s">
        <v>54</v>
      </c>
      <c r="D24" s="15" t="s">
        <v>55</v>
      </c>
      <c r="E24" s="21">
        <f t="shared" si="3"/>
        <v>0.189</v>
      </c>
      <c r="F24" s="22">
        <v>0.89626620000000001</v>
      </c>
      <c r="G24" s="22">
        <v>0.72623150000000003</v>
      </c>
      <c r="H24" s="22">
        <v>0.90889089999999995</v>
      </c>
      <c r="I24" s="13"/>
      <c r="J24" s="21">
        <f t="shared" si="4"/>
        <v>0.124</v>
      </c>
      <c r="K24" s="22">
        <v>0.83099999999999996</v>
      </c>
      <c r="L24" s="22">
        <v>0.92090000000000005</v>
      </c>
      <c r="M24" s="22"/>
    </row>
    <row r="25" spans="3:13" ht="15.75" x14ac:dyDescent="0.25">
      <c r="C25" s="14" t="s">
        <v>56</v>
      </c>
      <c r="D25" s="15" t="s">
        <v>24</v>
      </c>
      <c r="E25" s="16"/>
      <c r="F25" s="15">
        <v>81.7</v>
      </c>
      <c r="G25" s="15">
        <v>94.7</v>
      </c>
      <c r="H25" s="15">
        <v>92.7</v>
      </c>
      <c r="I25" s="16"/>
      <c r="J25" s="16"/>
      <c r="K25" s="16"/>
      <c r="L25" s="16"/>
      <c r="M25" s="16"/>
    </row>
    <row r="26" spans="3:13" ht="15.75" x14ac:dyDescent="0.25">
      <c r="C26" s="14" t="s">
        <v>57</v>
      </c>
      <c r="D26" s="15" t="s">
        <v>26</v>
      </c>
      <c r="E26" s="16"/>
      <c r="F26" s="16"/>
      <c r="G26" s="16"/>
      <c r="H26" s="16"/>
      <c r="I26" s="16"/>
      <c r="J26" s="16"/>
      <c r="K26" s="16"/>
      <c r="L26" s="16"/>
      <c r="M26" s="16"/>
    </row>
    <row r="27" spans="3:13" ht="31.5" x14ac:dyDescent="0.25">
      <c r="C27" s="18" t="s">
        <v>58</v>
      </c>
      <c r="D27" s="8" t="s">
        <v>27</v>
      </c>
      <c r="E27" s="10"/>
      <c r="F27" s="10"/>
      <c r="G27" s="10"/>
      <c r="H27" s="8">
        <v>0.92</v>
      </c>
      <c r="I27" s="10"/>
      <c r="J27" s="10"/>
      <c r="K27" s="10"/>
      <c r="L27" s="10"/>
      <c r="M27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2022-06-22T21:07:21Z</dcterms:created>
  <dcterms:modified xsi:type="dcterms:W3CDTF">2022-06-24T23:50:44Z</dcterms:modified>
</cp:coreProperties>
</file>