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b\OneDrive - UW\UW\UW Courses\INFO 341\Document Originals\"/>
    </mc:Choice>
  </mc:AlternateContent>
  <bookViews>
    <workbookView xWindow="0" yWindow="0" windowWidth="23040" windowHeight="9192"/>
  </bookViews>
  <sheets>
    <sheet name="Decimal - Base 10" sheetId="3" r:id="rId1"/>
    <sheet name="Binary - Base 2" sheetId="4" r:id="rId2"/>
    <sheet name="HEX - Base 16" sheetId="5" r:id="rId3"/>
    <sheet name="Decimal to Binary" sheetId="6" r:id="rId4"/>
    <sheet name="Decimal to HEX" sheetId="7" r:id="rId5"/>
    <sheet name="Conversions" sheetId="2" r:id="rId6"/>
  </sheets>
  <definedNames>
    <definedName name="Val">'HEX - Base 16'!$J$3:$K$18</definedName>
    <definedName name="ValD">'Decimal to Binary'!$B$12</definedName>
    <definedName name="ValH">'Decimal to HEX'!$B$13</definedName>
    <definedName name="ValT">'Decimal to HEX'!$J$3:$K$18</definedName>
    <definedName name="ValT2">'Decimal to HEX'!$M$3:$N$18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7" l="1"/>
  <c r="D6" i="7" s="1"/>
  <c r="C6" i="7" l="1"/>
  <c r="C7" i="6"/>
  <c r="C9" i="6" s="1"/>
  <c r="I6" i="6"/>
  <c r="E8" i="5"/>
  <c r="F8" i="5"/>
  <c r="W8" i="4"/>
  <c r="V6" i="4"/>
  <c r="V8" i="4" s="1"/>
  <c r="E6" i="5"/>
  <c r="J8" i="4"/>
  <c r="I6" i="4"/>
  <c r="H6" i="4" s="1"/>
  <c r="J8" i="3"/>
  <c r="I6" i="3"/>
  <c r="I8" i="3" s="1"/>
  <c r="I6" i="2"/>
  <c r="I8" i="2" s="1"/>
  <c r="T6" i="2"/>
  <c r="T8" i="2" s="1"/>
  <c r="Z6" i="2"/>
  <c r="Z8" i="2" s="1"/>
  <c r="AA6" i="2"/>
  <c r="J8" i="2"/>
  <c r="U8" i="2"/>
  <c r="AA8" i="2"/>
  <c r="AB8" i="2"/>
  <c r="C9" i="7" l="1"/>
  <c r="H6" i="2"/>
  <c r="G6" i="2" s="1"/>
  <c r="G8" i="2" s="1"/>
  <c r="D7" i="6"/>
  <c r="D9" i="6" s="1"/>
  <c r="E7" i="6" s="1"/>
  <c r="E9" i="6" s="1"/>
  <c r="F7" i="6" s="1"/>
  <c r="F9" i="6" s="1"/>
  <c r="G7" i="6" s="1"/>
  <c r="G9" i="6" s="1"/>
  <c r="H6" i="6"/>
  <c r="G6" i="6" s="1"/>
  <c r="F6" i="6" s="1"/>
  <c r="D6" i="5"/>
  <c r="D8" i="5" s="1"/>
  <c r="U6" i="4"/>
  <c r="U8" i="4" s="1"/>
  <c r="I8" i="4"/>
  <c r="H6" i="3"/>
  <c r="H8" i="3" s="1"/>
  <c r="G6" i="4"/>
  <c r="H8" i="4"/>
  <c r="Y6" i="2"/>
  <c r="Y8" i="2" s="1"/>
  <c r="AC8" i="2" s="1"/>
  <c r="S6" i="2"/>
  <c r="C7" i="7" l="1"/>
  <c r="C8" i="7" s="1"/>
  <c r="C10" i="7" s="1"/>
  <c r="F6" i="2"/>
  <c r="H8" i="2"/>
  <c r="H7" i="6"/>
  <c r="H8" i="6" s="1"/>
  <c r="G8" i="6"/>
  <c r="F8" i="6"/>
  <c r="E6" i="6"/>
  <c r="C6" i="5"/>
  <c r="C8" i="5" s="1"/>
  <c r="T6" i="4"/>
  <c r="T8" i="4"/>
  <c r="S6" i="4"/>
  <c r="G6" i="3"/>
  <c r="G8" i="3" s="1"/>
  <c r="G8" i="4"/>
  <c r="F6" i="4"/>
  <c r="R6" i="2"/>
  <c r="S8" i="2"/>
  <c r="E6" i="2"/>
  <c r="F8" i="2"/>
  <c r="D9" i="7" l="1"/>
  <c r="D7" i="7" s="1"/>
  <c r="H9" i="6"/>
  <c r="E8" i="6"/>
  <c r="D6" i="6"/>
  <c r="G8" i="5"/>
  <c r="R6" i="4"/>
  <c r="S8" i="4"/>
  <c r="F6" i="3"/>
  <c r="F8" i="3" s="1"/>
  <c r="F8" i="4"/>
  <c r="E6" i="4"/>
  <c r="Q6" i="2"/>
  <c r="R8" i="2"/>
  <c r="D6" i="2"/>
  <c r="E8" i="2"/>
  <c r="D8" i="7" l="1"/>
  <c r="D10" i="7" s="1"/>
  <c r="E9" i="7" s="1"/>
  <c r="E7" i="7" s="1"/>
  <c r="E8" i="7" s="1"/>
  <c r="I7" i="6"/>
  <c r="I8" i="6" s="1"/>
  <c r="D8" i="6"/>
  <c r="C6" i="6"/>
  <c r="C8" i="6" s="1"/>
  <c r="Q6" i="4"/>
  <c r="R8" i="4"/>
  <c r="E6" i="3"/>
  <c r="D6" i="3" s="1"/>
  <c r="D6" i="4"/>
  <c r="E8" i="4"/>
  <c r="E8" i="3"/>
  <c r="P6" i="2"/>
  <c r="Q8" i="2"/>
  <c r="C6" i="2"/>
  <c r="C8" i="2" s="1"/>
  <c r="D8" i="2"/>
  <c r="E10" i="7" l="1"/>
  <c r="F9" i="7" s="1"/>
  <c r="F7" i="7" s="1"/>
  <c r="I9" i="6"/>
  <c r="Q8" i="4"/>
  <c r="P6" i="4"/>
  <c r="D8" i="4"/>
  <c r="C6" i="4"/>
  <c r="C8" i="4" s="1"/>
  <c r="K8" i="4" s="1"/>
  <c r="C6" i="3"/>
  <c r="C8" i="3" s="1"/>
  <c r="D8" i="3"/>
  <c r="O6" i="2"/>
  <c r="P8" i="2"/>
  <c r="K8" i="2"/>
  <c r="F8" i="7" l="1"/>
  <c r="G8" i="7" s="1"/>
  <c r="J7" i="6"/>
  <c r="J8" i="6" s="1"/>
  <c r="K8" i="6" s="1"/>
  <c r="P8" i="4"/>
  <c r="X8" i="4" s="1"/>
  <c r="O6" i="4"/>
  <c r="K8" i="3"/>
  <c r="O8" i="2"/>
  <c r="N6" i="2"/>
  <c r="N8" i="2" s="1"/>
  <c r="V8" i="2" s="1"/>
  <c r="F10" i="7" l="1"/>
  <c r="J9" i="6"/>
  <c r="O8" i="4"/>
  <c r="N6" i="4"/>
  <c r="N8" i="4" s="1"/>
</calcChain>
</file>

<file path=xl/sharedStrings.xml><?xml version="1.0" encoding="utf-8"?>
<sst xmlns="http://schemas.openxmlformats.org/spreadsheetml/2006/main" count="156" uniqueCount="73">
  <si>
    <t>Result</t>
  </si>
  <si>
    <t>D</t>
  </si>
  <si>
    <t>F</t>
  </si>
  <si>
    <t>Example</t>
  </si>
  <si>
    <t>Value</t>
  </si>
  <si>
    <r>
      <t>16</t>
    </r>
    <r>
      <rPr>
        <vertAlign val="superscript"/>
        <sz val="12"/>
        <color theme="1"/>
        <rFont val="Arial"/>
        <family val="2"/>
      </rPr>
      <t>0</t>
    </r>
  </si>
  <si>
    <r>
      <t>16</t>
    </r>
    <r>
      <rPr>
        <vertAlign val="superscript"/>
        <sz val="12"/>
        <color theme="1"/>
        <rFont val="Arial"/>
        <family val="2"/>
      </rPr>
      <t>1</t>
    </r>
  </si>
  <si>
    <r>
      <t>16</t>
    </r>
    <r>
      <rPr>
        <vertAlign val="superscript"/>
        <sz val="12"/>
        <color theme="1"/>
        <rFont val="Arial"/>
        <family val="2"/>
      </rPr>
      <t>2</t>
    </r>
  </si>
  <si>
    <r>
      <t>16</t>
    </r>
    <r>
      <rPr>
        <vertAlign val="superscript"/>
        <sz val="12"/>
        <color theme="1"/>
        <rFont val="Arial"/>
        <family val="2"/>
      </rPr>
      <t>3</t>
    </r>
  </si>
  <si>
    <t>Formula</t>
  </si>
  <si>
    <t>Position</t>
  </si>
  <si>
    <t>Base 16</t>
  </si>
  <si>
    <r>
      <t>2</t>
    </r>
    <r>
      <rPr>
        <vertAlign val="superscript"/>
        <sz val="12"/>
        <color theme="1"/>
        <rFont val="Arial"/>
        <family val="2"/>
      </rPr>
      <t>0</t>
    </r>
  </si>
  <si>
    <r>
      <t>2</t>
    </r>
    <r>
      <rPr>
        <vertAlign val="superscript"/>
        <sz val="12"/>
        <color theme="1"/>
        <rFont val="Arial"/>
        <family val="2"/>
      </rPr>
      <t>1</t>
    </r>
  </si>
  <si>
    <r>
      <t>2</t>
    </r>
    <r>
      <rPr>
        <vertAlign val="superscript"/>
        <sz val="12"/>
        <color theme="1"/>
        <rFont val="Arial"/>
        <family val="2"/>
      </rPr>
      <t>2</t>
    </r>
  </si>
  <si>
    <r>
      <t>2</t>
    </r>
    <r>
      <rPr>
        <vertAlign val="superscript"/>
        <sz val="12"/>
        <color theme="1"/>
        <rFont val="Arial"/>
        <family val="2"/>
      </rPr>
      <t>3</t>
    </r>
  </si>
  <si>
    <r>
      <t>2</t>
    </r>
    <r>
      <rPr>
        <vertAlign val="superscript"/>
        <sz val="12"/>
        <color theme="1"/>
        <rFont val="Arial"/>
        <family val="2"/>
      </rPr>
      <t>4</t>
    </r>
  </si>
  <si>
    <r>
      <t>2</t>
    </r>
    <r>
      <rPr>
        <vertAlign val="superscript"/>
        <sz val="12"/>
        <color theme="1"/>
        <rFont val="Arial"/>
        <family val="2"/>
      </rPr>
      <t>5</t>
    </r>
  </si>
  <si>
    <r>
      <t>2</t>
    </r>
    <r>
      <rPr>
        <vertAlign val="superscript"/>
        <sz val="12"/>
        <color theme="1"/>
        <rFont val="Arial"/>
        <family val="2"/>
      </rPr>
      <t>6</t>
    </r>
  </si>
  <si>
    <r>
      <t>2</t>
    </r>
    <r>
      <rPr>
        <vertAlign val="superscript"/>
        <sz val="12"/>
        <color theme="1"/>
        <rFont val="Arial"/>
        <family val="2"/>
      </rPr>
      <t>7</t>
    </r>
  </si>
  <si>
    <r>
      <t>10</t>
    </r>
    <r>
      <rPr>
        <vertAlign val="superscript"/>
        <sz val="12"/>
        <color theme="1"/>
        <rFont val="Arial"/>
        <family val="2"/>
      </rPr>
      <t>0</t>
    </r>
  </si>
  <si>
    <r>
      <t>10</t>
    </r>
    <r>
      <rPr>
        <vertAlign val="superscript"/>
        <sz val="12"/>
        <color theme="1"/>
        <rFont val="Arial"/>
        <family val="2"/>
      </rPr>
      <t>1</t>
    </r>
  </si>
  <si>
    <r>
      <t>10</t>
    </r>
    <r>
      <rPr>
        <vertAlign val="superscript"/>
        <sz val="12"/>
        <color theme="1"/>
        <rFont val="Arial"/>
        <family val="2"/>
      </rPr>
      <t>2</t>
    </r>
  </si>
  <si>
    <r>
      <t>10</t>
    </r>
    <r>
      <rPr>
        <vertAlign val="superscript"/>
        <sz val="12"/>
        <color theme="1"/>
        <rFont val="Arial"/>
        <family val="2"/>
      </rPr>
      <t>3</t>
    </r>
  </si>
  <si>
    <r>
      <t>10</t>
    </r>
    <r>
      <rPr>
        <vertAlign val="superscript"/>
        <sz val="12"/>
        <color theme="1"/>
        <rFont val="Arial"/>
        <family val="2"/>
      </rPr>
      <t>4</t>
    </r>
  </si>
  <si>
    <r>
      <t>10</t>
    </r>
    <r>
      <rPr>
        <vertAlign val="superscript"/>
        <sz val="12"/>
        <color theme="1"/>
        <rFont val="Arial"/>
        <family val="2"/>
      </rPr>
      <t>5</t>
    </r>
  </si>
  <si>
    <r>
      <t>10</t>
    </r>
    <r>
      <rPr>
        <vertAlign val="superscript"/>
        <sz val="12"/>
        <color theme="1"/>
        <rFont val="Arial"/>
        <family val="2"/>
      </rPr>
      <t>6</t>
    </r>
  </si>
  <si>
    <r>
      <t>10</t>
    </r>
    <r>
      <rPr>
        <vertAlign val="superscript"/>
        <sz val="12"/>
        <color theme="1"/>
        <rFont val="Arial"/>
        <family val="2"/>
      </rPr>
      <t>7</t>
    </r>
  </si>
  <si>
    <t>Base 2</t>
  </si>
  <si>
    <t>Base 10</t>
  </si>
  <si>
    <t>Position (1)</t>
  </si>
  <si>
    <t>Position (0)</t>
  </si>
  <si>
    <r>
      <t>10</t>
    </r>
    <r>
      <rPr>
        <vertAlign val="superscript"/>
        <sz val="16"/>
        <color theme="1"/>
        <rFont val="Arial"/>
        <family val="2"/>
      </rPr>
      <t>7</t>
    </r>
  </si>
  <si>
    <r>
      <t>10</t>
    </r>
    <r>
      <rPr>
        <vertAlign val="superscript"/>
        <sz val="16"/>
        <color theme="1"/>
        <rFont val="Arial"/>
        <family val="2"/>
      </rPr>
      <t>6</t>
    </r>
  </si>
  <si>
    <r>
      <t>10</t>
    </r>
    <r>
      <rPr>
        <vertAlign val="superscript"/>
        <sz val="16"/>
        <color theme="1"/>
        <rFont val="Arial"/>
        <family val="2"/>
      </rPr>
      <t>5</t>
    </r>
  </si>
  <si>
    <r>
      <t>10</t>
    </r>
    <r>
      <rPr>
        <vertAlign val="superscript"/>
        <sz val="16"/>
        <color theme="1"/>
        <rFont val="Arial"/>
        <family val="2"/>
      </rPr>
      <t>4</t>
    </r>
  </si>
  <si>
    <r>
      <t>10</t>
    </r>
    <r>
      <rPr>
        <vertAlign val="superscript"/>
        <sz val="16"/>
        <color theme="1"/>
        <rFont val="Arial"/>
        <family val="2"/>
      </rPr>
      <t>3</t>
    </r>
  </si>
  <si>
    <r>
      <t>10</t>
    </r>
    <r>
      <rPr>
        <vertAlign val="superscript"/>
        <sz val="16"/>
        <color theme="1"/>
        <rFont val="Arial"/>
        <family val="2"/>
      </rPr>
      <t>2</t>
    </r>
  </si>
  <si>
    <r>
      <t>10</t>
    </r>
    <r>
      <rPr>
        <vertAlign val="superscript"/>
        <sz val="16"/>
        <color theme="1"/>
        <rFont val="Arial"/>
        <family val="2"/>
      </rPr>
      <t>1</t>
    </r>
  </si>
  <si>
    <r>
      <t>10</t>
    </r>
    <r>
      <rPr>
        <vertAlign val="superscript"/>
        <sz val="16"/>
        <color theme="1"/>
        <rFont val="Arial"/>
        <family val="2"/>
      </rPr>
      <t>0</t>
    </r>
  </si>
  <si>
    <t>Bit Position (1)</t>
  </si>
  <si>
    <t>Bit Position (0)</t>
  </si>
  <si>
    <r>
      <t>2</t>
    </r>
    <r>
      <rPr>
        <vertAlign val="superscript"/>
        <sz val="16"/>
        <color theme="1"/>
        <rFont val="Arial"/>
        <family val="2"/>
      </rPr>
      <t>7</t>
    </r>
  </si>
  <si>
    <r>
      <t>2</t>
    </r>
    <r>
      <rPr>
        <vertAlign val="superscript"/>
        <sz val="16"/>
        <color theme="1"/>
        <rFont val="Arial"/>
        <family val="2"/>
      </rPr>
      <t>6</t>
    </r>
  </si>
  <si>
    <r>
      <t>2</t>
    </r>
    <r>
      <rPr>
        <vertAlign val="superscript"/>
        <sz val="16"/>
        <color theme="1"/>
        <rFont val="Arial"/>
        <family val="2"/>
      </rPr>
      <t>5</t>
    </r>
  </si>
  <si>
    <r>
      <t>2</t>
    </r>
    <r>
      <rPr>
        <vertAlign val="superscript"/>
        <sz val="16"/>
        <color theme="1"/>
        <rFont val="Arial"/>
        <family val="2"/>
      </rPr>
      <t>4</t>
    </r>
  </si>
  <si>
    <r>
      <t>2</t>
    </r>
    <r>
      <rPr>
        <vertAlign val="superscript"/>
        <sz val="16"/>
        <color theme="1"/>
        <rFont val="Arial"/>
        <family val="2"/>
      </rPr>
      <t>3</t>
    </r>
  </si>
  <si>
    <r>
      <t>2</t>
    </r>
    <r>
      <rPr>
        <vertAlign val="superscript"/>
        <sz val="16"/>
        <color theme="1"/>
        <rFont val="Arial"/>
        <family val="2"/>
      </rPr>
      <t>2</t>
    </r>
  </si>
  <si>
    <r>
      <t>2</t>
    </r>
    <r>
      <rPr>
        <vertAlign val="superscript"/>
        <sz val="16"/>
        <color theme="1"/>
        <rFont val="Arial"/>
        <family val="2"/>
      </rPr>
      <t>1</t>
    </r>
  </si>
  <si>
    <r>
      <t>2</t>
    </r>
    <r>
      <rPr>
        <vertAlign val="superscript"/>
        <sz val="16"/>
        <color theme="1"/>
        <rFont val="Arial"/>
        <family val="2"/>
      </rPr>
      <t>0</t>
    </r>
  </si>
  <si>
    <r>
      <t>2</t>
    </r>
    <r>
      <rPr>
        <vertAlign val="superscript"/>
        <sz val="16"/>
        <color theme="1"/>
        <rFont val="Arial"/>
        <family val="2"/>
      </rPr>
      <t>9</t>
    </r>
  </si>
  <si>
    <r>
      <t>2</t>
    </r>
    <r>
      <rPr>
        <vertAlign val="superscript"/>
        <sz val="16"/>
        <color theme="1"/>
        <rFont val="Arial"/>
        <family val="2"/>
      </rPr>
      <t>8</t>
    </r>
  </si>
  <si>
    <t>Base 2 (8-Bit)</t>
  </si>
  <si>
    <t>Base 2 (10 Bit)</t>
  </si>
  <si>
    <r>
      <t>16</t>
    </r>
    <r>
      <rPr>
        <vertAlign val="superscript"/>
        <sz val="16"/>
        <color theme="1"/>
        <rFont val="Arial"/>
        <family val="2"/>
      </rPr>
      <t>3</t>
    </r>
  </si>
  <si>
    <r>
      <t>16</t>
    </r>
    <r>
      <rPr>
        <vertAlign val="superscript"/>
        <sz val="16"/>
        <color theme="1"/>
        <rFont val="Arial"/>
        <family val="2"/>
      </rPr>
      <t>2</t>
    </r>
  </si>
  <si>
    <r>
      <t>16</t>
    </r>
    <r>
      <rPr>
        <vertAlign val="superscript"/>
        <sz val="16"/>
        <color theme="1"/>
        <rFont val="Arial"/>
        <family val="2"/>
      </rPr>
      <t>1</t>
    </r>
  </si>
  <si>
    <r>
      <t>16</t>
    </r>
    <r>
      <rPr>
        <vertAlign val="superscript"/>
        <sz val="16"/>
        <color theme="1"/>
        <rFont val="Arial"/>
        <family val="2"/>
      </rPr>
      <t>0</t>
    </r>
  </si>
  <si>
    <t>HEX</t>
  </si>
  <si>
    <t>DEC</t>
  </si>
  <si>
    <t>A</t>
  </si>
  <si>
    <t>B</t>
  </si>
  <si>
    <t>C</t>
  </si>
  <si>
    <t>E</t>
  </si>
  <si>
    <t>Decimal Value</t>
  </si>
  <si>
    <t>Remainder</t>
  </si>
  <si>
    <t>HEX Result</t>
  </si>
  <si>
    <t>Check Sum</t>
  </si>
  <si>
    <t>Decimal Result</t>
  </si>
  <si>
    <t>Binary Result</t>
  </si>
  <si>
    <t>Bin</t>
  </si>
  <si>
    <t>Dec</t>
  </si>
  <si>
    <r>
      <rPr>
        <sz val="16"/>
        <color rgb="FF0070C0"/>
        <rFont val="Arial"/>
        <family val="2"/>
      </rPr>
      <t>Value</t>
    </r>
    <r>
      <rPr>
        <sz val="16"/>
        <color theme="1"/>
        <rFont val="Arial"/>
        <family val="2"/>
      </rPr>
      <t xml:space="preserve"> = Base</t>
    </r>
    <r>
      <rPr>
        <vertAlign val="superscript"/>
        <sz val="16"/>
        <color theme="1"/>
        <rFont val="Arial"/>
        <family val="2"/>
      </rPr>
      <t>Position(0)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</si>
</sst>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vertAlign val="superscript"/>
      <sz val="16"/>
      <color theme="1"/>
      <name val="Arial"/>
      <family val="2"/>
    </font>
    <font>
      <sz val="16"/>
      <color rgb="FF00B0F0"/>
      <name val="Arial"/>
      <family val="2"/>
    </font>
    <font>
      <sz val="16"/>
      <color rgb="FF0070C0"/>
      <name val="Arial"/>
      <family val="2"/>
    </font>
    <font>
      <sz val="16"/>
      <color rgb="FFFF0000"/>
      <name val="Arial"/>
      <family val="2"/>
    </font>
    <font>
      <sz val="12"/>
      <color rgb="FFFF0000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2" applyFont="1"/>
    <xf numFmtId="0" fontId="3" fillId="0" borderId="1" xfId="2" applyFont="1" applyBorder="1" applyAlignment="1">
      <alignment horizontal="center"/>
    </xf>
    <xf numFmtId="0" fontId="3" fillId="0" borderId="1" xfId="2" applyNumberFormat="1" applyFont="1" applyBorder="1" applyAlignment="1">
      <alignment horizontal="right" indent="1"/>
    </xf>
    <xf numFmtId="49" fontId="3" fillId="0" borderId="1" xfId="2" applyNumberFormat="1" applyFont="1" applyBorder="1" applyAlignment="1">
      <alignment horizontal="center"/>
    </xf>
    <xf numFmtId="0" fontId="3" fillId="2" borderId="2" xfId="2" applyFont="1" applyFill="1" applyBorder="1"/>
    <xf numFmtId="0" fontId="3" fillId="2" borderId="3" xfId="2" applyFont="1" applyFill="1" applyBorder="1"/>
    <xf numFmtId="0" fontId="3" fillId="2" borderId="4" xfId="2" applyFont="1" applyFill="1" applyBorder="1"/>
    <xf numFmtId="0" fontId="5" fillId="0" borderId="0" xfId="2" applyFont="1" applyAlignment="1"/>
    <xf numFmtId="0" fontId="5" fillId="0" borderId="0" xfId="2" applyFont="1"/>
    <xf numFmtId="164" fontId="3" fillId="0" borderId="0" xfId="3" applyNumberFormat="1" applyFont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right"/>
    </xf>
    <xf numFmtId="0" fontId="7" fillId="0" borderId="1" xfId="2" applyFont="1" applyFill="1" applyBorder="1" applyAlignment="1">
      <alignment horizontal="center"/>
    </xf>
    <xf numFmtId="0" fontId="7" fillId="0" borderId="1" xfId="2" applyFont="1" applyBorder="1" applyAlignment="1">
      <alignment horizontal="center"/>
    </xf>
    <xf numFmtId="49" fontId="7" fillId="0" borderId="1" xfId="2" applyNumberFormat="1" applyFont="1" applyBorder="1" applyAlignment="1">
      <alignment horizontal="center"/>
    </xf>
    <xf numFmtId="3" fontId="7" fillId="0" borderId="1" xfId="1" applyNumberFormat="1" applyFont="1" applyBorder="1" applyAlignment="1">
      <alignment horizontal="right" indent="1"/>
    </xf>
    <xf numFmtId="3" fontId="7" fillId="3" borderId="1" xfId="1" applyNumberFormat="1" applyFont="1" applyFill="1" applyBorder="1" applyProtection="1">
      <protection locked="0"/>
    </xf>
    <xf numFmtId="0" fontId="6" fillId="0" borderId="0" xfId="2" applyFont="1" applyAlignment="1"/>
    <xf numFmtId="0" fontId="7" fillId="0" borderId="8" xfId="2" applyFont="1" applyFill="1" applyBorder="1" applyAlignment="1">
      <alignment horizontal="center"/>
    </xf>
    <xf numFmtId="0" fontId="7" fillId="0" borderId="10" xfId="2" applyFont="1" applyFill="1" applyBorder="1" applyAlignment="1">
      <alignment horizontal="center"/>
    </xf>
    <xf numFmtId="0" fontId="7" fillId="0" borderId="9" xfId="2" applyFont="1" applyFill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0" borderId="12" xfId="2" applyFont="1" applyBorder="1" applyAlignment="1">
      <alignment horizontal="center"/>
    </xf>
    <xf numFmtId="49" fontId="7" fillId="0" borderId="11" xfId="2" applyNumberFormat="1" applyFont="1" applyBorder="1" applyAlignment="1">
      <alignment horizontal="center"/>
    </xf>
    <xf numFmtId="49" fontId="7" fillId="0" borderId="12" xfId="2" applyNumberFormat="1" applyFont="1" applyBorder="1" applyAlignment="1">
      <alignment horizontal="center"/>
    </xf>
    <xf numFmtId="0" fontId="7" fillId="0" borderId="1" xfId="2" applyNumberFormat="1" applyFont="1" applyBorder="1" applyAlignment="1">
      <alignment horizontal="right" indent="1"/>
    </xf>
    <xf numFmtId="0" fontId="7" fillId="0" borderId="11" xfId="2" applyNumberFormat="1" applyFont="1" applyBorder="1" applyAlignment="1">
      <alignment horizontal="right" indent="1"/>
    </xf>
    <xf numFmtId="0" fontId="7" fillId="0" borderId="12" xfId="2" applyNumberFormat="1" applyFont="1" applyBorder="1" applyAlignment="1">
      <alignment horizontal="right" indent="1"/>
    </xf>
    <xf numFmtId="0" fontId="7" fillId="0" borderId="1" xfId="2" applyFont="1" applyBorder="1"/>
    <xf numFmtId="0" fontId="7" fillId="0" borderId="0" xfId="2" applyFont="1" applyFill="1" applyBorder="1"/>
    <xf numFmtId="0" fontId="7" fillId="3" borderId="1" xfId="2" applyFont="1" applyFill="1" applyBorder="1" applyProtection="1">
      <protection locked="0"/>
    </xf>
    <xf numFmtId="0" fontId="7" fillId="3" borderId="11" xfId="2" applyFont="1" applyFill="1" applyBorder="1" applyProtection="1">
      <protection locked="0"/>
    </xf>
    <xf numFmtId="0" fontId="7" fillId="3" borderId="12" xfId="2" applyFont="1" applyFill="1" applyBorder="1" applyProtection="1">
      <protection locked="0"/>
    </xf>
    <xf numFmtId="3" fontId="3" fillId="0" borderId="1" xfId="2" applyNumberFormat="1" applyFont="1" applyBorder="1" applyAlignment="1">
      <alignment horizontal="center"/>
    </xf>
    <xf numFmtId="3" fontId="7" fillId="0" borderId="1" xfId="2" applyNumberFormat="1" applyFont="1" applyBorder="1" applyAlignment="1">
      <alignment horizontal="center"/>
    </xf>
    <xf numFmtId="3" fontId="7" fillId="0" borderId="0" xfId="2" applyNumberFormat="1" applyFont="1"/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3" fontId="7" fillId="3" borderId="1" xfId="2" applyNumberFormat="1" applyFont="1" applyFill="1" applyBorder="1" applyAlignment="1" applyProtection="1">
      <alignment horizontal="center"/>
      <protection locked="0"/>
    </xf>
    <xf numFmtId="0" fontId="7" fillId="0" borderId="1" xfId="2" applyNumberFormat="1" applyFont="1" applyBorder="1" applyAlignment="1">
      <alignment horizontal="center"/>
    </xf>
    <xf numFmtId="0" fontId="9" fillId="4" borderId="0" xfId="2" applyFont="1" applyFill="1" applyBorder="1"/>
    <xf numFmtId="3" fontId="3" fillId="0" borderId="0" xfId="2" applyNumberFormat="1" applyFont="1" applyAlignment="1">
      <alignment horizontal="center"/>
    </xf>
    <xf numFmtId="0" fontId="3" fillId="0" borderId="1" xfId="2" applyNumberFormat="1" applyFont="1" applyBorder="1" applyAlignment="1">
      <alignment horizontal="center"/>
    </xf>
    <xf numFmtId="0" fontId="3" fillId="3" borderId="1" xfId="2" applyFont="1" applyFill="1" applyBorder="1" applyAlignment="1" applyProtection="1">
      <alignment horizontal="center"/>
      <protection locked="0"/>
    </xf>
    <xf numFmtId="3" fontId="3" fillId="3" borderId="1" xfId="2" applyNumberFormat="1" applyFont="1" applyFill="1" applyBorder="1" applyAlignment="1" applyProtection="1">
      <alignment horizontal="center"/>
      <protection locked="0"/>
    </xf>
    <xf numFmtId="0" fontId="7" fillId="0" borderId="1" xfId="2" applyFont="1" applyFill="1" applyBorder="1" applyAlignment="1">
      <alignment horizontal="center" vertical="center"/>
    </xf>
    <xf numFmtId="0" fontId="9" fillId="4" borderId="0" xfId="2" applyFont="1" applyFill="1"/>
    <xf numFmtId="3" fontId="9" fillId="4" borderId="0" xfId="2" applyNumberFormat="1" applyFont="1" applyFill="1"/>
    <xf numFmtId="0" fontId="9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3" fontId="10" fillId="0" borderId="1" xfId="2" applyNumberFormat="1" applyFont="1" applyBorder="1" applyAlignment="1">
      <alignment horizontal="center"/>
    </xf>
    <xf numFmtId="3" fontId="10" fillId="0" borderId="0" xfId="3" applyNumberFormat="1" applyFont="1" applyFill="1" applyBorder="1"/>
    <xf numFmtId="0" fontId="11" fillId="0" borderId="0" xfId="2" applyFont="1" applyAlignment="1">
      <alignment horizontal="right"/>
    </xf>
    <xf numFmtId="3" fontId="11" fillId="0" borderId="1" xfId="2" quotePrefix="1" applyNumberFormat="1" applyFont="1" applyFill="1" applyBorder="1" applyAlignment="1" applyProtection="1">
      <alignment horizontal="center"/>
    </xf>
    <xf numFmtId="3" fontId="7" fillId="3" borderId="1" xfId="2" applyNumberFormat="1" applyFont="1" applyFill="1" applyBorder="1" applyProtection="1">
      <protection locked="0"/>
    </xf>
    <xf numFmtId="0" fontId="10" fillId="0" borderId="1" xfId="2" applyFont="1" applyBorder="1" applyAlignment="1">
      <alignment horizontal="center"/>
    </xf>
    <xf numFmtId="0" fontId="10" fillId="0" borderId="0" xfId="2" applyFont="1" applyFill="1" applyBorder="1"/>
    <xf numFmtId="0" fontId="11" fillId="0" borderId="1" xfId="2" applyFont="1" applyFill="1" applyBorder="1" applyAlignment="1" applyProtection="1">
      <alignment horizontal="center"/>
    </xf>
    <xf numFmtId="3" fontId="11" fillId="0" borderId="1" xfId="2" applyNumberFormat="1" applyFont="1" applyBorder="1" applyAlignment="1">
      <alignment horizontal="center"/>
    </xf>
    <xf numFmtId="3" fontId="11" fillId="0" borderId="0" xfId="3" applyNumberFormat="1" applyFont="1" applyFill="1" applyBorder="1"/>
    <xf numFmtId="0" fontId="11" fillId="0" borderId="1" xfId="2" applyFont="1" applyBorder="1"/>
    <xf numFmtId="0" fontId="11" fillId="0" borderId="0" xfId="2" applyFont="1" applyFill="1" applyBorder="1"/>
    <xf numFmtId="0" fontId="11" fillId="0" borderId="13" xfId="2" applyFont="1" applyBorder="1"/>
    <xf numFmtId="0" fontId="11" fillId="0" borderId="15" xfId="2" applyFont="1" applyBorder="1"/>
    <xf numFmtId="0" fontId="11" fillId="0" borderId="14" xfId="2" applyFont="1" applyBorder="1"/>
    <xf numFmtId="3" fontId="11" fillId="0" borderId="1" xfId="1" applyNumberFormat="1" applyFont="1" applyBorder="1"/>
    <xf numFmtId="164" fontId="11" fillId="0" borderId="0" xfId="3" applyNumberFormat="1" applyFont="1"/>
    <xf numFmtId="0" fontId="12" fillId="0" borderId="0" xfId="2" applyFont="1"/>
    <xf numFmtId="3" fontId="12" fillId="0" borderId="1" xfId="2" applyNumberFormat="1" applyFont="1" applyBorder="1" applyAlignment="1">
      <alignment horizontal="center"/>
    </xf>
    <xf numFmtId="3" fontId="12" fillId="0" borderId="0" xfId="3" applyNumberFormat="1" applyFont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0" xfId="2" applyFont="1" applyFill="1" applyBorder="1"/>
    <xf numFmtId="164" fontId="12" fillId="0" borderId="0" xfId="3" applyNumberFormat="1" applyFont="1" applyFill="1" applyBorder="1"/>
    <xf numFmtId="0" fontId="13" fillId="0" borderId="0" xfId="2" applyFont="1"/>
    <xf numFmtId="49" fontId="7" fillId="0" borderId="0" xfId="2" applyNumberFormat="1" applyFont="1" applyBorder="1" applyAlignment="1">
      <alignment horizontal="center"/>
    </xf>
    <xf numFmtId="0" fontId="6" fillId="2" borderId="7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/>
    </xf>
    <xf numFmtId="0" fontId="5" fillId="2" borderId="6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showGridLines="0" tabSelected="1" workbookViewId="0">
      <selection activeCell="F15" sqref="F15"/>
    </sheetView>
  </sheetViews>
  <sheetFormatPr defaultColWidth="9.109375" defaultRowHeight="20.399999999999999" x14ac:dyDescent="0.35"/>
  <cols>
    <col min="1" max="1" width="9.109375" style="12"/>
    <col min="2" max="2" width="16.5546875" style="12" bestFit="1" customWidth="1"/>
    <col min="3" max="3" width="17.88671875" style="12" bestFit="1" customWidth="1"/>
    <col min="4" max="4" width="16.109375" style="12" bestFit="1" customWidth="1"/>
    <col min="5" max="5" width="13.5546875" style="12" bestFit="1" customWidth="1"/>
    <col min="6" max="6" width="11.6640625" style="12" bestFit="1" customWidth="1"/>
    <col min="7" max="7" width="10.5546875" style="12" bestFit="1" customWidth="1"/>
    <col min="8" max="8" width="9.33203125" style="12" bestFit="1" customWidth="1"/>
    <col min="9" max="9" width="8.109375" style="12" bestFit="1" customWidth="1"/>
    <col min="10" max="10" width="6.88671875" style="12" bestFit="1" customWidth="1"/>
    <col min="11" max="11" width="19.5546875" style="12" customWidth="1"/>
    <col min="12" max="16384" width="9.109375" style="12"/>
  </cols>
  <sheetData>
    <row r="2" spans="2:13" s="11" customFormat="1" ht="22.95" customHeight="1" x14ac:dyDescent="0.4">
      <c r="C2" s="78" t="s">
        <v>29</v>
      </c>
      <c r="D2" s="79"/>
      <c r="E2" s="79"/>
      <c r="F2" s="79"/>
      <c r="G2" s="79"/>
      <c r="H2" s="79"/>
      <c r="I2" s="79"/>
      <c r="J2" s="80"/>
      <c r="M2" s="76">
        <v>0</v>
      </c>
    </row>
    <row r="3" spans="2:13" x14ac:dyDescent="0.35">
      <c r="B3" s="13" t="s">
        <v>30</v>
      </c>
      <c r="C3" s="14">
        <v>8</v>
      </c>
      <c r="D3" s="14">
        <v>7</v>
      </c>
      <c r="E3" s="14">
        <v>6</v>
      </c>
      <c r="F3" s="14">
        <v>5</v>
      </c>
      <c r="G3" s="14">
        <v>4</v>
      </c>
      <c r="H3" s="14">
        <v>3</v>
      </c>
      <c r="I3" s="14">
        <v>2</v>
      </c>
      <c r="J3" s="14">
        <v>1</v>
      </c>
      <c r="M3" s="76">
        <v>1</v>
      </c>
    </row>
    <row r="4" spans="2:13" x14ac:dyDescent="0.35">
      <c r="B4" s="13" t="s">
        <v>31</v>
      </c>
      <c r="C4" s="15">
        <v>7</v>
      </c>
      <c r="D4" s="15">
        <v>6</v>
      </c>
      <c r="E4" s="15">
        <v>5</v>
      </c>
      <c r="F4" s="15">
        <v>4</v>
      </c>
      <c r="G4" s="15">
        <v>3</v>
      </c>
      <c r="H4" s="15">
        <v>2</v>
      </c>
      <c r="I4" s="15">
        <v>1</v>
      </c>
      <c r="J4" s="15">
        <v>0</v>
      </c>
      <c r="M4" s="76">
        <v>2</v>
      </c>
    </row>
    <row r="5" spans="2:13" ht="22.8" x14ac:dyDescent="0.35">
      <c r="B5" s="13" t="s">
        <v>9</v>
      </c>
      <c r="C5" s="16" t="s">
        <v>32</v>
      </c>
      <c r="D5" s="16" t="s">
        <v>33</v>
      </c>
      <c r="E5" s="16" t="s">
        <v>34</v>
      </c>
      <c r="F5" s="16" t="s">
        <v>35</v>
      </c>
      <c r="G5" s="16" t="s">
        <v>36</v>
      </c>
      <c r="H5" s="16" t="s">
        <v>37</v>
      </c>
      <c r="I5" s="16" t="s">
        <v>38</v>
      </c>
      <c r="J5" s="16" t="s">
        <v>39</v>
      </c>
      <c r="M5" s="76">
        <v>3</v>
      </c>
    </row>
    <row r="6" spans="2:13" x14ac:dyDescent="0.35">
      <c r="B6" s="52" t="s">
        <v>4</v>
      </c>
      <c r="C6" s="17">
        <f t="shared" ref="C6:I6" si="0">D6*10</f>
        <v>10000000</v>
      </c>
      <c r="D6" s="17">
        <f t="shared" si="0"/>
        <v>1000000</v>
      </c>
      <c r="E6" s="17">
        <f t="shared" si="0"/>
        <v>100000</v>
      </c>
      <c r="F6" s="17">
        <f t="shared" si="0"/>
        <v>10000</v>
      </c>
      <c r="G6" s="17">
        <f t="shared" si="0"/>
        <v>1000</v>
      </c>
      <c r="H6" s="17">
        <f t="shared" si="0"/>
        <v>100</v>
      </c>
      <c r="I6" s="17">
        <f t="shared" si="0"/>
        <v>10</v>
      </c>
      <c r="J6" s="17">
        <v>1</v>
      </c>
      <c r="M6" s="76">
        <v>4</v>
      </c>
    </row>
    <row r="7" spans="2:13" x14ac:dyDescent="0.35">
      <c r="B7" s="13" t="s">
        <v>3</v>
      </c>
      <c r="C7" s="18"/>
      <c r="D7" s="18"/>
      <c r="E7" s="18"/>
      <c r="F7" s="18"/>
      <c r="G7" s="18"/>
      <c r="H7" s="18">
        <v>3</v>
      </c>
      <c r="I7" s="18">
        <v>2</v>
      </c>
      <c r="J7" s="18">
        <v>1</v>
      </c>
      <c r="M7" s="76">
        <v>5</v>
      </c>
    </row>
    <row r="8" spans="2:13" x14ac:dyDescent="0.35">
      <c r="B8" s="55" t="s">
        <v>0</v>
      </c>
      <c r="C8" s="68">
        <f t="shared" ref="C8:J8" si="1">C7*C6</f>
        <v>0</v>
      </c>
      <c r="D8" s="68">
        <f t="shared" si="1"/>
        <v>0</v>
      </c>
      <c r="E8" s="68">
        <f t="shared" si="1"/>
        <v>0</v>
      </c>
      <c r="F8" s="68">
        <f t="shared" si="1"/>
        <v>0</v>
      </c>
      <c r="G8" s="68">
        <f t="shared" si="1"/>
        <v>0</v>
      </c>
      <c r="H8" s="68">
        <f t="shared" si="1"/>
        <v>300</v>
      </c>
      <c r="I8" s="68">
        <f t="shared" si="1"/>
        <v>20</v>
      </c>
      <c r="J8" s="68">
        <f t="shared" si="1"/>
        <v>1</v>
      </c>
      <c r="K8" s="69">
        <f>SUM(C8:J8)</f>
        <v>321</v>
      </c>
      <c r="M8" s="76">
        <v>6</v>
      </c>
    </row>
    <row r="9" spans="2:13" x14ac:dyDescent="0.35">
      <c r="M9" s="76">
        <v>7</v>
      </c>
    </row>
    <row r="10" spans="2:13" ht="19.2" customHeight="1" x14ac:dyDescent="0.35">
      <c r="M10" s="76">
        <v>8</v>
      </c>
    </row>
    <row r="11" spans="2:13" ht="19.2" customHeight="1" x14ac:dyDescent="0.35">
      <c r="D11" s="77" t="s">
        <v>72</v>
      </c>
      <c r="M11" s="76">
        <v>9</v>
      </c>
    </row>
    <row r="12" spans="2:13" ht="19.2" customHeight="1" x14ac:dyDescent="0.35">
      <c r="M12" s="76">
        <v>10</v>
      </c>
    </row>
    <row r="13" spans="2:13" ht="19.2" customHeight="1" x14ac:dyDescent="0.35">
      <c r="M13" s="76">
        <v>11</v>
      </c>
    </row>
    <row r="14" spans="2:13" ht="19.2" customHeight="1" x14ac:dyDescent="0.35">
      <c r="M14" s="76">
        <v>12</v>
      </c>
    </row>
    <row r="15" spans="2:13" ht="19.2" customHeight="1" x14ac:dyDescent="0.35">
      <c r="M15" s="76">
        <v>13</v>
      </c>
    </row>
    <row r="16" spans="2:13" ht="19.2" customHeight="1" x14ac:dyDescent="0.35">
      <c r="M16" s="76">
        <v>14</v>
      </c>
    </row>
    <row r="17" spans="13:13" ht="19.2" customHeight="1" x14ac:dyDescent="0.35">
      <c r="M17" s="76">
        <v>15</v>
      </c>
    </row>
    <row r="18" spans="13:13" ht="19.2" customHeight="1" x14ac:dyDescent="0.35">
      <c r="M18" s="76">
        <v>16</v>
      </c>
    </row>
    <row r="19" spans="13:13" ht="19.2" customHeight="1" x14ac:dyDescent="0.35">
      <c r="M19" s="76">
        <v>17</v>
      </c>
    </row>
    <row r="20" spans="13:13" ht="19.2" customHeight="1" x14ac:dyDescent="0.35">
      <c r="M20" s="76">
        <v>18</v>
      </c>
    </row>
    <row r="21" spans="13:13" ht="19.2" customHeight="1" x14ac:dyDescent="0.35">
      <c r="M21" s="76">
        <v>19</v>
      </c>
    </row>
  </sheetData>
  <sheetProtection sheet="1" objects="1" scenarios="1"/>
  <mergeCells count="1">
    <mergeCell ref="C2:J2"/>
  </mergeCells>
  <dataValidations count="1">
    <dataValidation type="whole" allowBlank="1" showInputMessage="1" showErrorMessage="1" error="Enter a whole number between 0 ang 9. (or leave blank)" prompt="Enter a whole number between 0 ang 9. (or leave blank)" sqref="C7:J7">
      <formula1>0</formula1>
      <formula2>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5:J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9"/>
  <sheetViews>
    <sheetView showGridLines="0" workbookViewId="0">
      <selection activeCell="AC14" sqref="AC14"/>
    </sheetView>
  </sheetViews>
  <sheetFormatPr defaultColWidth="9.109375" defaultRowHeight="20.399999999999999" x14ac:dyDescent="0.35"/>
  <cols>
    <col min="1" max="1" width="3.33203125" style="12" customWidth="1"/>
    <col min="2" max="2" width="21.109375" style="12" bestFit="1" customWidth="1"/>
    <col min="3" max="3" width="7.5546875" style="12" bestFit="1" customWidth="1"/>
    <col min="4" max="10" width="6.88671875" style="12" customWidth="1"/>
    <col min="11" max="11" width="6.5546875" style="12" customWidth="1"/>
    <col min="12" max="12" width="4" style="12" customWidth="1"/>
    <col min="13" max="13" width="21.109375" style="12" bestFit="1" customWidth="1"/>
    <col min="14" max="23" width="8" style="12" customWidth="1"/>
    <col min="24" max="16384" width="9.109375" style="12"/>
  </cols>
  <sheetData>
    <row r="2" spans="2:27" s="11" customFormat="1" ht="27.6" customHeight="1" thickBot="1" x14ac:dyDescent="0.45">
      <c r="C2" s="78" t="s">
        <v>52</v>
      </c>
      <c r="D2" s="79"/>
      <c r="E2" s="79"/>
      <c r="F2" s="79"/>
      <c r="G2" s="79"/>
      <c r="H2" s="79"/>
      <c r="I2" s="79"/>
      <c r="J2" s="80"/>
      <c r="L2" s="19"/>
      <c r="N2" s="78" t="s">
        <v>53</v>
      </c>
      <c r="O2" s="79"/>
      <c r="P2" s="79"/>
      <c r="Q2" s="79"/>
      <c r="R2" s="79"/>
      <c r="S2" s="79"/>
      <c r="T2" s="79"/>
      <c r="U2" s="79"/>
      <c r="V2" s="79"/>
      <c r="W2" s="80"/>
      <c r="Z2" s="40" t="s">
        <v>70</v>
      </c>
      <c r="AA2" s="40" t="s">
        <v>71</v>
      </c>
    </row>
    <row r="3" spans="2:27" s="11" customFormat="1" ht="18.75" customHeight="1" x14ac:dyDescent="0.4">
      <c r="B3" s="13" t="s">
        <v>40</v>
      </c>
      <c r="C3" s="14">
        <v>8</v>
      </c>
      <c r="D3" s="14">
        <v>7</v>
      </c>
      <c r="E3" s="14">
        <v>6</v>
      </c>
      <c r="F3" s="14">
        <v>5</v>
      </c>
      <c r="G3" s="14">
        <v>4</v>
      </c>
      <c r="H3" s="14">
        <v>3</v>
      </c>
      <c r="I3" s="14">
        <v>2</v>
      </c>
      <c r="J3" s="14">
        <v>1</v>
      </c>
      <c r="L3" s="19"/>
      <c r="M3" s="13" t="s">
        <v>40</v>
      </c>
      <c r="N3" s="20">
        <v>10</v>
      </c>
      <c r="O3" s="21">
        <v>9</v>
      </c>
      <c r="P3" s="20">
        <v>8</v>
      </c>
      <c r="Q3" s="22">
        <v>7</v>
      </c>
      <c r="R3" s="22">
        <v>6</v>
      </c>
      <c r="S3" s="22">
        <v>5</v>
      </c>
      <c r="T3" s="22">
        <v>4</v>
      </c>
      <c r="U3" s="22">
        <v>3</v>
      </c>
      <c r="V3" s="22">
        <v>2</v>
      </c>
      <c r="W3" s="21">
        <v>1</v>
      </c>
      <c r="Z3" s="30">
        <v>0</v>
      </c>
      <c r="AA3" s="30">
        <v>0</v>
      </c>
    </row>
    <row r="4" spans="2:27" x14ac:dyDescent="0.35">
      <c r="B4" s="13" t="s">
        <v>41</v>
      </c>
      <c r="C4" s="15">
        <v>7</v>
      </c>
      <c r="D4" s="15">
        <v>6</v>
      </c>
      <c r="E4" s="15">
        <v>5</v>
      </c>
      <c r="F4" s="15">
        <v>4</v>
      </c>
      <c r="G4" s="15">
        <v>3</v>
      </c>
      <c r="H4" s="15">
        <v>2</v>
      </c>
      <c r="I4" s="15">
        <v>1</v>
      </c>
      <c r="J4" s="15">
        <v>0</v>
      </c>
      <c r="M4" s="13" t="s">
        <v>41</v>
      </c>
      <c r="N4" s="23">
        <v>9</v>
      </c>
      <c r="O4" s="24">
        <v>8</v>
      </c>
      <c r="P4" s="23">
        <v>7</v>
      </c>
      <c r="Q4" s="15">
        <v>6</v>
      </c>
      <c r="R4" s="15">
        <v>5</v>
      </c>
      <c r="S4" s="15">
        <v>4</v>
      </c>
      <c r="T4" s="15">
        <v>3</v>
      </c>
      <c r="U4" s="15">
        <v>2</v>
      </c>
      <c r="V4" s="15">
        <v>1</v>
      </c>
      <c r="W4" s="24">
        <v>0</v>
      </c>
      <c r="Z4" s="30">
        <v>1</v>
      </c>
      <c r="AA4" s="30">
        <v>1</v>
      </c>
    </row>
    <row r="5" spans="2:27" ht="22.8" x14ac:dyDescent="0.35">
      <c r="B5" s="13" t="s">
        <v>9</v>
      </c>
      <c r="C5" s="16" t="s">
        <v>42</v>
      </c>
      <c r="D5" s="16" t="s">
        <v>43</v>
      </c>
      <c r="E5" s="16" t="s">
        <v>44</v>
      </c>
      <c r="F5" s="16" t="s">
        <v>45</v>
      </c>
      <c r="G5" s="16" t="s">
        <v>46</v>
      </c>
      <c r="H5" s="16" t="s">
        <v>47</v>
      </c>
      <c r="I5" s="16" t="s">
        <v>48</v>
      </c>
      <c r="J5" s="16" t="s">
        <v>49</v>
      </c>
      <c r="M5" s="13" t="s">
        <v>9</v>
      </c>
      <c r="N5" s="25" t="s">
        <v>50</v>
      </c>
      <c r="O5" s="26" t="s">
        <v>51</v>
      </c>
      <c r="P5" s="25" t="s">
        <v>42</v>
      </c>
      <c r="Q5" s="16" t="s">
        <v>43</v>
      </c>
      <c r="R5" s="16" t="s">
        <v>44</v>
      </c>
      <c r="S5" s="16" t="s">
        <v>45</v>
      </c>
      <c r="T5" s="16" t="s">
        <v>46</v>
      </c>
      <c r="U5" s="16" t="s">
        <v>47</v>
      </c>
      <c r="V5" s="16" t="s">
        <v>48</v>
      </c>
      <c r="W5" s="26" t="s">
        <v>49</v>
      </c>
      <c r="Z5" s="30">
        <v>10</v>
      </c>
      <c r="AA5" s="30">
        <v>2</v>
      </c>
    </row>
    <row r="6" spans="2:27" x14ac:dyDescent="0.35">
      <c r="B6" s="13" t="s">
        <v>4</v>
      </c>
      <c r="C6" s="27">
        <f t="shared" ref="C6:I6" si="0">D6*2</f>
        <v>128</v>
      </c>
      <c r="D6" s="27">
        <f t="shared" si="0"/>
        <v>64</v>
      </c>
      <c r="E6" s="27">
        <f t="shared" si="0"/>
        <v>32</v>
      </c>
      <c r="F6" s="27">
        <f t="shared" si="0"/>
        <v>16</v>
      </c>
      <c r="G6" s="27">
        <f t="shared" si="0"/>
        <v>8</v>
      </c>
      <c r="H6" s="27">
        <f t="shared" si="0"/>
        <v>4</v>
      </c>
      <c r="I6" s="27">
        <f t="shared" si="0"/>
        <v>2</v>
      </c>
      <c r="J6" s="27">
        <v>1</v>
      </c>
      <c r="M6" s="13" t="s">
        <v>4</v>
      </c>
      <c r="N6" s="28">
        <f t="shared" ref="N6:O6" si="1">O6*2</f>
        <v>512</v>
      </c>
      <c r="O6" s="29">
        <f t="shared" si="1"/>
        <v>256</v>
      </c>
      <c r="P6" s="28">
        <f t="shared" ref="P6:V6" si="2">Q6*2</f>
        <v>128</v>
      </c>
      <c r="Q6" s="27">
        <f t="shared" si="2"/>
        <v>64</v>
      </c>
      <c r="R6" s="27">
        <f t="shared" si="2"/>
        <v>32</v>
      </c>
      <c r="S6" s="27">
        <f t="shared" si="2"/>
        <v>16</v>
      </c>
      <c r="T6" s="27">
        <f t="shared" si="2"/>
        <v>8</v>
      </c>
      <c r="U6" s="27">
        <f t="shared" si="2"/>
        <v>4</v>
      </c>
      <c r="V6" s="27">
        <f t="shared" si="2"/>
        <v>2</v>
      </c>
      <c r="W6" s="29">
        <v>1</v>
      </c>
      <c r="Z6" s="30">
        <v>11</v>
      </c>
      <c r="AA6" s="30">
        <v>3</v>
      </c>
    </row>
    <row r="7" spans="2:27" x14ac:dyDescent="0.35">
      <c r="B7" s="13" t="s">
        <v>3</v>
      </c>
      <c r="C7" s="32">
        <v>1</v>
      </c>
      <c r="D7" s="32">
        <v>1</v>
      </c>
      <c r="E7" s="32">
        <v>1</v>
      </c>
      <c r="F7" s="32">
        <v>1</v>
      </c>
      <c r="G7" s="32">
        <v>0</v>
      </c>
      <c r="H7" s="32">
        <v>1</v>
      </c>
      <c r="I7" s="32">
        <v>1</v>
      </c>
      <c r="J7" s="32">
        <v>1</v>
      </c>
      <c r="M7" s="13" t="s">
        <v>3</v>
      </c>
      <c r="N7" s="33"/>
      <c r="O7" s="34"/>
      <c r="P7" s="33">
        <v>1</v>
      </c>
      <c r="Q7" s="32">
        <v>0</v>
      </c>
      <c r="R7" s="32">
        <v>1</v>
      </c>
      <c r="S7" s="32">
        <v>1</v>
      </c>
      <c r="T7" s="32">
        <v>0</v>
      </c>
      <c r="U7" s="32">
        <v>1</v>
      </c>
      <c r="V7" s="32">
        <v>1</v>
      </c>
      <c r="W7" s="34">
        <v>1</v>
      </c>
      <c r="Z7" s="30">
        <v>100</v>
      </c>
      <c r="AA7" s="30">
        <v>4</v>
      </c>
    </row>
    <row r="8" spans="2:27" ht="21" thickBot="1" x14ac:dyDescent="0.4">
      <c r="B8" s="55" t="s">
        <v>0</v>
      </c>
      <c r="C8" s="63">
        <f t="shared" ref="C8:J8" si="3">C7*C6</f>
        <v>128</v>
      </c>
      <c r="D8" s="63">
        <f t="shared" si="3"/>
        <v>64</v>
      </c>
      <c r="E8" s="63">
        <f t="shared" si="3"/>
        <v>32</v>
      </c>
      <c r="F8" s="63">
        <f t="shared" si="3"/>
        <v>16</v>
      </c>
      <c r="G8" s="63">
        <f t="shared" si="3"/>
        <v>0</v>
      </c>
      <c r="H8" s="63">
        <f t="shared" si="3"/>
        <v>4</v>
      </c>
      <c r="I8" s="63">
        <f t="shared" si="3"/>
        <v>2</v>
      </c>
      <c r="J8" s="63">
        <f t="shared" si="3"/>
        <v>1</v>
      </c>
      <c r="K8" s="64">
        <f>SUM(C8:J8)</f>
        <v>247</v>
      </c>
      <c r="M8" s="55" t="s">
        <v>0</v>
      </c>
      <c r="N8" s="65">
        <f t="shared" ref="N8:O8" si="4">N7*N6</f>
        <v>0</v>
      </c>
      <c r="O8" s="66">
        <f t="shared" si="4"/>
        <v>0</v>
      </c>
      <c r="P8" s="65">
        <f t="shared" ref="P8:W8" si="5">P7*P6</f>
        <v>128</v>
      </c>
      <c r="Q8" s="67">
        <f t="shared" si="5"/>
        <v>0</v>
      </c>
      <c r="R8" s="67">
        <f t="shared" si="5"/>
        <v>32</v>
      </c>
      <c r="S8" s="67">
        <f t="shared" si="5"/>
        <v>16</v>
      </c>
      <c r="T8" s="67">
        <f t="shared" si="5"/>
        <v>0</v>
      </c>
      <c r="U8" s="67">
        <f t="shared" si="5"/>
        <v>4</v>
      </c>
      <c r="V8" s="67">
        <f t="shared" si="5"/>
        <v>2</v>
      </c>
      <c r="W8" s="66">
        <f t="shared" si="5"/>
        <v>1</v>
      </c>
      <c r="X8" s="64">
        <f>SUM(P8:W8)</f>
        <v>183</v>
      </c>
      <c r="Z8" s="30">
        <v>101</v>
      </c>
      <c r="AA8" s="30">
        <v>5</v>
      </c>
    </row>
    <row r="9" spans="2:27" x14ac:dyDescent="0.35">
      <c r="Z9" s="30">
        <v>110</v>
      </c>
      <c r="AA9" s="30">
        <v>6</v>
      </c>
    </row>
    <row r="10" spans="2:27" x14ac:dyDescent="0.35">
      <c r="Z10" s="30">
        <v>111</v>
      </c>
      <c r="AA10" s="30">
        <v>7</v>
      </c>
    </row>
    <row r="11" spans="2:27" x14ac:dyDescent="0.35">
      <c r="Z11" s="30">
        <v>1000</v>
      </c>
      <c r="AA11" s="30">
        <v>8</v>
      </c>
    </row>
    <row r="12" spans="2:27" x14ac:dyDescent="0.35">
      <c r="Z12" s="30">
        <v>1001</v>
      </c>
      <c r="AA12" s="30">
        <v>9</v>
      </c>
    </row>
    <row r="13" spans="2:27" ht="2.4" customHeight="1" x14ac:dyDescent="0.35">
      <c r="Z13" s="30">
        <v>1010</v>
      </c>
      <c r="AA13" s="30">
        <v>10</v>
      </c>
    </row>
    <row r="14" spans="2:27" x14ac:dyDescent="0.35">
      <c r="Z14" s="30">
        <v>1010</v>
      </c>
      <c r="AA14" s="30">
        <v>10</v>
      </c>
    </row>
    <row r="15" spans="2:27" x14ac:dyDescent="0.35">
      <c r="Z15" s="30">
        <v>1011</v>
      </c>
      <c r="AA15" s="30">
        <v>11</v>
      </c>
    </row>
    <row r="16" spans="2:27" x14ac:dyDescent="0.35">
      <c r="Z16" s="30">
        <v>1100</v>
      </c>
      <c r="AA16" s="30">
        <v>12</v>
      </c>
    </row>
    <row r="17" spans="26:27" x14ac:dyDescent="0.35">
      <c r="Z17" s="30">
        <v>1101</v>
      </c>
      <c r="AA17" s="30">
        <v>13</v>
      </c>
    </row>
    <row r="18" spans="26:27" x14ac:dyDescent="0.35">
      <c r="Z18" s="30">
        <v>1110</v>
      </c>
      <c r="AA18" s="30">
        <v>14</v>
      </c>
    </row>
    <row r="19" spans="26:27" x14ac:dyDescent="0.35">
      <c r="Z19" s="30">
        <v>1111</v>
      </c>
      <c r="AA19" s="30">
        <v>15</v>
      </c>
    </row>
  </sheetData>
  <sheetProtection sheet="1" objects="1" scenarios="1"/>
  <mergeCells count="2">
    <mergeCell ref="C2:J2"/>
    <mergeCell ref="N2:W2"/>
  </mergeCells>
  <dataValidations count="1">
    <dataValidation type="whole" allowBlank="1" showInputMessage="1" showErrorMessage="1" error="Enter 0 or 1 (or leave blank)" prompt="Enter 0 or 1 (or leave blank)" sqref="C7:J7 N7:W7">
      <formula1>0</formula1>
      <formula2>1</formula2>
    </dataValidation>
  </dataValidations>
  <pageMargins left="0.7" right="0.7" top="0.75" bottom="0.75" header="0.3" footer="0.3"/>
  <ignoredErrors>
    <ignoredError sqref="C5:J5 P5:W5 N5:O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showGridLines="0" workbookViewId="0">
      <selection activeCell="E13" sqref="E13"/>
    </sheetView>
  </sheetViews>
  <sheetFormatPr defaultColWidth="9.109375" defaultRowHeight="20.399999999999999" x14ac:dyDescent="0.35"/>
  <cols>
    <col min="1" max="1" width="9.109375" style="12"/>
    <col min="2" max="2" width="15.44140625" style="13" bestFit="1" customWidth="1"/>
    <col min="3" max="6" width="11.33203125" style="12" customWidth="1"/>
    <col min="7" max="7" width="12.33203125" style="12" customWidth="1"/>
    <col min="8" max="16384" width="9.109375" style="12"/>
  </cols>
  <sheetData>
    <row r="2" spans="2:11" s="39" customFormat="1" ht="27" customHeight="1" x14ac:dyDescent="0.3">
      <c r="B2" s="38"/>
      <c r="C2" s="78" t="s">
        <v>11</v>
      </c>
      <c r="D2" s="79"/>
      <c r="E2" s="79"/>
      <c r="F2" s="80"/>
      <c r="J2" s="40" t="s">
        <v>58</v>
      </c>
      <c r="K2" s="40" t="s">
        <v>59</v>
      </c>
    </row>
    <row r="3" spans="2:11" s="11" customFormat="1" ht="18.75" customHeight="1" x14ac:dyDescent="0.4">
      <c r="B3" s="13" t="s">
        <v>40</v>
      </c>
      <c r="C3" s="14">
        <v>4</v>
      </c>
      <c r="D3" s="14">
        <v>3</v>
      </c>
      <c r="E3" s="14">
        <v>2</v>
      </c>
      <c r="F3" s="14">
        <v>1</v>
      </c>
      <c r="G3" s="19"/>
      <c r="H3" s="19"/>
      <c r="I3" s="19"/>
      <c r="J3" s="48">
        <v>0</v>
      </c>
      <c r="K3" s="48">
        <v>0</v>
      </c>
    </row>
    <row r="4" spans="2:11" x14ac:dyDescent="0.35">
      <c r="B4" s="13" t="s">
        <v>41</v>
      </c>
      <c r="C4" s="15">
        <v>3</v>
      </c>
      <c r="D4" s="15">
        <v>2</v>
      </c>
      <c r="E4" s="15">
        <v>1</v>
      </c>
      <c r="F4" s="15">
        <v>0</v>
      </c>
      <c r="J4" s="15">
        <v>1</v>
      </c>
      <c r="K4" s="15">
        <v>1</v>
      </c>
    </row>
    <row r="5" spans="2:11" ht="22.8" x14ac:dyDescent="0.35">
      <c r="B5" s="13" t="s">
        <v>9</v>
      </c>
      <c r="C5" s="16" t="s">
        <v>54</v>
      </c>
      <c r="D5" s="16" t="s">
        <v>55</v>
      </c>
      <c r="E5" s="16" t="s">
        <v>56</v>
      </c>
      <c r="F5" s="16" t="s">
        <v>57</v>
      </c>
      <c r="J5" s="15">
        <v>2</v>
      </c>
      <c r="K5" s="15">
        <v>2</v>
      </c>
    </row>
    <row r="6" spans="2:11" x14ac:dyDescent="0.35">
      <c r="B6" s="13" t="s">
        <v>4</v>
      </c>
      <c r="C6" s="36">
        <f>D6*16</f>
        <v>4096</v>
      </c>
      <c r="D6" s="36">
        <f>E6*16</f>
        <v>256</v>
      </c>
      <c r="E6" s="36">
        <f>F6*16</f>
        <v>16</v>
      </c>
      <c r="F6" s="36">
        <v>1</v>
      </c>
      <c r="G6" s="37"/>
      <c r="J6" s="15">
        <v>3</v>
      </c>
      <c r="K6" s="15">
        <v>3</v>
      </c>
    </row>
    <row r="7" spans="2:11" x14ac:dyDescent="0.35">
      <c r="B7" s="13" t="s">
        <v>3</v>
      </c>
      <c r="C7" s="41">
        <v>4</v>
      </c>
      <c r="D7" s="41" t="s">
        <v>2</v>
      </c>
      <c r="E7" s="41">
        <v>1</v>
      </c>
      <c r="F7" s="41" t="s">
        <v>62</v>
      </c>
      <c r="G7" s="37"/>
      <c r="J7" s="15">
        <v>4</v>
      </c>
      <c r="K7" s="15">
        <v>4</v>
      </c>
    </row>
    <row r="8" spans="2:11" x14ac:dyDescent="0.35">
      <c r="B8" s="13" t="s">
        <v>0</v>
      </c>
      <c r="C8" s="61">
        <f>VLOOKUP(C7,Val,2,FALSE)*C6</f>
        <v>16384</v>
      </c>
      <c r="D8" s="61">
        <f>VLOOKUP(D7,Val,2,FALSE)*D6</f>
        <v>3840</v>
      </c>
      <c r="E8" s="61">
        <f>VLOOKUP(E7,Val,2,FALSE)*E6</f>
        <v>16</v>
      </c>
      <c r="F8" s="61">
        <f>VLOOKUP(F7,Val,2,FALSE)*F6</f>
        <v>12</v>
      </c>
      <c r="G8" s="62">
        <f>SUM(C8:F8)</f>
        <v>20252</v>
      </c>
      <c r="J8" s="15">
        <v>5</v>
      </c>
      <c r="K8" s="15">
        <v>5</v>
      </c>
    </row>
    <row r="9" spans="2:11" x14ac:dyDescent="0.35">
      <c r="J9" s="15">
        <v>6</v>
      </c>
      <c r="K9" s="15">
        <v>6</v>
      </c>
    </row>
    <row r="10" spans="2:11" x14ac:dyDescent="0.35">
      <c r="J10" s="15">
        <v>7</v>
      </c>
      <c r="K10" s="15">
        <v>7</v>
      </c>
    </row>
    <row r="11" spans="2:11" x14ac:dyDescent="0.35">
      <c r="J11" s="15">
        <v>8</v>
      </c>
      <c r="K11" s="15">
        <v>8</v>
      </c>
    </row>
    <row r="12" spans="2:11" x14ac:dyDescent="0.35">
      <c r="J12" s="15">
        <v>9</v>
      </c>
      <c r="K12" s="15">
        <v>9</v>
      </c>
    </row>
    <row r="13" spans="2:11" x14ac:dyDescent="0.35">
      <c r="J13" s="15" t="s">
        <v>60</v>
      </c>
      <c r="K13" s="15">
        <v>10</v>
      </c>
    </row>
    <row r="14" spans="2:11" x14ac:dyDescent="0.35">
      <c r="J14" s="15" t="s">
        <v>61</v>
      </c>
      <c r="K14" s="15">
        <v>11</v>
      </c>
    </row>
    <row r="15" spans="2:11" x14ac:dyDescent="0.35">
      <c r="J15" s="15" t="s">
        <v>62</v>
      </c>
      <c r="K15" s="15">
        <v>12</v>
      </c>
    </row>
    <row r="16" spans="2:11" x14ac:dyDescent="0.35">
      <c r="J16" s="15" t="s">
        <v>1</v>
      </c>
      <c r="K16" s="15">
        <v>13</v>
      </c>
    </row>
    <row r="17" spans="10:11" x14ac:dyDescent="0.35">
      <c r="J17" s="15" t="s">
        <v>63</v>
      </c>
      <c r="K17" s="15">
        <v>14</v>
      </c>
    </row>
    <row r="18" spans="10:11" x14ac:dyDescent="0.35">
      <c r="J18" s="15" t="s">
        <v>2</v>
      </c>
      <c r="K18" s="15">
        <v>15</v>
      </c>
    </row>
  </sheetData>
  <sheetProtection sheet="1" objects="1" scenarios="1"/>
  <mergeCells count="1">
    <mergeCell ref="C2:F2"/>
  </mergeCells>
  <dataValidations count="1">
    <dataValidation type="list" allowBlank="1" showInputMessage="1" showErrorMessage="1" error="Enter 1-F or Use Dropdown." prompt="Enter 1-F or Use Dropdown." sqref="C7:F7">
      <formula1>$J$4:$J$18</formula1>
    </dataValidation>
  </dataValidations>
  <pageMargins left="0.7" right="0.7" top="0.75" bottom="0.75" header="0.3" footer="0.3"/>
  <pageSetup orientation="portrait" r:id="rId1"/>
  <ignoredErrors>
    <ignoredError sqref="C5:F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showGridLines="0" workbookViewId="0">
      <selection activeCell="G16" sqref="G16"/>
    </sheetView>
  </sheetViews>
  <sheetFormatPr defaultColWidth="9.109375" defaultRowHeight="20.399999999999999" x14ac:dyDescent="0.35"/>
  <cols>
    <col min="1" max="1" width="3.33203125" style="12" customWidth="1"/>
    <col min="2" max="2" width="21.109375" style="12" bestFit="1" customWidth="1"/>
    <col min="3" max="10" width="7.44140625" style="12" customWidth="1"/>
    <col min="11" max="11" width="6.44140625" style="12" customWidth="1"/>
    <col min="12" max="16384" width="9.109375" style="12"/>
  </cols>
  <sheetData>
    <row r="2" spans="2:11" s="11" customFormat="1" ht="27.6" customHeight="1" x14ac:dyDescent="0.4">
      <c r="C2" s="78" t="s">
        <v>52</v>
      </c>
      <c r="D2" s="79"/>
      <c r="E2" s="79"/>
      <c r="F2" s="79"/>
      <c r="G2" s="79"/>
      <c r="H2" s="79"/>
      <c r="I2" s="79"/>
      <c r="J2" s="80"/>
    </row>
    <row r="3" spans="2:11" s="11" customFormat="1" ht="18.75" customHeight="1" x14ac:dyDescent="0.4">
      <c r="B3" s="13" t="s">
        <v>40</v>
      </c>
      <c r="C3" s="14">
        <v>8</v>
      </c>
      <c r="D3" s="14">
        <v>7</v>
      </c>
      <c r="E3" s="14">
        <v>6</v>
      </c>
      <c r="F3" s="14">
        <v>5</v>
      </c>
      <c r="G3" s="14">
        <v>4</v>
      </c>
      <c r="H3" s="14">
        <v>3</v>
      </c>
      <c r="I3" s="14">
        <v>2</v>
      </c>
      <c r="J3" s="14">
        <v>1</v>
      </c>
    </row>
    <row r="4" spans="2:11" x14ac:dyDescent="0.35">
      <c r="B4" s="13" t="s">
        <v>41</v>
      </c>
      <c r="C4" s="15">
        <v>7</v>
      </c>
      <c r="D4" s="15">
        <v>6</v>
      </c>
      <c r="E4" s="15">
        <v>5</v>
      </c>
      <c r="F4" s="15">
        <v>4</v>
      </c>
      <c r="G4" s="15">
        <v>3</v>
      </c>
      <c r="H4" s="15">
        <v>2</v>
      </c>
      <c r="I4" s="15">
        <v>1</v>
      </c>
      <c r="J4" s="15">
        <v>0</v>
      </c>
    </row>
    <row r="5" spans="2:11" ht="22.8" x14ac:dyDescent="0.35">
      <c r="B5" s="13" t="s">
        <v>9</v>
      </c>
      <c r="C5" s="16" t="s">
        <v>42</v>
      </c>
      <c r="D5" s="16" t="s">
        <v>43</v>
      </c>
      <c r="E5" s="16" t="s">
        <v>44</v>
      </c>
      <c r="F5" s="16" t="s">
        <v>45</v>
      </c>
      <c r="G5" s="16" t="s">
        <v>46</v>
      </c>
      <c r="H5" s="16" t="s">
        <v>47</v>
      </c>
      <c r="I5" s="16" t="s">
        <v>48</v>
      </c>
      <c r="J5" s="16" t="s">
        <v>49</v>
      </c>
    </row>
    <row r="6" spans="2:11" x14ac:dyDescent="0.35">
      <c r="B6" s="13" t="s">
        <v>4</v>
      </c>
      <c r="C6" s="42">
        <f t="shared" ref="C6:I6" si="0">D6*2</f>
        <v>128</v>
      </c>
      <c r="D6" s="42">
        <f t="shared" si="0"/>
        <v>64</v>
      </c>
      <c r="E6" s="42">
        <f t="shared" si="0"/>
        <v>32</v>
      </c>
      <c r="F6" s="42">
        <f t="shared" si="0"/>
        <v>16</v>
      </c>
      <c r="G6" s="42">
        <f t="shared" si="0"/>
        <v>8</v>
      </c>
      <c r="H6" s="42">
        <f t="shared" si="0"/>
        <v>4</v>
      </c>
      <c r="I6" s="42">
        <f t="shared" si="0"/>
        <v>2</v>
      </c>
      <c r="J6" s="42">
        <v>1</v>
      </c>
    </row>
    <row r="7" spans="2:11" x14ac:dyDescent="0.35">
      <c r="B7" s="55" t="s">
        <v>69</v>
      </c>
      <c r="C7" s="60">
        <f>IF(ValD&gt;=C6,1,0)</f>
        <v>1</v>
      </c>
      <c r="D7" s="60">
        <f>IF(C9&gt;=D6,1,0)</f>
        <v>1</v>
      </c>
      <c r="E7" s="60">
        <f t="shared" ref="E7:J7" si="1">IF(D9&gt;=E6,1,0)</f>
        <v>1</v>
      </c>
      <c r="F7" s="60">
        <f t="shared" si="1"/>
        <v>1</v>
      </c>
      <c r="G7" s="60">
        <f t="shared" si="1"/>
        <v>1</v>
      </c>
      <c r="H7" s="60">
        <f t="shared" si="1"/>
        <v>0</v>
      </c>
      <c r="I7" s="60">
        <f t="shared" si="1"/>
        <v>1</v>
      </c>
      <c r="J7" s="60">
        <f t="shared" si="1"/>
        <v>1</v>
      </c>
    </row>
    <row r="8" spans="2:11" x14ac:dyDescent="0.35">
      <c r="B8" s="52" t="s">
        <v>67</v>
      </c>
      <c r="C8" s="58">
        <f t="shared" ref="C8:J8" si="2">C7*C6</f>
        <v>128</v>
      </c>
      <c r="D8" s="58">
        <f t="shared" si="2"/>
        <v>64</v>
      </c>
      <c r="E8" s="58">
        <f t="shared" si="2"/>
        <v>32</v>
      </c>
      <c r="F8" s="58">
        <f t="shared" si="2"/>
        <v>16</v>
      </c>
      <c r="G8" s="58">
        <f t="shared" si="2"/>
        <v>8</v>
      </c>
      <c r="H8" s="58">
        <f t="shared" si="2"/>
        <v>0</v>
      </c>
      <c r="I8" s="58">
        <f t="shared" si="2"/>
        <v>2</v>
      </c>
      <c r="J8" s="58">
        <f t="shared" si="2"/>
        <v>1</v>
      </c>
      <c r="K8" s="59">
        <f>SUM(C8:J8)</f>
        <v>251</v>
      </c>
    </row>
    <row r="9" spans="2:11" x14ac:dyDescent="0.35">
      <c r="B9" s="51" t="s">
        <v>65</v>
      </c>
      <c r="C9" s="43">
        <f>IF(C7=1,ValD-C6,ValD)</f>
        <v>123</v>
      </c>
      <c r="D9" s="43">
        <f>IF(D7=1,C9-D6,C9)</f>
        <v>59</v>
      </c>
      <c r="E9" s="43">
        <f t="shared" ref="E9:J9" si="3">IF(E7=1,D9-E6,D9)</f>
        <v>27</v>
      </c>
      <c r="F9" s="43">
        <f t="shared" si="3"/>
        <v>11</v>
      </c>
      <c r="G9" s="43">
        <f t="shared" si="3"/>
        <v>3</v>
      </c>
      <c r="H9" s="43">
        <f t="shared" si="3"/>
        <v>3</v>
      </c>
      <c r="I9" s="43">
        <f t="shared" si="3"/>
        <v>1</v>
      </c>
      <c r="J9" s="43">
        <f t="shared" si="3"/>
        <v>0</v>
      </c>
      <c r="K9" s="31"/>
    </row>
    <row r="11" spans="2:11" x14ac:dyDescent="0.35">
      <c r="B11" s="30" t="s">
        <v>64</v>
      </c>
    </row>
    <row r="12" spans="2:11" x14ac:dyDescent="0.35">
      <c r="B12" s="32">
        <v>251</v>
      </c>
    </row>
    <row r="14" spans="2:11" ht="4.5" customHeight="1" x14ac:dyDescent="0.35"/>
  </sheetData>
  <sheetProtection sheet="1" objects="1" scenarios="1"/>
  <mergeCells count="1">
    <mergeCell ref="C2:J2"/>
  </mergeCells>
  <dataValidations count="1">
    <dataValidation type="whole" allowBlank="1" showInputMessage="1" showErrorMessage="1" errorTitle="Entry Error" error="Please enter a whole number between 0 and 255" promptTitle="Valid Entry" prompt="Whole number between 0 and 255" sqref="B12">
      <formula1>0</formula1>
      <formula2>255</formula2>
    </dataValidation>
  </dataValidations>
  <pageMargins left="0.7" right="0.7" top="0.75" bottom="0.75" header="0.3" footer="0.3"/>
  <ignoredErrors>
    <ignoredError sqref="C5:J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showGridLines="0" workbookViewId="0">
      <selection activeCell="F13" sqref="F13"/>
    </sheetView>
  </sheetViews>
  <sheetFormatPr defaultColWidth="9.109375" defaultRowHeight="20.399999999999999" x14ac:dyDescent="0.35"/>
  <cols>
    <col min="1" max="1" width="9.109375" style="12"/>
    <col min="2" max="2" width="21.44140625" style="13" bestFit="1" customWidth="1"/>
    <col min="3" max="6" width="11.33203125" style="12" customWidth="1"/>
    <col min="7" max="7" width="12.33203125" style="12" customWidth="1"/>
    <col min="8" max="12" width="9.109375" style="12"/>
    <col min="13" max="14" width="9.109375" style="12" customWidth="1"/>
    <col min="15" max="16384" width="9.109375" style="12"/>
  </cols>
  <sheetData>
    <row r="2" spans="2:14" s="39" customFormat="1" ht="27" customHeight="1" x14ac:dyDescent="0.3">
      <c r="B2" s="38"/>
      <c r="C2" s="78" t="s">
        <v>11</v>
      </c>
      <c r="D2" s="79"/>
      <c r="E2" s="79"/>
      <c r="F2" s="80"/>
      <c r="J2" s="40" t="s">
        <v>59</v>
      </c>
      <c r="K2" s="40" t="s">
        <v>58</v>
      </c>
      <c r="M2" s="40" t="s">
        <v>58</v>
      </c>
      <c r="N2" s="40" t="s">
        <v>59</v>
      </c>
    </row>
    <row r="3" spans="2:14" s="11" customFormat="1" ht="18.75" customHeight="1" x14ac:dyDescent="0.4">
      <c r="B3" s="13" t="s">
        <v>40</v>
      </c>
      <c r="C3" s="14">
        <v>4</v>
      </c>
      <c r="D3" s="14">
        <v>3</v>
      </c>
      <c r="E3" s="14">
        <v>2</v>
      </c>
      <c r="F3" s="14">
        <v>1</v>
      </c>
      <c r="G3" s="19"/>
      <c r="H3" s="19"/>
      <c r="I3" s="19"/>
      <c r="J3" s="48">
        <v>0</v>
      </c>
      <c r="K3" s="48">
        <v>0</v>
      </c>
      <c r="M3" s="48">
        <v>0</v>
      </c>
      <c r="N3" s="48">
        <v>0</v>
      </c>
    </row>
    <row r="4" spans="2:14" x14ac:dyDescent="0.35">
      <c r="B4" s="13" t="s">
        <v>41</v>
      </c>
      <c r="C4" s="15">
        <v>3</v>
      </c>
      <c r="D4" s="15">
        <v>2</v>
      </c>
      <c r="E4" s="15">
        <v>1</v>
      </c>
      <c r="F4" s="15">
        <v>0</v>
      </c>
      <c r="J4" s="15">
        <v>1</v>
      </c>
      <c r="K4" s="15">
        <v>1</v>
      </c>
      <c r="M4" s="15">
        <v>1</v>
      </c>
      <c r="N4" s="15">
        <v>1</v>
      </c>
    </row>
    <row r="5" spans="2:14" ht="22.8" x14ac:dyDescent="0.35">
      <c r="B5" s="13" t="s">
        <v>9</v>
      </c>
      <c r="C5" s="16" t="s">
        <v>54</v>
      </c>
      <c r="D5" s="16" t="s">
        <v>55</v>
      </c>
      <c r="E5" s="16" t="s">
        <v>56</v>
      </c>
      <c r="F5" s="16" t="s">
        <v>57</v>
      </c>
      <c r="J5" s="15">
        <v>2</v>
      </c>
      <c r="K5" s="15">
        <v>2</v>
      </c>
      <c r="M5" s="15">
        <v>2</v>
      </c>
      <c r="N5" s="15">
        <v>2</v>
      </c>
    </row>
    <row r="6" spans="2:14" x14ac:dyDescent="0.35">
      <c r="B6" s="13" t="s">
        <v>4</v>
      </c>
      <c r="C6" s="36">
        <f>D6*16</f>
        <v>4096</v>
      </c>
      <c r="D6" s="36">
        <f>E6*16</f>
        <v>256</v>
      </c>
      <c r="E6" s="36">
        <f>F6*16</f>
        <v>16</v>
      </c>
      <c r="F6" s="36">
        <v>1</v>
      </c>
      <c r="G6" s="37"/>
      <c r="J6" s="15">
        <v>3</v>
      </c>
      <c r="K6" s="15">
        <v>3</v>
      </c>
      <c r="M6" s="15">
        <v>3</v>
      </c>
      <c r="N6" s="15">
        <v>3</v>
      </c>
    </row>
    <row r="7" spans="2:14" x14ac:dyDescent="0.35">
      <c r="B7" s="55" t="s">
        <v>66</v>
      </c>
      <c r="C7" s="56" t="str">
        <f>VLOOKUP(C9,ValT,2,FALSE)</f>
        <v>A</v>
      </c>
      <c r="D7" s="56">
        <f>VLOOKUP(D9,ValT,2,FALSE)</f>
        <v>1</v>
      </c>
      <c r="E7" s="56">
        <f>VLOOKUP(E9,ValT,2,FALSE)</f>
        <v>4</v>
      </c>
      <c r="F7" s="56" t="str">
        <f>VLOOKUP(F9,ValT,2,FALSE)</f>
        <v>A</v>
      </c>
      <c r="G7" s="37"/>
      <c r="J7" s="15">
        <v>4</v>
      </c>
      <c r="K7" s="15">
        <v>4</v>
      </c>
      <c r="M7" s="15">
        <v>4</v>
      </c>
      <c r="N7" s="15">
        <v>4</v>
      </c>
    </row>
    <row r="8" spans="2:14" x14ac:dyDescent="0.35">
      <c r="B8" s="52" t="s">
        <v>67</v>
      </c>
      <c r="C8" s="53">
        <f>VLOOKUP(C7,ValT2,2,FALSE)*C6</f>
        <v>40960</v>
      </c>
      <c r="D8" s="53">
        <f>VLOOKUP(D7,ValT2,2,FALSE)*D6</f>
        <v>256</v>
      </c>
      <c r="E8" s="53">
        <f>VLOOKUP(E7,ValT2,2,FALSE)*E6</f>
        <v>64</v>
      </c>
      <c r="F8" s="53">
        <f>VLOOKUP(F7,ValT2,2,FALSE)*F6</f>
        <v>10</v>
      </c>
      <c r="G8" s="54">
        <f>SUM(C8:F8)</f>
        <v>41290</v>
      </c>
      <c r="J8" s="15">
        <v>5</v>
      </c>
      <c r="K8" s="15">
        <v>5</v>
      </c>
      <c r="M8" s="15">
        <v>5</v>
      </c>
      <c r="N8" s="15">
        <v>5</v>
      </c>
    </row>
    <row r="9" spans="2:14" x14ac:dyDescent="0.35">
      <c r="B9" s="51" t="s">
        <v>68</v>
      </c>
      <c r="C9" s="49">
        <f>IF(ValH&gt;=C6,INT(ValH/C6),0)</f>
        <v>10</v>
      </c>
      <c r="D9" s="49">
        <f>IF(C10&gt;=D6,INT(C10/D6),0)</f>
        <v>1</v>
      </c>
      <c r="E9" s="49">
        <f t="shared" ref="E9:F9" si="0">IF(D10&gt;=E6,INT(D10/E6),0)</f>
        <v>4</v>
      </c>
      <c r="F9" s="49">
        <f t="shared" si="0"/>
        <v>10</v>
      </c>
      <c r="J9" s="15">
        <v>6</v>
      </c>
      <c r="K9" s="15">
        <v>6</v>
      </c>
      <c r="M9" s="15">
        <v>6</v>
      </c>
      <c r="N9" s="15">
        <v>6</v>
      </c>
    </row>
    <row r="10" spans="2:14" x14ac:dyDescent="0.35">
      <c r="B10" s="51" t="s">
        <v>65</v>
      </c>
      <c r="C10" s="50">
        <f>IF(C9&gt;0,ValH-C8,ValH)</f>
        <v>330</v>
      </c>
      <c r="D10" s="50">
        <f>C10-D8</f>
        <v>74</v>
      </c>
      <c r="E10" s="50">
        <f t="shared" ref="E10:F10" si="1">D10-E8</f>
        <v>10</v>
      </c>
      <c r="F10" s="50">
        <f t="shared" si="1"/>
        <v>0</v>
      </c>
      <c r="J10" s="15">
        <v>7</v>
      </c>
      <c r="K10" s="15">
        <v>7</v>
      </c>
      <c r="M10" s="15">
        <v>7</v>
      </c>
      <c r="N10" s="15">
        <v>7</v>
      </c>
    </row>
    <row r="11" spans="2:14" x14ac:dyDescent="0.35">
      <c r="J11" s="15">
        <v>8</v>
      </c>
      <c r="K11" s="15">
        <v>8</v>
      </c>
      <c r="M11" s="15">
        <v>8</v>
      </c>
      <c r="N11" s="15">
        <v>8</v>
      </c>
    </row>
    <row r="12" spans="2:14" x14ac:dyDescent="0.35">
      <c r="B12" s="30" t="s">
        <v>64</v>
      </c>
      <c r="J12" s="15">
        <v>9</v>
      </c>
      <c r="K12" s="15">
        <v>9</v>
      </c>
      <c r="M12" s="15">
        <v>9</v>
      </c>
      <c r="N12" s="15">
        <v>9</v>
      </c>
    </row>
    <row r="13" spans="2:14" x14ac:dyDescent="0.35">
      <c r="B13" s="57">
        <v>41290</v>
      </c>
      <c r="J13" s="15">
        <v>10</v>
      </c>
      <c r="K13" s="15" t="s">
        <v>60</v>
      </c>
      <c r="M13" s="15" t="s">
        <v>60</v>
      </c>
      <c r="N13" s="15">
        <v>10</v>
      </c>
    </row>
    <row r="14" spans="2:14" x14ac:dyDescent="0.35">
      <c r="J14" s="15">
        <v>11</v>
      </c>
      <c r="K14" s="15" t="s">
        <v>61</v>
      </c>
      <c r="M14" s="15" t="s">
        <v>61</v>
      </c>
      <c r="N14" s="15">
        <v>11</v>
      </c>
    </row>
    <row r="15" spans="2:14" x14ac:dyDescent="0.35">
      <c r="J15" s="15">
        <v>12</v>
      </c>
      <c r="K15" s="15" t="s">
        <v>62</v>
      </c>
      <c r="M15" s="15" t="s">
        <v>62</v>
      </c>
      <c r="N15" s="15">
        <v>12</v>
      </c>
    </row>
    <row r="16" spans="2:14" x14ac:dyDescent="0.35">
      <c r="J16" s="15">
        <v>13</v>
      </c>
      <c r="K16" s="15" t="s">
        <v>1</v>
      </c>
      <c r="M16" s="15" t="s">
        <v>1</v>
      </c>
      <c r="N16" s="15">
        <v>13</v>
      </c>
    </row>
    <row r="17" spans="10:14" x14ac:dyDescent="0.35">
      <c r="J17" s="15">
        <v>14</v>
      </c>
      <c r="K17" s="15" t="s">
        <v>63</v>
      </c>
      <c r="M17" s="15" t="s">
        <v>63</v>
      </c>
      <c r="N17" s="15">
        <v>14</v>
      </c>
    </row>
    <row r="18" spans="10:14" x14ac:dyDescent="0.35">
      <c r="J18" s="15">
        <v>15</v>
      </c>
      <c r="K18" s="15" t="s">
        <v>2</v>
      </c>
      <c r="M18" s="15" t="s">
        <v>2</v>
      </c>
      <c r="N18" s="15">
        <v>15</v>
      </c>
    </row>
  </sheetData>
  <sheetProtection sheet="1" objects="1" scenarios="1"/>
  <mergeCells count="1">
    <mergeCell ref="C2:F2"/>
  </mergeCells>
  <dataValidations count="1">
    <dataValidation type="whole" allowBlank="1" showInputMessage="1" showErrorMessage="1" errorTitle="Entry Error" error="Please enter a whole number between 0 and 65,535" promptTitle="Valid Entry" prompt="Whole number between 0 and 65,535" sqref="B13">
      <formula1>0</formula1>
      <formula2>65535</formula2>
    </dataValidation>
  </dataValidations>
  <pageMargins left="0.7" right="0.7" top="0.75" bottom="0.75" header="0.3" footer="0.3"/>
  <ignoredErrors>
    <ignoredError sqref="C5:F5" numberStoredAsText="1"/>
    <ignoredError sqref="C7:F7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8"/>
  <sheetViews>
    <sheetView showGridLines="0" workbookViewId="0">
      <selection activeCell="C15" sqref="C15"/>
    </sheetView>
  </sheetViews>
  <sheetFormatPr defaultColWidth="9.109375" defaultRowHeight="15" x14ac:dyDescent="0.25"/>
  <cols>
    <col min="1" max="1" width="3.33203125" style="1" customWidth="1"/>
    <col min="2" max="2" width="10" style="1" bestFit="1" customWidth="1"/>
    <col min="3" max="3" width="13.5546875" style="1" bestFit="1" customWidth="1"/>
    <col min="4" max="4" width="12.33203125" style="1" bestFit="1" customWidth="1"/>
    <col min="5" max="5" width="10.6640625" style="1" bestFit="1" customWidth="1"/>
    <col min="6" max="6" width="9.5546875" style="1" bestFit="1" customWidth="1"/>
    <col min="7" max="7" width="8.33203125" style="1" bestFit="1" customWidth="1"/>
    <col min="8" max="8" width="7" style="1" bestFit="1" customWidth="1"/>
    <col min="9" max="10" width="5.6640625" style="1" bestFit="1" customWidth="1"/>
    <col min="11" max="11" width="11.109375" style="1" bestFit="1" customWidth="1"/>
    <col min="12" max="12" width="4.44140625" style="1" customWidth="1"/>
    <col min="13" max="13" width="10" style="1" bestFit="1" customWidth="1"/>
    <col min="14" max="21" width="6.88671875" style="1" customWidth="1"/>
    <col min="22" max="22" width="6" style="1" customWidth="1"/>
    <col min="23" max="23" width="3.88671875" style="1" customWidth="1"/>
    <col min="24" max="24" width="10" style="1" bestFit="1" customWidth="1"/>
    <col min="25" max="28" width="9.88671875" style="1" customWidth="1"/>
    <col min="29" max="29" width="9.6640625" style="1" bestFit="1" customWidth="1"/>
    <col min="30" max="16384" width="9.109375" style="1"/>
  </cols>
  <sheetData>
    <row r="2" spans="2:32" s="9" customFormat="1" ht="18.75" customHeight="1" x14ac:dyDescent="0.3">
      <c r="C2" s="81" t="s">
        <v>29</v>
      </c>
      <c r="D2" s="82"/>
      <c r="E2" s="82"/>
      <c r="F2" s="82"/>
      <c r="G2" s="82"/>
      <c r="H2" s="82"/>
      <c r="I2" s="82"/>
      <c r="J2" s="83"/>
      <c r="N2" s="81" t="s">
        <v>28</v>
      </c>
      <c r="O2" s="82"/>
      <c r="P2" s="82"/>
      <c r="Q2" s="82"/>
      <c r="R2" s="82"/>
      <c r="S2" s="82"/>
      <c r="T2" s="82"/>
      <c r="U2" s="83"/>
      <c r="Y2" s="81" t="s">
        <v>11</v>
      </c>
      <c r="Z2" s="82"/>
      <c r="AA2" s="82"/>
      <c r="AB2" s="83"/>
      <c r="AC2" s="8"/>
      <c r="AD2" s="8"/>
      <c r="AE2" s="8"/>
      <c r="AF2" s="8"/>
    </row>
    <row r="3" spans="2:32" ht="4.5" customHeight="1" x14ac:dyDescent="0.25">
      <c r="C3" s="7"/>
      <c r="D3" s="6"/>
      <c r="E3" s="6"/>
      <c r="F3" s="6"/>
      <c r="G3" s="6"/>
      <c r="H3" s="6"/>
      <c r="I3" s="6"/>
      <c r="J3" s="5"/>
      <c r="N3" s="7"/>
      <c r="O3" s="6"/>
      <c r="P3" s="6"/>
      <c r="Q3" s="6"/>
      <c r="R3" s="6"/>
      <c r="S3" s="6"/>
      <c r="T3" s="6"/>
      <c r="U3" s="5"/>
      <c r="Y3" s="7"/>
      <c r="Z3" s="6"/>
      <c r="AA3" s="6"/>
      <c r="AB3" s="5"/>
    </row>
    <row r="4" spans="2:32" x14ac:dyDescent="0.25">
      <c r="B4" s="1" t="s">
        <v>10</v>
      </c>
      <c r="C4" s="2">
        <v>7</v>
      </c>
      <c r="D4" s="2">
        <v>6</v>
      </c>
      <c r="E4" s="2">
        <v>5</v>
      </c>
      <c r="F4" s="2">
        <v>4</v>
      </c>
      <c r="G4" s="2">
        <v>3</v>
      </c>
      <c r="H4" s="2">
        <v>2</v>
      </c>
      <c r="I4" s="2">
        <v>1</v>
      </c>
      <c r="J4" s="2">
        <v>0</v>
      </c>
      <c r="M4" s="1" t="s">
        <v>10</v>
      </c>
      <c r="N4" s="2">
        <v>7</v>
      </c>
      <c r="O4" s="2">
        <v>6</v>
      </c>
      <c r="P4" s="2">
        <v>5</v>
      </c>
      <c r="Q4" s="2">
        <v>4</v>
      </c>
      <c r="R4" s="2">
        <v>3</v>
      </c>
      <c r="S4" s="2">
        <v>2</v>
      </c>
      <c r="T4" s="2">
        <v>1</v>
      </c>
      <c r="U4" s="2">
        <v>0</v>
      </c>
      <c r="X4" s="1" t="s">
        <v>10</v>
      </c>
      <c r="Y4" s="2">
        <v>3</v>
      </c>
      <c r="Z4" s="2">
        <v>2</v>
      </c>
      <c r="AA4" s="2">
        <v>1</v>
      </c>
      <c r="AB4" s="2">
        <v>0</v>
      </c>
    </row>
    <row r="5" spans="2:32" ht="17.399999999999999" x14ac:dyDescent="0.25">
      <c r="B5" s="1" t="s">
        <v>9</v>
      </c>
      <c r="C5" s="4" t="s">
        <v>27</v>
      </c>
      <c r="D5" s="4" t="s">
        <v>26</v>
      </c>
      <c r="E5" s="4" t="s">
        <v>25</v>
      </c>
      <c r="F5" s="4" t="s">
        <v>24</v>
      </c>
      <c r="G5" s="4" t="s">
        <v>23</v>
      </c>
      <c r="H5" s="4" t="s">
        <v>22</v>
      </c>
      <c r="I5" s="4" t="s">
        <v>21</v>
      </c>
      <c r="J5" s="4" t="s">
        <v>20</v>
      </c>
      <c r="M5" s="1" t="s">
        <v>9</v>
      </c>
      <c r="N5" s="4" t="s">
        <v>19</v>
      </c>
      <c r="O5" s="4" t="s">
        <v>18</v>
      </c>
      <c r="P5" s="4" t="s">
        <v>17</v>
      </c>
      <c r="Q5" s="4" t="s">
        <v>16</v>
      </c>
      <c r="R5" s="4" t="s">
        <v>15</v>
      </c>
      <c r="S5" s="4" t="s">
        <v>14</v>
      </c>
      <c r="T5" s="4" t="s">
        <v>13</v>
      </c>
      <c r="U5" s="4" t="s">
        <v>12</v>
      </c>
      <c r="X5" s="1" t="s">
        <v>9</v>
      </c>
      <c r="Y5" s="4" t="s">
        <v>8</v>
      </c>
      <c r="Z5" s="4" t="s">
        <v>7</v>
      </c>
      <c r="AA5" s="4" t="s">
        <v>6</v>
      </c>
      <c r="AB5" s="4" t="s">
        <v>5</v>
      </c>
    </row>
    <row r="6" spans="2:32" x14ac:dyDescent="0.25">
      <c r="B6" s="1" t="s">
        <v>4</v>
      </c>
      <c r="C6" s="35">
        <f t="shared" ref="C6:I6" si="0">D6*10</f>
        <v>10000000</v>
      </c>
      <c r="D6" s="35">
        <f t="shared" si="0"/>
        <v>1000000</v>
      </c>
      <c r="E6" s="35">
        <f t="shared" si="0"/>
        <v>100000</v>
      </c>
      <c r="F6" s="35">
        <f t="shared" si="0"/>
        <v>10000</v>
      </c>
      <c r="G6" s="35">
        <f t="shared" si="0"/>
        <v>1000</v>
      </c>
      <c r="H6" s="35">
        <f t="shared" si="0"/>
        <v>100</v>
      </c>
      <c r="I6" s="35">
        <f t="shared" si="0"/>
        <v>10</v>
      </c>
      <c r="J6" s="35">
        <v>1</v>
      </c>
      <c r="K6" s="44"/>
      <c r="M6" s="1" t="s">
        <v>4</v>
      </c>
      <c r="N6" s="3">
        <f t="shared" ref="N6:T6" si="1">O6*2</f>
        <v>128</v>
      </c>
      <c r="O6" s="3">
        <f t="shared" si="1"/>
        <v>64</v>
      </c>
      <c r="P6" s="3">
        <f t="shared" si="1"/>
        <v>32</v>
      </c>
      <c r="Q6" s="3">
        <f t="shared" si="1"/>
        <v>16</v>
      </c>
      <c r="R6" s="3">
        <f t="shared" si="1"/>
        <v>8</v>
      </c>
      <c r="S6" s="3">
        <f t="shared" si="1"/>
        <v>4</v>
      </c>
      <c r="T6" s="3">
        <f t="shared" si="1"/>
        <v>2</v>
      </c>
      <c r="U6" s="3">
        <v>1</v>
      </c>
      <c r="X6" s="1" t="s">
        <v>4</v>
      </c>
      <c r="Y6" s="45">
        <f>Z6*16</f>
        <v>4096</v>
      </c>
      <c r="Z6" s="45">
        <f>AA6*16</f>
        <v>256</v>
      </c>
      <c r="AA6" s="45">
        <f>AB6*16</f>
        <v>16</v>
      </c>
      <c r="AB6" s="45">
        <v>1</v>
      </c>
    </row>
    <row r="7" spans="2:32" x14ac:dyDescent="0.25">
      <c r="B7" s="1" t="s">
        <v>3</v>
      </c>
      <c r="C7" s="47"/>
      <c r="D7" s="47"/>
      <c r="E7" s="47">
        <v>4</v>
      </c>
      <c r="F7" s="47">
        <v>7</v>
      </c>
      <c r="G7" s="47">
        <v>0</v>
      </c>
      <c r="H7" s="47">
        <v>9</v>
      </c>
      <c r="I7" s="47">
        <v>5</v>
      </c>
      <c r="J7" s="47">
        <v>4</v>
      </c>
      <c r="K7" s="44"/>
      <c r="M7" s="1" t="s">
        <v>3</v>
      </c>
      <c r="N7" s="46">
        <v>1</v>
      </c>
      <c r="O7" s="46">
        <v>0</v>
      </c>
      <c r="P7" s="46">
        <v>1</v>
      </c>
      <c r="Q7" s="46">
        <v>1</v>
      </c>
      <c r="R7" s="46">
        <v>0</v>
      </c>
      <c r="S7" s="46">
        <v>1</v>
      </c>
      <c r="T7" s="46">
        <v>1</v>
      </c>
      <c r="U7" s="46">
        <v>1</v>
      </c>
      <c r="X7" s="1" t="s">
        <v>3</v>
      </c>
      <c r="Y7" s="46">
        <v>6</v>
      </c>
      <c r="Z7" s="46">
        <v>9</v>
      </c>
      <c r="AA7" s="46">
        <v>1</v>
      </c>
      <c r="AB7" s="46">
        <v>4</v>
      </c>
    </row>
    <row r="8" spans="2:32" x14ac:dyDescent="0.25">
      <c r="B8" s="70" t="s">
        <v>0</v>
      </c>
      <c r="C8" s="71">
        <f t="shared" ref="C8:J8" si="2">C7*C6</f>
        <v>0</v>
      </c>
      <c r="D8" s="71">
        <f t="shared" si="2"/>
        <v>0</v>
      </c>
      <c r="E8" s="71">
        <f t="shared" si="2"/>
        <v>400000</v>
      </c>
      <c r="F8" s="71">
        <f t="shared" si="2"/>
        <v>70000</v>
      </c>
      <c r="G8" s="71">
        <f t="shared" si="2"/>
        <v>0</v>
      </c>
      <c r="H8" s="71">
        <f t="shared" si="2"/>
        <v>900</v>
      </c>
      <c r="I8" s="71">
        <f t="shared" si="2"/>
        <v>50</v>
      </c>
      <c r="J8" s="71">
        <f t="shared" si="2"/>
        <v>4</v>
      </c>
      <c r="K8" s="72">
        <f>SUM(C8:J8)</f>
        <v>470954</v>
      </c>
      <c r="L8" s="10"/>
      <c r="M8" s="70" t="s">
        <v>0</v>
      </c>
      <c r="N8" s="73">
        <f t="shared" ref="N8:U8" si="3">N7*N6</f>
        <v>128</v>
      </c>
      <c r="O8" s="73">
        <f t="shared" si="3"/>
        <v>0</v>
      </c>
      <c r="P8" s="73">
        <f t="shared" si="3"/>
        <v>32</v>
      </c>
      <c r="Q8" s="73">
        <f t="shared" si="3"/>
        <v>16</v>
      </c>
      <c r="R8" s="73">
        <f t="shared" si="3"/>
        <v>0</v>
      </c>
      <c r="S8" s="73">
        <f t="shared" si="3"/>
        <v>4</v>
      </c>
      <c r="T8" s="73">
        <f t="shared" si="3"/>
        <v>2</v>
      </c>
      <c r="U8" s="73">
        <f t="shared" si="3"/>
        <v>1</v>
      </c>
      <c r="V8" s="74">
        <f>SUM(N8:U8)</f>
        <v>183</v>
      </c>
      <c r="X8" s="70" t="s">
        <v>0</v>
      </c>
      <c r="Y8" s="73">
        <f>Y7*Y6</f>
        <v>24576</v>
      </c>
      <c r="Z8" s="73">
        <f>Z7*Z6</f>
        <v>2304</v>
      </c>
      <c r="AA8" s="73">
        <f>AA7*AA6</f>
        <v>16</v>
      </c>
      <c r="AB8" s="73">
        <f>AB7*AB6</f>
        <v>4</v>
      </c>
      <c r="AC8" s="75">
        <f>SUM(Y8:AB8)</f>
        <v>26900</v>
      </c>
    </row>
  </sheetData>
  <sheetProtection sheet="1" objects="1" scenarios="1"/>
  <mergeCells count="3">
    <mergeCell ref="C2:J2"/>
    <mergeCell ref="N2:U2"/>
    <mergeCell ref="Y2:AB2"/>
  </mergeCells>
  <pageMargins left="0.7" right="0.7" top="0.75" bottom="0.75" header="0.3" footer="0.3"/>
  <ignoredErrors>
    <ignoredError sqref="C5:J5 N5:T5 Y5:AB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Decimal - Base 10</vt:lpstr>
      <vt:lpstr>Binary - Base 2</vt:lpstr>
      <vt:lpstr>HEX - Base 16</vt:lpstr>
      <vt:lpstr>Decimal to Binary</vt:lpstr>
      <vt:lpstr>Decimal to HEX</vt:lpstr>
      <vt:lpstr>Conversions</vt:lpstr>
      <vt:lpstr>Val</vt:lpstr>
      <vt:lpstr>ValD</vt:lpstr>
      <vt:lpstr>ValH</vt:lpstr>
      <vt:lpstr>ValT</vt:lpstr>
      <vt:lpstr>ValT2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Larson</dc:creator>
  <cp:lastModifiedBy>Bob Larson</cp:lastModifiedBy>
  <dcterms:created xsi:type="dcterms:W3CDTF">2018-01-31T15:20:30Z</dcterms:created>
  <dcterms:modified xsi:type="dcterms:W3CDTF">2018-02-01T00:20:23Z</dcterms:modified>
</cp:coreProperties>
</file>