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Research\Free_little_lib\DataAnalysis\"/>
    </mc:Choice>
  </mc:AlternateContent>
  <xr:revisionPtr revIDLastSave="0" documentId="13_ncr:1_{4CDB928E-A4B0-4C0E-8E26-83CCFDBBB598}" xr6:coauthVersionLast="43" xr6:coauthVersionMax="43" xr10:uidLastSave="{00000000-0000-0000-0000-000000000000}"/>
  <bookViews>
    <workbookView xWindow="-120" yWindow="-120" windowWidth="29040" windowHeight="15840" firstSheet="10" activeTab="15" xr2:uid="{00000000-000D-0000-FFFF-FFFF00000000}"/>
  </bookViews>
  <sheets>
    <sheet name="Pivot General" sheetId="5" r:id="rId1"/>
    <sheet name="Categories" sheetId="12" r:id="rId2"/>
    <sheet name="Categories-by-lfl" sheetId="21" r:id="rId3"/>
    <sheet name="data-match" sheetId="20" r:id="rId4"/>
    <sheet name="Categories-LFLs-corrAnalysis" sheetId="19" r:id="rId5"/>
    <sheet name="house-price-compare" sheetId="18" r:id="rId6"/>
    <sheet name="NumLFL to House price" sheetId="22" r:id="rId7"/>
    <sheet name="LFL Age" sheetId="17" r:id="rId8"/>
    <sheet name="bray-curtis-dissimilarity" sheetId="14" r:id="rId9"/>
    <sheet name="Categories fo R" sheetId="13" r:id="rId10"/>
    <sheet name="Age Group" sheetId="9" r:id="rId11"/>
    <sheet name="Fiction and Nonfiction" sheetId="8" r:id="rId12"/>
    <sheet name="Number of books" sheetId="7" r:id="rId13"/>
    <sheet name="house-data" sheetId="6" r:id="rId14"/>
    <sheet name="Dates" sheetId="16" r:id="rId15"/>
    <sheet name="Data" sheetId="1" r:id="rId16"/>
    <sheet name="Lists" sheetId="3" r:id="rId17"/>
  </sheets>
  <definedNames>
    <definedName name="_xlnm._FilterDatabase" localSheetId="3" hidden="1">'data-match'!$I$1:$P$33</definedName>
    <definedName name="_xlchart.v1.0" hidden="1">'Age Group'!$L$3</definedName>
    <definedName name="_xlchart.v1.1" hidden="1">'Age Group'!$L$4:$L$35</definedName>
    <definedName name="_xlchart.v1.10" hidden="1">'Fiction and Nonfiction'!$F$43</definedName>
    <definedName name="_xlchart.v1.11" hidden="1">'Fiction and Nonfiction'!$F$48</definedName>
    <definedName name="_xlchart.v1.12" hidden="1">'Fiction and Nonfiction'!$K$22:$K$26</definedName>
    <definedName name="_xlchart.v1.13" hidden="1">'Fiction and Nonfiction'!$K$27:$K$32</definedName>
    <definedName name="_xlchart.v1.14" hidden="1">'Fiction and Nonfiction'!$K$33:$K$37</definedName>
    <definedName name="_xlchart.v1.15" hidden="1">'Fiction and Nonfiction'!$K$38:$K$42</definedName>
    <definedName name="_xlchart.v1.16" hidden="1">'Fiction and Nonfiction'!$K$43:$K$47</definedName>
    <definedName name="_xlchart.v1.17" hidden="1">'Fiction and Nonfiction'!$K$48:$K$53</definedName>
    <definedName name="_xlchart.v1.18" hidden="1">'Number of books'!$F$22</definedName>
    <definedName name="_xlchart.v1.19" hidden="1">'Number of books'!$F$27</definedName>
    <definedName name="_xlchart.v1.2" hidden="1">'Age Group'!$M$3</definedName>
    <definedName name="_xlchart.v1.20" hidden="1">'Number of books'!$F$33</definedName>
    <definedName name="_xlchart.v1.21" hidden="1">'Number of books'!$F$38</definedName>
    <definedName name="_xlchart.v1.22" hidden="1">'Number of books'!$F$43</definedName>
    <definedName name="_xlchart.v1.23" hidden="1">'Number of books'!$F$48</definedName>
    <definedName name="_xlchart.v1.24" hidden="1">'Number of books'!$K$22:$K$26</definedName>
    <definedName name="_xlchart.v1.25" hidden="1">'Number of books'!$K$22:$K$53</definedName>
    <definedName name="_xlchart.v1.26" hidden="1">'Number of books'!$K$27:$K$32</definedName>
    <definedName name="_xlchart.v1.27" hidden="1">'Number of books'!$K$33:$K$37</definedName>
    <definedName name="_xlchart.v1.28" hidden="1">'Number of books'!$K$38:$K$42</definedName>
    <definedName name="_xlchart.v1.29" hidden="1">'Number of books'!$K$43:$K$47</definedName>
    <definedName name="_xlchart.v1.3" hidden="1">'Age Group'!$M$4:$M$35</definedName>
    <definedName name="_xlchart.v1.30" hidden="1">'Number of books'!$K$48:$K$52</definedName>
    <definedName name="_xlchart.v1.4" hidden="1">'Age Group'!$N$3</definedName>
    <definedName name="_xlchart.v1.5" hidden="1">'Age Group'!$N$4:$N$35</definedName>
    <definedName name="_xlchart.v1.6" hidden="1">'Fiction and Nonfiction'!$F$22</definedName>
    <definedName name="_xlchart.v1.7" hidden="1">'Fiction and Nonfiction'!$F$27</definedName>
    <definedName name="_xlchart.v1.8" hidden="1">'Fiction and Nonfiction'!$F$33</definedName>
    <definedName name="_xlchart.v1.9" hidden="1">'Fiction and Nonfiction'!$F$38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7" i="18" l="1"/>
  <c r="Z57" i="18"/>
  <c r="AH57" i="18"/>
  <c r="L59" i="18"/>
  <c r="X59" i="18"/>
  <c r="AB59" i="18"/>
  <c r="AE59" i="18"/>
  <c r="AF59" i="18"/>
  <c r="AE54" i="18"/>
  <c r="AC54" i="18"/>
  <c r="Z54" i="18"/>
  <c r="Y54" i="18"/>
  <c r="M54" i="18"/>
  <c r="K54" i="18"/>
  <c r="AJ45" i="18"/>
  <c r="J55" i="18" s="1"/>
  <c r="AJ46" i="18"/>
  <c r="Q56" i="18" s="1"/>
  <c r="AJ47" i="18"/>
  <c r="P57" i="18" s="1"/>
  <c r="AJ48" i="18"/>
  <c r="O58" i="18" s="1"/>
  <c r="AJ49" i="18"/>
  <c r="N59" i="18" s="1"/>
  <c r="AJ44" i="18"/>
  <c r="AI54" i="18" s="1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AB55" i="18" l="1"/>
  <c r="S55" i="18"/>
  <c r="T55" i="18"/>
  <c r="O54" i="18"/>
  <c r="AG54" i="18"/>
  <c r="W59" i="18"/>
  <c r="AI56" i="18"/>
  <c r="O56" i="18"/>
  <c r="P55" i="18"/>
  <c r="W56" i="18"/>
  <c r="S56" i="18"/>
  <c r="R56" i="18"/>
  <c r="Q54" i="18"/>
  <c r="AH54" i="18"/>
  <c r="T59" i="18"/>
  <c r="AH56" i="18"/>
  <c r="K56" i="18"/>
  <c r="L55" i="18"/>
  <c r="Z56" i="18"/>
  <c r="AJ50" i="18"/>
  <c r="T54" i="18"/>
  <c r="X54" i="18"/>
  <c r="P59" i="18"/>
  <c r="AE56" i="18"/>
  <c r="AI55" i="18"/>
  <c r="K55" i="18"/>
  <c r="J56" i="18"/>
  <c r="AA55" i="18"/>
  <c r="X55" i="18"/>
  <c r="V54" i="18"/>
  <c r="AH59" i="18"/>
  <c r="O59" i="18"/>
  <c r="AA56" i="18"/>
  <c r="AF55" i="18"/>
  <c r="J57" i="18"/>
  <c r="X58" i="18"/>
  <c r="AG57" i="18"/>
  <c r="Q57" i="18"/>
  <c r="S54" i="18"/>
  <c r="AB54" i="18"/>
  <c r="P54" i="18"/>
  <c r="AC59" i="18"/>
  <c r="U59" i="18"/>
  <c r="M59" i="18"/>
  <c r="AD58" i="18"/>
  <c r="V58" i="18"/>
  <c r="N58" i="18"/>
  <c r="AE57" i="18"/>
  <c r="W57" i="18"/>
  <c r="O57" i="18"/>
  <c r="AF56" i="18"/>
  <c r="X56" i="18"/>
  <c r="P56" i="18"/>
  <c r="AG55" i="18"/>
  <c r="Y55" i="18"/>
  <c r="Q55" i="18"/>
  <c r="Y58" i="18"/>
  <c r="AC58" i="18"/>
  <c r="V57" i="18"/>
  <c r="L54" i="18"/>
  <c r="U54" i="18"/>
  <c r="AD54" i="18"/>
  <c r="AI59" i="18"/>
  <c r="AA59" i="18"/>
  <c r="S59" i="18"/>
  <c r="K59" i="18"/>
  <c r="AB58" i="18"/>
  <c r="T58" i="18"/>
  <c r="L58" i="18"/>
  <c r="AC57" i="18"/>
  <c r="U57" i="18"/>
  <c r="M57" i="18"/>
  <c r="AD56" i="18"/>
  <c r="V56" i="18"/>
  <c r="N56" i="18"/>
  <c r="AE55" i="18"/>
  <c r="W55" i="18"/>
  <c r="O55" i="18"/>
  <c r="J54" i="18"/>
  <c r="M58" i="18"/>
  <c r="Z59" i="18"/>
  <c r="R59" i="18"/>
  <c r="AI58" i="18"/>
  <c r="AA58" i="18"/>
  <c r="S58" i="18"/>
  <c r="K58" i="18"/>
  <c r="AB57" i="18"/>
  <c r="T57" i="18"/>
  <c r="L57" i="18"/>
  <c r="AC56" i="18"/>
  <c r="U56" i="18"/>
  <c r="M56" i="18"/>
  <c r="AD55" i="18"/>
  <c r="V55" i="18"/>
  <c r="N55" i="18"/>
  <c r="J59" i="18"/>
  <c r="Q58" i="18"/>
  <c r="U58" i="18"/>
  <c r="AD57" i="18"/>
  <c r="N57" i="18"/>
  <c r="N54" i="18"/>
  <c r="W54" i="18"/>
  <c r="AF54" i="18"/>
  <c r="AG59" i="18"/>
  <c r="Y59" i="18"/>
  <c r="Q59" i="18"/>
  <c r="AH58" i="18"/>
  <c r="Z58" i="18"/>
  <c r="R58" i="18"/>
  <c r="AI57" i="18"/>
  <c r="AA57" i="18"/>
  <c r="S57" i="18"/>
  <c r="K57" i="18"/>
  <c r="AB56" i="18"/>
  <c r="T56" i="18"/>
  <c r="L56" i="18"/>
  <c r="AC55" i="18"/>
  <c r="U55" i="18"/>
  <c r="M55" i="18"/>
  <c r="J58" i="18"/>
  <c r="AG58" i="18"/>
  <c r="AF58" i="18"/>
  <c r="P58" i="18"/>
  <c r="Y57" i="18"/>
  <c r="R54" i="18"/>
  <c r="AA54" i="18"/>
  <c r="AD59" i="18"/>
  <c r="V59" i="18"/>
  <c r="AE58" i="18"/>
  <c r="W58" i="18"/>
  <c r="AF57" i="18"/>
  <c r="X57" i="18"/>
  <c r="AG56" i="18"/>
  <c r="Y56" i="18"/>
  <c r="AH55" i="18"/>
  <c r="Z55" i="18"/>
  <c r="R55" i="18"/>
  <c r="F3" i="22"/>
  <c r="G3" i="22"/>
  <c r="F4" i="22"/>
  <c r="G4" i="22"/>
  <c r="F5" i="22"/>
  <c r="G5" i="22"/>
  <c r="F6" i="22"/>
  <c r="G6" i="22"/>
  <c r="F7" i="22"/>
  <c r="G7" i="22"/>
  <c r="F8" i="22"/>
  <c r="G8" i="22"/>
  <c r="F9" i="22"/>
  <c r="G9" i="22"/>
  <c r="F10" i="22"/>
  <c r="G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G2" i="22"/>
  <c r="F2" i="22"/>
  <c r="C34" i="12"/>
  <c r="S4" i="8"/>
  <c r="J20" i="8"/>
  <c r="I10" i="8"/>
  <c r="J10" i="8"/>
  <c r="K10" i="8"/>
  <c r="H10" i="8"/>
  <c r="AJ57" i="18" l="1"/>
  <c r="AJ56" i="18"/>
  <c r="AJ55" i="18"/>
  <c r="AJ58" i="18"/>
  <c r="AJ59" i="18"/>
  <c r="AJ54" i="18"/>
  <c r="B41" i="21"/>
  <c r="B40" i="21"/>
  <c r="H20" i="18" l="1"/>
  <c r="H5" i="18"/>
  <c r="H17" i="18"/>
  <c r="H18" i="18"/>
  <c r="H12" i="18"/>
  <c r="H13" i="18"/>
  <c r="H7" i="18"/>
  <c r="H15" i="18"/>
  <c r="H23" i="18"/>
  <c r="H24" i="18"/>
  <c r="H8" i="18"/>
  <c r="H22" i="18"/>
  <c r="H4" i="18"/>
  <c r="H16" i="18"/>
  <c r="H2" i="18"/>
  <c r="H25" i="18"/>
  <c r="H21" i="18"/>
  <c r="H9" i="18"/>
  <c r="H26" i="18"/>
  <c r="H10" i="18"/>
  <c r="H3" i="18"/>
  <c r="H14" i="18"/>
  <c r="H6" i="18"/>
  <c r="H19" i="18"/>
  <c r="H27" i="18"/>
  <c r="H11" i="18"/>
  <c r="AB26" i="12" l="1"/>
  <c r="AB31" i="12"/>
  <c r="AB30" i="12"/>
  <c r="AB29" i="12"/>
  <c r="AB27" i="12"/>
  <c r="AB28" i="12"/>
  <c r="M37" i="9"/>
  <c r="N37" i="9"/>
  <c r="L37" i="9"/>
  <c r="M36" i="9"/>
  <c r="N36" i="9"/>
  <c r="L36" i="9"/>
  <c r="AA17" i="16"/>
  <c r="AA18" i="16"/>
  <c r="AA19" i="16"/>
  <c r="AA20" i="16"/>
  <c r="AA21" i="16"/>
  <c r="AA22" i="16"/>
  <c r="AA23" i="16"/>
  <c r="AA24" i="16"/>
  <c r="Z18" i="16"/>
  <c r="Z19" i="16"/>
  <c r="Z20" i="16"/>
  <c r="Z21" i="16"/>
  <c r="Z22" i="16"/>
  <c r="Z23" i="16"/>
  <c r="Z12" i="16"/>
  <c r="Z13" i="16"/>
  <c r="Z14" i="16"/>
  <c r="Z15" i="16"/>
  <c r="Z16" i="16"/>
  <c r="Z17" i="16"/>
  <c r="Z24" i="16"/>
  <c r="AB24" i="16"/>
  <c r="V22" i="7"/>
  <c r="T22" i="7"/>
  <c r="S22" i="7"/>
  <c r="V21" i="7"/>
  <c r="V8" i="16" l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U8" i="16"/>
  <c r="W8" i="16" s="1"/>
  <c r="U9" i="16"/>
  <c r="U10" i="16" s="1"/>
  <c r="U11" i="16" l="1"/>
  <c r="W10" i="16"/>
  <c r="W9" i="16"/>
  <c r="D38" i="14"/>
  <c r="B34" i="14"/>
  <c r="F38" i="14"/>
  <c r="E38" i="14"/>
  <c r="C38" i="14"/>
  <c r="B38" i="14"/>
  <c r="E37" i="14"/>
  <c r="D37" i="14"/>
  <c r="C37" i="14"/>
  <c r="B37" i="14"/>
  <c r="D36" i="14"/>
  <c r="C36" i="14"/>
  <c r="B36" i="14"/>
  <c r="C35" i="14"/>
  <c r="B35" i="14"/>
  <c r="U12" i="16" l="1"/>
  <c r="W11" i="16"/>
  <c r="F17" i="14"/>
  <c r="E17" i="14"/>
  <c r="D17" i="14"/>
  <c r="C17" i="14"/>
  <c r="B17" i="14"/>
  <c r="E16" i="14"/>
  <c r="D16" i="14"/>
  <c r="C16" i="14"/>
  <c r="B16" i="14"/>
  <c r="D15" i="14"/>
  <c r="C15" i="14"/>
  <c r="B15" i="14"/>
  <c r="C14" i="14"/>
  <c r="B14" i="14"/>
  <c r="B13" i="14"/>
  <c r="U13" i="16" l="1"/>
  <c r="W12" i="16"/>
  <c r="W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AF2" i="12"/>
  <c r="AG3" i="12" s="1"/>
  <c r="AG4" i="12" s="1"/>
  <c r="AG5" i="12" s="1"/>
  <c r="AG6" i="12" s="1"/>
  <c r="AG7" i="12" s="1"/>
  <c r="AG8" i="12" s="1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C2" i="12"/>
  <c r="AD3" i="12" s="1"/>
  <c r="AD4" i="12" s="1"/>
  <c r="AD5" i="12" s="1"/>
  <c r="AD6" i="12" s="1"/>
  <c r="AD7" i="12" s="1"/>
  <c r="AD8" i="12" s="1"/>
  <c r="AD9" i="12" s="1"/>
  <c r="AD10" i="12" s="1"/>
  <c r="AD11" i="12" s="1"/>
  <c r="AD12" i="12" s="1"/>
  <c r="AD13" i="12" s="1"/>
  <c r="AD14" i="12" s="1"/>
  <c r="AD15" i="12" s="1"/>
  <c r="Z2" i="12"/>
  <c r="AA3" i="12" s="1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T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Q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N19" i="8"/>
  <c r="M19" i="8"/>
  <c r="L19" i="8"/>
  <c r="K19" i="8"/>
  <c r="J19" i="8"/>
  <c r="H19" i="8"/>
  <c r="N18" i="8"/>
  <c r="M18" i="8"/>
  <c r="L18" i="8"/>
  <c r="K18" i="8"/>
  <c r="J18" i="8"/>
  <c r="H18" i="8"/>
  <c r="N17" i="8"/>
  <c r="M17" i="8"/>
  <c r="L17" i="8"/>
  <c r="K17" i="8"/>
  <c r="J17" i="8"/>
  <c r="H17" i="8"/>
  <c r="N16" i="8"/>
  <c r="M16" i="8"/>
  <c r="L16" i="8"/>
  <c r="K16" i="8"/>
  <c r="J16" i="8"/>
  <c r="H16" i="8"/>
  <c r="N15" i="8"/>
  <c r="M15" i="8"/>
  <c r="L15" i="8"/>
  <c r="K15" i="8"/>
  <c r="J15" i="8"/>
  <c r="H15" i="8"/>
  <c r="N14" i="8"/>
  <c r="M14" i="8"/>
  <c r="L14" i="8"/>
  <c r="K14" i="8"/>
  <c r="J14" i="8"/>
  <c r="H14" i="8"/>
  <c r="O54" i="7"/>
  <c r="N54" i="7"/>
  <c r="J54" i="7"/>
  <c r="I54" i="7"/>
  <c r="H54" i="7"/>
  <c r="V19" i="7"/>
  <c r="V18" i="7"/>
  <c r="V17" i="7"/>
  <c r="V16" i="7"/>
  <c r="V15" i="7"/>
  <c r="V14" i="7"/>
  <c r="N19" i="7"/>
  <c r="M19" i="7"/>
  <c r="L19" i="7"/>
  <c r="K19" i="7"/>
  <c r="J19" i="7"/>
  <c r="H19" i="7"/>
  <c r="N18" i="7"/>
  <c r="M18" i="7"/>
  <c r="L18" i="7"/>
  <c r="K18" i="7"/>
  <c r="J18" i="7"/>
  <c r="H18" i="7"/>
  <c r="N17" i="7"/>
  <c r="M17" i="7"/>
  <c r="L17" i="7"/>
  <c r="K17" i="7"/>
  <c r="J17" i="7"/>
  <c r="H17" i="7"/>
  <c r="N16" i="7"/>
  <c r="M16" i="7"/>
  <c r="L16" i="7"/>
  <c r="K16" i="7"/>
  <c r="J16" i="7"/>
  <c r="H16" i="7"/>
  <c r="N15" i="7"/>
  <c r="M15" i="7"/>
  <c r="L15" i="7"/>
  <c r="K15" i="7"/>
  <c r="J15" i="7"/>
  <c r="H15" i="7"/>
  <c r="N14" i="7"/>
  <c r="M14" i="7"/>
  <c r="L14" i="7"/>
  <c r="K14" i="7"/>
  <c r="J14" i="7"/>
  <c r="H14" i="7"/>
  <c r="U14" i="16" l="1"/>
  <c r="W13" i="16"/>
  <c r="H15" i="5"/>
  <c r="H16" i="5"/>
  <c r="H17" i="5"/>
  <c r="H18" i="5"/>
  <c r="H19" i="5"/>
  <c r="H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14" i="5"/>
  <c r="L14" i="5"/>
  <c r="M14" i="5"/>
  <c r="N14" i="5"/>
  <c r="J15" i="5"/>
  <c r="J16" i="5"/>
  <c r="J17" i="5"/>
  <c r="J18" i="5"/>
  <c r="J19" i="5"/>
  <c r="J14" i="5"/>
  <c r="E5" i="6"/>
  <c r="E8" i="6"/>
  <c r="E6" i="6"/>
  <c r="E3" i="6"/>
  <c r="E4" i="6"/>
  <c r="E7" i="6"/>
  <c r="U15" i="16" l="1"/>
  <c r="W14" i="16"/>
  <c r="U16" i="16" l="1"/>
  <c r="W15" i="16"/>
  <c r="U17" i="16" l="1"/>
  <c r="W16" i="16"/>
  <c r="U18" i="16" l="1"/>
  <c r="W17" i="16"/>
  <c r="U19" i="16" l="1"/>
  <c r="W18" i="16"/>
  <c r="U20" i="16" l="1"/>
  <c r="W19" i="16"/>
  <c r="U21" i="16" l="1"/>
  <c r="W20" i="16"/>
  <c r="U22" i="16" l="1"/>
  <c r="W21" i="16"/>
  <c r="U23" i="16" l="1"/>
  <c r="W22" i="16"/>
  <c r="U24" i="16" l="1"/>
  <c r="W24" i="16" s="1"/>
  <c r="W23" i="16"/>
</calcChain>
</file>

<file path=xl/sharedStrings.xml><?xml version="1.0" encoding="utf-8"?>
<sst xmlns="http://schemas.openxmlformats.org/spreadsheetml/2006/main" count="18322" uniqueCount="6336">
  <si>
    <t>Fiction/Nonfiction</t>
  </si>
  <si>
    <t>Age Group</t>
  </si>
  <si>
    <t>Categroies</t>
  </si>
  <si>
    <t>Fiction</t>
  </si>
  <si>
    <t>Adult</t>
  </si>
  <si>
    <t>Anthology</t>
  </si>
  <si>
    <t>Nonfiction</t>
  </si>
  <si>
    <t>Young Adult</t>
  </si>
  <si>
    <t>Art</t>
  </si>
  <si>
    <t>Children's</t>
  </si>
  <si>
    <t>Biography</t>
  </si>
  <si>
    <t>Business/Technology</t>
  </si>
  <si>
    <t>Classics</t>
  </si>
  <si>
    <t>Cookery</t>
  </si>
  <si>
    <t>Crafts</t>
  </si>
  <si>
    <t>Cultural Studies</t>
  </si>
  <si>
    <t>Drama</t>
  </si>
  <si>
    <t>Fantasy</t>
  </si>
  <si>
    <t>Graphic/Manga</t>
  </si>
  <si>
    <t>History</t>
  </si>
  <si>
    <t>Cataloger</t>
  </si>
  <si>
    <t>Music</t>
  </si>
  <si>
    <t>Book ID</t>
  </si>
  <si>
    <t>Mystery</t>
  </si>
  <si>
    <t>Nature/Gardening</t>
  </si>
  <si>
    <t>Novel</t>
  </si>
  <si>
    <t>Null</t>
  </si>
  <si>
    <t>Poetry</t>
  </si>
  <si>
    <t>Reference</t>
  </si>
  <si>
    <t>Religion</t>
  </si>
  <si>
    <t>Romance</t>
  </si>
  <si>
    <t>SciFi</t>
  </si>
  <si>
    <t>Self Help/Medical</t>
  </si>
  <si>
    <t>Sports</t>
  </si>
  <si>
    <t>Thriller/Suspense</t>
  </si>
  <si>
    <t>Travel</t>
  </si>
  <si>
    <t>Title</t>
  </si>
  <si>
    <t>Fiction or Nonfiction</t>
  </si>
  <si>
    <t>Category1</t>
  </si>
  <si>
    <t>Category2</t>
  </si>
  <si>
    <t>Dewey Wording</t>
  </si>
  <si>
    <t>Subjects</t>
  </si>
  <si>
    <t>Dewey Decimal</t>
  </si>
  <si>
    <t>Date</t>
  </si>
  <si>
    <t>Summary</t>
  </si>
  <si>
    <t>Languages</t>
  </si>
  <si>
    <t>Original Languages</t>
  </si>
  <si>
    <t>LC Classification</t>
  </si>
  <si>
    <t>ISBN</t>
  </si>
  <si>
    <t>Collections</t>
  </si>
  <si>
    <t>Sort Character</t>
  </si>
  <si>
    <t>Primary Author</t>
  </si>
  <si>
    <t>Primary Author Role</t>
  </si>
  <si>
    <t>Secondary Author</t>
  </si>
  <si>
    <t>Secondary Author Role</t>
  </si>
  <si>
    <t>Publication</t>
  </si>
  <si>
    <t>Review</t>
  </si>
  <si>
    <t>Rating</t>
  </si>
  <si>
    <t>Comment</t>
  </si>
  <si>
    <t>Private Comment</t>
  </si>
  <si>
    <t>Media</t>
  </si>
  <si>
    <t>Physical Description</t>
  </si>
  <si>
    <t>Weight</t>
  </si>
  <si>
    <t>Height</t>
  </si>
  <si>
    <t>Thickness</t>
  </si>
  <si>
    <t>Length</t>
  </si>
  <si>
    <t>Dimensions</t>
  </si>
  <si>
    <t>Page Count</t>
  </si>
  <si>
    <t>LCCN</t>
  </si>
  <si>
    <t>Acquired</t>
  </si>
  <si>
    <t>Date Started</t>
  </si>
  <si>
    <t>Date Read</t>
  </si>
  <si>
    <t>Barcode</t>
  </si>
  <si>
    <t>BCID</t>
  </si>
  <si>
    <t>Tags</t>
  </si>
  <si>
    <t>ISBNs</t>
  </si>
  <si>
    <t>Other Call Number</t>
  </si>
  <si>
    <t>Copies</t>
  </si>
  <si>
    <t>Source</t>
  </si>
  <si>
    <t>Entry Date</t>
  </si>
  <si>
    <t>From Where</t>
  </si>
  <si>
    <t>OCLC</t>
  </si>
  <si>
    <t>Work id</t>
  </si>
  <si>
    <t>Lending Patron</t>
  </si>
  <si>
    <t>Lending Status</t>
  </si>
  <si>
    <t>Lending Start</t>
  </si>
  <si>
    <t>Lending End</t>
  </si>
  <si>
    <t>A</t>
  </si>
  <si>
    <t>The Pushcart Prize, IX: Best of the Small Presses</t>
  </si>
  <si>
    <t>American &gt; American And Canadian &gt; Anthologies and Collections &gt; Literature</t>
  </si>
  <si>
    <t>The Pushcart Prize, IX: Best of the Small Presses by Bill Henderson (1985)</t>
  </si>
  <si>
    <t>English</t>
  </si>
  <si>
    <t>PS536.2</t>
  </si>
  <si>
    <t>[038069915X]</t>
  </si>
  <si>
    <t>Northgate5</t>
  </si>
  <si>
    <t>Thoreau, Henry David</t>
  </si>
  <si>
    <t>New York, W. W. Norton [1966]</t>
  </si>
  <si>
    <t>Paper Book</t>
  </si>
  <si>
    <t>vi, 424 p.; 21 cm</t>
  </si>
  <si>
    <t>21 cm</t>
  </si>
  <si>
    <t xml:space="preserve">vi; 424 </t>
  </si>
  <si>
    <t>Washington State University</t>
  </si>
  <si>
    <t>2019-04-22</t>
  </si>
  <si>
    <t>Macdonald, Ross</t>
  </si>
  <si>
    <t>Author</t>
  </si>
  <si>
    <t>Paperback</t>
  </si>
  <si>
    <t>6.7 inches</t>
  </si>
  <si>
    <t>0.2 pounds</t>
  </si>
  <si>
    <t>0.4 inches</t>
  </si>
  <si>
    <t>4.2 inches</t>
  </si>
  <si>
    <t>amazon.com books</t>
  </si>
  <si>
    <t>Denver Quarterly Vol 46 No 4 2012</t>
  </si>
  <si>
    <t>Denver Quarterly Vol 46 No 4 2012 by Bin Ramke (2012)</t>
  </si>
  <si>
    <t>Phinney-Green4</t>
  </si>
  <si>
    <t>Fontana (1978), Edition: paperback / softback, 192 pages</t>
  </si>
  <si>
    <t>192 p.; 7 inches</t>
  </si>
  <si>
    <t>7 inches</t>
  </si>
  <si>
    <t>0.5 inches</t>
  </si>
  <si>
    <t>4.3 inches</t>
  </si>
  <si>
    <t>7 x 4.3 x 0.5 inches</t>
  </si>
  <si>
    <t xml:space="preserve">192 </t>
  </si>
  <si>
    <t>[0006151833, 9780006151838]</t>
  </si>
  <si>
    <t>A Company of Readers: Uncollected Writings of W. H. Auden, Jacques Barzun, and Lionel Trilling from The Reader's Subscription and Mid-Century Book Clubs</t>
  </si>
  <si>
    <t>American Anthologies &gt; Information &gt; Quotations</t>
  </si>
  <si>
    <t>081</t>
  </si>
  <si>
    <t>A Company of Readers: Uncollected Writings of W. H. Auden, Jacques Barzun, and Lionel Trilling from The Reader's Subscription and Mid-Century Book Clubs by Arthur Krystal (2001)</t>
  </si>
  <si>
    <t>AC5 .C7317</t>
  </si>
  <si>
    <t>[0743202627]</t>
  </si>
  <si>
    <t>Queen Anne 3</t>
  </si>
  <si>
    <t>Na Lima Kokua/National Tropical Botanical Garden (1992), 50 pages</t>
  </si>
  <si>
    <t xml:space="preserve">50 </t>
  </si>
  <si>
    <t>2019-05-08</t>
  </si>
  <si>
    <t>H</t>
  </si>
  <si>
    <t>Micro Fiction: An Anthology of Fifty Really Short Stories</t>
  </si>
  <si>
    <t>Anthologies &gt; Anthologies and rhetoric &gt; By Topic &gt; Fiction &gt; Literature</t>
  </si>
  <si>
    <t>Short Stories|Short stories|short stories</t>
  </si>
  <si>
    <t>Micro Fiction: An Anthology of Fifty Really Short Stories by Jerome Stern (1996)</t>
  </si>
  <si>
    <t>PN6120.2 .M48</t>
  </si>
  <si>
    <t>[9780393314328]</t>
  </si>
  <si>
    <t>Cc2</t>
  </si>
  <si>
    <t>Instant Maxwell House Coffee</t>
  </si>
  <si>
    <t>Instant Maxwell House Coffee (1964)</t>
  </si>
  <si>
    <t>The Moth Presents Occasional Magic: True Stories About Defying the Impossible</t>
  </si>
  <si>
    <t>The Moth Presents Occasional Magic: True Stories About Defying the Impossible by Catherine Burns (2019)</t>
  </si>
  <si>
    <t>[1101904429]</t>
  </si>
  <si>
    <t>Cc3</t>
  </si>
  <si>
    <t>Stamper, Norm</t>
  </si>
  <si>
    <t>Bold Type Books (2016), 336 pages</t>
  </si>
  <si>
    <t>Hardcover</t>
  </si>
  <si>
    <t>336 p.; 6.5 inches</t>
  </si>
  <si>
    <t>1.27 pounds</t>
  </si>
  <si>
    <t>6.5 inches</t>
  </si>
  <si>
    <t>9.5 inches</t>
  </si>
  <si>
    <t>1 inch</t>
  </si>
  <si>
    <t>6.5 x 1 x 9.5 inches</t>
  </si>
  <si>
    <t xml:space="preserve">336 </t>
  </si>
  <si>
    <t>[1568585403, 9781568585406]</t>
  </si>
  <si>
    <t>amazon.com all media</t>
  </si>
  <si>
    <t>Reader's Digest Condensed Books Volume 2 1990: Straight, No Roof But Heaven, The Evening News, The Courtship of Peggy McCoy</t>
  </si>
  <si>
    <t>Reader's Digest Condensed Books Volume 2 1990: Straight, No Roof But Heaven, The Evening News, The Courtship of Peggy McCoy by Dick Francis (1990)</t>
  </si>
  <si>
    <t>CD2</t>
  </si>
  <si>
    <t>Banner, Catherine</t>
  </si>
  <si>
    <t>Random House Trade Paperbacks (2017), Edition: Reprint, 448 pages</t>
  </si>
  <si>
    <t>448 p.; 5.17 inches</t>
  </si>
  <si>
    <t>0.7 pounds</t>
  </si>
  <si>
    <t>5.17 inches</t>
  </si>
  <si>
    <t>7.98 inches</t>
  </si>
  <si>
    <t>0.92 inches</t>
  </si>
  <si>
    <t>5.17 x 0.92 x 7.98 inches</t>
  </si>
  <si>
    <t xml:space="preserve">448 </t>
  </si>
  <si>
    <t>[0812988132, 9780812988130]</t>
  </si>
  <si>
    <t>Reader's Digest Condensed Books Volume 1 1989 (A Gift of Life, Daddy, Norman Rockwell's Greatest Painting, Murder in the Oval Office) - Hardcover (1989) by various</t>
  </si>
  <si>
    <t>Reader's Digest Condensed Books Volume 1 1989 (A Gift of Life, Daddy, Norman Rockwell's Greatest Painting, Murder in the Oval Office) - Hardcover (1989) by various by Hollis Hodges &amp; Elliott Roosevelt Henry Denker Loup Durand (1989)</t>
  </si>
  <si>
    <t>Robinson, Peter</t>
  </si>
  <si>
    <t>William Morrow Paperbacks (2017), Edition: Reprint, 464 pages</t>
  </si>
  <si>
    <t>464 p.; 5.31 inches</t>
  </si>
  <si>
    <t>5.31 inches</t>
  </si>
  <si>
    <t>8 inches</t>
  </si>
  <si>
    <t>1.05 inches</t>
  </si>
  <si>
    <t>5.31 x 1.05 x 8 inches</t>
  </si>
  <si>
    <t xml:space="preserve">464 </t>
  </si>
  <si>
    <t>[006239505X, 9780062395054]</t>
  </si>
  <si>
    <t>Reader's Digest Today's Nonfiction Best Sellers: A Bag Of Marbles, The Glory And The Dream, The Bermuda Triangle, Among The Elephants.</t>
  </si>
  <si>
    <t>Reader's Digest Today's Nonfiction Best Sellers: A Bag Of Marbles, The Glory And The Dream, The Bermuda Triangle, Among The Elephants. (1975)</t>
  </si>
  <si>
    <t>Kennedy, Louise</t>
  </si>
  <si>
    <t>Adlard Coles (2014), 96 pages</t>
  </si>
  <si>
    <t>96 p.; 6.79 inches</t>
  </si>
  <si>
    <t>0.69 pounds</t>
  </si>
  <si>
    <t>6.79 inches</t>
  </si>
  <si>
    <t>0.47 inches</t>
  </si>
  <si>
    <t>6.79 x 0.47 x 6.79 inches</t>
  </si>
  <si>
    <t xml:space="preserve">96 </t>
  </si>
  <si>
    <t>[1472906500, 9781472906502]</t>
  </si>
  <si>
    <t>Golden handcuffs review. vol. 1 no. 5. 2005</t>
  </si>
  <si>
    <t>Golden handcuffs review. vol. 1 no. 5. 2005 (2012)</t>
  </si>
  <si>
    <t>CD5</t>
  </si>
  <si>
    <t>Myers, Paul</t>
  </si>
  <si>
    <t>House of Anansi Press (2018), 344 pages</t>
  </si>
  <si>
    <t>344 p.; 5.5 inches</t>
  </si>
  <si>
    <t>0.95 pounds</t>
  </si>
  <si>
    <t>5.5 inches</t>
  </si>
  <si>
    <t>8.5 inches</t>
  </si>
  <si>
    <t>5.5 x 0.5 x 8.5 inches</t>
  </si>
  <si>
    <t xml:space="preserve">344 </t>
  </si>
  <si>
    <t>[1487001835, 9781487001834]</t>
  </si>
  <si>
    <t>New Monologues for Women by Women</t>
  </si>
  <si>
    <t>Anthologies &gt; Anthologies and rhetoric &gt; By Topic &gt; Literature &gt; Plays</t>
  </si>
  <si>
    <t>New Monologues for Women by Women by Tori Haring-Smith (2004)</t>
  </si>
  <si>
    <t>PN2080 .N49</t>
  </si>
  <si>
    <t>[0325006261]</t>
  </si>
  <si>
    <t>Northgate3</t>
  </si>
  <si>
    <t>Tan, Amy</t>
  </si>
  <si>
    <t>Penguin Books (2004), Edition: Reprint, 416 pages</t>
  </si>
  <si>
    <t>416 p.; 5.4 inches</t>
  </si>
  <si>
    <t>0.78 pounds</t>
  </si>
  <si>
    <t>5.4 inches</t>
  </si>
  <si>
    <t>0.9 inches</t>
  </si>
  <si>
    <t>5.4 x 0.9 x 8 inches</t>
  </si>
  <si>
    <t xml:space="preserve">416 </t>
  </si>
  <si>
    <t>[0142004898, 9780142004890]</t>
  </si>
  <si>
    <t>Sleeping at the Starlite Motel: and Other Adventures on the Way Back Home</t>
  </si>
  <si>
    <t>1950-1999 &gt; 20th Century &gt; American And Canadian &gt; Essays &gt; Literature</t>
  </si>
  <si>
    <t>Sleeping at the Starlite Motel: and Other Adventures on the Way Back Home by Bailey White (1996)</t>
  </si>
  <si>
    <t>PN6162 .W467</t>
  </si>
  <si>
    <t>[0679770151]</t>
  </si>
  <si>
    <t>Sandy Point 5</t>
  </si>
  <si>
    <t>Marks, Leo</t>
  </si>
  <si>
    <t>Free Press (1999), Edition: 1st Edition, 624 pages</t>
  </si>
  <si>
    <t>613 p.; 6.5 inches</t>
  </si>
  <si>
    <t>0.01 pounds</t>
  </si>
  <si>
    <t>1.5 inches</t>
  </si>
  <si>
    <t>6.5 x 1.5 x 8.5 inches</t>
  </si>
  <si>
    <t xml:space="preserve">613 </t>
  </si>
  <si>
    <t>[0684864223, 9780684864228]</t>
  </si>
  <si>
    <t>amazon.com</t>
  </si>
  <si>
    <t>2019-05-05</t>
  </si>
  <si>
    <t>The Ink Dark Moon: Love Poems by Onono Komachi and Izumi Shikibu, Women of the Ancient Court of Japan (Vintage Classics)</t>
  </si>
  <si>
    <t>East Asian &gt; Japanese &gt; Japanese poetry &gt; Literature &gt; Other Languages</t>
  </si>
  <si>
    <t>Japanese poetry &gt; Heian period, 794-1185 &gt; Translations into English|Japanese poetry &gt; Translations into English|Love poetry, Japanese &gt; Translations into English|Love poetry, Japanese &gt; Women authors &gt; Translations into English|Waka &gt; Translations into English|Waka &gt; Women authors &gt; Translations into English</t>
  </si>
  <si>
    <t>The Ink Dark Moon: Love Poems by Onono Komachi and Izumi Shikibu, Women of the Ancient Court of Japan (Vintage Classics) by Ono no Komachi (1990)</t>
  </si>
  <si>
    <t>PL758.825 .L6</t>
  </si>
  <si>
    <t>[0679729585]</t>
  </si>
  <si>
    <t>Seattle Art Museum: Bridging Cultures</t>
  </si>
  <si>
    <t>Art Galleries &gt; Arts and Recreation &gt; General Art</t>
  </si>
  <si>
    <t>Seattle Art Museum: Bridging Cultures by Scala Publishers (2007)</t>
  </si>
  <si>
    <t>N745 .A53</t>
  </si>
  <si>
    <t>[1857594800]</t>
  </si>
  <si>
    <t>Sandy Point 4</t>
  </si>
  <si>
    <t>Dvorchak, George E.</t>
  </si>
  <si>
    <t>Skyhorse Publishing (2010), 160 pages</t>
  </si>
  <si>
    <t>160 p.; 4.5 x 4.25 inches</t>
  </si>
  <si>
    <t>0.4 pounds</t>
  </si>
  <si>
    <t>4.25 inches</t>
  </si>
  <si>
    <t>4.5 inches</t>
  </si>
  <si>
    <t>4.25 x 4.5 x 6.5 inches</t>
  </si>
  <si>
    <t xml:space="preserve">160 </t>
  </si>
  <si>
    <t>[1616081155, 9781616081157]</t>
  </si>
  <si>
    <t>La renaissance italienne. la grammaire des styles. collection de precis sur l'histoire de l'art</t>
  </si>
  <si>
    <t>[In French]</t>
  </si>
  <si>
    <t>La renaissance italienne. la grammaire des styles. collection de precis sur l'histoire de l'art by Par H.Martin (1946)</t>
  </si>
  <si>
    <t>Cc 4</t>
  </si>
  <si>
    <t>Wilson, August</t>
  </si>
  <si>
    <t>Plume (1985), Edition: Reissue, 112 pages</t>
  </si>
  <si>
    <t>112 p.; 5.3 inches</t>
  </si>
  <si>
    <t>0.23 pounds</t>
  </si>
  <si>
    <t>5.3 inches</t>
  </si>
  <si>
    <t>7.9 inches</t>
  </si>
  <si>
    <t>0.3 inches</t>
  </si>
  <si>
    <t>5.3 x 0.3 x 7.9 inches</t>
  </si>
  <si>
    <t xml:space="preserve">112 </t>
  </si>
  <si>
    <t>[0452261139, 9780452261136]</t>
  </si>
  <si>
    <t>Ballet and Modern Dance (World of art)</t>
  </si>
  <si>
    <t>Amusements and Recreation &gt; Arts and Recreation &gt; Ballet and modern dance &gt; Stage Entertainments</t>
  </si>
  <si>
    <t>Ballet &gt; History|Dance &gt; History|Modern dance &gt; History</t>
  </si>
  <si>
    <t>Ballet and Modern Dance (World of art) by Susan Au (1988)</t>
  </si>
  <si>
    <t>GV1787 .A79</t>
  </si>
  <si>
    <t>[0500202192]</t>
  </si>
  <si>
    <t>CD6</t>
  </si>
  <si>
    <t>Uhry, Alfred</t>
  </si>
  <si>
    <t>Theatre Communications Group (1993), Edition: First Edition, 80 pages</t>
  </si>
  <si>
    <t>80 p.; 5.4 inches</t>
  </si>
  <si>
    <t>0.15 pounds</t>
  </si>
  <si>
    <t>0.2 inches</t>
  </si>
  <si>
    <t>5.4 x 0.2 x 8.5 inches</t>
  </si>
  <si>
    <t xml:space="preserve">80 </t>
  </si>
  <si>
    <t>[0930452895, 9780930452896]</t>
  </si>
  <si>
    <t>A Simple Story: The Last Malambo</t>
  </si>
  <si>
    <t>21st Century &gt; Literature &gt; Spanish And Portuguese &gt; Spanish fiction</t>
  </si>
  <si>
    <t>A Simple Story: The Last Malambo by Leila Guerriero (2017)</t>
  </si>
  <si>
    <t>PQ7798.417 .U373</t>
  </si>
  <si>
    <t>[9780811226004]</t>
  </si>
  <si>
    <t>Tsukiyama, Gail</t>
  </si>
  <si>
    <t>St. Martin's Press (2007), Edition: 1st, 432 pages</t>
  </si>
  <si>
    <t>432 p.; 5.89 inches</t>
  </si>
  <si>
    <t>1 pound</t>
  </si>
  <si>
    <t>5.89 inches</t>
  </si>
  <si>
    <t>10.08 inches</t>
  </si>
  <si>
    <t>1.47 inches</t>
  </si>
  <si>
    <t>5.89 x 1.47 x 10.08 inches</t>
  </si>
  <si>
    <t xml:space="preserve">432 </t>
  </si>
  <si>
    <t>[0312274823, 9780312274825]</t>
  </si>
  <si>
    <t>The Kids in the Hall: One Dumb Guy</t>
  </si>
  <si>
    <t>The Kids in the Hall: One Dumb Guy by Paul Myers (2018)</t>
  </si>
  <si>
    <t>[1487001835]</t>
  </si>
  <si>
    <t>Puig, Manuel</t>
  </si>
  <si>
    <t>Vintage (1986), Edition: 3rd Printing, 236 pages</t>
  </si>
  <si>
    <t>236 p.; 7.9 inches</t>
  </si>
  <si>
    <t>0.55 pounds</t>
  </si>
  <si>
    <t>5.2 inches</t>
  </si>
  <si>
    <t>7.9 x 5.2 x 0.4 inches</t>
  </si>
  <si>
    <t xml:space="preserve">236 </t>
  </si>
  <si>
    <t>[0394746643, 9780394746647]</t>
  </si>
  <si>
    <t>Vanishing Cornwall</t>
  </si>
  <si>
    <t>Biography and History &gt; England, Wales &gt; Europe &gt; Geography, Voyages And Travel &gt; South West England</t>
  </si>
  <si>
    <t>Cornwall (England : County) &gt; Description and travel|Cornwall (England) &gt; History|Du Maurier, Daphne, Dame, 1907- &gt; Homes and haunts &gt; England &gt; Cornwall (County)</t>
  </si>
  <si>
    <t>Vanishing Cornwall by Daphne Du Maurier (1967)</t>
  </si>
  <si>
    <t>DA670 .C8</t>
  </si>
  <si>
    <t>[0575002832]</t>
  </si>
  <si>
    <t>Phinney-Green1</t>
  </si>
  <si>
    <t>Goldhill, Simon</t>
  </si>
  <si>
    <t>Cambridge University Press (1986), 316 pages</t>
  </si>
  <si>
    <t>316 p.; 5.98 inches</t>
  </si>
  <si>
    <t>1.05 pounds</t>
  </si>
  <si>
    <t>5.98 inches</t>
  </si>
  <si>
    <t>9.02 inches</t>
  </si>
  <si>
    <t>0.71 inches</t>
  </si>
  <si>
    <t>5.98 x 0.71 x 9.02 inches</t>
  </si>
  <si>
    <t xml:space="preserve">316 </t>
  </si>
  <si>
    <t>[0521315794, 9780521315791]</t>
  </si>
  <si>
    <t>A World Lit Only by Fire: The Medieval Mind and the Renaissance: Portrait of an Age</t>
  </si>
  <si>
    <t>Biography and History &gt; Early Modern 1453-1914 &gt; Europe &gt; Europe &gt; Renaissance period 1453-1517</t>
  </si>
  <si>
    <t>Learning and scholarship &gt; History|Learning and scholarship &gt; History &gt; Medieval, 500-1500|Middle Ages|Renaissance</t>
  </si>
  <si>
    <t>A World Lit Only by Fire: The Medieval Mind and the Renaissance: Portrait of an Age by William Manchester (1993)</t>
  </si>
  <si>
    <t>CB369 .M36</t>
  </si>
  <si>
    <t>[0316545562]</t>
  </si>
  <si>
    <t>Kadare, Ismail</t>
  </si>
  <si>
    <t>Arcade Publishing (1998), Edition: First Edition, 192 pages</t>
  </si>
  <si>
    <t>192 p.; 5.75 inches</t>
  </si>
  <si>
    <t>0.42 pounds</t>
  </si>
  <si>
    <t>5.75 inches</t>
  </si>
  <si>
    <t>0.88 inches</t>
  </si>
  <si>
    <t>5.75 x 0.88 x 8.5 inches</t>
  </si>
  <si>
    <t>[1559704012, 9781559704014]</t>
  </si>
  <si>
    <t>Between Silk and Cyanide: A Codemaker's War, 1941-1945</t>
  </si>
  <si>
    <t>1918-1945 &gt; Biography and History &gt; Europe &gt; Europe &gt; Military History Of World War II</t>
  </si>
  <si>
    <t>Cryptographers &gt; Great Britain &gt; Biography|Marks, Leo|World War, 1939-1945 &gt; Cryptography|World War, 1939-1945 &gt; Great Britain. &gt; Secret Service|World War, 1939-1945 &gt; Great Britain. &gt; Secret service|World War, 1939-1945 &gt; Personal narratives, British|World War, 1939-1945 &gt; Secret Service &gt; Great Britain|World War, 1939-1945 &gt; Secret service &gt; Great Britain</t>
  </si>
  <si>
    <t>Between Silk and Cyanide: A Codemaker's War, 1941-1945 by Leo Marks (1999)</t>
  </si>
  <si>
    <t>D810 .C88</t>
  </si>
  <si>
    <t>[0684864223]</t>
  </si>
  <si>
    <t>Chang, Chʻêng-chi</t>
  </si>
  <si>
    <t>New Hyde Park, N.Y., University Books [1963]</t>
  </si>
  <si>
    <t>128 p.; 24 cm</t>
  </si>
  <si>
    <t>24 cm</t>
  </si>
  <si>
    <t xml:space="preserve">128 </t>
  </si>
  <si>
    <t>Library of Congress</t>
  </si>
  <si>
    <t>The Obamas</t>
  </si>
  <si>
    <t>Barack Obama &gt; Biography and History &gt; Bush Administration And Beyond &gt; North America &gt; Roosevelt Administration And Beyond &gt; United States</t>
  </si>
  <si>
    <t>The Obamas by Jodi Kantor (2012)</t>
  </si>
  <si>
    <t>E908 .K36</t>
  </si>
  <si>
    <t>[0316098752]</t>
  </si>
  <si>
    <t>Phinney-Green3</t>
  </si>
  <si>
    <t>Kephart, Beth</t>
  </si>
  <si>
    <t>Atheneum/Caitlyn Dlouhy Books (2018), 336 pages</t>
  </si>
  <si>
    <t>336 p.; 5.5 inches</t>
  </si>
  <si>
    <t>1.12 pounds</t>
  </si>
  <si>
    <t>8.25 inches</t>
  </si>
  <si>
    <t>1.1 inches</t>
  </si>
  <si>
    <t>5.5 x 1.1 x 8.25 inches</t>
  </si>
  <si>
    <t>[1481491539, 9781481491532]</t>
  </si>
  <si>
    <t>Molly's Game [Movie Tie-in]: The True Story of the 26-Year-Old Woman Behind the Most Exclusive, High-Stakes Underground Poker Game in the World</t>
  </si>
  <si>
    <t>Amusements and Recreation &gt; Arts and Recreation &gt; Biography &gt; Biography And History &gt; Card Games &gt; Games Of Chance &gt; Poker</t>
  </si>
  <si>
    <t>Molly's Game [Movie Tie-in]: The True Story of the 26-Year-Old Woman Behind the Most Exclusive, High-Stakes Underground Poker Game in the World by Molly Bloom (2017)</t>
  </si>
  <si>
    <t>[006283858X]</t>
  </si>
  <si>
    <t>Queen Anne 1</t>
  </si>
  <si>
    <t>Hemingway, Ernest</t>
  </si>
  <si>
    <t>Scribner (1954), Edition: Binding Thread Showing, 247 pages</t>
  </si>
  <si>
    <t>247 p.</t>
  </si>
  <si>
    <t>0.9 pounds</t>
  </si>
  <si>
    <t xml:space="preserve">247 </t>
  </si>
  <si>
    <t>It's All In The Playing</t>
  </si>
  <si>
    <t>Biography &gt; Biography &gt; Biography and History</t>
  </si>
  <si>
    <t>Entertainers &gt; United States &gt; Biography|Large Type Books|Large type books|MacLaine, Shirley, 1934-|Spiritualists &gt; United States &gt; Biography</t>
  </si>
  <si>
    <t>It's All In The Playing by Shirley MacLaine (1988)</t>
  </si>
  <si>
    <t>PN2287 .M18</t>
  </si>
  <si>
    <t>[0553272993]</t>
  </si>
  <si>
    <t>Henderson, Bill</t>
  </si>
  <si>
    <t>Editor</t>
  </si>
  <si>
    <t>Avon Books (P) (1985)</t>
  </si>
  <si>
    <t>7.8 inches</t>
  </si>
  <si>
    <t>1.25 pounds</t>
  </si>
  <si>
    <t>7.8 x 5.2 x 1.5 inches</t>
  </si>
  <si>
    <t>[038069915X, 9780380699155]</t>
  </si>
  <si>
    <t>2019-04-20</t>
  </si>
  <si>
    <t>A Long Way Home: A Memoir</t>
  </si>
  <si>
    <t>Biography And History &gt; Culture and Institutions &gt; Experiences of Family Caregivers &gt; Marriage and Parenting &gt; Pacific &gt; Parenting &gt; Social Sciences &gt; Social Sciences, Sociology, Anthropology</t>
  </si>
  <si>
    <t>A Long Way Home: A Memoir by Saroo Brierley (2015)</t>
  </si>
  <si>
    <t>CT2808 .B67</t>
  </si>
  <si>
    <t>[9780425276198]</t>
  </si>
  <si>
    <t>Queen Anne 4</t>
  </si>
  <si>
    <t>Jack, Donald</t>
  </si>
  <si>
    <t>McClelland &amp; Stewart (2002), 304 pages</t>
  </si>
  <si>
    <t>304 p.; 5.5 inches</t>
  </si>
  <si>
    <t>0.81 inches</t>
  </si>
  <si>
    <t>5.5 x 0.81 x 8.5 inches</t>
  </si>
  <si>
    <t xml:space="preserve">304 </t>
  </si>
  <si>
    <t>[0771043821, 9780771043826]</t>
  </si>
  <si>
    <t>The Glass Castle: A Memoir</t>
  </si>
  <si>
    <t>Families &gt; Problems of and services to other groups &gt; Social Sciences &gt; Social problems and services; associations &gt; Social welfare problems &amp; services</t>
  </si>
  <si>
    <t>Children of alcoholics &gt; United States &gt; Biography|Children of alcoholics &gt; Welch &gt; Biography|Children of alcoholics &gt; West Virginia &gt; Welch &gt; Biography|Homeless persons &gt; Family relationships &gt; New York (State) &gt; New York|Homeless persons &gt; New York (State) &gt; New York &gt; Family relationships|Homeless persons &gt; New York. &gt; Family relationships|Poor &gt; Welch &gt; Biography|Poor &gt; West Virginia &gt; Welch &gt; Biography|Problem families &gt; United States &gt; Case studies|Problem families &gt; Welch &gt; Case studies|Problem families &gt; West Virginia &gt; Welch &gt; Case studies|Walls, Jeannette</t>
  </si>
  <si>
    <t>The Glass Castle: A Memoir by Jeannette Walls (2017)</t>
  </si>
  <si>
    <t>HV5132 .W35</t>
  </si>
  <si>
    <t>[1501171585]</t>
  </si>
  <si>
    <t>Sandy Point 1</t>
  </si>
  <si>
    <t>Parks, Richard</t>
  </si>
  <si>
    <t>Falcon (1998), Edition: 1st, 208 pages</t>
  </si>
  <si>
    <t>208 p.; 9.01 inches</t>
  </si>
  <si>
    <t>9.01 inches</t>
  </si>
  <si>
    <t>0.58 inches</t>
  </si>
  <si>
    <t>6.01 inches</t>
  </si>
  <si>
    <t>9.01 x 6.01 x 0.58 inches</t>
  </si>
  <si>
    <t xml:space="preserve">208 </t>
  </si>
  <si>
    <t>[1560446250, 9781560446255]</t>
  </si>
  <si>
    <t>Thunder Dog: The True Story of a Blind Man, His Guide Dog, and the Triumph of Trust</t>
  </si>
  <si>
    <t>Biography and History &gt; New York &gt; New York (city) &gt; North America &gt; Northeastern U.S.</t>
  </si>
  <si>
    <t>Thunder Dog: The True Story of a Blind Man, His Guide Dog, and the Triumph of Trust by Michael Hingson (2012)</t>
  </si>
  <si>
    <t>HV6432.7 .H54</t>
  </si>
  <si>
    <t>[9781400204724]</t>
  </si>
  <si>
    <t>Coben, Harlan</t>
  </si>
  <si>
    <t>Dutton (2014), Edition: Reissue, 464 pages</t>
  </si>
  <si>
    <t>464 p.; 4.25 inches</t>
  </si>
  <si>
    <t>7.56 inches</t>
  </si>
  <si>
    <t>0.94 inches</t>
  </si>
  <si>
    <t>4.25 x 0.94 x 7.56 inches</t>
  </si>
  <si>
    <t>[9780451414113, 045141411X]</t>
  </si>
  <si>
    <t>Of Beetles and Angels: A Boy's Remarkable Journey from a Refugee Camp to Harvard</t>
  </si>
  <si>
    <t>Biography and History &gt; Ethnic And National Groups &gt; North America &gt; Other Groups &gt; United States</t>
  </si>
  <si>
    <t>Of Beetles and Angels: A Boy's Remarkable Journey from a Refugee Camp to Harvard by Mawi Asgedom (2002)</t>
  </si>
  <si>
    <t>E184 .E74</t>
  </si>
  <si>
    <t>[9780316826204]</t>
  </si>
  <si>
    <t>Carr, Robyn</t>
  </si>
  <si>
    <t>Mira Books (2015), Edition: 1st, 315 pages</t>
  </si>
  <si>
    <t>315 p.; 4.23 inches</t>
  </si>
  <si>
    <t>0.39 pounds</t>
  </si>
  <si>
    <t>4.23 inches</t>
  </si>
  <si>
    <t>6.56 inches</t>
  </si>
  <si>
    <t>0.99 inches</t>
  </si>
  <si>
    <t>4.23 x 0.99 x 6.56 inches</t>
  </si>
  <si>
    <t xml:space="preserve">315 </t>
  </si>
  <si>
    <t>[0778317498, 9780778317494]</t>
  </si>
  <si>
    <t>Sez Who? Sez Me</t>
  </si>
  <si>
    <r>
      <t xml:space="preserve">Biography And History &gt; Culture and Institutions &gt; North America &gt; Social Sciences &gt; Social Sciences, Sociology, Anthropology &gt; United States </t>
    </r>
    <r>
      <rPr>
        <sz val="11"/>
        <color rgb="FF7030A0"/>
        <rFont val="Calibri"/>
      </rPr>
      <t>[collection of essays]</t>
    </r>
  </si>
  <si>
    <t>Chicago (Ill.)|United States &gt; Politics and government &gt; 1977-1981|United States &gt; Social life and customs &gt; 1971-</t>
  </si>
  <si>
    <t>Sez Who? Sez Me by Mike Royko (1982)</t>
  </si>
  <si>
    <t>F548.52 .R687</t>
  </si>
  <si>
    <t>[9780525241256]</t>
  </si>
  <si>
    <t>Cc 5</t>
  </si>
  <si>
    <t>Miller, Linda Lael</t>
  </si>
  <si>
    <t>HQN (2012), Edition: Original, 384 pages</t>
  </si>
  <si>
    <t>384 p.; 4.22 inches</t>
  </si>
  <si>
    <t>4.22 inches</t>
  </si>
  <si>
    <t>6.61 inches</t>
  </si>
  <si>
    <t>4.22 x 1 x 6.61 inches</t>
  </si>
  <si>
    <t xml:space="preserve">384 </t>
  </si>
  <si>
    <t>[0373776772, 9780373776771]</t>
  </si>
  <si>
    <t>Like I Was Sayin'...</t>
  </si>
  <si>
    <t>Biography and History &gt; Chicago &gt; Cook; Chicago &gt; Illinois &gt; Midwestern U.S. &gt; North America</t>
  </si>
  <si>
    <t>Chicago (Ill.)|Royko, Mike, 1932-1997</t>
  </si>
  <si>
    <t>Like I Was Sayin'... by Mike Royko (1984)</t>
  </si>
  <si>
    <t>F548.35 .R69</t>
  </si>
  <si>
    <t>[0525242686]</t>
  </si>
  <si>
    <t>Mills, Vic</t>
  </si>
  <si>
    <t>Hara Publishing Group (2002), 347 pages</t>
  </si>
  <si>
    <t>347 p.; 7.48 inches</t>
  </si>
  <si>
    <t>7.48 inches</t>
  </si>
  <si>
    <t>0.86 inches</t>
  </si>
  <si>
    <t>5.32 inches</t>
  </si>
  <si>
    <t>7.48 x 5.32 x 0.86 inches</t>
  </si>
  <si>
    <t xml:space="preserve">347 </t>
  </si>
  <si>
    <t>[0970177305, 9780970177308]</t>
  </si>
  <si>
    <t>God and Mr. Gomez</t>
  </si>
  <si>
    <r>
      <t xml:space="preserve">Biography and History &gt; Lower California and islands &gt; Mexico, Central America, And The Caribbean &gt; North America </t>
    </r>
    <r>
      <rPr>
        <sz val="11"/>
        <color rgb="FF7030A0"/>
        <rFont val="Calibri"/>
      </rPr>
      <t>[humor]</t>
    </r>
  </si>
  <si>
    <t>Baja California (Mexico : State) &gt; Description and travel|Smith, Jack, 1916-1996</t>
  </si>
  <si>
    <t>God and Mr. Gomez by Jack Clifford Smith (1974)</t>
  </si>
  <si>
    <t>F1246 .G59</t>
  </si>
  <si>
    <t>[0883490390]</t>
  </si>
  <si>
    <t>Griffin, David Ray</t>
  </si>
  <si>
    <t>Interlink Pub Group (2004), Edition: 1st, 214 pages</t>
  </si>
  <si>
    <t>214 p.; 5.86 inches</t>
  </si>
  <si>
    <t>0.83 pounds</t>
  </si>
  <si>
    <t>5.86 inches</t>
  </si>
  <si>
    <t>9.12 inches</t>
  </si>
  <si>
    <t>0.73 inches</t>
  </si>
  <si>
    <t>5.86 x 0.73 x 9.12 inches</t>
  </si>
  <si>
    <t xml:space="preserve">214 </t>
  </si>
  <si>
    <t>[1566565529, 9781566565523]</t>
  </si>
  <si>
    <t>A WOMAN IN CHARGE: The Life of Hillary Rodham Clinton</t>
  </si>
  <si>
    <t>Biography &gt; Biography And History &gt; North America &gt; Political Science  &gt; Social Sciences &gt; The legislative process &gt; United States</t>
  </si>
  <si>
    <t>Clinton, Hillary Rodham|Legislators &gt; United States &gt; Biography|Presidential candidates &gt; United States &gt; Biography|Presidents' spouses &gt; United States &gt; Biography|Presidents\' spouses &gt; United States &gt; Biography|United States. Congress. Senate &gt; Biography|Women legislators &gt; United States &gt; Biography|Women presidential candidates &gt; United States &gt; Biography</t>
  </si>
  <si>
    <t>A WOMAN IN CHARGE: The Life of Hillary Rodham Clinton by Carl Bernstein (2008)</t>
  </si>
  <si>
    <t>E887 .C55</t>
  </si>
  <si>
    <t>[9780307388551]</t>
  </si>
  <si>
    <t>CD3</t>
  </si>
  <si>
    <t>Noble, John</t>
  </si>
  <si>
    <t>Lonely Planet Publications (2002), Edition: 8th, 1040 pages</t>
  </si>
  <si>
    <t>1040 p.; 7.76 inches</t>
  </si>
  <si>
    <t>1.77 pounds</t>
  </si>
  <si>
    <t>7.76 inches</t>
  </si>
  <si>
    <t>1.63 inches</t>
  </si>
  <si>
    <t>5.1 inches</t>
  </si>
  <si>
    <t>7.76 x 5.1 x 1.63 inches</t>
  </si>
  <si>
    <t xml:space="preserve">1040 </t>
  </si>
  <si>
    <t>[1740590287, 9781740590280]</t>
  </si>
  <si>
    <t>At the Center of the Storm: My Years at the CIA</t>
  </si>
  <si>
    <t>Espionage and subversion &gt; Foreign policy and specific topics in international relations &gt; International Relations &gt; North America &gt; Political Science  &gt; Social Sciences &gt; United States</t>
  </si>
  <si>
    <t>Intelligence officers &gt; United States &gt; Biography|Intelligence service &gt; United States|Tenet, George J., 1953-|Tenet, George, 1953-|United States &gt; Foreign relations &gt; 1993-2001|United States &gt; Foreign relations &gt; 2001-|United States. Central Intelligence Agency &gt; Officials and employees &gt; Biography</t>
  </si>
  <si>
    <t>At the Center of the Storm: My Years at the CIA by George Tenet (2007)</t>
  </si>
  <si>
    <t>JK468 .I6</t>
  </si>
  <si>
    <t>[0061147788]</t>
  </si>
  <si>
    <t>The Chicago Press</t>
  </si>
  <si>
    <t>University of Chicago Press (1969), Edition: 12th Revised edition, 556 pages</t>
  </si>
  <si>
    <t>556 p.; 9.13 inches</t>
  </si>
  <si>
    <t>1.98 pounds</t>
  </si>
  <si>
    <t>9.13 inches</t>
  </si>
  <si>
    <t>1.57 inches</t>
  </si>
  <si>
    <t>6.14 inches</t>
  </si>
  <si>
    <t>9.13 x 6.14 x 1.57 inches</t>
  </si>
  <si>
    <t xml:space="preserve">556 </t>
  </si>
  <si>
    <t>[0226770087, 9780226770086]</t>
  </si>
  <si>
    <t>Coming to My Senses: The Making of a Counterculture Cook</t>
  </si>
  <si>
    <t>&gt; &gt; Biography &gt; Biography And History &gt; Cooking &gt; Food And Drink &gt; Home Economics &gt; Technology</t>
  </si>
  <si>
    <t>Coming to My Senses: The Making of a Counterculture Cook by Alice Waters (2018)</t>
  </si>
  <si>
    <t>[0307718298]</t>
  </si>
  <si>
    <t>pifer</t>
  </si>
  <si>
    <t>united states department of agriculture (1986)</t>
  </si>
  <si>
    <t>Pamphlet</t>
  </si>
  <si>
    <t>Reading Expeditions (Social Studies: Voices From America's Past): Dust Bowl Days</t>
  </si>
  <si>
    <t>Biography and History &gt; North America &gt; Western U.S.</t>
  </si>
  <si>
    <t>Reading Expeditions (Social Studies: Voices From America's Past): Dust Bowl Days by National Geographic Learning (2007)</t>
  </si>
  <si>
    <t>[9780792245575]</t>
  </si>
  <si>
    <t>CD4</t>
  </si>
  <si>
    <t>Carey, Peter Stafford</t>
  </si>
  <si>
    <t>Faber &amp; Faber (2011), Edition: Main, 592 pages</t>
  </si>
  <si>
    <t>592 p.; 4.96 inches</t>
  </si>
  <si>
    <t>1.01 pounds</t>
  </si>
  <si>
    <t>4.96 inches</t>
  </si>
  <si>
    <t>1.46 inches</t>
  </si>
  <si>
    <t>4.96 x 1.46 x 7.8 inches</t>
  </si>
  <si>
    <t xml:space="preserve">592 </t>
  </si>
  <si>
    <t>[0571253326, 9780571253326]</t>
  </si>
  <si>
    <t>Rough Clay: An Autobiography</t>
  </si>
  <si>
    <t>Rough Clay: An Autobiography by Huvell Edwards (2007)</t>
  </si>
  <si>
    <t>[0615139035]</t>
  </si>
  <si>
    <t>Dekker, Ted</t>
  </si>
  <si>
    <t>Center Street (2011), Edition: Reprint, 432 pages</t>
  </si>
  <si>
    <t>432 p.; 4.25 inches</t>
  </si>
  <si>
    <t>0.45 pounds</t>
  </si>
  <si>
    <t>6.88 inches</t>
  </si>
  <si>
    <t>1.25 inches</t>
  </si>
  <si>
    <t>4.25 x 1.25 x 6.88 inches</t>
  </si>
  <si>
    <t>[1599953137, 9781599953137]</t>
  </si>
  <si>
    <t>Not for the Faint of Heart: Lessons in Courage, Power, and Persistence</t>
  </si>
  <si>
    <t>Not for the Faint of Heart: Lessons in Courage, Power, and Persistence by Wendy R. Sherman (2018)</t>
  </si>
  <si>
    <t>[9781568588162]</t>
  </si>
  <si>
    <t>Margolin, Phillip</t>
  </si>
  <si>
    <t>Bantam (1994), 416 pages</t>
  </si>
  <si>
    <t>416 p.; 4.19 inches</t>
  </si>
  <si>
    <t>4.19 inches</t>
  </si>
  <si>
    <t>4.19 x 1.05 x 6.88 inches</t>
  </si>
  <si>
    <t>[0553569031, 9780553569032]</t>
  </si>
  <si>
    <t>A Three Dog Life: A Memoir</t>
  </si>
  <si>
    <t>1945-1999 &gt; 20th Century &gt; American And Canadian &gt; Fiction &gt; Literature</t>
  </si>
  <si>
    <t>Authors, American &gt; 20th century &gt; Biography|Authors, American &gt; Biography|Thomas, Abigail</t>
  </si>
  <si>
    <t>A Three Dog Life: A Memoir by Abigail Thomas (2006)</t>
  </si>
  <si>
    <t>PS3570 .H53</t>
  </si>
  <si>
    <t>[0151012113]</t>
  </si>
  <si>
    <t>Northgate2</t>
  </si>
  <si>
    <t>Matthew Budoff</t>
  </si>
  <si>
    <t>Impakt Health (2003), 108 pages</t>
  </si>
  <si>
    <t>108 p.; 8.1 inches</t>
  </si>
  <si>
    <t>0.3 pounds</t>
  </si>
  <si>
    <t>8.1 inches</t>
  </si>
  <si>
    <t>8.1 x 5.3 x 0.5 inches</t>
  </si>
  <si>
    <t xml:space="preserve">108 </t>
  </si>
  <si>
    <t>[1890694398, 9781890694395]</t>
  </si>
  <si>
    <t>Skin of Glass: Finding Spirit in the Flesh</t>
  </si>
  <si>
    <t>Skin of Glass: Finding Spirit in the Flesh by Dunya Dianne McPherson (2008)</t>
  </si>
  <si>
    <t>[0980198607]</t>
  </si>
  <si>
    <t>Gores, Joe</t>
  </si>
  <si>
    <t>Mysterious Pr (1992), 208 pages</t>
  </si>
  <si>
    <t>208 p.; 4.5 inches</t>
  </si>
  <si>
    <t>0.25 pounds</t>
  </si>
  <si>
    <t>6.75 inches</t>
  </si>
  <si>
    <t>4.5 x 0.5 x 6.75 inches</t>
  </si>
  <si>
    <t>[0446403121, 9780446403122]</t>
  </si>
  <si>
    <t>Susan B. Anthony Rebel, Crusader, Humanitarian</t>
  </si>
  <si>
    <t>Biography &gt; Biography &gt; Biography and History &gt; By Gender</t>
  </si>
  <si>
    <t>Susan B. Anthony Rebel, Crusader, Humanitarian by Alma Lutz (2011)</t>
  </si>
  <si>
    <t>JK1899 .A6</t>
  </si>
  <si>
    <t>Huebner, Frederick D.</t>
  </si>
  <si>
    <t>Fawcett (1988), Edition: Reissue</t>
  </si>
  <si>
    <t>4.25 x 0.75 inches</t>
  </si>
  <si>
    <t>0.75 inches</t>
  </si>
  <si>
    <t>0.75 x 4.25 x 7 inches</t>
  </si>
  <si>
    <t>[0449134210, 9780449134214]</t>
  </si>
  <si>
    <t>Lucky Man: A Memoir</t>
  </si>
  <si>
    <t>Acting and performance &gt; Actors &gt; Amusements and Recreation &gt; Arts and Recreation &gt; Film &gt; Film, Radio, And Television  &gt; Public Entertainments, TV, Movies &gt; Techniques, procedures, apparatus...</t>
  </si>
  <si>
    <t>Actors &gt; Canada &gt; Biography|Actors &gt; United States &gt; Biography|Fox, Michael J., 1961-|Parkinson's disease &gt; Patients &gt; Biography</t>
  </si>
  <si>
    <t>Lucky Man: A Memoir by Michael J. Fox (2002)</t>
  </si>
  <si>
    <t>PN2308 .F69</t>
  </si>
  <si>
    <t>[0786867647]</t>
  </si>
  <si>
    <t>Piercy, Marge</t>
  </si>
  <si>
    <t>Fawcett (1985), Edition: Reissue, 384 pages</t>
  </si>
  <si>
    <t>384 p.; 4.17 inches</t>
  </si>
  <si>
    <t>0.43 pounds</t>
  </si>
  <si>
    <t>4.17 inches</t>
  </si>
  <si>
    <t>6.89 inches</t>
  </si>
  <si>
    <t>4.17 x 1 x 6.89 inches</t>
  </si>
  <si>
    <t>[0449210820, 9780449210826]</t>
  </si>
  <si>
    <t>The Great Hurricane: 1938</t>
  </si>
  <si>
    <t>Biography and History &gt; North America &gt; United States</t>
  </si>
  <si>
    <t>Hurricanes &gt; Long Island &gt; History|Hurricanes &gt; New England &gt; History|Long Island (N.Y.) &gt; History &gt; 20th century|New England &gt; History &gt; 20th century|New England Hurricane, 1938</t>
  </si>
  <si>
    <t>The Great Hurricane: 1938 by Cherie Burns (2005)</t>
  </si>
  <si>
    <t>F9 .B965</t>
  </si>
  <si>
    <t>[087113893X]</t>
  </si>
  <si>
    <t>Sheldon, Sidney</t>
  </si>
  <si>
    <t>Grand Central Publishing (1995), 400 pages</t>
  </si>
  <si>
    <t>400 p.; 4.25 inches</t>
  </si>
  <si>
    <t>1.13 inches</t>
  </si>
  <si>
    <t>4.25 x 1.13 x 6.88 inches</t>
  </si>
  <si>
    <t xml:space="preserve">400 </t>
  </si>
  <si>
    <t>[9780446354738, 0446354732]</t>
  </si>
  <si>
    <t>Light This Candle: The Life &amp; Times of Alan Shepard--America's First Spaceman</t>
  </si>
  <si>
    <t>Astronauts and Space Travel  &gt; Biographies &amp; History &gt; Biography &gt; Engineering, contracts &gt; General &amp; Biography &gt; General &amp; Biography &gt; Manned space flight &gt; Other Branches &gt; Technology</t>
  </si>
  <si>
    <t>Astronauts &gt; United States &gt; Biography|Shepard, Alan B. (Alan Bartlett), 1923-|Shepard, Alan B. (Alan Bartlett), 1923-1998</t>
  </si>
  <si>
    <t>Light This Candle: The Life &amp; Times of Alan Shepard--America's First Spaceman by Neal Thompson (2004)</t>
  </si>
  <si>
    <t>TL789.85 .S5</t>
  </si>
  <si>
    <t>[0609610015]</t>
  </si>
  <si>
    <t>Foster, Richard. J.</t>
  </si>
  <si>
    <t>HarperSanFrancisco (1988), Edition: 1st, 227 pages</t>
  </si>
  <si>
    <t>227 p.; 5.79 inches</t>
  </si>
  <si>
    <t>5.79 inches</t>
  </si>
  <si>
    <t>8.58 inches</t>
  </si>
  <si>
    <t>0.79 inches</t>
  </si>
  <si>
    <t>5.79 x 0.79 x 8.58 inches</t>
  </si>
  <si>
    <t xml:space="preserve">227 </t>
  </si>
  <si>
    <t>[9780060628390, 0060628391]</t>
  </si>
  <si>
    <t>Paul Revere: Boston Patriot (Childhood of Famous Americans)</t>
  </si>
  <si>
    <t>Biography and History &gt; Campaigns of 1775 &gt; Lexington and Concord (19 April) &gt; North America &gt; Operations &gt; Revolution and confederation (1775-89) &gt; United States</t>
  </si>
  <si>
    <t>Massachusetts &gt; Biography &gt; Juvenile literature|Massachusetts &gt; Juvenile literature|Revere, Paul, 1735-1818|Revere, Paul, 1735-1818 &gt; Childhood and youth &gt; Juvenile literature|Revere, Paul, 1735-1818 &gt; Fiction|Revere, Paul, 1735-1818 &gt; Juvenile fiction|Statesmen &gt; Massachusetts &gt; Biography &gt; Juvenile literature|Statesmen &gt; Massachusetts &gt; Juvenile literature|United States &gt; Biography. &gt; Revolution, 1775-1783|United States &gt; History &gt; Revolution, 1775-1783 &gt; Biography</t>
  </si>
  <si>
    <t>Paul Revere: Boston Patriot (Childhood of Famous Americans) by Augusta Stevenson (1986)</t>
  </si>
  <si>
    <t>F69 .R43</t>
  </si>
  <si>
    <t>[9780020420903]</t>
  </si>
  <si>
    <t>Keyes, Marian</t>
  </si>
  <si>
    <t>Penguin UK (2009), Edition: First Thus, 500 pages</t>
  </si>
  <si>
    <t>500 p.; 4.25 inches</t>
  </si>
  <si>
    <t>2 inches</t>
  </si>
  <si>
    <t>4.25 x 2 x 7 inches</t>
  </si>
  <si>
    <t xml:space="preserve">500 </t>
  </si>
  <si>
    <t>[0141039698, 9780141039695]</t>
  </si>
  <si>
    <t>I'm a Stranger Here Myself: Notes on Returning to America After 20 Years Away</t>
  </si>
  <si>
    <t>Biography and History &gt; Eisenhower Through Clinton Administrations &gt; North America &gt; Roosevelt Administration And Beyond &gt; United States</t>
  </si>
  <si>
    <t>Bryson, Bill|Bryson, Bill &gt; Anecdotes|Bryson, Bill, 1951-|United States &gt; Anecdotes|United States &gt; Anecdotes. &gt; 1971-|United States &gt; Civilization &gt; 1970-|United States &gt; Description and travel &gt; Anecdotes|United States &gt; Humor|United States &gt; Social life and customs &gt; 1971-|United States &gt; Social life and customs &gt; 1971- &gt; Anecdotes|États-Unis &gt; Moeurs et coutumes &gt; 1971- &gt; Anecdotes</t>
  </si>
  <si>
    <t>I'm a Stranger Here Myself: Notes on Returning to America After 20 Years Away by Bill Bryson (2000)</t>
  </si>
  <si>
    <t>E169 .Z82</t>
  </si>
  <si>
    <t>[076790382X]</t>
  </si>
  <si>
    <t>Queen Anne 5</t>
  </si>
  <si>
    <t>Du Maurier, Daphne</t>
  </si>
  <si>
    <t>Littlehampton Book Services Ltd (1967), 222 pages</t>
  </si>
  <si>
    <t>210 p.; 9.29 inches</t>
  </si>
  <si>
    <t>1.32 pounds</t>
  </si>
  <si>
    <t>9.29 inches</t>
  </si>
  <si>
    <t>6.38 inches</t>
  </si>
  <si>
    <t>9.29 x 6.38 x 0.94 inches</t>
  </si>
  <si>
    <t xml:space="preserve">210 </t>
  </si>
  <si>
    <t>[0575002832, 9780575002838]</t>
  </si>
  <si>
    <t>Me Talk Pretty One Day</t>
  </si>
  <si>
    <t>Americans &gt; France &gt; Paris &gt; Humor|Americans &gt; Paris &gt; Humor|Audiobooks|Audiocassettes|Large Type Books|Large type books|Paris (France) &gt; Humor</t>
  </si>
  <si>
    <t>Me Talk Pretty One Day by David Sedaris (2001)</t>
  </si>
  <si>
    <t>PS3569 .E314</t>
  </si>
  <si>
    <t>[9780316776967]</t>
  </si>
  <si>
    <t>Grossbach, Robert</t>
  </si>
  <si>
    <t>Warner Books (1980), Edition: First Edition</t>
  </si>
  <si>
    <t>0.35 pounds</t>
  </si>
  <si>
    <t>0.6 inches</t>
  </si>
  <si>
    <t>4 inches</t>
  </si>
  <si>
    <t>7 x 4 x 0.6 inches</t>
  </si>
  <si>
    <t>[044692279X, 9780446922791]</t>
  </si>
  <si>
    <t>Ramayana</t>
  </si>
  <si>
    <t xml:space="preserve">Islam, Babism, Bahai Faith &gt; Moral Theology, Pillars of the Faith &gt; Other Religions &gt; Religion </t>
  </si>
  <si>
    <t>Ramayana by R. K. Narayan (1977)</t>
  </si>
  <si>
    <t>PR9499.3 .N3</t>
  </si>
  <si>
    <t>[0140044280]</t>
  </si>
  <si>
    <t>Lackey, Mercedes</t>
  </si>
  <si>
    <t>Silhouette (2003), 384 pages</t>
  </si>
  <si>
    <t>384 p.; 4.19 inches</t>
  </si>
  <si>
    <t>1.03 inches</t>
  </si>
  <si>
    <t>4.19 x 1.03 x 6.75 inches</t>
  </si>
  <si>
    <t>[0373218338, 9780373218332]</t>
  </si>
  <si>
    <t>El Zarco (Spanish Edition)</t>
  </si>
  <si>
    <t>American And Canadian &gt; Fiction &gt; Literature</t>
  </si>
  <si>
    <t>El Zarco (Spanish Edition) by Ignacio Manuel Altamirano (2009)</t>
  </si>
  <si>
    <t>Spanish</t>
  </si>
  <si>
    <t>PQ7297 .A6</t>
  </si>
  <si>
    <t>[9707830344]</t>
  </si>
  <si>
    <t>Grand Central Publishing (1991), Edition: 1st, 416 pages</t>
  </si>
  <si>
    <t>416 p.; 4.25 inches</t>
  </si>
  <si>
    <t>4.25 x 1.25 x 6.75 inches</t>
  </si>
  <si>
    <t>[0446354678, 9780446354677]</t>
  </si>
  <si>
    <t>CliffsNotes on Steinbeck's The Grapes of Wrath (Cliffsnotes Literature Guides)</t>
  </si>
  <si>
    <t>1900-1944 &gt; 20th Century &gt; American And Canadian &gt; Fiction &gt; Literature</t>
  </si>
  <si>
    <t>CliffsNotes on Steinbeck's The Grapes of Wrath (Cliffsnotes Literature Guides) by Kelly M Vlcek (2000)</t>
  </si>
  <si>
    <t>PS3537 .T3234</t>
  </si>
  <si>
    <t>[0764585967]</t>
  </si>
  <si>
    <t>Vidal, Oriol</t>
  </si>
  <si>
    <t>Illustrator</t>
  </si>
  <si>
    <t>Usborne Books (2013)</t>
  </si>
  <si>
    <t>10.6 inches</t>
  </si>
  <si>
    <t>8.3 inches</t>
  </si>
  <si>
    <t>10.6 x 8.3 x 0.2 inches</t>
  </si>
  <si>
    <t>[079452947X, 9780794529475]</t>
  </si>
  <si>
    <t>Sense and Sensibility (Penguin Classics)</t>
  </si>
  <si>
    <t>Early 19th century 1800-37 &gt; English &gt; Fiction &gt; Literature</t>
  </si>
  <si>
    <t>Austen, Jane, 1775-1817. Sense and sensibility|Domestic Fiction|Domestic fiction|England &gt; Fiction|England &gt; Fiction. &gt; 19th century|England &gt; Social life and customs &gt; 18th century &gt; Fiction|England &gt; Social life and customs &gt; 19th century &gt; Fiction|England &gt; fiction|Great Britain &gt; Social life and customs &gt; 19th century &gt; Fiction|Inheritance and succession &gt; Fiction|Love Stories|Love stories|Mate selection &gt; Fiction|SIsters &gt; Fiction|Sisters &gt; Fiction|Social classes &gt; Fiction|Young women &gt; England &gt; Fiction|Young women &gt; Fiction</t>
  </si>
  <si>
    <t>Sense and Sensibility (Penguin Classics) by Jane Austen (2003)</t>
  </si>
  <si>
    <t>PR4034 .S4</t>
  </si>
  <si>
    <t>[0141439661]</t>
  </si>
  <si>
    <t>Sandy Point 2</t>
  </si>
  <si>
    <t>Weeks, Stephanie</t>
  </si>
  <si>
    <t>CreateSpace Independent Publishing Platform (2016), 66 pages</t>
  </si>
  <si>
    <t>66 p.; 6 inches</t>
  </si>
  <si>
    <t>6 inches</t>
  </si>
  <si>
    <t>9 inches</t>
  </si>
  <si>
    <t>0.15 inches</t>
  </si>
  <si>
    <t>6 x 0.15 x 9 inches</t>
  </si>
  <si>
    <t xml:space="preserve">66 </t>
  </si>
  <si>
    <t>[1539986268, 9781539986263]</t>
  </si>
  <si>
    <t>The Sun Also Rises</t>
  </si>
  <si>
    <t>American literature &gt; History and criticism|Americans &gt; France &gt; Fiction|Americans &gt; Spain &gt; Fiction|Ashley, Brett (Fictitious character) &gt; Fiction|Expatriation &gt; Fiction|Hemingway, Ernest, 1899-1961 &gt; Manuscripts &gt; Facsimiles|Hemingway, Ernest, 1899-1961. Sun also rises|Historical Fiction|Historical fiction|Lobby cards|Manuscripts, American &gt; Facsimiles|Motion picture posters|Prints|Spain &gt; Fiction. &gt; Alfonso XIII, 1886-1931|Spain &gt; Fiction. &gt; Alfonso XIII, 1886-1941|Spain &gt; History &gt; Alfonso XIII, 1886-1931 &gt; Fiction|historical fiction</t>
  </si>
  <si>
    <t>The Sun Also Rises by Ernest Hemingway (1954)</t>
  </si>
  <si>
    <t>PS3515 .E37</t>
  </si>
  <si>
    <t>Martel, Yann</t>
  </si>
  <si>
    <t>Mariner Books (2012), 319 pages</t>
  </si>
  <si>
    <t>319 p.; 5.25 inches</t>
  </si>
  <si>
    <t>5.25 inches</t>
  </si>
  <si>
    <t>5.25 x 0.75 x 8 inches</t>
  </si>
  <si>
    <t xml:space="preserve">319 </t>
  </si>
  <si>
    <t>[9780547848419, 0547848412]</t>
  </si>
  <si>
    <t>Chocolate (Theobroma cacao): Uses and Recipes</t>
  </si>
  <si>
    <t>Chocolate (Theobroma cacao): Uses and Recipes (1992)</t>
  </si>
  <si>
    <t>Northgate4</t>
  </si>
  <si>
    <t>Ghent, Randall Howard</t>
  </si>
  <si>
    <t>New Society Publishers (2006), Edition: UNABRIDGED VERSION, 128 pages</t>
  </si>
  <si>
    <t>128 p.; 5 inches</t>
  </si>
  <si>
    <t>5 inches</t>
  </si>
  <si>
    <t>5 x 0.4 x 7 inches</t>
  </si>
  <si>
    <t>[0865715580, 9780865715585]</t>
  </si>
  <si>
    <t>The natural foods cookbook</t>
  </si>
  <si>
    <t>Cooking &gt; Food And Drink &gt; Home Economics &gt; Technology</t>
  </si>
  <si>
    <t>Cooking, American</t>
  </si>
  <si>
    <t>The natural foods cookbook by Beatrice Trum Hunter (1961)</t>
  </si>
  <si>
    <t>TX715.H899</t>
  </si>
  <si>
    <t>Bell, Julian</t>
  </si>
  <si>
    <t>Watson-Guptill (1999), Edition: First Edition, 144 pages</t>
  </si>
  <si>
    <t>144 p.; 5.5 inches</t>
  </si>
  <si>
    <t>7.25 inches</t>
  </si>
  <si>
    <t>5.5 x 0.75 x 7.25 inches</t>
  </si>
  <si>
    <t xml:space="preserve">144 </t>
  </si>
  <si>
    <t>[0823009807, 9780823009800]</t>
  </si>
  <si>
    <t>Perfect Pairings: A Master Sommelier’s Practical Advice for Partnering Wine with Food</t>
  </si>
  <si>
    <t>Drinks &gt; Food And Drink &gt; Home Economics &gt; Technology &gt; Wine</t>
  </si>
  <si>
    <t>Perfect Pairings: A Master Sommelier’s Practical Advice for Partnering Wine with Food by Evan Goldstein (2006)</t>
  </si>
  <si>
    <t>TX714 .G648</t>
  </si>
  <si>
    <t>[0520243773]</t>
  </si>
  <si>
    <t>Shua, Ana María</t>
  </si>
  <si>
    <t>Editores Mexicanos Unidos (2014)</t>
  </si>
  <si>
    <t>[6071420059, 9786071420053]</t>
  </si>
  <si>
    <t>The Complete Meat Cookbook: A Juicy and Authoritative Guide to Selecting, Seasoning, and Cooking Today's Beef, Pork, Lamb, and Veal</t>
  </si>
  <si>
    <t>Cooking Specific Foods  &gt; Food And Drink &gt; Home Economics &gt; Meats, Poultry &gt; Technology</t>
  </si>
  <si>
    <t>Cookery (Meat)|Cookery (meat)</t>
  </si>
  <si>
    <t>The Complete Meat Cookbook: A Juicy and Authoritative Guide to Selecting, Seasoning, and Cooking Today's Beef, Pork, Lamb, and Veal by Bruce Aidells (1998)</t>
  </si>
  <si>
    <t>TX749 .A36</t>
  </si>
  <si>
    <t>[0395904927]</t>
  </si>
  <si>
    <t>Sandy Point 3</t>
  </si>
  <si>
    <t>Windsor, Grace</t>
  </si>
  <si>
    <t>Disney  Press (2003), Edition: 1st, 20 pages</t>
  </si>
  <si>
    <t>20 p.; 7.6 inches</t>
  </si>
  <si>
    <t>7.6 inches</t>
  </si>
  <si>
    <t>6.2 inches</t>
  </si>
  <si>
    <t>7.6 x 6.2 x 0.3 inches</t>
  </si>
  <si>
    <t xml:space="preserve">20 </t>
  </si>
  <si>
    <t>[0786846054, 9780786846054]</t>
  </si>
  <si>
    <t>Pacific Fresh: Great Recipes from the West Coast</t>
  </si>
  <si>
    <t>Pacific Fresh: Great Recipes from the West Coast by Maryana Vollstedt (1995)</t>
  </si>
  <si>
    <t>TX714 .V65</t>
  </si>
  <si>
    <t>[0811803910]</t>
  </si>
  <si>
    <t>Bookthrift Co (1988)</t>
  </si>
  <si>
    <t>10.3 inches</t>
  </si>
  <si>
    <t>2.6 pounds</t>
  </si>
  <si>
    <t>1.6 inches</t>
  </si>
  <si>
    <t>7.2 inches</t>
  </si>
  <si>
    <t>10.3 x 7.2 x 1.6 inches</t>
  </si>
  <si>
    <t>[0671079336, 9780671079338]</t>
  </si>
  <si>
    <t>Zabar's Deli Book</t>
  </si>
  <si>
    <t>Food And Drink &gt; Home Economics &gt; Technology</t>
  </si>
  <si>
    <t>Zabar's Deli Book by Katz (1979)</t>
  </si>
  <si>
    <t>HD9321.9 .Z3</t>
  </si>
  <si>
    <t>[0801592003]</t>
  </si>
  <si>
    <t>Rosario, Idalia</t>
  </si>
  <si>
    <t>Henry Holt &amp; Company, Inc. (1987)</t>
  </si>
  <si>
    <t>[0805002863, 9780805002867]</t>
  </si>
  <si>
    <t>The Chinese Chef</t>
  </si>
  <si>
    <t>China, Korea &gt; Cooking &gt; Food And Drink &gt; Home Economics &gt; International Cooking &gt; Middle East, Asia  &gt; Technology</t>
  </si>
  <si>
    <t>Cookery, Chinese</t>
  </si>
  <si>
    <t>The Chinese Chef by Martin Yan (1986)</t>
  </si>
  <si>
    <t>TX724.5 .C5</t>
  </si>
  <si>
    <t>[0385234120]</t>
  </si>
  <si>
    <t>Bloom, Poppy</t>
  </si>
  <si>
    <t>Scholastic Inc (1999), 128 pages</t>
  </si>
  <si>
    <t>128 p.; 7.6 inches</t>
  </si>
  <si>
    <t>7.6 x 5.2 x 0.4 inches</t>
  </si>
  <si>
    <t>[0439161649, 9780439161640]</t>
  </si>
  <si>
    <t>Home-Prepared Dog &amp; Cat Diets: the Healthful Alternative</t>
  </si>
  <si>
    <t>Agriculture &amp; Animal Husbandry &gt; Dogs &gt; Domestic Animals &gt; Technology</t>
  </si>
  <si>
    <t>Cats &gt; Diseases &gt; Diet therapy|Cats &gt; Food &gt; Recipes|Cats &gt; Nutrition|Dogs &gt; Diseases &gt; Diet therapy|Dogs &gt; Food &gt; Recipes|Dogs &gt; Nutrition</t>
  </si>
  <si>
    <t>Home-Prepared Dog &amp; Cat Diets: the Healthful Alternative by Donald R. Strombeck (1999)</t>
  </si>
  <si>
    <t>SF427.4 .S77</t>
  </si>
  <si>
    <t>[0813821495]</t>
  </si>
  <si>
    <t>Bradbury, Ray</t>
  </si>
  <si>
    <t>Lane Pub. Co (1980), Edition: 3rd, 96 pages</t>
  </si>
  <si>
    <t>96 p.; 10.63 inches</t>
  </si>
  <si>
    <t>0.71 pounds</t>
  </si>
  <si>
    <t>10.63 inches</t>
  </si>
  <si>
    <t>0.31 inches</t>
  </si>
  <si>
    <t>8.11 inches</t>
  </si>
  <si>
    <t>10.63 x 8.11 x 0.31 inches</t>
  </si>
  <si>
    <t>[0376010541, 9780376010544]</t>
  </si>
  <si>
    <t>The Frugal Gourmet's Culinary Handbook: An Updated Version of an American Classic on Food and Cooking</t>
  </si>
  <si>
    <t>Dictionaries And Encyclopedias &gt; Food And Drink &gt; Gastronomy, Epicurism  &gt; Home Economics &gt; Technology</t>
  </si>
  <si>
    <t>The Frugal Gourmet's Culinary Handbook: An Updated Version of an American Classic on Food and Cooking by Jeff Smith (1991)</t>
  </si>
  <si>
    <t>TX349 .F78</t>
  </si>
  <si>
    <t>[0688090710]</t>
  </si>
  <si>
    <t>Zarr, Sara</t>
  </si>
  <si>
    <t>Little, Brown Books for Young Readers (2013), Edition: First Edition, 320 pages</t>
  </si>
  <si>
    <t>320 p.; 6 inches</t>
  </si>
  <si>
    <t>8.75 inches</t>
  </si>
  <si>
    <t>6 x 1.25 x 8.75 inches</t>
  </si>
  <si>
    <t xml:space="preserve">320 </t>
  </si>
  <si>
    <t>[9780316205016, 031620501X]</t>
  </si>
  <si>
    <t>The Frugal Gourmet Celebrates Christmas</t>
  </si>
  <si>
    <t>Cooking &gt; Cooking, Specialized Situations  &gt; Food And Drink &gt; Holidays, Special Occasions &gt; Home Economics &gt; Technology</t>
  </si>
  <si>
    <t>Christmas|Christmas cookery|Frugal gourmet (Television program)</t>
  </si>
  <si>
    <t>The Frugal Gourmet Celebrates Christmas by Jeff Smith (1991)</t>
  </si>
  <si>
    <t>TX739.2 .C45</t>
  </si>
  <si>
    <t>[0688091288]</t>
  </si>
  <si>
    <t>Palmer, Bernard</t>
  </si>
  <si>
    <t>Moody Press (1961), 64 pages</t>
  </si>
  <si>
    <t>64 p.</t>
  </si>
  <si>
    <t>0.16 pounds</t>
  </si>
  <si>
    <t xml:space="preserve">64 </t>
  </si>
  <si>
    <t>Diane Warner's Big Book of Parties</t>
  </si>
  <si>
    <t>Cooking (Entertaining, Parties) &gt; Entertaining and Parties &gt; Home Economics &gt; Technology</t>
  </si>
  <si>
    <t>Diane Warner's Big Book of Parties by Diane Warner (1999)</t>
  </si>
  <si>
    <t>TX731 .W35</t>
  </si>
  <si>
    <t>[1564143988]</t>
  </si>
  <si>
    <t>Plain, Belva</t>
  </si>
  <si>
    <t>Delacorte Press (1993), 331 pages</t>
  </si>
  <si>
    <t>331 p.; 6.5 inches</t>
  </si>
  <si>
    <t>1.35 pounds</t>
  </si>
  <si>
    <t>6.5 x 1.25 x 9.5 inches</t>
  </si>
  <si>
    <t xml:space="preserve">331 </t>
  </si>
  <si>
    <t>[0385299281, 9780385299282]</t>
  </si>
  <si>
    <t>The Omnivore's Dilemma: A Natural History of Four Meals</t>
  </si>
  <si>
    <t>Customs, Etiquette, Folklore &gt; Eating and drinking &gt; Eating, drinking, using drugs &gt; General Customs &gt; Social Sciences</t>
  </si>
  <si>
    <t>Audiobooks|Evolution|Food Habits|Food Preferences|Food habits|Food preferences|GT2850 .P65 2006|evolution</t>
  </si>
  <si>
    <t>The Omnivore's Dilemma: A Natural History of Four Meals by Michael Pollan (2007)</t>
  </si>
  <si>
    <t>GT2850 .P65</t>
  </si>
  <si>
    <t>[9780143038580]</t>
  </si>
  <si>
    <t>Updike, John</t>
  </si>
  <si>
    <t>Random House Trade Paperbacks (1996), Edition: Reissue, 336 pages</t>
  </si>
  <si>
    <t>336 p.; 5.51 inches</t>
  </si>
  <si>
    <t>0.56 pounds</t>
  </si>
  <si>
    <t>5.51 inches</t>
  </si>
  <si>
    <t>0.72 inches</t>
  </si>
  <si>
    <t>5.51 x 0.72 x 8.25 inches</t>
  </si>
  <si>
    <t>[0449911659, 9780449911655]</t>
  </si>
  <si>
    <t>National Presto Cooker Recipe Book: Models 603, 604, and 606: Instructions Recipes Time Tables</t>
  </si>
  <si>
    <t>National Presto Cooker Recipe Book: Models 603, 604, and 606: Instructions Recipes Time Tables by National Presto (1949)</t>
  </si>
  <si>
    <t>Cabinetmaking and Millwork</t>
  </si>
  <si>
    <t>Carpentry &gt; Furniture &gt; Handicraft and Occupations &gt; Technology</t>
  </si>
  <si>
    <t>Cabinetwork|Millwork (Woodwork)</t>
  </si>
  <si>
    <t>Cabinetmaking and Millwork by John Louis Feirer (1977)</t>
  </si>
  <si>
    <t>TT197 .F4</t>
  </si>
  <si>
    <t>[0870022385]</t>
  </si>
  <si>
    <t>How a Book Is Made</t>
  </si>
  <si>
    <t>Books: Binding, Design, Printing &gt; Handicraft and Occupations &gt; Technology</t>
  </si>
  <si>
    <t>Book industries and trade|Book industries and trade &gt; Juvenile literature|Books|Books &gt; Juvenile literature|Printing|Printing &gt; Juvenile literature|Publishers and publishing|Publishers and publishing &gt; Juvenile literature</t>
  </si>
  <si>
    <t>How a Book Is Made by aliki (1986)</t>
  </si>
  <si>
    <t>Z116 .A2</t>
  </si>
  <si>
    <t>[0440843049]</t>
  </si>
  <si>
    <t>To Protect and Serve: How to Fix America’s Police</t>
  </si>
  <si>
    <t>Biography And History &gt; Other Problems And Services &gt; Police Services &gt; Social Sciences &gt; Social problems and services; associations</t>
  </si>
  <si>
    <t>To Protect and Serve: How to Fix America’s Police by Norm Stamper (2016)</t>
  </si>
  <si>
    <t>HV8139 .S675</t>
  </si>
  <si>
    <t>[1568585403]</t>
  </si>
  <si>
    <t>Kaufman, George S.</t>
  </si>
  <si>
    <t>Samuel French (1997)</t>
  </si>
  <si>
    <t>7.1 inches</t>
  </si>
  <si>
    <t>7.1 x 5 x 0.5 inches</t>
  </si>
  <si>
    <t>[9780573614941, 0573614946]</t>
  </si>
  <si>
    <t>Reading Greek Tragedy</t>
  </si>
  <si>
    <t>Greek and other Classical languages &gt; Greek drama and Classical drama &gt; Greek drama and Classical drama &gt; Literature</t>
  </si>
  <si>
    <t>Greek drama (Tragedy) &gt; History and criticism</t>
  </si>
  <si>
    <t>Reading Greek Tragedy by Simon Goldhill (1986)</t>
  </si>
  <si>
    <t>PA3131 .G54</t>
  </si>
  <si>
    <t>[0521315794]</t>
  </si>
  <si>
    <t>Rollins, James</t>
  </si>
  <si>
    <t>HarperCollins (2011), Edition: Reprint, 656 pages</t>
  </si>
  <si>
    <t>656 p.; 4.19 inches</t>
  </si>
  <si>
    <t>0.8 pounds</t>
  </si>
  <si>
    <t>7.5 inches</t>
  </si>
  <si>
    <t>1.48 inches</t>
  </si>
  <si>
    <t>4.19 x 1.48 x 7.5 inches</t>
  </si>
  <si>
    <t xml:space="preserve">656 </t>
  </si>
  <si>
    <t>[0062017853, 9780062017857]</t>
  </si>
  <si>
    <t>Biography and History &gt; Bush Administration And Beyond &gt; George W. Bush &gt; North America &gt; Roosevelt Administration And Beyond &gt; United States</t>
  </si>
  <si>
    <t>Furst, Alan</t>
  </si>
  <si>
    <t>Random House Trade Paperbacks (2017), Edition: Reprint, 256 pages</t>
  </si>
  <si>
    <t>256 p.; 5.2 inches</t>
  </si>
  <si>
    <t>0.44 pounds</t>
  </si>
  <si>
    <t>5.2 x 0.6 x 8 inches</t>
  </si>
  <si>
    <t xml:space="preserve">256 </t>
  </si>
  <si>
    <t>[9780812986464, 0812986466]</t>
  </si>
  <si>
    <t>Moranifesto</t>
  </si>
  <si>
    <t>English &gt; English miscellaneous writings &gt; English miscellaneous writings 1900- &gt; English miscellaneous writings 2000- &gt; Literature</t>
  </si>
  <si>
    <t>Moranifesto by Caitlin Moran (2016)</t>
  </si>
  <si>
    <t>PR6113 .O724</t>
  </si>
  <si>
    <t>[006243375X]</t>
  </si>
  <si>
    <t>Smith, Carol</t>
  </si>
  <si>
    <t>Grand Central Publishing (1997), Edition: First Edition, 480 pages</t>
  </si>
  <si>
    <t>480 p.; 5 inches</t>
  </si>
  <si>
    <t>0.5 pounds</t>
  </si>
  <si>
    <t>7.99 inches</t>
  </si>
  <si>
    <t>0.97 inches</t>
  </si>
  <si>
    <t>5 x 0.97 x 7.99 inches</t>
  </si>
  <si>
    <t xml:space="preserve">480 </t>
  </si>
  <si>
    <t>[0446604453, 9780446604451]</t>
  </si>
  <si>
    <t>#NeverAgain: A New Generation Draws the Line</t>
  </si>
  <si>
    <t>#NeverAgain: A New Generation Draws the Line by David Hogg (2018)</t>
  </si>
  <si>
    <t>[198480183X]</t>
  </si>
  <si>
    <t>Allingham, Margery</t>
  </si>
  <si>
    <t>Sarsen Publishing (1987), Edition: 3Rev Ed, 416 pages</t>
  </si>
  <si>
    <t>416 p.; 8.43 inches</t>
  </si>
  <si>
    <t>8.43 inches</t>
  </si>
  <si>
    <t>0.87 inches</t>
  </si>
  <si>
    <t>5.28 inches</t>
  </si>
  <si>
    <t>8.43 x 5.28 x 0.87 inches</t>
  </si>
  <si>
    <t>[095108562X, 9780951085622]</t>
  </si>
  <si>
    <t>I Am a Pencil: A Teacher, His Kids, and Their World of Stories</t>
  </si>
  <si>
    <t>Composition &gt; Education &gt; Language arts (Communication skills) &gt; Primary education (Elementary education) &gt; Social Sciences &gt; Written and spoken expression</t>
  </si>
  <si>
    <t>Children of immigrants &gt; Education (Elementary) &gt; United States &gt; Anecdotes|English language &gt; Composition and exercises &gt; Study and teaching (Elementary) &gt; United States &gt; Anecdotes|Swope, Sam</t>
  </si>
  <si>
    <t>I Am a Pencil: A Teacher, His Kids, and Their World of Stories by Sam Swope (2005)</t>
  </si>
  <si>
    <t>LB1576 .S96</t>
  </si>
  <si>
    <t>[0805078517]</t>
  </si>
  <si>
    <t>Orton, Thomas</t>
  </si>
  <si>
    <t>Counterpoint Press (2000), Edition: Reprint, 256 pages</t>
  </si>
  <si>
    <t>256 p.; 8.79 inches</t>
  </si>
  <si>
    <t>8.79 inches</t>
  </si>
  <si>
    <t>0.7 inches</t>
  </si>
  <si>
    <t>5.77 inches</t>
  </si>
  <si>
    <t>8.79 x 5.77 x 0.7 inches</t>
  </si>
  <si>
    <t>[1582431256, 9781582431253]</t>
  </si>
  <si>
    <t>Amazon.com</t>
  </si>
  <si>
    <t>Stones into Schools: Promoting Peace with Books, Not Bombs, in Afghanistan and Pakistan</t>
  </si>
  <si>
    <t>Culture Studies &gt; Education &gt; Fagging and hazing; Bullying; German student duels &gt; Social Sciences &gt; Teachers, Methods, and Discipline</t>
  </si>
  <si>
    <t>Stones into Schools: Promoting Peace with Books, Not Bombs, in Afghanistan and Pakistan by Greg Mortenson (2009)</t>
  </si>
  <si>
    <t>LC2330 .M66</t>
  </si>
  <si>
    <t>[0670021156]</t>
  </si>
  <si>
    <t>Miller, Russell</t>
  </si>
  <si>
    <t>St. Martin's Press (2002), Edition: 1st, 256 pages</t>
  </si>
  <si>
    <t>256 p.; 5.7 inches</t>
  </si>
  <si>
    <t>1.03 pounds</t>
  </si>
  <si>
    <t>5.7 inches</t>
  </si>
  <si>
    <t>8.64 inches</t>
  </si>
  <si>
    <t>1.17 inches</t>
  </si>
  <si>
    <t>5.7 x 1.17 x 8.64 inches</t>
  </si>
  <si>
    <t>[0312266421, 9780312266424]</t>
  </si>
  <si>
    <t>Against All Enemies: Inside America's War on Terror</t>
  </si>
  <si>
    <t>Qaida (Organization)|Qaida (organization)|September 11 Terrorist Attacks, 2001|September 11 Terrorist attacks, 2001|Terrorism &gt; Government policy &gt; United States|Terrorism &gt; Government policy &gt; United states|Terrorism &gt; United States. &gt; Government policy|War on Terrorism, 2001-|War on terrorism, 2001-</t>
  </si>
  <si>
    <t>Against All Enemies: Inside America's War on Terror by Richard Clarke (2004)</t>
  </si>
  <si>
    <t>HV6432 .C53</t>
  </si>
  <si>
    <t>[0743260244]</t>
  </si>
  <si>
    <t>Vogel, Lynne</t>
  </si>
  <si>
    <t>Interweave (2007), 144 pages</t>
  </si>
  <si>
    <t>144 p.; 8.5 inches</t>
  </si>
  <si>
    <t>1.07 pounds</t>
  </si>
  <si>
    <t>8.5 x 0.5 x 9 inches</t>
  </si>
  <si>
    <t>[1931499691, 9781931499699]</t>
  </si>
  <si>
    <t>The Curse of Bigness: Antitrust in the New Gilded Age</t>
  </si>
  <si>
    <t>The Curse of Bigness: Antitrust in the New Gilded Age by Tim Wu (2018)</t>
  </si>
  <si>
    <t>[0999745468]</t>
  </si>
  <si>
    <t>Richmond, Elena Louise</t>
  </si>
  <si>
    <t>Elena Louise Richmond (2019), 212 pages</t>
  </si>
  <si>
    <t>212 p.; 5.98 inches</t>
  </si>
  <si>
    <t>0.48 inches</t>
  </si>
  <si>
    <t>5.98 x 0.48 x 9.02 inches</t>
  </si>
  <si>
    <t xml:space="preserve">212 </t>
  </si>
  <si>
    <t>[1732573808, 9781732573802]</t>
  </si>
  <si>
    <t>The Lexus and the Olive Tree: Understanding Globalization</t>
  </si>
  <si>
    <t>Economics &gt; International economics &gt; Social Sciences</t>
  </si>
  <si>
    <t>Capitalism &gt; Social aspects|Free trade|Globalization|Intercultural communication|International economic relations|Technological innovations &gt; Economic aspects|Technological innovations &gt; Social aspects|United States &gt; Foreign economic relations|globalization|intercultural communication</t>
  </si>
  <si>
    <t>The Lexus and the Olive Tree: Understanding Globalization by Thomas L. Friedman (2000)</t>
  </si>
  <si>
    <t>HF1359 .F74</t>
  </si>
  <si>
    <t>[0385499345]</t>
  </si>
  <si>
    <t>Manchester, William</t>
  </si>
  <si>
    <t>Little, Brown and Company (1993), 322 pages</t>
  </si>
  <si>
    <t>322 p.; 5.5 inches</t>
  </si>
  <si>
    <t>0.86 pounds</t>
  </si>
  <si>
    <t>5.5 x 0.88 x 8.25 inches</t>
  </si>
  <si>
    <t xml:space="preserve">322 </t>
  </si>
  <si>
    <t>[0316545562, 9780316545563]</t>
  </si>
  <si>
    <t>To Jerusalem and Back: A Personal Account</t>
  </si>
  <si>
    <t>Asia &gt; Biography and History &gt; Geography, Voyages And Travel &gt; Israel &gt; Middle East &gt; The Levant</t>
  </si>
  <si>
    <t>Arab-Israeli conflict|Arab-Israeli conflict &gt; 1973-1993|Authors, American &gt; 20th century &gt; Biography|Authors, American &gt; Biography|Bellow, Saul &gt; Travel &gt; Israel|Israel &gt; Description and travel|Jerusalem &gt; Social life and customs|Large Type Books|Large type books</t>
  </si>
  <si>
    <t>To Jerusalem and Back: A Personal Account by Saul Bellow (1977)</t>
  </si>
  <si>
    <t>DS107.4 .B37</t>
  </si>
  <si>
    <t>[0380016761]</t>
  </si>
  <si>
    <t>Johnson, Jeff</t>
  </si>
  <si>
    <t>Arcade (2017), 300 pages</t>
  </si>
  <si>
    <t>300 p.; 6 inches</t>
  </si>
  <si>
    <t>6 x 1 x 9 inches</t>
  </si>
  <si>
    <t xml:space="preserve">300 </t>
  </si>
  <si>
    <t>[1628727578, 9781628727579]</t>
  </si>
  <si>
    <t>Dictionary of 501 Spanish Verbs: Fully Conjugated in All the Tenses</t>
  </si>
  <si>
    <t>Language &gt; School Texts &gt; Spanish</t>
  </si>
  <si>
    <t>Dictionary of 501 Spanish Verbs: Fully Conjugated in All the Tenses by Christoper Kendris (1971)</t>
  </si>
  <si>
    <t>PC4271 .K38</t>
  </si>
  <si>
    <t>[0812004213]</t>
  </si>
  <si>
    <t>Fascism: A Warning</t>
  </si>
  <si>
    <t>Collectivism and fascism &gt; Political Science  &gt; Political Science  &gt; Political ideologies &gt; Social Sciences</t>
  </si>
  <si>
    <t>Fascism: A Warning by Madeleine Albright (2018)</t>
  </si>
  <si>
    <t>[0062802186]</t>
  </si>
  <si>
    <t>Queen Anne 2</t>
  </si>
  <si>
    <t>Krantz, Judith</t>
  </si>
  <si>
    <t>Bantam (1987), Edition: First Edition, 440 pages</t>
  </si>
  <si>
    <t>440 p.; 4.12 inches</t>
  </si>
  <si>
    <t>1.1 pounds</t>
  </si>
  <si>
    <t>4.12 inches</t>
  </si>
  <si>
    <t>6.81 inches</t>
  </si>
  <si>
    <t>4.12 x 0.94 x 6.81 inches</t>
  </si>
  <si>
    <t xml:space="preserve">440 </t>
  </si>
  <si>
    <t>[0553172425, 9780553172423]</t>
  </si>
  <si>
    <t>Not That Bad: Dispatches from Rape Culture</t>
  </si>
  <si>
    <t>Social Sciences &gt; Social Sciences, Sociology, Anthropology &gt; Social groups ; Inequality</t>
  </si>
  <si>
    <t>Not That Bad: Dispatches from Rape Culture by Roxane Gay (2018)</t>
  </si>
  <si>
    <t>[0062413511]</t>
  </si>
  <si>
    <t>Dunning, John</t>
  </si>
  <si>
    <t>Pocket Star (2001), Edition: Reissue, 432 pages</t>
  </si>
  <si>
    <t>394 p.; 4.19 inches</t>
  </si>
  <si>
    <t>0.46 pounds</t>
  </si>
  <si>
    <t>4.19 x 0.9 x 6.75 inches</t>
  </si>
  <si>
    <t xml:space="preserve">394 </t>
  </si>
  <si>
    <t>[0743410653, 9780743410656]</t>
  </si>
  <si>
    <t>Rose Daughter</t>
  </si>
  <si>
    <t>Customs, Etiquette, Folklore &gt; European folktales &gt; Folk literature &gt; Folklore &gt; Folklore of France &gt; History, geographic treatment, biography &gt; Social Sciences</t>
  </si>
  <si>
    <t>Fairy tales|Folklore &gt; France|fairy tales</t>
  </si>
  <si>
    <t>Rose Daughter by Robin McKinley (1998)</t>
  </si>
  <si>
    <t>PZ8</t>
  </si>
  <si>
    <t>[0441005837]</t>
  </si>
  <si>
    <t>Peters, Elizabeth</t>
  </si>
  <si>
    <t>Grand Central Publishing (1992), 448 pages</t>
  </si>
  <si>
    <t>448 p.; 4.5 inches</t>
  </si>
  <si>
    <t>0.47 pounds</t>
  </si>
  <si>
    <t>4.5 x 1.25 x 6.75 inches</t>
  </si>
  <si>
    <t>[0446363383, 9780446363389]</t>
  </si>
  <si>
    <t>Babies Celebrated</t>
  </si>
  <si>
    <t>Birth customs: christening, circumcision &gt; Customs, Etiquette, Folklore &gt; Family, Courtship, Marriage and Sex &gt; Social Sciences</t>
  </si>
  <si>
    <t>Birth customs &gt; Cross-cultural studies|Infants &gt; Care &gt; Cross-cultural studies|Infants &gt; Folklore &gt; Cross-cultural studies</t>
  </si>
  <si>
    <t>Babies Celebrated by Béatrice Fontanel (1998)</t>
  </si>
  <si>
    <t>English, French</t>
  </si>
  <si>
    <t>GR475 .F6313</t>
  </si>
  <si>
    <t>[0810940124]</t>
  </si>
  <si>
    <t>Cc1</t>
  </si>
  <si>
    <t>Gardner, Lisa</t>
  </si>
  <si>
    <t>Bantam (1997), Edition: 1st, 432 pages</t>
  </si>
  <si>
    <t>432 p.; 4.16 inches</t>
  </si>
  <si>
    <t>4.16 inches</t>
  </si>
  <si>
    <t>6.86 inches</t>
  </si>
  <si>
    <t>1.09 inches</t>
  </si>
  <si>
    <t>4.16 x 1.09 x 6.86 inches</t>
  </si>
  <si>
    <t>[0553576801, 9780553576801]</t>
  </si>
  <si>
    <t>Other Modernities: Gendered Yearnings in China after Socialism</t>
  </si>
  <si>
    <t>Asia &gt; Biography And History &gt; China &amp; Korea &gt; Social Sciences &gt; Social Sciences, Sociology, Anthropology &gt; Social groups ; Inequality &gt; Women &gt; Women - subdivisions</t>
  </si>
  <si>
    <t>Other Modernities: Gendered Yearnings in China after Socialism by Lisa Rofel (1999)</t>
  </si>
  <si>
    <t>HQ1770 .H36</t>
  </si>
  <si>
    <t>[0520210794]</t>
  </si>
  <si>
    <t>Pearson, Kit</t>
  </si>
  <si>
    <t>Puffin (2007), 240 pages</t>
  </si>
  <si>
    <t>240 p.; 4.25 inches</t>
  </si>
  <si>
    <t>4.25 x 0.75 x 6.75 inches</t>
  </si>
  <si>
    <t xml:space="preserve">240 </t>
  </si>
  <si>
    <t>[0143056379, 9780143056379]</t>
  </si>
  <si>
    <t>American Character: A History of the Epic Struggle Between Individual Liberty and the Common Good</t>
  </si>
  <si>
    <t>Civil and political rights &gt; Liberty &gt; Political Science  &gt; Social Sciences &gt; The state and the individual</t>
  </si>
  <si>
    <t>American Character: A History of the Epic Struggle Between Individual Liberty and the Common Good by Colin Woodard (2016)</t>
  </si>
  <si>
    <t>JC599 .U5</t>
  </si>
  <si>
    <t>[0525427899]</t>
  </si>
  <si>
    <t>Disney High School Musical: All Access</t>
  </si>
  <si>
    <t>Amusements and Recreation &gt; Arts and Recreation &gt; Film &gt; Film, Radio, And Television  &gt; Films &gt; Multiple films &gt; Public Entertainments, TV, Movies</t>
  </si>
  <si>
    <t>Disney High School Musical: All Access by Disney Book Group (2007)</t>
  </si>
  <si>
    <t>PZ7 .G75149</t>
  </si>
  <si>
    <t>[1423110668]</t>
  </si>
  <si>
    <t>Mother Earth Father Sky</t>
  </si>
  <si>
    <t>Earth &gt; Juvenile poetry|Earth &gt; Poetry|Historical Fiction|Historical fiction|Indians of North America &gt; Fiction|Large Type Books|Large type books|Nature &gt; Juvenile poetry|Nature &gt; Poetry|Poetry &gt; Collections|Prehistoric peoples &gt; Fiction|historical fiction</t>
  </si>
  <si>
    <t>Mother Earth Father Sky by Sue Harrison (1991)</t>
  </si>
  <si>
    <t>PS3558 .A67194</t>
  </si>
  <si>
    <t>[0380715929]</t>
  </si>
  <si>
    <t>The Royal Family: A Play (Acting Edition)</t>
  </si>
  <si>
    <t>Drama &gt; English &gt; Literature</t>
  </si>
  <si>
    <t>The Royal Family: A Play (Acting Edition) by George S. Kaufman (1997)</t>
  </si>
  <si>
    <t>PS3521 .A727</t>
  </si>
  <si>
    <t>[9780573614941]</t>
  </si>
  <si>
    <t>Phinney-Green-extra2</t>
  </si>
  <si>
    <t>Patterson, Richard North</t>
  </si>
  <si>
    <t>Ballantine Books (1996), Edition: Reprint, 512 pages</t>
  </si>
  <si>
    <t>512 p.; 4.25 inches</t>
  </si>
  <si>
    <t>4.25 x 1.25 x 7 inches</t>
  </si>
  <si>
    <t xml:space="preserve">512 </t>
  </si>
  <si>
    <t>[034540761X, 9780345407610]</t>
  </si>
  <si>
    <t>Neil Simon's Chapter Two</t>
  </si>
  <si>
    <t>Neil Simon's Chapter Two by Robert Grossbach (1980)</t>
  </si>
  <si>
    <t>[044692279X]</t>
  </si>
  <si>
    <t>Disney, RH</t>
  </si>
  <si>
    <t>RH/Disney (2012), 24 pages</t>
  </si>
  <si>
    <t>24 p.; 8 inches</t>
  </si>
  <si>
    <t>0.13 inches</t>
  </si>
  <si>
    <t>8 x 0.13 x 8 inches</t>
  </si>
  <si>
    <t xml:space="preserve">24 </t>
  </si>
  <si>
    <t>[9780736429047, 0736429042]</t>
  </si>
  <si>
    <t>Oleanna: A Play</t>
  </si>
  <si>
    <t>20th Century &gt; American And Canadian &gt; Drama &gt; Literature</t>
  </si>
  <si>
    <t>College teachers &gt; Drama|College teachers &gt; United States &gt; Drama|Teacher-student relationships &gt; Drama|Teacher-student relationships &gt; United States &gt; Drama|Women college students &gt; Drama|Women college students &gt; United States &gt; Drama</t>
  </si>
  <si>
    <t>Oleanna: A Play by David Mamet (1993)</t>
  </si>
  <si>
    <t>PS3563 .A4345</t>
  </si>
  <si>
    <t>[067974536X]</t>
  </si>
  <si>
    <t>Marciano, John Bemelmans</t>
  </si>
  <si>
    <t>Penguin Young Readers (2012), 32 pages</t>
  </si>
  <si>
    <t>32 p.; 6.03 inches</t>
  </si>
  <si>
    <t>6.03 inches</t>
  </si>
  <si>
    <t>0.17 inches</t>
  </si>
  <si>
    <t>6.03 x 0.17 x 9 inches</t>
  </si>
  <si>
    <t xml:space="preserve">32 </t>
  </si>
  <si>
    <t>[9780448454399, 0448454394]</t>
  </si>
  <si>
    <t>The Theban Plays: Oedipus the King, Oedipus at Colonus, Antigone</t>
  </si>
  <si>
    <t>Antigone|Antigone (Greek mythology) &gt; Drama|Antigone (Legendary character) &gt; Drama|Greek drama (Tragedy) &gt; Adaptations|Greek drama (Tragedy) &gt; Translations into English|Mythology, Greek &gt; Drama|Oedipus (Greek mythology) &gt; Drama|Oedipus at Colonus|Oedipus rex|Seven against Thebes (Greek mythology) &gt; Drama|Sophocles &gt; Adaptations|Sophocles &gt; Translations into English|Sophocles &gt; Translations, English|Thebes (Greece) &gt; Drama|Tragedies</t>
  </si>
  <si>
    <t>The Theban Plays: Oedipus the King, Oedipus at Colonus, Antigone by Sophocles (1970)</t>
  </si>
  <si>
    <t>PA4414 .A2</t>
  </si>
  <si>
    <t>Mastromonaco, Alyssa</t>
  </si>
  <si>
    <t>Twelve (2019), 240 pages</t>
  </si>
  <si>
    <t>240 p.; 5.75 inches</t>
  </si>
  <si>
    <t>0.75 pounds</t>
  </si>
  <si>
    <t>[153873155X, 9781538731550]</t>
  </si>
  <si>
    <t>Ma Rainey's Black Bottom: A Play</t>
  </si>
  <si>
    <t>African Americans &gt; Drama|Blues musicians &gt; Drama|Chicago (Ill.) &gt; Drama|Historical drama|Nineteen twenties &gt; Drama</t>
  </si>
  <si>
    <t>Ma Rainey's Black Bottom: A Play by August Wilson (1985)</t>
  </si>
  <si>
    <t>PS3573 .I45677</t>
  </si>
  <si>
    <t>[0452261139]</t>
  </si>
  <si>
    <t>Eclipse (Twilight)</t>
  </si>
  <si>
    <t>21st Century &gt; American And Canadian &gt; Fiction &gt; Literature</t>
  </si>
  <si>
    <t>Eclipse (Twilight) by Stephenie Meyer (2007)</t>
  </si>
  <si>
    <t>Undetermined</t>
  </si>
  <si>
    <t>PZ7 .M57188</t>
  </si>
  <si>
    <t>[0316160202]</t>
  </si>
  <si>
    <t>Phinney-Greenlake rest 3</t>
  </si>
  <si>
    <t>Larsson, Stieg</t>
  </si>
  <si>
    <t>Vintage Crime/Black Lizard (2010), Edition: 1st, 630 pages</t>
  </si>
  <si>
    <t>630 p.; 5.2 inches</t>
  </si>
  <si>
    <t>1.14 inches</t>
  </si>
  <si>
    <t>5.2 x 1.14 x 8 inches</t>
  </si>
  <si>
    <t xml:space="preserve">630 </t>
  </si>
  <si>
    <t>[9780307454553, 030745455X]</t>
  </si>
  <si>
    <t>2019-04-13</t>
  </si>
  <si>
    <t>Runaway Vampire: An Argeneau Novel (Argeneau Vampire)</t>
  </si>
  <si>
    <t>Runaway Vampire: An Argeneau Novel (Argeneau Vampire) by Lynsay Sands (2016)</t>
  </si>
  <si>
    <t>[9780062316042]</t>
  </si>
  <si>
    <t>The Monster's Ring (Magic Shop Books)</t>
  </si>
  <si>
    <t>Biography; History By Place &gt; Philosophy &gt; Philosophy and Psychology</t>
  </si>
  <si>
    <t>Bullies &gt; Fiction|Halloween &gt; Fiction|Magic &gt; Fiction|Monsters &gt; Fiction|Schools &gt; FIction|Schools &gt; Fiction|Schools &gt; fiction</t>
  </si>
  <si>
    <t>The Monster's Ring (Magic Shop Books) by Bruce Coville (2003)</t>
  </si>
  <si>
    <t>PZ7 .C8344</t>
  </si>
  <si>
    <t>[068985692X]</t>
  </si>
  <si>
    <t>Lament of the Lamb, Vol. 1</t>
  </si>
  <si>
    <t>Arts and Recreation &gt; Cartoons, cariactures, comics &gt; Drawing; Drawings &gt; Graphic arts and decorative arts ; design</t>
  </si>
  <si>
    <t>Lament of the Lamb, Vol. 1 by Kei Toume (2004)</t>
  </si>
  <si>
    <t>PN6790 .J34</t>
  </si>
  <si>
    <t>[1591828147]</t>
  </si>
  <si>
    <t>6.8 inches</t>
  </si>
  <si>
    <t>0.65 pounds</t>
  </si>
  <si>
    <t>Behind the Lines: The Oral History of Special Operations in World War II</t>
  </si>
  <si>
    <t>Great Britain. Special Operations Executive &gt; History|United States. Office of Strategic Services &gt; History|World War, 1939-1945 &gt; Personal narratives, American|World War, 1939-1945 &gt; Personal narratives, British|World War, 1939-1945 &gt; Secret Service &gt; Great Britain|World War, 1939-1945 &gt; Secret service &gt; Great Britain|World War, 1939-1945 &gt; Secret service &gt; United States|World war, 1939-1945 &gt; Personal narratives, American</t>
  </si>
  <si>
    <t>Behind the Lines: The Oral History of Special Operations in World War II by Russell Miller (2002)</t>
  </si>
  <si>
    <t>D810 .S7 .M478</t>
  </si>
  <si>
    <t>[0312266421]</t>
  </si>
  <si>
    <t>Miller, Sara Swan</t>
  </si>
  <si>
    <t>Scholastic (2001)</t>
  </si>
  <si>
    <t>0.1 pounds</t>
  </si>
  <si>
    <t>0.1 inches</t>
  </si>
  <si>
    <t>6.8 x 5.7 x 0.1 inches</t>
  </si>
  <si>
    <t>[0516238914, 9780516238913]</t>
  </si>
  <si>
    <t>Weapons of Mass Deception: The Uses of Propaganda in Bush's War on Iraq</t>
  </si>
  <si>
    <t>Asia &gt; Biography and History &gt; Iraq &gt; Middle East</t>
  </si>
  <si>
    <t>Iraq &gt; Politics and government &gt; 1991-|Iraq War, 2003 &gt; Propaganda|Iraq War, 2003- &gt; Causes|Iraq War, 2003- &gt; Moral and ethical aspects &gt; United States|Iraq War, 2003- &gt; Propaganda|Iraq War, 2003- &gt; Psychological aspects|Iraq War, 2003- &gt; United States. &gt; Moral and ethical aspects|United States &gt; Politics and government &gt; 2001-|United States &gt; politics and government &gt; 2001-</t>
  </si>
  <si>
    <t>Weapons of Mass Deception: The Uses of Propaganda in Bush's War on Iraq by Sheldon Rampton (2003)</t>
  </si>
  <si>
    <t>DS79.76 .R36</t>
  </si>
  <si>
    <t>[1585422762]</t>
  </si>
  <si>
    <t>Blue Sky Press (2016), 20 pages</t>
  </si>
  <si>
    <t>20 p.; 8.43 inches</t>
  </si>
  <si>
    <t>0.79 pounds</t>
  </si>
  <si>
    <t>5.85 inches</t>
  </si>
  <si>
    <t>8.43 x 5.85 x 0.73 inches</t>
  </si>
  <si>
    <t>[1338048139, 9781338048131]</t>
  </si>
  <si>
    <t>The Zimmermann Telegram</t>
  </si>
  <si>
    <t>Biography and History &gt; Causes &gt; Europe &gt; Europe &gt; Political history &gt; World War I 1914-1918</t>
  </si>
  <si>
    <t>Intelligence service|World War, 1914-1918|World War, 1914-1918 &gt; Causes|Zimmerman, Arthur, 1864-1940|Zimmermann, Alfred, 1859-1925|Zimmermann, Arthur, 1864-1940</t>
  </si>
  <si>
    <t>The Zimmermann Telegram by Barbara W. Tuchman (1985)</t>
  </si>
  <si>
    <t>D511 .T77</t>
  </si>
  <si>
    <t>[0345324250]</t>
  </si>
  <si>
    <t>Bradbury, Jamey</t>
  </si>
  <si>
    <t>William Morrow (2018), 304 pages</t>
  </si>
  <si>
    <t>304 p.; 6 inches</t>
  </si>
  <si>
    <t>1.01 inches</t>
  </si>
  <si>
    <t>6 x 1.01 x 9 inches</t>
  </si>
  <si>
    <t>[0062741993, 9780062741998]</t>
  </si>
  <si>
    <t>The Deep State: The Fall of the Constitution and the Rise of a Shadow Government</t>
  </si>
  <si>
    <t>Biography And History &gt; North America &gt; Political Science  &gt; Political Science  &gt; Social Sciences &gt; United States</t>
  </si>
  <si>
    <t>The Deep State: The Fall of the Constitution and the Rise of a Shadow Government by Mike Lofgren (2016)</t>
  </si>
  <si>
    <t>JK1726 .L59</t>
  </si>
  <si>
    <t>[0525428348]</t>
  </si>
  <si>
    <t>The Clever Factory</t>
  </si>
  <si>
    <t>The Clever Factory (2018)</t>
  </si>
  <si>
    <t>Board book</t>
  </si>
  <si>
    <t>Snowy Torrents: Avalanche Accidents in the United States 1972-1979</t>
  </si>
  <si>
    <t>Snowy Torrents: Avalanche Accidents in the United States 1972-1979 by Knox Williams Betsy R. Armstrong (1984)</t>
  </si>
  <si>
    <t>QC929 .A8</t>
  </si>
  <si>
    <t>[0933160135]</t>
  </si>
  <si>
    <t>Clancy, Tom</t>
  </si>
  <si>
    <t>Berkley (2001), 1152 pages</t>
  </si>
  <si>
    <t>1152 p.; 4.25 inches</t>
  </si>
  <si>
    <t>1.16 pounds</t>
  </si>
  <si>
    <t>6.94 inches</t>
  </si>
  <si>
    <t>1.84 inches</t>
  </si>
  <si>
    <t>4.25 x 1.84 x 6.94 inches</t>
  </si>
  <si>
    <t xml:space="preserve">1152 </t>
  </si>
  <si>
    <t>[0425180964, 9780425180969]</t>
  </si>
  <si>
    <t>The Weapons Makers (special edition-boxed)</t>
  </si>
  <si>
    <t>The Weapons Makers (special edition-boxed) by A. E. Van Vogt (1975)</t>
  </si>
  <si>
    <t>Rampton, Sheldon</t>
  </si>
  <si>
    <t>TarcherPerigee (2003), Edition: First Printing, 256 pages</t>
  </si>
  <si>
    <t>256 p.; 5.56 inches</t>
  </si>
  <si>
    <t>5.56 inches</t>
  </si>
  <si>
    <t>8.23 inches</t>
  </si>
  <si>
    <t>0.64 inches</t>
  </si>
  <si>
    <t>5.56 x 0.64 x 8.23 inches</t>
  </si>
  <si>
    <t>[1585422762, 9781585422760]</t>
  </si>
  <si>
    <t>A Life in Secrets: Vera Atkins and the Missing Agents of WWII</t>
  </si>
  <si>
    <t>Atkins, Vera, 1908-2000|Great Britain. Special Operations Executive|Intelligence officers &gt; Great Britain &gt; Biography|Women intelligence officers &gt; Great Britain &gt; Biography|World War, 1939-1945 &gt; Missing in action &gt; France|World War, 1939-1945 &gt; Secret service &gt; Great Britain|World War, 1939-1945 &gt; Underground movements &gt; France</t>
  </si>
  <si>
    <t>A Life in Secrets: Vera Atkins and the Missing Agents of WWII by Sarah Helm (2007)</t>
  </si>
  <si>
    <t>D810 .S8</t>
  </si>
  <si>
    <t>[1400031400]</t>
  </si>
  <si>
    <t>Pezzelli, Peter</t>
  </si>
  <si>
    <t>Kensington (2010), Edition: 1st, 290 pages</t>
  </si>
  <si>
    <t>290 p.; 5.67 inches</t>
  </si>
  <si>
    <t>0.02 pounds</t>
  </si>
  <si>
    <t>5.67 inches</t>
  </si>
  <si>
    <t>0.8 inches</t>
  </si>
  <si>
    <t>5.67 x 0.8 x 8.25 inches</t>
  </si>
  <si>
    <t xml:space="preserve">290 </t>
  </si>
  <si>
    <t>[0758220510, 9780758220516]</t>
  </si>
  <si>
    <t>Tasting the Past: The Science of Flavor and the Search for the Origins of Wine</t>
  </si>
  <si>
    <t>Tasting the Past: The Science of Flavor and the Search for the Origins of Wine by Kevin Begos (2018)</t>
  </si>
  <si>
    <t>[1616205776]</t>
  </si>
  <si>
    <t>Palmer, Diana</t>
  </si>
  <si>
    <t>HQN (2015), Edition: Original, 432 pages</t>
  </si>
  <si>
    <t>432 p.; 4.21 inches</t>
  </si>
  <si>
    <t>4.21 inches</t>
  </si>
  <si>
    <t>1.11 inches</t>
  </si>
  <si>
    <t>4.21 x 1.11 x 6.61 inches</t>
  </si>
  <si>
    <t>[0373779941, 9780373779949]</t>
  </si>
  <si>
    <t>Glory over Everything</t>
  </si>
  <si>
    <t>Glory over Everything by Kathleen Grissom (2017)</t>
  </si>
  <si>
    <t>PS3607 .R57</t>
  </si>
  <si>
    <t>[1476748454]</t>
  </si>
  <si>
    <t>Tuchman, Barbara W.</t>
  </si>
  <si>
    <t>Random House (1985), Edition: Reprint, 256 pages</t>
  </si>
  <si>
    <t>256 p.; 5.43 inches</t>
  </si>
  <si>
    <t>5.43 inches</t>
  </si>
  <si>
    <t>8.2 inches</t>
  </si>
  <si>
    <t>0.65 inches</t>
  </si>
  <si>
    <t>5.43 x 0.65 x 8.2 inches</t>
  </si>
  <si>
    <t>[0345324250, 9780345324252]</t>
  </si>
  <si>
    <t>Time America: An Illustrated History</t>
  </si>
  <si>
    <t>Biography and History &gt; Chronologies &gt; Miscellany &gt; North America &gt; United States</t>
  </si>
  <si>
    <t>Time America: An Illustrated History by Editors of Time Magazine (2007)</t>
  </si>
  <si>
    <t>E178.5 .A53</t>
  </si>
  <si>
    <t>[1933821248]</t>
  </si>
  <si>
    <t>Cummings, Joe</t>
  </si>
  <si>
    <t>Lonely Planet (1995), Edition: 1st, 40 pages</t>
  </si>
  <si>
    <t>40 p.; 6.5 x 0.25 inches</t>
  </si>
  <si>
    <t>0.25 inches</t>
  </si>
  <si>
    <t>9.25 inches</t>
  </si>
  <si>
    <t>0.25 x 6.5 x 9.25 inches</t>
  </si>
  <si>
    <t xml:space="preserve">40 </t>
  </si>
  <si>
    <t>[0864422695, 9780864422699]</t>
  </si>
  <si>
    <t>The Conquest of Gaul</t>
  </si>
  <si>
    <t>Ancient World &gt; Biography and History &gt; Celtic Regions to 486 &gt; Europe north and west of Italian Peninsula to ca. 499</t>
  </si>
  <si>
    <t>Caesar, Julius &gt; Military leadership|France Conquest by Ancient Rome, B.C.59-B.C.50|Gaul &gt; History &gt; 58 B.C.-511 A.D|Gaul &gt; History &gt; Gallic Wars, 58-51 B.C|Gaul &gt; History &gt; Gallic wars, 58-51 B.C|Great Britain &gt; History &gt; Roman period, 55 B.C.-449 A.D|Military history, Ancient|Rome &gt; History &gt; Civil War, 49-45 B.C|Rome &gt; History, Military</t>
  </si>
  <si>
    <t>The Conquest of Gaul by Julius Caesar (1981)</t>
  </si>
  <si>
    <t>Latin</t>
  </si>
  <si>
    <t>DC62 .C2</t>
  </si>
  <si>
    <t>Simkin, Penny</t>
  </si>
  <si>
    <t>Wiley-Blackwell (2000), Edition: 1, 206 pages</t>
  </si>
  <si>
    <t>206 p.; 4.84 inches</t>
  </si>
  <si>
    <t>4.84 inches</t>
  </si>
  <si>
    <t>7.52 inches</t>
  </si>
  <si>
    <t>0.42 inches</t>
  </si>
  <si>
    <t>4.84 x 0.42 x 7.52 inches</t>
  </si>
  <si>
    <t xml:space="preserve">206 </t>
  </si>
  <si>
    <t>[0632052813, 9780632052813]</t>
  </si>
  <si>
    <t>10 inches</t>
  </si>
  <si>
    <t>Virginia's Legendary Santa Trains</t>
  </si>
  <si>
    <t>Engineering, contracts &gt; Road and Railroad &gt; Technology &gt; Way and works</t>
  </si>
  <si>
    <t>Virginia's Legendary Santa Trains by Donna Strother Deekens (2013)</t>
  </si>
  <si>
    <t>TF197 .D31</t>
  </si>
  <si>
    <t>[1626191409]</t>
  </si>
  <si>
    <t>Meadowbrook Press (2009)</t>
  </si>
  <si>
    <t>1.75 pounds</t>
  </si>
  <si>
    <t>9.25 x 7.25 x 1.25 inches</t>
  </si>
  <si>
    <t>[143917511X, 9781439175118]</t>
  </si>
  <si>
    <t>High Treason 2: The Great Cover-Up The Assassination of President John F. Kennedy</t>
  </si>
  <si>
    <t>Assassination &gt; Crimes and Offenses &gt; Criminology &gt; Homicide &gt; Offenses against persons &gt; Social Sciences &gt; Social problems and services; associations</t>
  </si>
  <si>
    <t>Kennedy, John F. (John Fitzgerald), 1917-1963 &gt; Assassination</t>
  </si>
  <si>
    <t>High Treason 2: The Great Cover-Up The Assassination of President John F. Kennedy by Harrison Edward Livingstone (1992)</t>
  </si>
  <si>
    <t>E842.9 .L58</t>
  </si>
  <si>
    <t>[0881848093]</t>
  </si>
  <si>
    <t>Karp, Harvey</t>
  </si>
  <si>
    <t>Bantam (2003), Edition: 1st Print/Original Cover Art, 267 pages</t>
  </si>
  <si>
    <t>267 p.; 5.49 inches</t>
  </si>
  <si>
    <t>0.62 pounds</t>
  </si>
  <si>
    <t>5.49 inches</t>
  </si>
  <si>
    <t>8.26 inches</t>
  </si>
  <si>
    <t>0.59 inches</t>
  </si>
  <si>
    <t>5.49 x 0.59 x 8.26 inches</t>
  </si>
  <si>
    <t xml:space="preserve">267 </t>
  </si>
  <si>
    <t>[0553393235, 9780553393231]</t>
  </si>
  <si>
    <t>The Given Day: A Novel</t>
  </si>
  <si>
    <t>Historical Fiction|Historical fiction|Police Strike, Boston, Mass., 1919 &gt; Fiction|historical fiction</t>
  </si>
  <si>
    <t>The Given Day: A Novel by Dennis Lehane (2012)</t>
  </si>
  <si>
    <t>PS3562 .E426</t>
  </si>
  <si>
    <t>[0062190946]</t>
  </si>
  <si>
    <t>Group, Disney Book</t>
  </si>
  <si>
    <t>Disney Press (2007), 32 pages</t>
  </si>
  <si>
    <t>32 p.; 1 inches</t>
  </si>
  <si>
    <t>2.1 pounds</t>
  </si>
  <si>
    <t>1 x 1 x 1 inches</t>
  </si>
  <si>
    <t>[1423110668, 9781423110668]</t>
  </si>
  <si>
    <t>The Puritan Dilemma: The Story of John Winthrop (Library of American biography)</t>
  </si>
  <si>
    <t xml:space="preserve">Biography &gt; Biography and History &gt; Government &gt; North America &gt; Of Sociology </t>
  </si>
  <si>
    <t>Governors &gt; Massachusetts &gt; Biography|Massachusetts &gt; History &gt; Colonial period, ca. 1600-1775|Puritans &gt; Massachusetts &gt; Biography|Puritans &gt; Massachusetts &gt; History|Puritans &gt; Massachusetts &gt; History &gt; 17th century|Winthrop, John, 1588-1649</t>
  </si>
  <si>
    <t>The Puritan Dilemma: The Story of John Winthrop (Library of American biography) by Edmund S. Morgan (1962)</t>
  </si>
  <si>
    <t>F67 .W798</t>
  </si>
  <si>
    <t>[067339347X]</t>
  </si>
  <si>
    <t>Nelson Canada</t>
  </si>
  <si>
    <t>6.4 inches</t>
  </si>
  <si>
    <t>6.4 x 0.9 x 9 inches</t>
  </si>
  <si>
    <t>[0176203443, 9780176203443]</t>
  </si>
  <si>
    <t>The Burning of the World: A Memoir of 1914 (New York Review Books Classics)</t>
  </si>
  <si>
    <t>Biography and History &gt; Europe &gt; Europe &gt; Military History Of World War I</t>
  </si>
  <si>
    <t>The Burning of the World: A Memoir of 1914 (New York Review Books Classics) by Béla Zombory-Moldován (2014)</t>
  </si>
  <si>
    <t>D640 .Z64</t>
  </si>
  <si>
    <t>[1590178092]</t>
  </si>
  <si>
    <t>Ryan, Diane</t>
  </si>
  <si>
    <t>Alpha (2006), 256 pages</t>
  </si>
  <si>
    <t>256 p.; 6.02 inches</t>
  </si>
  <si>
    <t>6.02 inches</t>
  </si>
  <si>
    <t>8.96 inches</t>
  </si>
  <si>
    <t>0.56 inches</t>
  </si>
  <si>
    <t>6.02 x 0.56 x 8.96 inches</t>
  </si>
  <si>
    <t>[1592574696, 9781592574698]</t>
  </si>
  <si>
    <t>Starvation Heights: A True Story of Murder and Malice in the Woods of the Pacific Northwest</t>
  </si>
  <si>
    <t>Crimes and Offenses &gt; Criminology &gt; History, geographic treatment, biography &gt; Homicide &gt; Murder &gt; Offenses against persons &gt; Social Sciences &gt; Social problems and services; associations</t>
  </si>
  <si>
    <t>Starvation Heights: A True Story of Murder and Malice in the Woods of the Pacific Northwest by Gregg Olsen (2005)</t>
  </si>
  <si>
    <t>RA1116 .O47</t>
  </si>
  <si>
    <t>[9781400097463]</t>
  </si>
  <si>
    <t>Dean, James</t>
  </si>
  <si>
    <t>HarperCollins (2018), 32 pages</t>
  </si>
  <si>
    <t>32 p.; 6 inches</t>
  </si>
  <si>
    <t>0.99 pounds</t>
  </si>
  <si>
    <t>6 x 0.25 x 8.75 inches</t>
  </si>
  <si>
    <t>[0062675214, 9780062675217]</t>
  </si>
  <si>
    <t>If You Lived 100 Years Ago</t>
  </si>
  <si>
    <t>New York (N.Y.) &gt; History &gt; 1865-1898 &gt; Juvenile literature|New York (N.Y.) &gt; History &gt; 1898-1951 &gt; Juvenile literature|New York (N.Y.) &gt; History &gt; 19th century|New York (N.Y.) &gt; Social life and customs &gt; 19th century|New York (N.Y.) &gt; Social life and customs &gt; 19th century &gt; Juvenile literature|United States &gt; History &gt; 1865-1921 &gt; Juvenile literature|United States &gt; History &gt; 19th century|United States &gt; Social life and customs &gt; 1865-1918 &gt; Juvenile literature|United States &gt; Social life and customs &gt; 19th century</t>
  </si>
  <si>
    <t>If You Lived 100 Years Ago by Ann McGovern (1999)</t>
  </si>
  <si>
    <t>English, Undetermined</t>
  </si>
  <si>
    <t>F128.47 .M48</t>
  </si>
  <si>
    <t>[0590960016]</t>
  </si>
  <si>
    <t>Green, Jane</t>
  </si>
  <si>
    <t>St. Martin's Paperbacks (2013), 416 pages</t>
  </si>
  <si>
    <t>416 p.; 4.1 inches</t>
  </si>
  <si>
    <t>4.1 inches</t>
  </si>
  <si>
    <t>6.77 inches</t>
  </si>
  <si>
    <t>1.2 inches</t>
  </si>
  <si>
    <t>4.1 x 1.2 x 6.77 inches</t>
  </si>
  <si>
    <t>[1250045886, 9781250045881]</t>
  </si>
  <si>
    <t>Annie Oakley: Young Markswoman (Childhood of Famous Americans)</t>
  </si>
  <si>
    <t>Amusements and Recreation &gt; Arts and Recreation &gt; Fishing; Hunting; Shooting  &gt; Target Shooting, Marksmanship</t>
  </si>
  <si>
    <t>Entertainers|Entertainers &gt; United States &gt; Biography &gt; Juvenile literature|Oakley, Annie, 1860-1926 &gt; Childhood and youth|Oakley, Annie, 1860-1926 &gt; Childhood and youth &gt; Juvenile literature|Sharpshooters|Shooters of firearms &gt; United States &gt; Biography &gt; Juvenile literature|Women &gt; Biography</t>
  </si>
  <si>
    <t>Annie Oakley: Young Markswoman (Childhood of Famous Americans) by Ellen Wilson (1989)</t>
  </si>
  <si>
    <t>GV1157 .O3</t>
  </si>
  <si>
    <t>[9780689713460]</t>
  </si>
  <si>
    <t>Crawford, Stanley</t>
  </si>
  <si>
    <t>The Overlook Press (2005), Edition: Reprint, 245 pages</t>
  </si>
  <si>
    <t>245 p.; 5.5 inches</t>
  </si>
  <si>
    <t>0.57 pounds</t>
  </si>
  <si>
    <t>0.69 inches</t>
  </si>
  <si>
    <t>5.5 x 0.69 x 8 inches</t>
  </si>
  <si>
    <t xml:space="preserve">245 </t>
  </si>
  <si>
    <t>[1585677396, 9781585677399]</t>
  </si>
  <si>
    <t>A Break with Charity: A Story about the Salem Witch Trials</t>
  </si>
  <si>
    <t xml:space="preserve">History of Christianity &gt; Persecutions &gt; Religion </t>
  </si>
  <si>
    <t>Salem (Mass.) &gt; History &gt; Colonial period, ca. 1600-1775 &gt; Fiction|Trials (Witchcraft) &gt; Fiction|Trials (Witchcraft) &gt; Massachusetts &gt; Salem &gt; Juvenile fiction|Witchcraft &gt; Fiction</t>
  </si>
  <si>
    <t>A Break with Charity: A Story about the Salem Witch Trials by Ann Rinaldi (1994)</t>
  </si>
  <si>
    <t>PZ7 .R459</t>
  </si>
  <si>
    <t>[0152001018]</t>
  </si>
  <si>
    <t>Berkley (2007), Edition: Reprint, 416 pages</t>
  </si>
  <si>
    <t>416 p.; 5.38 inches</t>
  </si>
  <si>
    <t>0.76 pounds</t>
  </si>
  <si>
    <t>5.38 inches</t>
  </si>
  <si>
    <t>5.38 x 0.86 x 8 inches</t>
  </si>
  <si>
    <t>[9780452288508, 0452288509]</t>
  </si>
  <si>
    <t>The Pilgrims and Me (Smart About History)</t>
  </si>
  <si>
    <t>Biography and History &gt; Massachusetts &gt; North America &gt; Northeastern U.S. &gt; Plymouth; Bristol</t>
  </si>
  <si>
    <t>Massachusetts &gt; History &gt; New Plymouth, 1620-1691|Massachusetts &gt; History &gt; New Plymouth, 1620-1691 &gt; Juvenile literature|Massachusetts &gt; Social life and customs &gt; To 1775 &gt; Juvenile literature|Pilgrims (New Plymouth Colony)|Pilgrims (New Plymouth Colony) &gt; Juvenile literature|Pilgrims (New Plymouth Colony) &gt; Social life and customs &gt; Juvenile literature|Pilgrims (New Plymouth colony)|Pilgrims (New Plymouth colony) &gt; Juvenile literature</t>
  </si>
  <si>
    <t>The Pilgrims and Me (Smart About History) by Judy Donnelly (2002)</t>
  </si>
  <si>
    <t>F68 .D64</t>
  </si>
  <si>
    <t>[0448426994]</t>
  </si>
  <si>
    <t>Lansky, Vicki</t>
  </si>
  <si>
    <t>Book Peddlers, The (2001), Edition: 2nd, 100 pages</t>
  </si>
  <si>
    <t>100 p.; 6.5 inches</t>
  </si>
  <si>
    <t>6.5 x 0.3 x 6.4 inches</t>
  </si>
  <si>
    <t xml:space="preserve">100 </t>
  </si>
  <si>
    <t>[0916773582, 9780916773588]</t>
  </si>
  <si>
    <t>Dove and Sword: A Novel of Joan of Arc (Point Signature)</t>
  </si>
  <si>
    <t>20th Century &gt; American And Canadian &gt; Fiction &gt; Literature</t>
  </si>
  <si>
    <t>France &gt; Fiction. &gt; Charles VII, 1422-1461</t>
  </si>
  <si>
    <t>Dove and Sword: A Novel of Joan of Arc (Point Signature) by Nancy Garden (1997)</t>
  </si>
  <si>
    <t>PZ7 .G165</t>
  </si>
  <si>
    <t>[0590929496]</t>
  </si>
  <si>
    <t>Northgate1</t>
  </si>
  <si>
    <t>Kornblatt, Marc</t>
  </si>
  <si>
    <t>Margaret K. McElderry (2001), Edition: First Printing, 128 pages</t>
  </si>
  <si>
    <t>128 p.; 5.7 inches</t>
  </si>
  <si>
    <t>8.57 inches</t>
  </si>
  <si>
    <t>5.7 x 0.59 x 8.57 inches</t>
  </si>
  <si>
    <t>[068983215X, 9780689832154]</t>
  </si>
  <si>
    <t>Very Funny, Elizabeth! (American Girl Collection)</t>
  </si>
  <si>
    <t>Friendship &gt; Fiction|Friendship &gt; Juvenile fiction|United States &gt; History &gt; Revolution, 1775-1783 &gt; Fiction|United States &gt; History &gt; Revolution, 1775-1783 &gt; Juvenile fiction|Williamsburg (Va.) &gt; History &gt; Revolution, 1775-1783 &gt; Fiction|Williamsburg (Va.) &gt; History &gt; Revolution, 1775-1783 &gt; Juvenile fiction</t>
  </si>
  <si>
    <t>Very Funny, Elizabeth! (American Girl Collection) by Valerie Tripp (2005)</t>
  </si>
  <si>
    <t>PZ7 .T7363</t>
  </si>
  <si>
    <t>[1593690614]</t>
  </si>
  <si>
    <t>Marillier, Juliet</t>
  </si>
  <si>
    <t>Tor Books (2002), Edition: 1st, 560 pages</t>
  </si>
  <si>
    <t>560 p.; 4.25 inches</t>
  </si>
  <si>
    <t>6.76 inches</t>
  </si>
  <si>
    <t>1.18 inches</t>
  </si>
  <si>
    <t>4.25 x 1.18 x 6.76 inches</t>
  </si>
  <si>
    <t xml:space="preserve">560 </t>
  </si>
  <si>
    <t>[9780765343437, 0765343436]</t>
  </si>
  <si>
    <t>La renaissance française</t>
  </si>
  <si>
    <t>La renaissance française by Martin Henry (1928)</t>
  </si>
  <si>
    <t>French</t>
  </si>
  <si>
    <t>Hale, Bruce</t>
  </si>
  <si>
    <t>HarperCollins (2014), 32 pages</t>
  </si>
  <si>
    <t>0.38 inches</t>
  </si>
  <si>
    <t>6 x 0.38 x 9 inches</t>
  </si>
  <si>
    <t>[0062279084, 9780062279088]</t>
  </si>
  <si>
    <t>Music together : Fiddle song collection</t>
  </si>
  <si>
    <t>Music together : Fiddle song collection by Kenneth K. Guilmartin (2009)</t>
  </si>
  <si>
    <t>Reynolds, Susan L</t>
  </si>
  <si>
    <t>HarperCollins Canada / Cdn Kids Mm (1992)</t>
  </si>
  <si>
    <t>6.9 inches</t>
  </si>
  <si>
    <t>0.05 pounds</t>
  </si>
  <si>
    <t>6.9 x 4.1 x 0.4 inches</t>
  </si>
  <si>
    <t>[0006474098, 9780006474098]</t>
  </si>
  <si>
    <t>Music Together - Flute - Flute Song Collection Developed by the Center for Music and Young Children</t>
  </si>
  <si>
    <t>?</t>
  </si>
  <si>
    <t>Music Together - Flute - Flute Song Collection Developed by the Center for Music and Young Children by Various (?)</t>
  </si>
  <si>
    <t>Francis, Suzanne</t>
  </si>
  <si>
    <t>Disney Press (2016), Edition: Pap/Com, 32 pages</t>
  </si>
  <si>
    <t>32 p.; 8 inches</t>
  </si>
  <si>
    <t>[1484725867, 9781484725863]</t>
  </si>
  <si>
    <t>The Way Some People Die</t>
  </si>
  <si>
    <t>Archer, Lew (Fictitious character) &gt; Fiction|Criminals &gt; San Francisco &gt; Fiction|Dust jackets &gt; 20th century|Murder &gt; San Francisco &gt; Fiction|Mystery fiction|Private investigators &gt; San Francisco &gt; Fiction|San Francisco (Calif.) &gt; Fiction</t>
  </si>
  <si>
    <t>The Way Some People Die by Ross Macdonald (1990)</t>
  </si>
  <si>
    <t>PS3525 .I486</t>
  </si>
  <si>
    <t>[0553237225]</t>
  </si>
  <si>
    <t>Piper, Watty</t>
  </si>
  <si>
    <t>Platt &amp; Munk (1976), 42 pages</t>
  </si>
  <si>
    <t>42 p.; 7.31 inches</t>
  </si>
  <si>
    <t>7.31 inches</t>
  </si>
  <si>
    <t>0.32 inches</t>
  </si>
  <si>
    <t>7.31 x 0.32 x 7.31 inches</t>
  </si>
  <si>
    <t xml:space="preserve">42 </t>
  </si>
  <si>
    <t>[0448424053, 9780448424057]</t>
  </si>
  <si>
    <t>The instant enemy</t>
  </si>
  <si>
    <t>Archer, Lew (Fictitious character) &gt; Fiction|Detective and mystery stories|Private investigators &gt; California &gt; Fiction</t>
  </si>
  <si>
    <t>The instant enemy by Ross Macdonald (1978)</t>
  </si>
  <si>
    <t>[0006151833]</t>
  </si>
  <si>
    <t>Diamant, Anita</t>
  </si>
  <si>
    <t>St. Martins Press (1998), 321 pages</t>
  </si>
  <si>
    <t>321 p.; 6.1 inches</t>
  </si>
  <si>
    <t>1.45 pounds</t>
  </si>
  <si>
    <t>6.1 inches</t>
  </si>
  <si>
    <t>9.17 inches</t>
  </si>
  <si>
    <t>0.89 inches</t>
  </si>
  <si>
    <t>6.1 x 0.89 x 9.17 inches</t>
  </si>
  <si>
    <t xml:space="preserve">321 </t>
  </si>
  <si>
    <t>[0312195516, 9780312195519]</t>
  </si>
  <si>
    <t>When the Music's Over: An Inspector Banks Novel (Inspector Banks Novels)</t>
  </si>
  <si>
    <t>1945-1999 &gt; 20th Century &gt; English &gt; Fiction &gt; Literature &gt; Modern Period</t>
  </si>
  <si>
    <t>When the Music's Over: An Inspector Banks Novel (Inspector Banks Novels) by Peter Robinson (2017)</t>
  </si>
  <si>
    <t>PR6068</t>
  </si>
  <si>
    <t>[006239505X]</t>
  </si>
  <si>
    <t>Beecroft, Simon</t>
  </si>
  <si>
    <t>DK Children (2009), Edition: 1319th, 32 pages</t>
  </si>
  <si>
    <t>32 p.; 5.93 inches</t>
  </si>
  <si>
    <t>5.93 inches</t>
  </si>
  <si>
    <t>5.93 x 0.15 x 9 inches</t>
  </si>
  <si>
    <t>[0756657733, 9780756657734]</t>
  </si>
  <si>
    <t>Trace: A Scarpetta Novel</t>
  </si>
  <si>
    <t>Detective and mystery stories|Forensic pathologists &gt; Fiction|Mystery fiction|Scarpetta, Kay (Fictitious character) &gt; Fiction|Teenage girls &gt; Crimes against &gt; Fiction|Virginia &gt; Fiction|Women pathologists &gt; Fiction|Women physicians &gt; Fiction</t>
  </si>
  <si>
    <t>Trace: A Scarpetta Novel by Patricia Cornwell (2004)</t>
  </si>
  <si>
    <t>PS3553 .O692</t>
  </si>
  <si>
    <t>[0399152199]</t>
  </si>
  <si>
    <t>Macri, Thomas</t>
  </si>
  <si>
    <t>Marvel Press (2012), Edition: Marvel Heroes of Reading - Level 1, 32 pages</t>
  </si>
  <si>
    <t>0.12 inches</t>
  </si>
  <si>
    <t>6 x 0.12 x 9 inches</t>
  </si>
  <si>
    <t>[9781423154082, 1423154088]</t>
  </si>
  <si>
    <t>Dead Skip (The Dka File Novels)</t>
  </si>
  <si>
    <t>Daniel Kearny Associates (Imaginary organization) &gt; Fiction|Detective and mystery stories|Private investigators &gt; California &gt; San Francisco &gt; Fiction|Private investigators &gt; San Francisco &gt; Fiction|Private investigators &gt; San Francisco &gt; fiction|San Francisco (Calif.) &gt; Fiction</t>
  </si>
  <si>
    <t>Dead Skip (The Dka File Novels) by Joe Gores (1992)</t>
  </si>
  <si>
    <t>PS3557 .O75</t>
  </si>
  <si>
    <t>[0446403121]</t>
  </si>
  <si>
    <t>Albert, David H.</t>
  </si>
  <si>
    <t>New Society Publishers (1999), Edition: 1st Paperback Edition, 240 pages</t>
  </si>
  <si>
    <t>240 p.; 5.4 inches</t>
  </si>
  <si>
    <t>5.4 x 0.6 x 8.5 inches</t>
  </si>
  <si>
    <t>[0865714010, 9780865714014]</t>
  </si>
  <si>
    <t>Nothing Lasts Forever</t>
  </si>
  <si>
    <t>Detective and mystery stories|Hospitals &gt; United States &gt; Fiction|San Francisco (Calif.) &gt; Fiction|Women physicians &gt; United States &gt; Fiction</t>
  </si>
  <si>
    <t>Nothing Lasts Forever by Sidney Sheldon (1995)</t>
  </si>
  <si>
    <t>PS3569 .H3927</t>
  </si>
  <si>
    <t>[9780446354738]</t>
  </si>
  <si>
    <t>Olsson, Linda</t>
  </si>
  <si>
    <t>Penguin Books (2007), Edition: First Edition, 259 pages</t>
  </si>
  <si>
    <t>259 p.; 5.04 inches</t>
  </si>
  <si>
    <t>5.04 inches</t>
  </si>
  <si>
    <t>7.72 inches</t>
  </si>
  <si>
    <t>0.52 inches</t>
  </si>
  <si>
    <t>5.04 x 0.52 x 7.72 inches</t>
  </si>
  <si>
    <t xml:space="preserve">259 </t>
  </si>
  <si>
    <t>[9780143038078, 0143038079]</t>
  </si>
  <si>
    <t>Memories of Midnight</t>
  </si>
  <si>
    <t>Detective and mystery stories</t>
  </si>
  <si>
    <t>Memories of Midnight by Sidney Sheldon (1991)</t>
  </si>
  <si>
    <t>[0446354678]</t>
  </si>
  <si>
    <t>DK</t>
  </si>
  <si>
    <t>DK Children (2014), 32 pages</t>
  </si>
  <si>
    <t>32 p.; 5.88 inches</t>
  </si>
  <si>
    <t>5.88 inches</t>
  </si>
  <si>
    <t>8.95 inches</t>
  </si>
  <si>
    <t>0.11 inches</t>
  </si>
  <si>
    <t>5.88 x 0.11 x 8.95 inches</t>
  </si>
  <si>
    <t>[1465422692, 9781465422699]</t>
  </si>
  <si>
    <t>Lucky Supreme: A Darby Holland Crime Novel (#1)</t>
  </si>
  <si>
    <t>Lucky Supreme: A Darby Holland Crime Novel (#1) by Jeff Johnson (2017)</t>
  </si>
  <si>
    <t>PS3610 .O3554</t>
  </si>
  <si>
    <t>[1628727578]</t>
  </si>
  <si>
    <t>0.09 pounds</t>
  </si>
  <si>
    <t>6 x 0.13 x 9 inches</t>
  </si>
  <si>
    <t>[9780062110756, 0062110756]</t>
  </si>
  <si>
    <t>PS3563 .E747</t>
  </si>
  <si>
    <t>Bastien, James</t>
  </si>
  <si>
    <t>40 p.; 9 inches</t>
  </si>
  <si>
    <t>12 inches</t>
  </si>
  <si>
    <t>9 x 0.13 x 12 inches</t>
  </si>
  <si>
    <t>Slipknot</t>
  </si>
  <si>
    <t>Maine &gt; Fiction|Mystery fiction|Sea Stories|Sea stories</t>
  </si>
  <si>
    <t>Slipknot by Linda Greenlaw (2007)</t>
  </si>
  <si>
    <t>PS3607 .R457</t>
  </si>
  <si>
    <t>[0786866780]</t>
  </si>
  <si>
    <t>Kantor, Jodi</t>
  </si>
  <si>
    <t>Little, Brown and Company (2012), Edition: 1, 368 pages</t>
  </si>
  <si>
    <t>368 p.; 6.5 inches</t>
  </si>
  <si>
    <t>9.75 inches</t>
  </si>
  <si>
    <t>6.5 x 1.25 x 9.75 inches</t>
  </si>
  <si>
    <t xml:space="preserve">368 </t>
  </si>
  <si>
    <t>[0316098752, 9780316098755]</t>
  </si>
  <si>
    <t>Aunt Dimity and the Summer King (Aunt Dimity Mystery)</t>
  </si>
  <si>
    <t>Aunt Dimity and the Summer King (Aunt Dimity Mystery) by Nancy Atherton (2015)</t>
  </si>
  <si>
    <t>PS3551 .T426</t>
  </si>
  <si>
    <t>[0670026700]</t>
  </si>
  <si>
    <t>Plum-Ucci, Carol</t>
  </si>
  <si>
    <t>Hyperion Book CH (2001), Edition: Reprint, 336 pages</t>
  </si>
  <si>
    <t>336 p.; 5 inches</t>
  </si>
  <si>
    <t>7.63 inches</t>
  </si>
  <si>
    <t>5 x 5 x 7.63 inches</t>
  </si>
  <si>
    <t>[0786816414, 9780786816415]</t>
  </si>
  <si>
    <t>The Alpine Christmas (Emma Lord Mysteries)</t>
  </si>
  <si>
    <t>The Alpine Christmas (Emma Lord Mysteries) by Mary Daheim (1993)</t>
  </si>
  <si>
    <t>PS3554 .A264</t>
  </si>
  <si>
    <t>[0345382706]</t>
  </si>
  <si>
    <t>Kjos Music Company (1987), Edition: WP232, 40 pages</t>
  </si>
  <si>
    <t>[084979319X, 9780849793196]</t>
  </si>
  <si>
    <t>Laughed 'Til He Died (Death on Demand)</t>
  </si>
  <si>
    <t>Laughed 'Til He Died (Death on Demand) by Carolyn Hart (2011)</t>
  </si>
  <si>
    <t>PS3558 .A676</t>
  </si>
  <si>
    <t>[0061453080]</t>
  </si>
  <si>
    <t>Grissom, Kathleen</t>
  </si>
  <si>
    <t>Simon &amp; Schuster (2016), 384 pages</t>
  </si>
  <si>
    <t>384 p.; 6.25 inches</t>
  </si>
  <si>
    <t>6.25 inches</t>
  </si>
  <si>
    <t>6.25 x 1.1 x 9.25 inches</t>
  </si>
  <si>
    <t>[9781476748443, 1476748446]</t>
  </si>
  <si>
    <t>Strawberry Shortcake Murder (Hannah Swensen Mysteries)</t>
  </si>
  <si>
    <t>Bakers and bakeries &gt; Fiction|Minnesota &gt; Fiction|Mystery fiction|Swensen, Hannah (Fictitious character) &gt; Fiction|Women detectives &gt; Minnesota &gt; Fiction</t>
  </si>
  <si>
    <t>Strawberry Shortcake Murder (Hannah Swensen Mysteries) by Joanne Fluke (2002)</t>
  </si>
  <si>
    <t>PS3556 .L685</t>
  </si>
  <si>
    <t>[0758219725]</t>
  </si>
  <si>
    <t>Viorst, Judith</t>
  </si>
  <si>
    <t>Atheneum Books for Young Readers (1987), Edition: Reprint, 32 pages</t>
  </si>
  <si>
    <t>32 p.; 9 inches</t>
  </si>
  <si>
    <t>0.22 pounds</t>
  </si>
  <si>
    <t>9 x 8.25 x 0.4 inches</t>
  </si>
  <si>
    <t>[9780689712036, 0689712030]</t>
  </si>
  <si>
    <t>Likely to Die (Alexandra Cooper Mysteries)</t>
  </si>
  <si>
    <t>Cooper, Alexandra (Fictitious character) &gt; Fiction|Detective and mystery stories|Legal stories|New York (N.Y.) &gt; Fiction|Public prosecutors &gt; Fiction|Women lawyers &gt; Fiction</t>
  </si>
  <si>
    <t>Likely to Die (Alexandra Cooper Mysteries) by Linda Fairstein (1998)</t>
  </si>
  <si>
    <t>PS3556 .A3654</t>
  </si>
  <si>
    <t>[0671014935]</t>
  </si>
  <si>
    <t>Fleischman, Paul</t>
  </si>
  <si>
    <t>Henry Holt and Co. (BYR) (1999), Edition: 1st, 112 pages</t>
  </si>
  <si>
    <t>112 p.; 5.26 inches</t>
  </si>
  <si>
    <t>5.26 inches</t>
  </si>
  <si>
    <t>7.46 inches</t>
  </si>
  <si>
    <t>5.26 x 0.56 x 7.46 inches</t>
  </si>
  <si>
    <t>[0805063145, 9780805063141]</t>
  </si>
  <si>
    <t>Person or Persons Unknown (Sir John Fielding)</t>
  </si>
  <si>
    <t>Biographical fiction|Blind &gt; Fiction|Detective and mystery stories|Fielding, John, Sir, 1721-1780 &gt; Fiction|Historical Fiction|Historical fiction|Judges &gt; Fiction|London (England) &gt; Fiction. &gt; 18th century|London (England) &gt; History &gt; 18th century &gt; Fiction|biographical fiction|historical fiction</t>
  </si>
  <si>
    <t>Person or Persons Unknown (Sir John Fielding) by Bruce Alexander (1998)</t>
  </si>
  <si>
    <t>English, Achinese</t>
  </si>
  <si>
    <t>PS3553 .O55314</t>
  </si>
  <si>
    <t>[0425165663]</t>
  </si>
  <si>
    <t>Boswell, Sophie</t>
  </si>
  <si>
    <t>Jessica Kingsley Publishers (2004), Edition: 1, 80 pages</t>
  </si>
  <si>
    <t>80 p.; 6 inches</t>
  </si>
  <si>
    <t>0.19 inches</t>
  </si>
  <si>
    <t>6 x 0.19 x 9.5 inches</t>
  </si>
  <si>
    <t>[1843102420, 9781843102427]</t>
  </si>
  <si>
    <t>The Hawkness house mystery</t>
  </si>
  <si>
    <t>The Hawkness house mystery by jeannette brown mackenzie (1966)</t>
  </si>
  <si>
    <t>Khalsa, Dayal Kaur</t>
  </si>
  <si>
    <t>Clarkson Potter (1996)</t>
  </si>
  <si>
    <t>8.5 x 0.25 inches</t>
  </si>
  <si>
    <t>10.75 inches</t>
  </si>
  <si>
    <t>0.25 x 8.5 x 10.75 inches</t>
  </si>
  <si>
    <t>[0517887444, 9780517887448]</t>
  </si>
  <si>
    <t>Terminal</t>
  </si>
  <si>
    <t>Cancer &gt; Fiction|Cancer &gt; Treatment &gt; Fiction|Detective and mystery stories|Medical novels|Miami (Fla.) &gt; Fiction</t>
  </si>
  <si>
    <t>Terminal by Robin Cook (1994)</t>
  </si>
  <si>
    <t>PS3553 .O5545</t>
  </si>
  <si>
    <t>[0425140946]</t>
  </si>
  <si>
    <t>Klaus, Marshall H.</t>
  </si>
  <si>
    <t>Perseus Books (1993), 168 pages</t>
  </si>
  <si>
    <t>168 p.; 9.2 inches</t>
  </si>
  <si>
    <t>9.2 inches</t>
  </si>
  <si>
    <t>9.2 x 8.1 x 0.4  inches</t>
  </si>
  <si>
    <t xml:space="preserve">168 </t>
  </si>
  <si>
    <t>[0201567970, 9780201567977]</t>
  </si>
  <si>
    <t>Witness in Death</t>
  </si>
  <si>
    <t>Dallas, Eve (Fictitious character) &gt; Fiction|Mystery fiction|New York (N.Y.) &gt; Fiction|Police &gt; New York &gt; Fiction|Police &gt; New York (State) &gt; New York &gt; Fiction|Policewomen &gt; Fiction</t>
  </si>
  <si>
    <t>Witness in Death by J. D. Robb (2000)</t>
  </si>
  <si>
    <t>PS3568 .O243</t>
  </si>
  <si>
    <t>[9780425173633]</t>
  </si>
  <si>
    <t>Not Avail</t>
  </si>
  <si>
    <t>10.41 inches</t>
  </si>
  <si>
    <t>8.12 inches</t>
  </si>
  <si>
    <t>10.41 x 8.12 x 0.12 inches</t>
  </si>
  <si>
    <t>[9780590996426, 0590996428]</t>
  </si>
  <si>
    <t>Harvard Common Press (2001), Edition: 2nd Edition, 304 pages</t>
  </si>
  <si>
    <t>304 p.; 6.03 inches</t>
  </si>
  <si>
    <t>8.98 inches</t>
  </si>
  <si>
    <t>6.03 x 1.01 x 8.98 inches</t>
  </si>
  <si>
    <t>[1558321950, 9781558321953]</t>
  </si>
  <si>
    <t>The Cuckoo's Calling (A Cormoran Strike Novel)</t>
  </si>
  <si>
    <t>21st Century &gt; English &gt; Fiction &gt; Literature &gt; Modern Period</t>
  </si>
  <si>
    <t>The Cuckoo's Calling (A Cormoran Strike Novel) by Robert Galbraith (2013)</t>
  </si>
  <si>
    <t>PR6068 .O93</t>
  </si>
  <si>
    <t>[0316206849]</t>
  </si>
  <si>
    <t>Huggins, Kathleen</t>
  </si>
  <si>
    <t>Harvard Common Press (1999), Edition: 4th, 304 pages</t>
  </si>
  <si>
    <t>304 p.; 6.54 inches</t>
  </si>
  <si>
    <t>1.06 pounds</t>
  </si>
  <si>
    <t>6.54 inches</t>
  </si>
  <si>
    <t>6.54 x 0.94 x 9.12 inches</t>
  </si>
  <si>
    <t>[1558321527, 9781558321526]</t>
  </si>
  <si>
    <t>Blood Lines: An Inspector Bill Slider Mystery</t>
  </si>
  <si>
    <t>Blood Lines: An Inspector Bill Slider Mystery by Cynthia Harrod-Eagles (1996)</t>
  </si>
  <si>
    <t>[0684800470]</t>
  </si>
  <si>
    <t>Potter, Marian</t>
  </si>
  <si>
    <t>Golden Books (2000), Edition: 1, 24 pages</t>
  </si>
  <si>
    <t>24 p.; 6.63 inches</t>
  </si>
  <si>
    <t>6.63 inches</t>
  </si>
  <si>
    <t>6.63 x 0.2 x 8 inches</t>
  </si>
  <si>
    <t>[0307021521, 9780307021526]</t>
  </si>
  <si>
    <t>Blood from a Stone (Commissario Guido Brunetti Mysteries)</t>
  </si>
  <si>
    <t>Africans &gt; Italy &gt; Fiction|Brunetti, Guido (Fictitious character) &gt; Fiction|Detective and mystery stories|Murder &gt; Investigation &gt; Italy &gt; Venice &gt; Fiction|Murder &gt; Italy &gt; Venice &gt; Fiction|Mystery fiction|Police &gt; Italy &gt; Venice &gt; Fiction|Police &gt; Venice &gt; Fiction|Street vendors &gt; Crimes against &gt; Fiction|Venice (Italy) &gt; Fiction</t>
  </si>
  <si>
    <t>Blood from a Stone (Commissario Guido Brunetti Mysteries) by Donna Leon (2006)</t>
  </si>
  <si>
    <t>PS3562 .E534</t>
  </si>
  <si>
    <t>[014303698X]</t>
  </si>
  <si>
    <t>Joyce, William</t>
  </si>
  <si>
    <t>New York : Scholastic, Inc, c1985.</t>
  </si>
  <si>
    <t>[059045031X, 9780590450317]</t>
  </si>
  <si>
    <t>ACCESS Pennsylvania</t>
  </si>
  <si>
    <t>The Girl Who Came Home: A Novel of the Titanic (P.S.)</t>
  </si>
  <si>
    <t>The Girl Who Came Home: A Novel of the Titanic (P.S.) by Hazel Gaynor (2014)</t>
  </si>
  <si>
    <t>PR6107 .A98</t>
  </si>
  <si>
    <t>[9780062316875]</t>
  </si>
  <si>
    <t>Stevens, Janet</t>
  </si>
  <si>
    <t>New York : Holiday House, ©1993.</t>
  </si>
  <si>
    <t>29 cm</t>
  </si>
  <si>
    <t>0.41 inches</t>
  </si>
  <si>
    <t>29 x 8.79 x 0.41 cm</t>
  </si>
  <si>
    <t>[0823409961, 9780823409969]</t>
  </si>
  <si>
    <t>ILCSO (Illinois Libraries)</t>
  </si>
  <si>
    <t>The No. 1 Ladies' Detective Agency</t>
  </si>
  <si>
    <t>Botswana &gt; Fiction|Detective and mystery stories|Mystery fiction|No. 1 Ladies' Detective Agency (Imaginary organization) &gt; Fiction|No. 1 Ladies\' Detective Agency (Imaginary organization) &gt; Fiction|Ramotswe, Precious (Fictitious character) &gt; Fiction|Women private investigators &gt; Botswana &gt; Fiction</t>
  </si>
  <si>
    <t>The No. 1 Ladies' Detective Agency by Alexander McCall Smith (2005)</t>
  </si>
  <si>
    <t>PR6063 .C326</t>
  </si>
  <si>
    <t>[140009688X]</t>
  </si>
  <si>
    <t>Greenlaw, Linda</t>
  </si>
  <si>
    <t>HYPERION (2007), Edition: First Edition, 262 pages</t>
  </si>
  <si>
    <t>262 p.; 6 inches</t>
  </si>
  <si>
    <t>6 x 0.75 x 5.5 inches</t>
  </si>
  <si>
    <t xml:space="preserve">262 </t>
  </si>
  <si>
    <t>[0786866780, 9780786866786]</t>
  </si>
  <si>
    <t>Watchers of Time: An Inspector Ian Rutledge Novel</t>
  </si>
  <si>
    <t>Historical Fiction|Historical fiction|Mystery fiction|Police &gt; England &gt; Fiction|Police &gt; England &gt; fiction|Rutledge, Ian (Fictitious character) &gt; Fiction|historical fiction</t>
  </si>
  <si>
    <t>Watchers of Time: An Inspector Ian Rutledge Novel by Charles Todd (2002)</t>
  </si>
  <si>
    <t>PS3570 .O37</t>
  </si>
  <si>
    <t>[0553583166]</t>
  </si>
  <si>
    <t>Wright, Ronald</t>
  </si>
  <si>
    <t>Riverhead Books (2015), 384 pages</t>
  </si>
  <si>
    <t>9.38 inches</t>
  </si>
  <si>
    <t>6.38 x 1.25 x 9.38 inches</t>
  </si>
  <si>
    <t>[1594634629, 9781594634628]</t>
  </si>
  <si>
    <t>To the Hilt</t>
  </si>
  <si>
    <t>Detective and mystery stories|England &gt; Fiction|England &gt; fiction|Horse racing &gt; Fiction|Painters &gt; Fiction|Scotland &gt; Fiction</t>
  </si>
  <si>
    <t>To the Hilt by Dick Francis (1997)</t>
  </si>
  <si>
    <t>PR6056 .R27</t>
  </si>
  <si>
    <t>[0515121487]</t>
  </si>
  <si>
    <t>Steele, Jon</t>
  </si>
  <si>
    <t>Blue Rider Press (2015), 512 pages</t>
  </si>
  <si>
    <t>512 p.; 6.25 inches</t>
  </si>
  <si>
    <t>1.6 pounds</t>
  </si>
  <si>
    <t>6.25 x 1.63 x 9 inches</t>
  </si>
  <si>
    <t>[0399171495, 9780399171499]</t>
  </si>
  <si>
    <t>Johnny Under Ground (Inspector Henry Tibbett Mystery)</t>
  </si>
  <si>
    <t>Detective and mystery stories|Domestic Fiction|Domestic fiction|England &gt; Fiction|England &gt; fiction|Married people &gt; Fiction|Police &gt; Great Britain &gt; Fiction|Police spouses &gt; Fiction|Tibbett, Emmy (Fictitious character) &gt; Fiction|Tibbett, Henry (Fictitious character) &gt; Fiction</t>
  </si>
  <si>
    <t>Johnny Under Ground (Inspector Henry Tibbett Mystery) by Patricia Moyes (1987)</t>
  </si>
  <si>
    <t>PZ4 .M938 .O9</t>
  </si>
  <si>
    <t>[0805002707]</t>
  </si>
  <si>
    <t>Atherton, Nancy</t>
  </si>
  <si>
    <t>Viking (2015), Edition: First Edition, 240 pages</t>
  </si>
  <si>
    <t>[0670026700, 9780670026708]</t>
  </si>
  <si>
    <t>Summer of the Danes</t>
  </si>
  <si>
    <t>1901-1945 &gt; 20th Century &gt; English &gt; Fiction &gt; Literature &gt; Modern Period</t>
  </si>
  <si>
    <t>Cadfael, Brother (Fictitious character) &gt; Fiction|Cadfael, Brother (fictitious character) &gt; Fiction|Catholics &gt; Fiction|Detective and mystery stories|Great Britain &gt; Fiction. &gt; Stephen, 1135-1154|Great Britain &gt; History &gt; Stephen, 1135-1154 &gt; Fiction|Herbalists &gt; Fiction|Historical Fiction|Historical fiction|Monks &gt; Fiction|Shrewsbury (England) &gt; Fiction|historical fiction</t>
  </si>
  <si>
    <t>Summer of the Danes by Ellis Peters (1991)</t>
  </si>
  <si>
    <t>PR6031 .A49</t>
  </si>
  <si>
    <t>[0747235643]</t>
  </si>
  <si>
    <t>Schenck, Tim</t>
  </si>
  <si>
    <t>Forward Movement (2015), 72 pages</t>
  </si>
  <si>
    <t>72 p.; 5.51 inches</t>
  </si>
  <si>
    <t>0.24 pounds</t>
  </si>
  <si>
    <t>0.18 inches</t>
  </si>
  <si>
    <t>5.51 x 0.18 x 8.5 inches</t>
  </si>
  <si>
    <t xml:space="preserve">72 </t>
  </si>
  <si>
    <t>[088028403X, 9780880284035]</t>
  </si>
  <si>
    <t>The Alpine Traitor (An Emma Lord Mystery)</t>
  </si>
  <si>
    <t>The Alpine Traitor (An Emma Lord Mystery) by Mary Daheim (2009)</t>
  </si>
  <si>
    <t>[0345468201]</t>
  </si>
  <si>
    <t>Noble, Diane</t>
  </si>
  <si>
    <t>Avon Inspire (2011), Edition: Original, 290 pages</t>
  </si>
  <si>
    <t>290 p.; 5.31 inches</t>
  </si>
  <si>
    <t>0.68 inches</t>
  </si>
  <si>
    <t>5.31 x 0.68 x 8 inches</t>
  </si>
  <si>
    <t>[0061980943, 9780061980947]</t>
  </si>
  <si>
    <t>Disclosure</t>
  </si>
  <si>
    <t>Computer industry &gt; Fiction|Detective and mystery stories|Legal stories|Sexual harassment &gt; Fiction</t>
  </si>
  <si>
    <t>Disclosure by Michael Crichton (1994)</t>
  </si>
  <si>
    <t>PS3553 .R48</t>
  </si>
  <si>
    <t>[0345391055]</t>
  </si>
  <si>
    <t>Jordan, Robert</t>
  </si>
  <si>
    <t>Tor Fantasy (2004), Edition: 1, 336 pages</t>
  </si>
  <si>
    <t>336 p.; 6.42 inches</t>
  </si>
  <si>
    <t>6.42 inches</t>
  </si>
  <si>
    <t>9.55 inches</t>
  </si>
  <si>
    <t>1.24 inches</t>
  </si>
  <si>
    <t>6.42 x 1.24 x 9.55 inches</t>
  </si>
  <si>
    <t>[9780765306296, 0765306298]</t>
  </si>
  <si>
    <t>Her Royal Spyness (A Royal Spyness Mystery)</t>
  </si>
  <si>
    <t>Aristocracy (Social class) &gt; Fiction|Historical Fiction|Historical fiction|Humorous fiction|London (England) &gt; Fiction|Spy stories|historical fiction|humorous fiction</t>
  </si>
  <si>
    <t>Her Royal Spyness (A Royal Spyness Mystery) by Rhys Bowen (2008)</t>
  </si>
  <si>
    <t>PR6052 .O848</t>
  </si>
  <si>
    <t>[0425222527]</t>
  </si>
  <si>
    <t>Sanghani, Radhika</t>
  </si>
  <si>
    <t>Berkley (2014), Edition: 1, 304 pages</t>
  </si>
  <si>
    <t>304 p.; 5.46 inches</t>
  </si>
  <si>
    <t>5.46 inches</t>
  </si>
  <si>
    <t>8.21 inches</t>
  </si>
  <si>
    <t>0.76 inches</t>
  </si>
  <si>
    <t>5.46 x 0.76 x 8.21 inches</t>
  </si>
  <si>
    <t>[0425276317, 9780425276310]</t>
  </si>
  <si>
    <t>Engaged to Die (Death on Demand Mysteries, No. 14)</t>
  </si>
  <si>
    <t>Booksellers and bookselling &gt; Fiction|Darling, Annie Laurance (Fictitious character) &gt; Fiction|Darling, Max (Fictitious character) &gt; Fiction|Mystery fiction|South Carolina &gt; Fiction|Women detectives &gt; South Carolina &gt; Fiction</t>
  </si>
  <si>
    <t>Engaged to Die (Death on Demand Mysteries, No. 14) by Carolyn Hart (2004)</t>
  </si>
  <si>
    <t>[0060004703]</t>
  </si>
  <si>
    <t>Feirer, John Louis</t>
  </si>
  <si>
    <t>Macmillan Pub Co (1977), Edition: Revised, 992 pages</t>
  </si>
  <si>
    <t>992 p.; 9.3 inches</t>
  </si>
  <si>
    <t>3.1 pounds</t>
  </si>
  <si>
    <t>9.3 inches</t>
  </si>
  <si>
    <t>1.9 inches</t>
  </si>
  <si>
    <t>9.3 x 7 x 1.9 inches</t>
  </si>
  <si>
    <t xml:space="preserve">992 </t>
  </si>
  <si>
    <t>[0870022385, 9780870022388]</t>
  </si>
  <si>
    <t>Last Puzzle &amp; Testament (The Puzzle Lady Mysteries)</t>
  </si>
  <si>
    <t>Connecticut &gt; Fiction|Crossword puzzle makers &gt; Fiction|Felton, Cora (Fictitious character) &gt; Fiction|Inheritance and succession &gt; Fiction|Mystery fiction|Women detectives &gt; Connecticut &gt; Fiction</t>
  </si>
  <si>
    <t>Last Puzzle &amp; Testament (The Puzzle Lady Mysteries) by Parnell Hall (2001)</t>
  </si>
  <si>
    <t>PS3558 .A37327</t>
  </si>
  <si>
    <t>[0553581430]</t>
  </si>
  <si>
    <t>Moran, Caitlin</t>
  </si>
  <si>
    <t>Harper Perennial (2016), Edition: Reprint, 352 pages</t>
  </si>
  <si>
    <t>352 p.; 6 inches</t>
  </si>
  <si>
    <t>6 x 0.88 x 9 inches</t>
  </si>
  <si>
    <t xml:space="preserve">352 </t>
  </si>
  <si>
    <t>[006243375X, 9780062433756]</t>
  </si>
  <si>
    <t>Rostnikov's Vacation (An Inspector Porfiry Rostnikov Novel)</t>
  </si>
  <si>
    <t>Detective and mystery stories|Moscow (Russia) &gt; Fiction|Police &gt; Russia (Federation) &gt; Moscow &gt; Fiction|Rostnikov, Porfiry Petrovich (Fictitious character) &gt; Fiction</t>
  </si>
  <si>
    <t>Rostnikov's Vacation (An Inspector Porfiry Rostnikov Novel) by Stuart M. Kaminsky (1992)</t>
  </si>
  <si>
    <t>PS3561 .A43</t>
  </si>
  <si>
    <t>[0804106940]</t>
  </si>
  <si>
    <t>Lofgren, Mike</t>
  </si>
  <si>
    <t>Viking (2016), 320 pages</t>
  </si>
  <si>
    <t>320 p.; 6.25 inches</t>
  </si>
  <si>
    <t>6.25 x 1.1 x 9.3 inches</t>
  </si>
  <si>
    <t>[0525428348, 9780525428343]</t>
  </si>
  <si>
    <t>The Body in the Library</t>
  </si>
  <si>
    <t>Detective and mystery stories|Large Type Books|Large type books|Marple, Jane (Fictitious character) &gt; Fiction|Mystery fiction|Women detectives &gt; England &gt; Fiction</t>
  </si>
  <si>
    <t>The Body in the Library by Agatha Christie (1981)</t>
  </si>
  <si>
    <t>PR6005 .H66</t>
  </si>
  <si>
    <t>[0671424122]</t>
  </si>
  <si>
    <t>Woodard, Colin</t>
  </si>
  <si>
    <t>1.06 inches</t>
  </si>
  <si>
    <t>6.25 x 1.06 x 9.25 inches</t>
  </si>
  <si>
    <t>[0525427899, 9780525427896]</t>
  </si>
  <si>
    <t>Savage Appetites: Four True Stories of Women, Crime and Obsession</t>
  </si>
  <si>
    <t>Savage Appetites: Four True Stories of Women, Crime and Obsession by Rachel Monroe (2019)</t>
  </si>
  <si>
    <t>[1501188887]</t>
  </si>
  <si>
    <t>Schwab, Charles</t>
  </si>
  <si>
    <t>Crown Business (2004), Edition: Revised, Updated, 304 pages</t>
  </si>
  <si>
    <t>304 p.; 6.06 inches</t>
  </si>
  <si>
    <t>6.06 inches</t>
  </si>
  <si>
    <t>0.78 inches</t>
  </si>
  <si>
    <t>6.06 x 0.78 x 9.02 inches</t>
  </si>
  <si>
    <t>[1400046793, 9781400046799]</t>
  </si>
  <si>
    <t>PS3573 .O642</t>
  </si>
  <si>
    <t>The Westing Game</t>
  </si>
  <si>
    <t>Apartment houses &gt; Fiction|Chapter books|Chicago (Ill.) &gt; Fiction|Chicago (ill.) &gt; Fiction|Detective and mystery stories|Humorous Stories|Humorous stories|Inheritance and succession &gt; Fiction|Mystery and Detective Stories|Mystery and Detective stories|Mystery and detective stories|Newbery Medal|humorous stories</t>
  </si>
  <si>
    <t>The Westing Game by Ellen Raskin (1978)</t>
  </si>
  <si>
    <t>PZ7</t>
  </si>
  <si>
    <t>[9780439412810]</t>
  </si>
  <si>
    <t>Pyle, Colin</t>
  </si>
  <si>
    <t>G219 Productions Limited (2013), 300 pages</t>
  </si>
  <si>
    <t>300 p.; 5.25 inches</t>
  </si>
  <si>
    <t>7.75 inches</t>
  </si>
  <si>
    <t>5.25 x 0.75 x 7.75 inches</t>
  </si>
  <si>
    <t>[0957576218, 9780957576216]</t>
  </si>
  <si>
    <t>Tracks in the Snow (An Avon Camelot Book)</t>
  </si>
  <si>
    <t>Tracks in the Snow (An Avon Camelot Book) by Lucy Jane Bledsoe (2000)</t>
  </si>
  <si>
    <t>PZ7 .B6168</t>
  </si>
  <si>
    <t>[0380732300]</t>
  </si>
  <si>
    <t>Selfors, Suzanne</t>
  </si>
  <si>
    <t>Little, Brown Books for Young Readers (2017), 272 pages</t>
  </si>
  <si>
    <t>272 p.; 5.5 inches</t>
  </si>
  <si>
    <t>0.72 pounds</t>
  </si>
  <si>
    <t>5.5 x 1 x 8 inches</t>
  </si>
  <si>
    <t xml:space="preserve">272 </t>
  </si>
  <si>
    <t>[0316506222, 9780316506229]</t>
  </si>
  <si>
    <t>The Case of the Close Encounter (New Bobbsey Twins #5)</t>
  </si>
  <si>
    <t>The Case of the Close Encounter (New Bobbsey Twins #5) by Laura Lee Hope (1988)</t>
  </si>
  <si>
    <t>PZ7 .H772</t>
  </si>
  <si>
    <t>[0671626566]</t>
  </si>
  <si>
    <t>Griffin, W.E.B.</t>
  </si>
  <si>
    <t>G.P. Putnam's Sons (2014), Edition: First Edition, 496 pages</t>
  </si>
  <si>
    <t>496 p.; 6.36 inches</t>
  </si>
  <si>
    <t>6.36 inches</t>
  </si>
  <si>
    <t>9.28 inches</t>
  </si>
  <si>
    <t>1.77 inches</t>
  </si>
  <si>
    <t>6.36 x 1.77 x 9.28 inches</t>
  </si>
  <si>
    <t xml:space="preserve">496 </t>
  </si>
  <si>
    <t>[9780399171246, 039917124X]</t>
  </si>
  <si>
    <t>Walden, and Civil disobedience. Authoritative texts, background, reviews, and essays in criticism</t>
  </si>
  <si>
    <t>American And Canadian &gt; Authors, American and American Miscellany  &gt; Literature &gt; Middle 19th Century 1830-61</t>
  </si>
  <si>
    <t>Walden, and Civil disobedience. Authoritative texts, background, reviews, and essays in criticism by Henry David Thoreau (1966)</t>
  </si>
  <si>
    <t>PS3048.A1 1966</t>
  </si>
  <si>
    <t>Van Vogt, A. E.</t>
  </si>
  <si>
    <t>Southgate Press Inc. (1975), 224 pages</t>
  </si>
  <si>
    <t xml:space="preserve">224 </t>
  </si>
  <si>
    <t>People We Know, Horses They Love</t>
  </si>
  <si>
    <t>Agriculture &amp; Animal Husbandry &gt; Domestic Animals &gt; Horse &gt; Technology</t>
  </si>
  <si>
    <t>People We Know, Horses They Love by Jill Rappaport (2004)</t>
  </si>
  <si>
    <t>TR681 .F3</t>
  </si>
  <si>
    <t>[1579548571]</t>
  </si>
  <si>
    <t>Kingsolver, Barbara</t>
  </si>
  <si>
    <t>Harper Perennial (2001), 464 pages</t>
  </si>
  <si>
    <t>0.77 pounds</t>
  </si>
  <si>
    <t>[9780060959036, 0060959037]</t>
  </si>
  <si>
    <t>The World Book Of House Plants</t>
  </si>
  <si>
    <t>Agriculture &amp; Animal Husbandry &gt; Domestic Gardening &gt; Ornamental plants &gt; Technology</t>
  </si>
  <si>
    <t>House plants|House plants. [from old catalog]|house plants</t>
  </si>
  <si>
    <t>The World Book Of House Plants by Elvin McDonald (2012)</t>
  </si>
  <si>
    <t>SB419 .M25</t>
  </si>
  <si>
    <t>[1258421488]</t>
  </si>
  <si>
    <t>Komachi, Ono no</t>
  </si>
  <si>
    <t>Vintage (1990), Edition: 1st Edition, 240 pages</t>
  </si>
  <si>
    <t>240 p.; 5.1 inches</t>
  </si>
  <si>
    <t>0.62 inches</t>
  </si>
  <si>
    <t>5.1 x 0.62 x 8.1 inches</t>
  </si>
  <si>
    <t>[0679729585, 9780679729587]</t>
  </si>
  <si>
    <t>Big Ideas for Northwest Small Gardens</t>
  </si>
  <si>
    <t>Agriculture &amp; Animal Husbandry &gt; Biography; History By Place &gt; Domestic Gardening &gt; North America &gt; Oregon &gt; Ornamental plants &gt; Technology &gt; West Coast U.S.</t>
  </si>
  <si>
    <t>Gardening &gt; Northwest, Pacific|Landscape gardening &gt; Northwest, Pacific</t>
  </si>
  <si>
    <t>Big Ideas for Northwest Small Gardens by Marty Wingate (2003)</t>
  </si>
  <si>
    <t>SB453.2 .N83</t>
  </si>
  <si>
    <t>[1570612579]</t>
  </si>
  <si>
    <t>Martin, Ann M.</t>
  </si>
  <si>
    <t>Scholastic Paperbacks (1988), Edition: Reissue, 148 pages</t>
  </si>
  <si>
    <t>148 p.; 5.5 x 0.25 inches</t>
  </si>
  <si>
    <t>0.25 x 5.5 x 7.5 inches</t>
  </si>
  <si>
    <t xml:space="preserve">148 </t>
  </si>
  <si>
    <t>[0590435086, 9780590435086]</t>
  </si>
  <si>
    <t>She's Come Undone (Oprah's Book Club)</t>
  </si>
  <si>
    <t>Large Type Books|Large type books|Psychological fiction|Self-perception &gt; Fiction|Women &gt; United States &gt; Fiction|Women &gt; United States &gt; Psychology &gt; Fiction</t>
  </si>
  <si>
    <t>She's Come Undone (Oprah's Book Club) by Wally Lamb (1998)</t>
  </si>
  <si>
    <t>PS3562 .A433</t>
  </si>
  <si>
    <t>[9780671021009]</t>
  </si>
  <si>
    <t>Scholastic Book Services (2003)</t>
  </si>
  <si>
    <t>7.5 x 5.1 x 0.3 inches</t>
  </si>
  <si>
    <t>[043961886X, 9780439618861]</t>
  </si>
  <si>
    <t>Growing Good Roses</t>
  </si>
  <si>
    <t>Agriculture &amp; Animal Husbandry &gt; Domestic Gardening &gt; Ornamental plants &gt; Roses &gt; Taxonomic groupings &gt; Technology</t>
  </si>
  <si>
    <t>Rose culture|Rose culture &gt; United States|Roses|Roses &gt; United States</t>
  </si>
  <si>
    <t>Growing Good Roses by Rayford Clayton Reddell (1988)</t>
  </si>
  <si>
    <t>SB411 .R39</t>
  </si>
  <si>
    <t>[0060158808]</t>
  </si>
  <si>
    <t>Perennial / Harper-collins (2001), Edition: 1st Thus., 444 pages</t>
  </si>
  <si>
    <t>444 p.; 7.9 inches</t>
  </si>
  <si>
    <t>1.3 inches</t>
  </si>
  <si>
    <t>7.9 x 5.2 x 1.3 inches</t>
  </si>
  <si>
    <t xml:space="preserve">444 </t>
  </si>
  <si>
    <t>[0965098885, 9780965098885]</t>
  </si>
  <si>
    <t>The American Gardener's World of Bulbs: Bulbs for Formal and Informal Gardens</t>
  </si>
  <si>
    <t>The American Gardener's World of Bulbs: Bulbs for Formal and Informal Gardens by Judy Glattstein (1994)</t>
  </si>
  <si>
    <t>SB425 .G58</t>
  </si>
  <si>
    <t>[0316315931]</t>
  </si>
  <si>
    <t>Grand Central Publishing (1998), Edition: Reissue, 384 pages</t>
  </si>
  <si>
    <t>384 p.; 4.25 inches</t>
  </si>
  <si>
    <t>0.38 pounds</t>
  </si>
  <si>
    <t>[0446604089, 9780446604086]</t>
  </si>
  <si>
    <t>Around the House</t>
  </si>
  <si>
    <t>Arts and Recreation &gt; Civic and landscape art &gt; Landscape architecture  / landscape design &gt; Private parks and grounds</t>
  </si>
  <si>
    <t>Around the House by David Frazier (1979)</t>
  </si>
  <si>
    <t>[0825631432]</t>
  </si>
  <si>
    <t>Fairstein, Linda</t>
  </si>
  <si>
    <t>Dutton (2017), 480 pages</t>
  </si>
  <si>
    <t>480 p.; 4.25 inches</t>
  </si>
  <si>
    <t>4.25 x 1.01 x 7.52 inches</t>
  </si>
  <si>
    <t>[1101984031, 9781101984031]</t>
  </si>
  <si>
    <t>Watch Me Plant a Garden (WELCOME BOOKS: MAKING THINGS)</t>
  </si>
  <si>
    <t>Watch Me Plant a Garden (WELCOME BOOKS: MAKING THINGS) by Jack Otten (2002)</t>
  </si>
  <si>
    <t>SB406.5 .O88</t>
  </si>
  <si>
    <t>[0516235931]</t>
  </si>
  <si>
    <t>HQN (2017), Edition: Original, 400 pages</t>
  </si>
  <si>
    <t>400 p.; 4.22 inches</t>
  </si>
  <si>
    <t>6.59 inches</t>
  </si>
  <si>
    <t>4.22 x 1.05 x 6.59 inches</t>
  </si>
  <si>
    <t>[037378970X, 9780373789702]</t>
  </si>
  <si>
    <t>The House at the Edge of Night: A Novel</t>
  </si>
  <si>
    <t>The House at the Edge of Night: A Novel by Catherine Banner (2017)</t>
  </si>
  <si>
    <t>PR6102 .A69</t>
  </si>
  <si>
    <t>[0812988132]</t>
  </si>
  <si>
    <t>Daheim, Mary</t>
  </si>
  <si>
    <t>Fawcett (1993), Edition: Mass Market Paperback: This is NOT a Large Print Edition, 272 pages</t>
  </si>
  <si>
    <t>272 p.; 4.5 inches</t>
  </si>
  <si>
    <t>0.37 pounds</t>
  </si>
  <si>
    <t>4.5 x 0.5 x 7 inches</t>
  </si>
  <si>
    <t>[0345382706, 9780345382702]</t>
  </si>
  <si>
    <t>The Opposite of Fate: Memories of a Writing Life</t>
  </si>
  <si>
    <t>Chinese American families|Chinese Americans &gt; Biography|Fate and fatalism|Fiction &gt; Authorship|Fiction &gt; authorship|Free will and determinism|Novelists, American &gt; 20th century &gt; Biography|Novelists, American &gt; 20th century &gt; Family relationships|Novelists, American &gt; Biography|Novelists, American &gt; Family relationships|Tan, Amy|Tan, Amy &gt; Family|Tan, Amy, 1952-</t>
  </si>
  <si>
    <t>The Opposite of Fate: Memories of a Writing Life by Amy Tan (2004)</t>
  </si>
  <si>
    <t>PS3570 .A48</t>
  </si>
  <si>
    <t>[0142004898]</t>
  </si>
  <si>
    <t>Hart, Carolyn</t>
  </si>
  <si>
    <t>Avon (2011), Edition: Reprint, 304 pages</t>
  </si>
  <si>
    <t>304 p.; 4.19 inches</t>
  </si>
  <si>
    <t>0.32 pounds</t>
  </si>
  <si>
    <t>4.19 x 0.76 x 6.75 inches</t>
  </si>
  <si>
    <t>[0061453080, 9780061453083]</t>
  </si>
  <si>
    <t>The Street of a Thousand Blossoms</t>
  </si>
  <si>
    <t>Brothers &gt; Fiction|Historical Fiction|Historical fiction|Love Stories|Love stories|Tokyo (Japan) &gt; Fiction|historical fiction</t>
  </si>
  <si>
    <t>The Street of a Thousand Blossoms by Gail Tsukiyama (2007)</t>
  </si>
  <si>
    <t>PS3570 .S84</t>
  </si>
  <si>
    <t>[0312274823]</t>
  </si>
  <si>
    <t>Raskin, Ellen</t>
  </si>
  <si>
    <t>Scholastic (1978), Edition: Slight yellowing on inside front cover.</t>
  </si>
  <si>
    <t>7.64 inches</t>
  </si>
  <si>
    <t>5.34 inches</t>
  </si>
  <si>
    <t>7.64 x 5.34 x 0.64 inches</t>
  </si>
  <si>
    <t xml:space="preserve">216 </t>
  </si>
  <si>
    <t>[9780439412810, 0439412811]</t>
  </si>
  <si>
    <t>Pubis Angelical (An Aventura Original)</t>
  </si>
  <si>
    <t>Literature &gt; Spanish And Portuguese &gt; Spanish fiction</t>
  </si>
  <si>
    <t>Pubis Angelical (An Aventura Original) by Manuel Puig (1986)</t>
  </si>
  <si>
    <t>PQ7798.26 .U4</t>
  </si>
  <si>
    <t>[0394746643]</t>
  </si>
  <si>
    <t>MIRA (2015), Edition: Original, 336 pages</t>
  </si>
  <si>
    <t>336 p.; 4.16 inches</t>
  </si>
  <si>
    <t>4.16 x 0.89 x 6.61 inches</t>
  </si>
  <si>
    <t>[0778317870, 9780778317876]</t>
  </si>
  <si>
    <t>The File On H.: A Novel</t>
  </si>
  <si>
    <t>The File On H.: A Novel by Ismail Kadare (1998)</t>
  </si>
  <si>
    <t>PG9621 .K3</t>
  </si>
  <si>
    <t>[1559704012]</t>
  </si>
  <si>
    <t>Wilhelm, Kate</t>
  </si>
  <si>
    <t>Blackstone Audio, Inc. (2007)</t>
  </si>
  <si>
    <t>Digital audiobook</t>
  </si>
  <si>
    <t>Wild Blues</t>
  </si>
  <si>
    <t>Wild Blues by Beth Kephart (2018)</t>
  </si>
  <si>
    <t>[1481491539]</t>
  </si>
  <si>
    <t>Patchett, Ann</t>
  </si>
  <si>
    <t>Harper Perennial (2002), Edition: Reprint, 318 pages</t>
  </si>
  <si>
    <t>336 p.; 5.31 inches</t>
  </si>
  <si>
    <t>0.66 pounds</t>
  </si>
  <si>
    <t>5.31 x 0.76 x 8 inches</t>
  </si>
  <si>
    <t>[0060934417, 9780060934415]</t>
  </si>
  <si>
    <t>5.14 inches</t>
  </si>
  <si>
    <t>4.37 inches</t>
  </si>
  <si>
    <t>0.45 inches</t>
  </si>
  <si>
    <t xml:space="preserve">176 </t>
  </si>
  <si>
    <t>PS3553 .O225</t>
  </si>
  <si>
    <t>McCall Smith, Alexander</t>
  </si>
  <si>
    <t>0.53 pounds</t>
  </si>
  <si>
    <t>5.2 x 0.7 x 8 inches</t>
  </si>
  <si>
    <t>PS3553 .A76334</t>
  </si>
  <si>
    <t>Parrot and Olivier in America</t>
  </si>
  <si>
    <t>Parrot and Olivier in America by Peter Stafford Carey (2011)</t>
  </si>
  <si>
    <t>PR9619.3 .C36</t>
  </si>
  <si>
    <t>[0571253326]</t>
  </si>
  <si>
    <t>Vintage (2010), Edition: Reprint, 752 pages</t>
  </si>
  <si>
    <t>752 p.; 4.2 inches</t>
  </si>
  <si>
    <t>6.85 inches</t>
  </si>
  <si>
    <t>1.65 inches</t>
  </si>
  <si>
    <t>4.2 x 1.65 x 6.85 inches</t>
  </si>
  <si>
    <t xml:space="preserve">752 </t>
  </si>
  <si>
    <t>[0307476154, 9780307476159]</t>
  </si>
  <si>
    <t>Blink of an Eye</t>
  </si>
  <si>
    <t>Christian fiction|Graduate students &gt; California &gt; Fiction|Muslim women &gt; Social conditions &gt; Fiction|Precognition &gt; Fiction|Princesses &gt; Saudi Arabia &gt; Fiction|Suspense fiction</t>
  </si>
  <si>
    <t>Blink of an Eye by Ted Dekker (2011)</t>
  </si>
  <si>
    <t>PS3554 .E43</t>
  </si>
  <si>
    <t>[1599953137]</t>
  </si>
  <si>
    <t>Wallace, Barbara Brooks</t>
  </si>
  <si>
    <t>Abingdon Pr (1981), 126 pages</t>
  </si>
  <si>
    <t>126 p.</t>
  </si>
  <si>
    <t>1.74 pounds</t>
  </si>
  <si>
    <t xml:space="preserve">126 </t>
  </si>
  <si>
    <t>[0687166721, 9780687166725]</t>
  </si>
  <si>
    <t>Gone, but Not Forgotten</t>
  </si>
  <si>
    <t>Detective and mystery stories|Missing persons &gt; Fiction|Portland (Or.) &gt; Fiction|Women &gt; Crimes against &gt; Fiction|Women lawyers &gt; Fiction</t>
  </si>
  <si>
    <t>Gone, but Not Forgotten by Phillip Margolin (1994)</t>
  </si>
  <si>
    <t>PS3563 .A649</t>
  </si>
  <si>
    <t>[0553569031]</t>
  </si>
  <si>
    <t>Roth, Veronica</t>
  </si>
  <si>
    <t>Katherine Tegen Books (2012), 487 pages</t>
  </si>
  <si>
    <t>487 p.; 5.31 inches</t>
  </si>
  <si>
    <t>0.88 pounds</t>
  </si>
  <si>
    <t>5.31 x 1.3 x 8 inches</t>
  </si>
  <si>
    <t xml:space="preserve">487 </t>
  </si>
  <si>
    <t>[0062024035, 9780062024039]</t>
  </si>
  <si>
    <t>Judgment by Fire</t>
  </si>
  <si>
    <t>Judgment by Fire by Frederick D. Huebner (1988)</t>
  </si>
  <si>
    <t>[0449134210]</t>
  </si>
  <si>
    <t>Hilderbrand, Elin</t>
  </si>
  <si>
    <t>Little, Brown and Company (2014), Edition: First Edition, 368 pages</t>
  </si>
  <si>
    <t>9.63 inches</t>
  </si>
  <si>
    <t>6.5 x 1.25 x 9.63 inches</t>
  </si>
  <si>
    <t>[0316099759, 9780316099752]</t>
  </si>
  <si>
    <t>Charmed Destinies: 3 Novels in 1</t>
  </si>
  <si>
    <t>Fantasy fiction|Love stories|fantasy fiction</t>
  </si>
  <si>
    <t>Charmed Destinies: 3 Novels in 1 by Mercedes Lackey (2003)</t>
  </si>
  <si>
    <t>PS648 .L6</t>
  </si>
  <si>
    <t>[0373218338]</t>
  </si>
  <si>
    <t>Baldacci, David</t>
  </si>
  <si>
    <t>Grand Central Publishing (2018), Edition: Reprint, 560 pages</t>
  </si>
  <si>
    <t>560 p.; 5.38 inches</t>
  </si>
  <si>
    <t>5.38 x 1.5 x 8 inches</t>
  </si>
  <si>
    <t>[1538711796, 9781538711798]</t>
  </si>
  <si>
    <t>The Lucy Variations</t>
  </si>
  <si>
    <t>The Lucy Variations by Sara Zarr (2013)</t>
  </si>
  <si>
    <t>PZ7 .Z26715</t>
  </si>
  <si>
    <t>[9780316205016]</t>
  </si>
  <si>
    <t>Ramke, Bin</t>
  </si>
  <si>
    <t>Denver University (2012), 138 pages</t>
  </si>
  <si>
    <t>Magazine (paper)</t>
  </si>
  <si>
    <t>138 p.; 9 inches</t>
  </si>
  <si>
    <t>9 x 6 x 0.5 inches</t>
  </si>
  <si>
    <t xml:space="preserve">138 </t>
  </si>
  <si>
    <t>Whispers</t>
  </si>
  <si>
    <t>Family violence &gt; Fiction|Love Stories|Love stories</t>
  </si>
  <si>
    <t>Whispers by Belva Plain (1993)</t>
  </si>
  <si>
    <t>PS3566 .L254</t>
  </si>
  <si>
    <t>[0385299281]</t>
  </si>
  <si>
    <t>Tursten, Helene</t>
  </si>
  <si>
    <t>Soho Crime (2018), 184 pages</t>
  </si>
  <si>
    <t>184 p.; 4.18 inches</t>
  </si>
  <si>
    <t>4.18 inches</t>
  </si>
  <si>
    <t>6.28 inches</t>
  </si>
  <si>
    <t>4.18 x 0.69 x 6.28 inches</t>
  </si>
  <si>
    <t xml:space="preserve">184 </t>
  </si>
  <si>
    <t>[1641290110, 9781641290111]</t>
  </si>
  <si>
    <t>Rabbit, Run</t>
  </si>
  <si>
    <t>Angstrom, Harry (Fictitious character) &gt; Fiction|Grief &gt; Fiction|Large Type Books|Large type books|Middle class men &gt; Fiction|Middle class men &gt; United States &gt; Fiction|Pennsylvania &gt; Fiction|Psychological fiction</t>
  </si>
  <si>
    <t>Rabbit, Run by John Updike (1996)</t>
  </si>
  <si>
    <t>PS3571 .P4</t>
  </si>
  <si>
    <t>[0449911659]</t>
  </si>
  <si>
    <t>Duey, Kathleen</t>
  </si>
  <si>
    <t>Puffin Books (2004), 144 pages</t>
  </si>
  <si>
    <t>144 p.; 5.06 inches</t>
  </si>
  <si>
    <t>5.06 inches</t>
  </si>
  <si>
    <t>7.61 inches</t>
  </si>
  <si>
    <t>0.37 inches</t>
  </si>
  <si>
    <t>5.06 x 0.37 x 7.61 inches</t>
  </si>
  <si>
    <t>[0142400939, 9780142400937]</t>
  </si>
  <si>
    <t>Map of Bones (Sigma Force)</t>
  </si>
  <si>
    <t>Alchemists &gt; Fiction|Alexander, the Great, 356-323 B.C. &gt; Tomb &gt; Fiction|Americans &gt; Germany &gt; Fiction|Cathedrals &gt; Fiction|Germany &gt; Fiction|Magi &gt; Cult &gt; Fiction|Relics &gt; Fiction|Secret societies &gt; Fiction|Suspense fiction</t>
  </si>
  <si>
    <t>Map of Bones (Sigma Force) by James Rollins (2011)</t>
  </si>
  <si>
    <t>PS3568 .O5398</t>
  </si>
  <si>
    <t>[0062017853]</t>
  </si>
  <si>
    <t>Datlow, Ellen</t>
  </si>
  <si>
    <t>Aladdin (2005), 176 pages</t>
  </si>
  <si>
    <t>176 p.; 5.25 inches</t>
  </si>
  <si>
    <t>5.25 x 0.5 x 8 inches</t>
  </si>
  <si>
    <t>[0689878370, 9780689878374]</t>
  </si>
  <si>
    <t>A Hero of France: A Novel</t>
  </si>
  <si>
    <t>A Hero of France: A Novel by Alan Furst (2017)</t>
  </si>
  <si>
    <t>PS3556 .U76</t>
  </si>
  <si>
    <t>[9780812986464]</t>
  </si>
  <si>
    <t>Mazer, Anne</t>
  </si>
  <si>
    <t>Scholastic Paperbacks (2005), 128 pages</t>
  </si>
  <si>
    <t>128 p.; 5.25 inches</t>
  </si>
  <si>
    <t>5.25 x 0.5 x 7.5 inches</t>
  </si>
  <si>
    <t>[0439680662, 9780439680660]</t>
  </si>
  <si>
    <t>Friends for Life</t>
  </si>
  <si>
    <t>novel</t>
  </si>
  <si>
    <t>Friends for Life by Carol Smith (1997)</t>
  </si>
  <si>
    <t>[0446604453]</t>
  </si>
  <si>
    <t>Lowry, Lois</t>
  </si>
  <si>
    <t>Yearling (2004), Edition: Reprint, 96 pages</t>
  </si>
  <si>
    <t>96 p.; 5.3 inches</t>
  </si>
  <si>
    <t>0.26 inches</t>
  </si>
  <si>
    <t>5.3 x 0.26 x 7.63 inches</t>
  </si>
  <si>
    <t>[9780440419600, 0440419603]</t>
  </si>
  <si>
    <t>Oaken Heart</t>
  </si>
  <si>
    <t>World War, 1939-1945 &gt; Great Britain</t>
  </si>
  <si>
    <t>Oaken Heart by Margery Allingham (1987)</t>
  </si>
  <si>
    <t>DA587 .A75</t>
  </si>
  <si>
    <t>[095108562X]</t>
  </si>
  <si>
    <t>Cleary, Beverly</t>
  </si>
  <si>
    <t>HarperCollins (2008), Edition: Reissue, 176 pages</t>
  </si>
  <si>
    <t>5.25 x 0.5 x 7.75 inches</t>
  </si>
  <si>
    <t>[0380709139, 9780380709137]</t>
  </si>
  <si>
    <t>The Lost Glass Plates of Wilfred Eng</t>
  </si>
  <si>
    <t>Adultery &gt; Fiction|Art dealers &gt; Fiction|Chinese Americans &gt; Fiction|Love Stories|Love stories|Photographers &gt; Fiction|Photography of the nude &gt; Fiction|Psychological fiction</t>
  </si>
  <si>
    <t>The Lost Glass Plates of Wilfred Eng by Thomas Orton (2000)</t>
  </si>
  <si>
    <t>PS3565 .R79</t>
  </si>
  <si>
    <t>[1582431256]</t>
  </si>
  <si>
    <t>MIRA (2014), Edition: 1st, 360 pages</t>
  </si>
  <si>
    <t>360 p.; 4.14 inches</t>
  </si>
  <si>
    <t>4.14 inches</t>
  </si>
  <si>
    <t>6.62 inches</t>
  </si>
  <si>
    <t>4.14 x 0.94 x 6.62 inches</t>
  </si>
  <si>
    <t xml:space="preserve">360 </t>
  </si>
  <si>
    <t>[0778315991, 9780778315995]</t>
  </si>
  <si>
    <t>Advancing the Retreat: A Comedy</t>
  </si>
  <si>
    <t>Advancing the Retreat: A Comedy by Elena Louise Richmond (2019)</t>
  </si>
  <si>
    <t>[1732573808]</t>
  </si>
  <si>
    <t>Sands, Lynsay</t>
  </si>
  <si>
    <t>Avon (2016), 368 pages</t>
  </si>
  <si>
    <t>368 p.; 4.19 inches</t>
  </si>
  <si>
    <t>4.19 x 0.92 x 6.75 inches</t>
  </si>
  <si>
    <t>[9780062316042, 0062316044]</t>
  </si>
  <si>
    <t>Fluke, Joanne</t>
  </si>
  <si>
    <t>Kensington (2002), 320 pages</t>
  </si>
  <si>
    <t>320 p.; 4.26 inches</t>
  </si>
  <si>
    <t>0.34 pounds</t>
  </si>
  <si>
    <t>4.26 inches</t>
  </si>
  <si>
    <t>6.96 inches</t>
  </si>
  <si>
    <t>4.26 x 0.87 x 6.96 inches</t>
  </si>
  <si>
    <t>[0758219725, 9780758219725]</t>
  </si>
  <si>
    <t>4.19 x 1.2 x 6.75 inches</t>
  </si>
  <si>
    <t>1.75 inches</t>
  </si>
  <si>
    <t>Villa Mirabella</t>
  </si>
  <si>
    <t>Villa Mirabella by Peter Pezzelli (2010)</t>
  </si>
  <si>
    <t>PS3616 .E98</t>
  </si>
  <si>
    <t>[0758220510]</t>
  </si>
  <si>
    <t>Krauss, Nicole</t>
  </si>
  <si>
    <t>W. W. Norton &amp; Company (2006), Edition: 1st, 272 pages</t>
  </si>
  <si>
    <t>0.48 pounds</t>
  </si>
  <si>
    <t>5.5 x 0.7 x 8.2 inches</t>
  </si>
  <si>
    <t>[0393328627, 9780393328622]</t>
  </si>
  <si>
    <t>Gascoyne</t>
  </si>
  <si>
    <t>Automobile ownership &gt; Fiction|Automobiles &gt; Fiction|Businessmen &gt; Crimes against &gt; Fiction|California, Southern &gt; Fiction|Humorous fiction|Mystery fiction</t>
  </si>
  <si>
    <t>Penguin: Gascoyne by Stanley Crawford (2005)</t>
  </si>
  <si>
    <t>PS3553 .R295</t>
  </si>
  <si>
    <t>[1585677396]</t>
  </si>
  <si>
    <t>Schulz, Charles M.</t>
  </si>
  <si>
    <t>Little Simon (2001), 32 pages</t>
  </si>
  <si>
    <t>32 p.; 10 inches</t>
  </si>
  <si>
    <t>10 x 0.1 x 8 inches</t>
  </si>
  <si>
    <t>[0689877404, 9780689877407]</t>
  </si>
  <si>
    <t>Swapping Lives</t>
  </si>
  <si>
    <t>Housewives &gt; Connecticut &gt; Fiction|Periodical editors &gt; England &gt; London &gt; Fiction|Periodical editors &gt; London &gt; Fiction|Single women &gt; Fiction</t>
  </si>
  <si>
    <t>Swapping Lives by Jane Green (2007)</t>
  </si>
  <si>
    <t>PR6057 .R3443</t>
  </si>
  <si>
    <t>[9780452288508]</t>
  </si>
  <si>
    <t>Shore, June Lewis</t>
  </si>
  <si>
    <t>Abingdon Press (1974), Edition: 1St Edition, 126 pages</t>
  </si>
  <si>
    <t>126 p.; 5.98 inches</t>
  </si>
  <si>
    <t>3.66 inches</t>
  </si>
  <si>
    <t>5.98 x 3.66 x 0.79 inches</t>
  </si>
  <si>
    <t>[0687449081, 9780687449088]</t>
  </si>
  <si>
    <t>Diamond Spur</t>
  </si>
  <si>
    <t>Diamond Spur by Diana Palmer (2015)</t>
  </si>
  <si>
    <t>[0373779941]</t>
  </si>
  <si>
    <t>play, Parents Magazine</t>
  </si>
  <si>
    <t>Learning Horizons (2001), Edition: Workbook, 128 pages</t>
  </si>
  <si>
    <t>128 p.; 8.5 inches</t>
  </si>
  <si>
    <t>11 inches</t>
  </si>
  <si>
    <t>8.5 x 0.25 x 11 inches</t>
  </si>
  <si>
    <t>[1586104802, 9781586104801]</t>
  </si>
  <si>
    <t>Another Piece of My Heart: A Novel</t>
  </si>
  <si>
    <t>Another Piece of My Heart: A Novel by Jane Green (2013)</t>
  </si>
  <si>
    <t>[1250045886]</t>
  </si>
  <si>
    <t>Giffin, Emily</t>
  </si>
  <si>
    <t>Ballantine Books (2015), Edition: Reprint, 448 pages</t>
  </si>
  <si>
    <t>448 p.; 5.44 inches</t>
  </si>
  <si>
    <t>5.44 inches</t>
  </si>
  <si>
    <t>8.22 inches</t>
  </si>
  <si>
    <t>5.44 x 0.94 x 8.22 inches</t>
  </si>
  <si>
    <t>[0345546903, 9780345546906]</t>
  </si>
  <si>
    <t>The Red Tent</t>
  </si>
  <si>
    <t>Bible. O.T. Genesis &gt; History of Biblical events &gt; Fiction|Dinah (Biblical character) &gt; Fiction|Dinah (Biblical figure) &gt; Fiction|Religious fiction|Women in the Bible &gt; Fiction</t>
  </si>
  <si>
    <t>The Red Tent by Anita Diamant (1998)</t>
  </si>
  <si>
    <t>PS3554 .I227</t>
  </si>
  <si>
    <t>[0312195516]</t>
  </si>
  <si>
    <t>Watson, Jane Werner</t>
  </si>
  <si>
    <t>Golden Press (1959)</t>
  </si>
  <si>
    <t>7.7 inches</t>
  </si>
  <si>
    <t>7.7 x 6.5 x 0.2 inches</t>
  </si>
  <si>
    <t>Astrid and Veronika</t>
  </si>
  <si>
    <t>Female friendship &gt; Fiction|Sweden &gt; Fiction</t>
  </si>
  <si>
    <t>Astrid and Veronika by Linda Olsson (2007)</t>
  </si>
  <si>
    <t>PR9639.4 .O47</t>
  </si>
  <si>
    <t>[9780143038078]</t>
  </si>
  <si>
    <t>Yep, Laurence</t>
  </si>
  <si>
    <t>Scholastic Inc (1990), Edition: English Language, 248 pages</t>
  </si>
  <si>
    <t>248 p.; 8 inches</t>
  </si>
  <si>
    <t>8 x 5.1 x 0.8 inches</t>
  </si>
  <si>
    <t xml:space="preserve">248 </t>
  </si>
  <si>
    <t>[0590434500, 9780590434508]</t>
  </si>
  <si>
    <t>Glory over Everything: Beyond The Kitchen House</t>
  </si>
  <si>
    <t>Glory over Everything: Beyond The Kitchen House by Kathleen Grissom (2016)</t>
  </si>
  <si>
    <t>[9781476748443]</t>
  </si>
  <si>
    <t>Shustak, Bernadette Rossetti</t>
  </si>
  <si>
    <t>Cartwheel (2005), 24 pages</t>
  </si>
  <si>
    <t>24 p.; 6.75 inches</t>
  </si>
  <si>
    <t>6.75 x 0.5 x 8 inches</t>
  </si>
  <si>
    <t>[0439673631, 9780439673631]</t>
  </si>
  <si>
    <t>Cowboy Dreams</t>
  </si>
  <si>
    <t>Cowboy Dreams by Dayal Kaur Khalsa (1996)</t>
  </si>
  <si>
    <t>PZ7 .K52647</t>
  </si>
  <si>
    <t>[0517887444]</t>
  </si>
  <si>
    <t>Smith, Wilbur</t>
  </si>
  <si>
    <t>St. Martin's Paperbacks (2001), Edition: First Printing, 403 pages</t>
  </si>
  <si>
    <t>403 p.; 4.28 inches</t>
  </si>
  <si>
    <t>4.28 inches</t>
  </si>
  <si>
    <t>4.28 x 1.14 x 6.76 inches</t>
  </si>
  <si>
    <t xml:space="preserve">403 </t>
  </si>
  <si>
    <t>[0312979398, 9780312979393]</t>
  </si>
  <si>
    <t>The Gold Eaters: A Novel</t>
  </si>
  <si>
    <t>The Gold Eaters: A Novel by Ronald Wright (2015)</t>
  </si>
  <si>
    <t>PR9199.3 .W75</t>
  </si>
  <si>
    <t>[1594634629]</t>
  </si>
  <si>
    <t>mackenzie, jeannette brown</t>
  </si>
  <si>
    <t>ives washburn (1966)</t>
  </si>
  <si>
    <t>1.58 pounds</t>
  </si>
  <si>
    <t>6.57 inches</t>
  </si>
  <si>
    <t>9.13 x 6.57 x 1.11 inches</t>
  </si>
  <si>
    <t>The Way of Sorrows: The Angelus Trilogy, Part 3</t>
  </si>
  <si>
    <t>The Way of Sorrows: The Angelus Trilogy, Part 3 by Jon Steele (2015)</t>
  </si>
  <si>
    <t>PS3619 .T4338</t>
  </si>
  <si>
    <t>[0399171495]</t>
  </si>
  <si>
    <t>Kline, Suzy</t>
  </si>
  <si>
    <t>Puffin Books (2003), Edition: Reprint, 70 pages</t>
  </si>
  <si>
    <t>Ebook</t>
  </si>
  <si>
    <t xml:space="preserve">70 </t>
  </si>
  <si>
    <t>[9781101126943, 1101126949]</t>
  </si>
  <si>
    <t>The Betrayal: Brides of Gabriel, Book Two</t>
  </si>
  <si>
    <t>The Betrayal: Brides of Gabriel, Book Two by Diane Noble (2011)</t>
  </si>
  <si>
    <t>PS3563 .A3179765</t>
  </si>
  <si>
    <t>[0061980943]</t>
  </si>
  <si>
    <t>Henry, Marguerite</t>
  </si>
  <si>
    <t>Rand Mcnally (1978), Edition: ninth printing, 176 pages</t>
  </si>
  <si>
    <t>176 p.; 7.5 inches</t>
  </si>
  <si>
    <t>7.5 x 5.3 x 0.5 inches</t>
  </si>
  <si>
    <t>[0528876821, 9780528876820]</t>
  </si>
  <si>
    <t>New Spring: The Novel (Wheel of Time)</t>
  </si>
  <si>
    <t>Fantasy fiction|fantasy fiction</t>
  </si>
  <si>
    <t>New Spring: The Novel (Wheel of Time) by Robert Jordan (2004)</t>
  </si>
  <si>
    <t>PS3560 .O7617</t>
  </si>
  <si>
    <t>[9780765306296]</t>
  </si>
  <si>
    <t>Wilder, Laura Ingalls</t>
  </si>
  <si>
    <t>HarperCollins (2008), 352 pages</t>
  </si>
  <si>
    <t>352 p.; 5.08 inches</t>
  </si>
  <si>
    <t>0.6 pounds</t>
  </si>
  <si>
    <t>5.08 inches</t>
  </si>
  <si>
    <t>0.67 inches</t>
  </si>
  <si>
    <t>5.08 x 0.67 x 7.6 inches</t>
  </si>
  <si>
    <t>[0064400026, 9780064400022]</t>
  </si>
  <si>
    <t>Prodigal Summer: A Novel</t>
  </si>
  <si>
    <t>Appalachian Region &gt; Social life and customs &gt; Fiction|Appalachian Region, Southern &gt; Fiction|Audiobooks|Domestic Fiction|Domestic fiction|Farm life &gt; Fiction|Farm life &gt; fiction|Farmers &gt; Appalachian Region &gt; Fiction|Hunters &gt; Appalachian Region &gt; Fiction|Mountain life &gt; Fiction|Women biologists &gt; Appalachian Region &gt; Fiction</t>
  </si>
  <si>
    <t>Prodigal Summer: A Novel by Barbara Kingsolver (2001)</t>
  </si>
  <si>
    <t>PS3561 .I496</t>
  </si>
  <si>
    <t>[9780060959036]</t>
  </si>
  <si>
    <t>Jones, Mary Alice</t>
  </si>
  <si>
    <t>Rand, McNally (1964)</t>
  </si>
  <si>
    <t>Prodigal Summer</t>
  </si>
  <si>
    <t>Prodigal Summer Publisher: Harper Perennial by Barbara Kingsolver (2001)</t>
  </si>
  <si>
    <t>[0965098885]</t>
  </si>
  <si>
    <t>Lloyd-Jones, Sally</t>
  </si>
  <si>
    <t>ZonderKidz (2007), Edition: 15206th, 352 pages</t>
  </si>
  <si>
    <t>352 p.; 6.4 inches</t>
  </si>
  <si>
    <t>1.7 pounds</t>
  </si>
  <si>
    <t>6.4 x 1 x 7.6 inches</t>
  </si>
  <si>
    <t>[9780310708254, 0310708257]</t>
  </si>
  <si>
    <t>The Best Laid Plans</t>
  </si>
  <si>
    <t>Adventure stories|Kentucky &gt; Fiction|Newspaper publishing &gt; Fiction|Political fiction|Presidents &gt; United States &gt; Fiction|adventure stories</t>
  </si>
  <si>
    <t>The Best Laid Plans by Sidney Sheldon (1998)</t>
  </si>
  <si>
    <t>[0446604089]</t>
  </si>
  <si>
    <t>Bristol, Claude M.</t>
  </si>
  <si>
    <t>Touchstone (1974), Edition: First Fireside Books., 240 pages</t>
  </si>
  <si>
    <t>240 p.; 5.25 inches</t>
  </si>
  <si>
    <t>5.25 x 0.6 x 8.25 inches</t>
  </si>
  <si>
    <t>[0671765469, 9780671765460]</t>
  </si>
  <si>
    <t>Killer Look (An Alexandra Cooper Novel)</t>
  </si>
  <si>
    <t>Killer Look (An Alexandra Cooper Novel) by Linda Fairstein (2017)</t>
  </si>
  <si>
    <t>[1101984031]</t>
  </si>
  <si>
    <t>Wilson, E. Denis</t>
  </si>
  <si>
    <t>WilsonsTemperatureSyndrome.com (1996), Edition: 5th, 313 pages</t>
  </si>
  <si>
    <t>313 p.; 8.4 inches</t>
  </si>
  <si>
    <t>0.85 pounds</t>
  </si>
  <si>
    <t>8.4 inches</t>
  </si>
  <si>
    <t>8.4 x 5.5 x 0.8 inches</t>
  </si>
  <si>
    <t xml:space="preserve">313 </t>
  </si>
  <si>
    <t>[0970851014, 9780970851017]</t>
  </si>
  <si>
    <t>Forever a Hero: A Western Romance Novel (The Carsons of Mustang Creek)</t>
  </si>
  <si>
    <t>Forever a Hero: A Western Romance Novel (The Carsons of Mustang Creek) by Linda Lael Miller (2017)</t>
  </si>
  <si>
    <t>[037378970X]</t>
  </si>
  <si>
    <t>McKiernan, Dennis L.</t>
  </si>
  <si>
    <t>Roc Books (1993), Edition: 1st, 588 pages</t>
  </si>
  <si>
    <t>588 p.; 7 inches</t>
  </si>
  <si>
    <t>1.2 pounds</t>
  </si>
  <si>
    <t>7 x 1 x 5 inches</t>
  </si>
  <si>
    <t xml:space="preserve">588 </t>
  </si>
  <si>
    <t>[0451452844, 9780451452849]</t>
  </si>
  <si>
    <t>A New Hope (Thunder Point)</t>
  </si>
  <si>
    <t>A New Hope (Thunder Point) by Robyn Carr (2015)</t>
  </si>
  <si>
    <t>[0778317870]</t>
  </si>
  <si>
    <t>Deighton, Len</t>
  </si>
  <si>
    <t>Ballantine Books (1986), 437 pages</t>
  </si>
  <si>
    <t>437 p.; 4.25 inches</t>
  </si>
  <si>
    <t xml:space="preserve">437 </t>
  </si>
  <si>
    <t>[0345332687, 9780345332684]</t>
  </si>
  <si>
    <t>Life of Pi</t>
  </si>
  <si>
    <t>Adventure fiction|Human-animal relationships &gt; Fiction|Literary prizes &gt; Great Britain &gt; Fiction|Ocean travel &gt; Fiction|Orphans &gt; Fiction|Pacific Ocean &gt; Fiction|Psychological fiction|Shipwreck victims &gt; India &gt; Fiction|Storytelling &gt; Fiction|Survival after airplane accidents, shipwrecks, etc. &gt; Fiction|Suspense fiction|Suspense fiction. Psychological fiction. Adventure fiction|Teenage boys &gt; Fiction|Tigers &gt; Fiction|Zoo animals &gt; Fiction</t>
  </si>
  <si>
    <t>Life of Pi by Yann Martel (2012)</t>
  </si>
  <si>
    <t>PR9199.3 .M3855</t>
  </si>
  <si>
    <t>[9780547848419]</t>
  </si>
  <si>
    <t>Meyer, Stephenie</t>
  </si>
  <si>
    <t>Little, Brown (2007), Edition: 1st, 629 pages</t>
  </si>
  <si>
    <t>629 p.; 5.75 inches</t>
  </si>
  <si>
    <t>1.88 inches</t>
  </si>
  <si>
    <t>5.75 x 1.88 x 8.5 inches</t>
  </si>
  <si>
    <t xml:space="preserve">629 </t>
  </si>
  <si>
    <t>[0316160202, 9780316160209]</t>
  </si>
  <si>
    <t>La's Orchestra Saves the World: A Novel</t>
  </si>
  <si>
    <t>La's Orchestra Saves the World: A Novel by Alexander McCall Smith (2010)</t>
  </si>
  <si>
    <t>[030747304X]</t>
  </si>
  <si>
    <t>Koontz, Dean</t>
  </si>
  <si>
    <t>Bantam (2015), Edition: Reprint, 480 pages</t>
  </si>
  <si>
    <t>480 p.; 4.2 inches</t>
  </si>
  <si>
    <t>1.15 inches</t>
  </si>
  <si>
    <t>4.2 x 1.15 x 7.5 inches</t>
  </si>
  <si>
    <t>[0345545893, 9780345545893]</t>
  </si>
  <si>
    <t>The Matchmaker: A Novel</t>
  </si>
  <si>
    <t>The Matchmaker: A Novel by Elin Hilderbrand (2014)</t>
  </si>
  <si>
    <t>PS3558 .I384355</t>
  </si>
  <si>
    <t>[0316099759]</t>
  </si>
  <si>
    <t>Coulter, Catherine</t>
  </si>
  <si>
    <t>Jove Books (2004), 347 pages</t>
  </si>
  <si>
    <t>347 p.; 4.2 inches</t>
  </si>
  <si>
    <t>4.2 x 1 x 6.8 inches</t>
  </si>
  <si>
    <t>[0515135739, 9780515135732]</t>
  </si>
  <si>
    <t>The Chance (Thunder Point)</t>
  </si>
  <si>
    <t>The Chance (Thunder Point) by Robyn Carr (2014)</t>
  </si>
  <si>
    <t>[0778315991]</t>
  </si>
  <si>
    <t>Lapeña, Shari</t>
  </si>
  <si>
    <t>Penguin Books (2018), Edition: Reissue, 384 pages</t>
  </si>
  <si>
    <t>0.82 inches</t>
  </si>
  <si>
    <t>4.19 x 0.82 x 6.81 inches</t>
  </si>
  <si>
    <t>[0525505318, 9780525505310]</t>
  </si>
  <si>
    <t>The Time Traveler's Wife</t>
  </si>
  <si>
    <t>Domestic Fiction|Domestic fiction|Fantasy fiction|Librarians &gt; Fiction|Librarians &gt; United States &gt; Fiction|Married people &gt; Fiction|Married people &gt; United States &gt; Fiction|Newberry Library &gt; Fiction|Time travel &gt; Fiction|Women art students &gt; Fiction|Women art students &gt; United States &gt; Fiction|fantasy fiction</t>
  </si>
  <si>
    <t>The Time Traveler's Wife by Audrey Niffenegger (2004)</t>
  </si>
  <si>
    <t>PS3564 .I362</t>
  </si>
  <si>
    <t>[0224072374]</t>
  </si>
  <si>
    <t>Grisham, John</t>
  </si>
  <si>
    <t>Dell Publishing Company (1992), 501 pages</t>
  </si>
  <si>
    <t>501 p.; 4.18 inches</t>
  </si>
  <si>
    <t>4.18 x 1.05 x 6.85 inches</t>
  </si>
  <si>
    <t xml:space="preserve">501 </t>
  </si>
  <si>
    <t>[9780440211457, 044021145X]</t>
  </si>
  <si>
    <t>The History of Love</t>
  </si>
  <si>
    <t>Audiobooks|Authors &gt; Fiction|Books and reading &gt; Fiction|Immigrants &gt; Fiction|Loss (Psychology) &gt; Fiction|Lost literature &gt; Fiction|Love Stories|Love stories|Poland &gt; Fiction|Psychological fiction</t>
  </si>
  <si>
    <t>The History of Love by Nicole Krauss (2006)</t>
  </si>
  <si>
    <t>PS3611 .R38</t>
  </si>
  <si>
    <t>[0393328627]</t>
  </si>
  <si>
    <t>Lowenstein, Sallie</t>
  </si>
  <si>
    <t>Scholastic, Inc (2006)</t>
  </si>
  <si>
    <t>7.4 inches</t>
  </si>
  <si>
    <t>7.4 x 5.2 x 0.3 inches</t>
  </si>
  <si>
    <t>[9780439857048, 043985704X]</t>
  </si>
  <si>
    <t>What's the matter with Wakefield?</t>
  </si>
  <si>
    <t>Christmas &gt; Fiction|Family life &gt; Fiction|Family life &gt; fiction</t>
  </si>
  <si>
    <t>What's the matter with Wakefield? by June Lewis Shore (1974)</t>
  </si>
  <si>
    <t>PZ7 .S55868</t>
  </si>
  <si>
    <t>[0687449081]</t>
  </si>
  <si>
    <t>Bledsoe, Lucy Jane</t>
  </si>
  <si>
    <t>Camelot (2000), Edition: Reprint, 120 pages</t>
  </si>
  <si>
    <t>120 p.; 5.25 inches</t>
  </si>
  <si>
    <t xml:space="preserve">120 </t>
  </si>
  <si>
    <t>[0380732300, 9780380732302]</t>
  </si>
  <si>
    <t>The One &amp; Only: A Novel</t>
  </si>
  <si>
    <t>The One &amp; Only: A Novel by Emily Giffin (2015)</t>
  </si>
  <si>
    <t>PS3607 .I28</t>
  </si>
  <si>
    <t>[0345546903]</t>
  </si>
  <si>
    <t>Tolan, Stephanie</t>
  </si>
  <si>
    <t>Scholastic Book Services (2003), Edition: First, 218 pages</t>
  </si>
  <si>
    <t>218 p.; 7.4 inches</t>
  </si>
  <si>
    <t>7.4 x 5.2 x 0.6 inches</t>
  </si>
  <si>
    <t xml:space="preserve">218 </t>
  </si>
  <si>
    <t>[0439577632, 9780439577632]</t>
  </si>
  <si>
    <t>Daughter of Fortune: A Novel</t>
  </si>
  <si>
    <t>1945-1999 &gt; 20th Century &gt; Literature &gt; Spanish And Portuguese &gt; Spanish fiction</t>
  </si>
  <si>
    <t>Adventure fiction|Adventure stories|California &gt; History &gt; 1846-1850 &gt; Fiction|California &gt; Social life and customs &gt; 19th century &gt; Fiction|Cassettes, Spoken|Gold mines and mining &gt; California &gt; Fiction|Historical fiction|Love Stories|Love stories|Love stories &gt; Fiction|adventure stories</t>
  </si>
  <si>
    <t>Daughter of Fortune: A Novel by Isabel Allende (1999)</t>
  </si>
  <si>
    <t>PQ8098.1 .L54</t>
  </si>
  <si>
    <t>[006019491X]</t>
  </si>
  <si>
    <t>Scholastic Inc (2000)</t>
  </si>
  <si>
    <t>7.4 x 5.1 x 0.2 inches</t>
  </si>
  <si>
    <t xml:space="preserve">53 </t>
  </si>
  <si>
    <t>[0439442141, 9780439442145]</t>
  </si>
  <si>
    <t>I Love You Through And Through</t>
  </si>
  <si>
    <t>I Love You Through And Through by Bernadette Rossetti Shustak (2005)</t>
  </si>
  <si>
    <t>PZ8.3 .R7442</t>
  </si>
  <si>
    <t>[0439673631]</t>
  </si>
  <si>
    <t>Brothers, Joyce</t>
  </si>
  <si>
    <t>Simon and Schuster (1978), Edition: First Edition, 286 pages</t>
  </si>
  <si>
    <t>286 p.; 8.5 inches</t>
  </si>
  <si>
    <t>1.4 inches</t>
  </si>
  <si>
    <t>5.6 inches</t>
  </si>
  <si>
    <t>8.5 x 5.6 x 1.4 inches</t>
  </si>
  <si>
    <t xml:space="preserve">286 </t>
  </si>
  <si>
    <t>[0671226592, 9780671226596]</t>
  </si>
  <si>
    <t>The Eye of the Tiger</t>
  </si>
  <si>
    <t>English &gt; Fiction &gt; Literature</t>
  </si>
  <si>
    <t>Adventure stories|Fiction in English|Indian Ocean &gt; Fiction|Large Type Books|Large type books|Treasure troves &gt; Fiction|Treasure-trove &gt; Fiction|adventure stories</t>
  </si>
  <si>
    <t>The Eye of the Tiger by Wilbur Smith (2001)</t>
  </si>
  <si>
    <t>PZ4 .S6596 .9</t>
  </si>
  <si>
    <t>[0312979398]</t>
  </si>
  <si>
    <t>yeoman, r s</t>
  </si>
  <si>
    <t>Whitman Publishing Company (1973), Edition: Revised Edition</t>
  </si>
  <si>
    <t>The Couple Next Door: A Novel</t>
  </si>
  <si>
    <t>The Couple Next Door: A Novel by Shari Lapeña (2018)</t>
  </si>
  <si>
    <t>PR9199.4 .L366</t>
  </si>
  <si>
    <t>[0525505318]</t>
  </si>
  <si>
    <t>Powell, Eli</t>
  </si>
  <si>
    <t>Independently published (2018), 90 pages</t>
  </si>
  <si>
    <t>90 p.; 6.88 inches</t>
  </si>
  <si>
    <t>10.44 inches</t>
  </si>
  <si>
    <t>0.21 inches</t>
  </si>
  <si>
    <t>6.88 x 0.21 x 10.44 inches</t>
  </si>
  <si>
    <t xml:space="preserve">90 </t>
  </si>
  <si>
    <t>[1717986986, 9781717986986]</t>
  </si>
  <si>
    <t>The Killer Angels: The Classic Novel of the Civil War (Civil War Trilogy)</t>
  </si>
  <si>
    <t>Gettysburg, Battle of, Gettysburg, Pa., 1863 &gt; Fiction|Historical Fiction|Historical fiction|Large Type Books|Large type books|Pennsylvania &gt; Fiction. &gt; Civil War, 1861-1865|Pennsylvania &gt; History &gt; Civil War, 1861-1865 &gt; Fiction|Talking books|War stories|historical fiction</t>
  </si>
  <si>
    <t>The Killer Angels: The Classic Novel of the Civil War (Civil War Trilogy) by Michael Shaara (1987)</t>
  </si>
  <si>
    <t>PS3569 .H2</t>
  </si>
  <si>
    <t>[0345348109]</t>
  </si>
  <si>
    <t>Bloom, Molly</t>
  </si>
  <si>
    <t>Dey Street Books (2017), Edition: Media Tie In, 272 pages</t>
  </si>
  <si>
    <t>272 p.; 5.31 inches</t>
  </si>
  <si>
    <t>0.61 inches</t>
  </si>
  <si>
    <t>5.31 x 0.61 x 8 inches</t>
  </si>
  <si>
    <t>[006283858X, 9780062838582]</t>
  </si>
  <si>
    <t>Ravage 88</t>
  </si>
  <si>
    <t>Ravage 88 by Eli Powell (2018)</t>
  </si>
  <si>
    <t>[1717986986]</t>
  </si>
  <si>
    <t>George, Elizabeth</t>
  </si>
  <si>
    <t>Dutton (2012), Edition: 1st, 610 pages</t>
  </si>
  <si>
    <t>610 p.; 5.5 inches</t>
  </si>
  <si>
    <t>1.3 pounds</t>
  </si>
  <si>
    <t>5.5 x 1.4 x 8.4 inches</t>
  </si>
  <si>
    <t xml:space="preserve">610 </t>
  </si>
  <si>
    <t>[9780451237699, 0451237692]</t>
  </si>
  <si>
    <t>Believing the Lie: A Lynley Novel</t>
  </si>
  <si>
    <t>Believing the Lie: A Lynley Novel by Elizabeth George (2012)</t>
  </si>
  <si>
    <t>PS3557 .E478</t>
  </si>
  <si>
    <t>[9780451237699]</t>
  </si>
  <si>
    <t>Lanier, Bob</t>
  </si>
  <si>
    <t>Scholastic Paperbacks (2003), 80 pages</t>
  </si>
  <si>
    <t>80 p.; 5.25 inches</t>
  </si>
  <si>
    <t>0.13 pounds</t>
  </si>
  <si>
    <t>[0439409004, 9780439409001]</t>
  </si>
  <si>
    <t>The New Inheritors</t>
  </si>
  <si>
    <t>The New Inheritors by Kent Wascom (2018)</t>
  </si>
  <si>
    <t>[9780802128171]</t>
  </si>
  <si>
    <t>Carris, Joan</t>
  </si>
  <si>
    <t>Candlewick (2009), Edition: 1, 128 pages</t>
  </si>
  <si>
    <t>128 p.; 5.19 inches</t>
  </si>
  <si>
    <t>5.19 inches</t>
  </si>
  <si>
    <t>5.19 x 0.37 x 7.63 inches</t>
  </si>
  <si>
    <t>[0763646210, 9780763646219]</t>
  </si>
  <si>
    <t>An Evening of Long Goodbyes: A Novel</t>
  </si>
  <si>
    <t>Bildungsromans|Biographers &gt; Fiction|Brothers and sisters &gt; Fiction|Children of the rich &gt; Fiction|Domestic Fiction|Domestic fiction|Dublin (Ireland) &gt; Fiction|Film historians &gt; Fiction|Humorous fiction|Inheritance and succession &gt; Fiction|humorous fiction</t>
  </si>
  <si>
    <t>An Evening of Long Goodbyes: A Novel by Paul Murray (2004)</t>
  </si>
  <si>
    <t>PR6113 .U78</t>
  </si>
  <si>
    <t>[1400061164]</t>
  </si>
  <si>
    <t>DePaola, Tomie</t>
  </si>
  <si>
    <t>Puffin Books (2003), Edition: Reprint, 32 pages</t>
  </si>
  <si>
    <t>32 p.; 8.5 inches</t>
  </si>
  <si>
    <t>0.29 pounds</t>
  </si>
  <si>
    <t>8.5 x 0.15 x 11 inches</t>
  </si>
  <si>
    <t>[0142500763, 9780142500767]</t>
  </si>
  <si>
    <t>Once and Always (The Sequels series)</t>
  </si>
  <si>
    <t>Once and Always (The Sequels series) by Judith McNaught (1990)</t>
  </si>
  <si>
    <t>PS3563 .C3884 O53</t>
  </si>
  <si>
    <t>[9780671737627]</t>
  </si>
  <si>
    <t>Lewis, Kevin</t>
  </si>
  <si>
    <t>Disney (2014)</t>
  </si>
  <si>
    <t>[1484721519, 9781484721513]</t>
  </si>
  <si>
    <t>Bridget Jones: The Edge of Reason: A Novel</t>
  </si>
  <si>
    <t>Comedy|Comedy &gt; Feature|Diary Fiction|Diary fiction|England &gt; Fiction|England &gt; fiction|Humorous Stories|Humorous fiction|Humorous stories|Jones, Bridget (Fictitious character) &gt; Fiction|Romance|Romance &gt; Feature|Single women &gt; England &gt; London &gt; Fiction|Single women &gt; Fiction|Single women &gt; London &gt; Fiction|comedy|humorous fiction|humorous stories</t>
  </si>
  <si>
    <t>Bridget Jones: The Edge of Reason: A Novel by Helen Fielding (2001)</t>
  </si>
  <si>
    <t>PR6056 .I4588</t>
  </si>
  <si>
    <t>[0140298479]</t>
  </si>
  <si>
    <t>Dolby, Karen</t>
  </si>
  <si>
    <t>Usborne Pub Ltd (2003), 32 pages</t>
  </si>
  <si>
    <t>6 x 0.25 x 8.25 inches</t>
  </si>
  <si>
    <t>[0794502342, 9780794502348]</t>
  </si>
  <si>
    <t>Wings</t>
  </si>
  <si>
    <t>Wings by Aprilynne Pike (2009)</t>
  </si>
  <si>
    <t>PZ7 .P6257</t>
  </si>
  <si>
    <t>[0061668036]</t>
  </si>
  <si>
    <t>Crichton, Michael</t>
  </si>
  <si>
    <t>Alfred A. Knopf (1992), Edition: 1st, 355 pages</t>
  </si>
  <si>
    <t>355 p.; 6.52 inches</t>
  </si>
  <si>
    <t>6.52 inches</t>
  </si>
  <si>
    <t>9.53 inches</t>
  </si>
  <si>
    <t>1.37 inches</t>
  </si>
  <si>
    <t>6.52 x 1.37 x 9.53 inches</t>
  </si>
  <si>
    <t xml:space="preserve">355 </t>
  </si>
  <si>
    <t>[0394589424, 9780394589428]</t>
  </si>
  <si>
    <t>The Graduate</t>
  </si>
  <si>
    <t>Bildungsromans|College graduates &gt; Fiction|Love Stories|Love stories|Mistresses &gt; Fiction|Mothers and daughters &gt; Fiction|Young men &gt; Fiction</t>
  </si>
  <si>
    <t>The Graduate by Charles Webb (2002)</t>
  </si>
  <si>
    <t>PS3573 .E195</t>
  </si>
  <si>
    <t>[0743456459]</t>
  </si>
  <si>
    <t>Wascom, Kent</t>
  </si>
  <si>
    <t>Grove Press (2018), Edition: 1st, 240 pages</t>
  </si>
  <si>
    <t>240 p.; 6 inches</t>
  </si>
  <si>
    <t>6 x 0.5 x 9 inches</t>
  </si>
  <si>
    <t>[9780802128171, 0802128173]</t>
  </si>
  <si>
    <t>Betrayals: A Novel</t>
  </si>
  <si>
    <t>Betrayal &gt; Fiction|Experimental fiction|Frame-stories|Literary recreations &gt; Fiction|Satire|Scotland &gt; Fiction|satire</t>
  </si>
  <si>
    <t>Betrayals: A Novel by Charles Palliser (1996)</t>
  </si>
  <si>
    <t>PR6066 .A43</t>
  </si>
  <si>
    <t>[0345404351]</t>
  </si>
  <si>
    <t>Murray, Paul</t>
  </si>
  <si>
    <t>Random House (2004), Edition: First American Edition, 432 pages</t>
  </si>
  <si>
    <t>432 p.; 6.34 inches</t>
  </si>
  <si>
    <t>6.34 inches</t>
  </si>
  <si>
    <t>9.49 inches</t>
  </si>
  <si>
    <t>1.36 inches</t>
  </si>
  <si>
    <t>6.34 x 1.36 x 9.49 inches</t>
  </si>
  <si>
    <t>[1400061164, 9781400061167]</t>
  </si>
  <si>
    <t>Father's Day: A Novel</t>
  </si>
  <si>
    <t>Fantastic fiction|Twenty-first century &gt; Fiction|United States. Constitution. 25th Amendment &gt; Fiction</t>
  </si>
  <si>
    <t>Father's Day: A Novel by John Calvin Batchelor (1996)</t>
  </si>
  <si>
    <t>PS3552 .A8268</t>
  </si>
  <si>
    <t>[0312958587]</t>
  </si>
  <si>
    <t>Cook, Robin</t>
  </si>
  <si>
    <t>Berkley (1994), Edition: Reprint, 1 pages</t>
  </si>
  <si>
    <t>1 p.; 4.24 inches</t>
  </si>
  <si>
    <t>4.24 inches</t>
  </si>
  <si>
    <t>6.82 inches</t>
  </si>
  <si>
    <t>4.24 x 1.06 x 6.82 inches</t>
  </si>
  <si>
    <t xml:space="preserve">1 </t>
  </si>
  <si>
    <t>[0425140946, 9780425140949]</t>
  </si>
  <si>
    <t>Birds of America: Stories</t>
  </si>
  <si>
    <t>United States &gt; Fiction. &gt; 20th century|United States &gt; Social life and customs &gt; 20th century &gt; Fiction</t>
  </si>
  <si>
    <t>Birds of America: Stories by Lorrie Moore (1998)</t>
  </si>
  <si>
    <t>PS3563 .O6225</t>
  </si>
  <si>
    <t>[0679445978]</t>
  </si>
  <si>
    <t>Martin, George R. R.</t>
  </si>
  <si>
    <t>Bantam (2006), 1104 pages</t>
  </si>
  <si>
    <t>1104 p.; 4.17 inches</t>
  </si>
  <si>
    <t>1.68 inches</t>
  </si>
  <si>
    <t>4.17 x 1.68 x 6.85 inches</t>
  </si>
  <si>
    <t xml:space="preserve">1104 </t>
  </si>
  <si>
    <t>[9780553582024, 055358202X]</t>
  </si>
  <si>
    <t>Light of the Moon</t>
  </si>
  <si>
    <t>Americans &gt; France &gt; Fiction|Camargue (France) &gt; Fiction|Last words &gt; Fiction|Love Stories|Love stories|Mothers &gt; Death &gt; Fiction</t>
  </si>
  <si>
    <t>Light of the Moon by Luanne Rice (2008)</t>
  </si>
  <si>
    <t>PS3568 .I289</t>
  </si>
  <si>
    <t>[055358975X]</t>
  </si>
  <si>
    <t>MacLaine, Shirley</t>
  </si>
  <si>
    <t>Bantam (1988), 352 pages</t>
  </si>
  <si>
    <t>352 p.; 4.5 inches</t>
  </si>
  <si>
    <t>4.5 x 0.75 x 7 inches</t>
  </si>
  <si>
    <t>[0553272993, 9780553272994]</t>
  </si>
  <si>
    <t>Safe Harbor (Hubbard's Point)</t>
  </si>
  <si>
    <t>Domestic Fiction|Domestic fiction|New England &gt; Fiction|SIsters &gt; Fiction|Sisters &gt; Fiction|Women &gt; New England &gt; Fiction</t>
  </si>
  <si>
    <t>Safe Harbor (Hubbard's Point) by Luanne Rice (2003)</t>
  </si>
  <si>
    <t>[0553583956]</t>
  </si>
  <si>
    <t>McNaught, Judith</t>
  </si>
  <si>
    <t>Pocket Books (1990), 400 pages</t>
  </si>
  <si>
    <t>400 p.; 4.19 inches</t>
  </si>
  <si>
    <t>0.31 pounds</t>
  </si>
  <si>
    <t>[9780671737627, 0671737627]</t>
  </si>
  <si>
    <t>Suncatchers (The Derby Series #1)</t>
  </si>
  <si>
    <t>Christian fiction|Domestic fiction|Evangelicalism &gt; Fiction|Journalists &gt; Fiction|Separated people &gt; Fiction|South Carolina &gt; Fiction</t>
  </si>
  <si>
    <t>Suncatchers (The Derby Series #1) by Jamie Langston Turner (2000)</t>
  </si>
  <si>
    <t>PS3570 .U717</t>
  </si>
  <si>
    <t>[0764224158]</t>
  </si>
  <si>
    <t>Mason, Lynn</t>
  </si>
  <si>
    <t>Bantam Books for Young Readers (2002), Edition: 3rd Printing, 224 pages</t>
  </si>
  <si>
    <t>224 p.; 4.19 inches</t>
  </si>
  <si>
    <t>0.57 inches</t>
  </si>
  <si>
    <t>4.19 x 0.57 x 6.89 inches</t>
  </si>
  <si>
    <t>[0553493981, 9780553493986]</t>
  </si>
  <si>
    <t>Inheritance (Inheritance Cycle)</t>
  </si>
  <si>
    <t>Inheritance (Inheritance Cycle) by Christopher Paolini (2011)</t>
  </si>
  <si>
    <t>PZ7 .P19535</t>
  </si>
  <si>
    <t>[0375856110]</t>
  </si>
  <si>
    <t>King, Stephen</t>
  </si>
  <si>
    <t>NAL (2003), Edition: Revised, 272 pages</t>
  </si>
  <si>
    <t>272 p.; 5.96 inches</t>
  </si>
  <si>
    <t>5.96 inches</t>
  </si>
  <si>
    <t>8.99 inches</t>
  </si>
  <si>
    <t>5.96 x 0.72 x 8.99 inches</t>
  </si>
  <si>
    <t>[0452284694, 9780452284692]</t>
  </si>
  <si>
    <t>A Regency Trio: Cecily or A Young Lady of Quality / Georgina / Lydia or Love in Town</t>
  </si>
  <si>
    <t>A Regency Trio: Cecily or A Young Lady of Quality / Georgina / Lydia or Love in Town by Clare Darcy (1976)</t>
  </si>
  <si>
    <t>PS3554 .A67</t>
  </si>
  <si>
    <t>[0802705553]</t>
  </si>
  <si>
    <t>Clarke, Richard</t>
  </si>
  <si>
    <t>Free Press (2004), Edition: 1st Edition., 304 pages</t>
  </si>
  <si>
    <t>304 p.; 6.36 inches</t>
  </si>
  <si>
    <t>1.15 pounds</t>
  </si>
  <si>
    <t>9.34 inches</t>
  </si>
  <si>
    <t>6.36 x 1.06 x 9.34 inches</t>
  </si>
  <si>
    <t>[0743260244, 9780743260244]</t>
  </si>
  <si>
    <t>London: The Novel</t>
  </si>
  <si>
    <t>Historical Fiction|Historical fiction|Historical fiction. gsafd|London (England) &gt; Fiction|London (England) &gt; History &gt; Fiction|historical fiction</t>
  </si>
  <si>
    <t>London: The Novel by Edward Rutherfurd (1998)</t>
  </si>
  <si>
    <t>PR6068 .U88</t>
  </si>
  <si>
    <t>[9780449002636]</t>
  </si>
  <si>
    <t>Fielding, Helen</t>
  </si>
  <si>
    <t>Penguin Books (2001), Edition: Reprint, 352 pages</t>
  </si>
  <si>
    <t>352 p.; 5.07 inches</t>
  </si>
  <si>
    <t>5.07 inches</t>
  </si>
  <si>
    <t>5.07 x 0.6 x 8 inches</t>
  </si>
  <si>
    <t>[0140298479, 9780140298475]</t>
  </si>
  <si>
    <t>The Third Door (Three Doors Trilogy)</t>
  </si>
  <si>
    <t>The Third Door (Three Doors Trilogy) by Emily Rodda (2013)</t>
  </si>
  <si>
    <t>PZ7 .R5996</t>
  </si>
  <si>
    <t>[0545429943]</t>
  </si>
  <si>
    <t>Hope, Laura Lee</t>
  </si>
  <si>
    <t>Aladdin (1988), Edition: First Edition, 85 pages</t>
  </si>
  <si>
    <t>85 p.; 5 inches</t>
  </si>
  <si>
    <t>5 x 0.25 x 7.5 inches</t>
  </si>
  <si>
    <t xml:space="preserve">85 </t>
  </si>
  <si>
    <t>[0671626566, 9780671626563]</t>
  </si>
  <si>
    <t>A Brief History of the Future</t>
  </si>
  <si>
    <t>A Brief History of the Future by Stephen Clarke (2011)</t>
  </si>
  <si>
    <t>[0552777579]</t>
  </si>
  <si>
    <t>Wilkin, Eloise</t>
  </si>
  <si>
    <t>Golden Books (1983), 11 pages</t>
  </si>
  <si>
    <t>11 p.</t>
  </si>
  <si>
    <t>9.4 x 5.9 x 0.4 inches</t>
  </si>
  <si>
    <t xml:space="preserve">11 </t>
  </si>
  <si>
    <t>[0307122719, 9780307122711]</t>
  </si>
  <si>
    <t>The Falcon's Malteser (Diamond Brother Mysteries)</t>
  </si>
  <si>
    <t>Brothers &gt; FIction|Brothers &gt; Fiction|England &gt; Fiction|England &gt; fiction|Humorous stories|London (England) &gt; Fiction|Mystery and Detective Stories|Mystery and Detective stories|Mystery and detective stories|humorous stories</t>
  </si>
  <si>
    <t>The Falcon's Malteser (Diamond Brother Mysteries) by Anthony Horowitz (2004)</t>
  </si>
  <si>
    <t>PZ7 .H7875</t>
  </si>
  <si>
    <t>[0142402192]</t>
  </si>
  <si>
    <t>Egan, Greg</t>
  </si>
  <si>
    <t>Gollancz (1999), Edition: New Ed, 256 pages</t>
  </si>
  <si>
    <t>256 p.; 4.37 inches</t>
  </si>
  <si>
    <t>6.97 inches</t>
  </si>
  <si>
    <t>4.37 x 0.75 x 6.97 inches</t>
  </si>
  <si>
    <t>[1857985907, 9781857985900]</t>
  </si>
  <si>
    <t>The Ocean Liner</t>
  </si>
  <si>
    <t>The Ocean Liner by Marius Gabriel (2018)</t>
  </si>
  <si>
    <t>[1477805141]</t>
  </si>
  <si>
    <t>Pike, Aprilynne</t>
  </si>
  <si>
    <t>HarperTeen (2009), Edition: 1st, 294 pages</t>
  </si>
  <si>
    <t>294 p.; 5.5 inches</t>
  </si>
  <si>
    <t>5.5 x 1.01 x 8.25 inches</t>
  </si>
  <si>
    <t xml:space="preserve">294 </t>
  </si>
  <si>
    <t>[0061668036, 9780061668036]</t>
  </si>
  <si>
    <t>Paths of Glory</t>
  </si>
  <si>
    <t>Paths of Glory by Jeffrey Archer (2009)</t>
  </si>
  <si>
    <t>PR6051 .R285</t>
  </si>
  <si>
    <t>[0312539525]</t>
  </si>
  <si>
    <t>Shovan, Laura</t>
  </si>
  <si>
    <t>Wendy Lamb Books (2018), 272 pages</t>
  </si>
  <si>
    <t>272 p.; 5.81 inches</t>
  </si>
  <si>
    <t>5.81 inches</t>
  </si>
  <si>
    <t>8.56 inches</t>
  </si>
  <si>
    <t>5.81 x 0.92 x 8.56 inches</t>
  </si>
  <si>
    <t>[0553521411, 9780553521412]</t>
  </si>
  <si>
    <t>Angry Housewives Eating Bon Bons: A Novel (Ballantine Reader's Circle)</t>
  </si>
  <si>
    <t>Book clubs (Discussion groups) &gt; Fiction|Domestic Fiction|Domestic fiction|Female friendship &gt; Fiction|Housewives &gt; Fiction|Minnesota &gt; Fiction</t>
  </si>
  <si>
    <t>Angry Housewives Eating Bon Bons: A Novel (Ballantine Reader's Circle) by Lorna Landvik (2004)</t>
  </si>
  <si>
    <t>PS3562 .A4835</t>
  </si>
  <si>
    <t>[0345442822]</t>
  </si>
  <si>
    <t>Federle, Tim</t>
  </si>
  <si>
    <t>Simon &amp; Schuster Books for Young Readers (2018), 256 pages</t>
  </si>
  <si>
    <t>256 p.; 5.5 inches</t>
  </si>
  <si>
    <t>5.5 x 1 x 8.25 inches</t>
  </si>
  <si>
    <t>[1481404121, 9781481404129]</t>
  </si>
  <si>
    <t>A Tall, Dark Cowboy Christmas: An Anthology (A Gold Valley Novel)</t>
  </si>
  <si>
    <t>A Tall, Dark Cowboy Christmas: An Anthology (A Gold Valley Novel) by Maisey Yates (2018)</t>
  </si>
  <si>
    <t>[1335474625]</t>
  </si>
  <si>
    <t>HarperCollins (2016), Edition: Edition Unstated, 208 pages</t>
  </si>
  <si>
    <t>208 p.; 5.13 inches</t>
  </si>
  <si>
    <t>5.13 inches</t>
  </si>
  <si>
    <t>5.13 x 0.42 x 7.63 inches</t>
  </si>
  <si>
    <t>[0380709562, 9780380709564]</t>
  </si>
  <si>
    <t>The Haunted Mesa: A Novel</t>
  </si>
  <si>
    <t>Large Type Books|Large type books|Paperback &gt; Fiction|Western stories</t>
  </si>
  <si>
    <t>The Haunted Mesa: A Novel by Louis L'Amour (1988)</t>
  </si>
  <si>
    <t>PS3523 .A446</t>
  </si>
  <si>
    <t>[9780553270228]</t>
  </si>
  <si>
    <t>Editors of Publications International</t>
  </si>
  <si>
    <t>PUBNI (2014), 12 pages</t>
  </si>
  <si>
    <t>12 p.; 8.75 inches</t>
  </si>
  <si>
    <t>8.75 x 0.5 x 7.61 inches</t>
  </si>
  <si>
    <t xml:space="preserve">12 </t>
  </si>
  <si>
    <t>[1450884539, 9781450884532]</t>
  </si>
  <si>
    <t>Cut and Thrust: A Stone Barrington Novel</t>
  </si>
  <si>
    <t>Cut and Thrust: A Stone Barrington Novel by Stuart Woods (2015)</t>
  </si>
  <si>
    <t>[045147306X]</t>
  </si>
  <si>
    <t>Robb, J. D.</t>
  </si>
  <si>
    <t>Berkley (2000), Edition: Reprint, 368 pages</t>
  </si>
  <si>
    <t>368 p.; 4.12 inches</t>
  </si>
  <si>
    <t>0.93 inches</t>
  </si>
  <si>
    <t>4.12 x 0.93 x 6.75 inches</t>
  </si>
  <si>
    <t>[9780425173633, 0425173631]</t>
  </si>
  <si>
    <t>The Namesake: A Novel</t>
  </si>
  <si>
    <t>The Namesake: A Novel by Jhumpa Lahiri (2004)</t>
  </si>
  <si>
    <t>PS3562 .A316</t>
  </si>
  <si>
    <t>[9780618485222]</t>
  </si>
  <si>
    <t>D., Michael T. Murray N.</t>
  </si>
  <si>
    <t>Harmony (1994), 208 pages</t>
  </si>
  <si>
    <t>212 p.; 5.5 inches</t>
  </si>
  <si>
    <t>5.5 x 0.45 x 8.5 inches</t>
  </si>
  <si>
    <t>[1559584904, 9781559584906]</t>
  </si>
  <si>
    <t>Turbo Twenty-Three: A Stephanie Plum Novel</t>
  </si>
  <si>
    <t>Turbo Twenty-Three: A Stephanie Plum Novel by Janet Evanovich (2017)</t>
  </si>
  <si>
    <t>PS3555 .V2126</t>
  </si>
  <si>
    <t>[0345543017]</t>
  </si>
  <si>
    <t>The Absolutely True Diary of a Part-Time Indian</t>
  </si>
  <si>
    <t>Diaries &gt; Fiction|Diary Fiction|Diary fiction|Indian reservations &gt; Fiction|Indian reservations &gt; Juvenile fiction|Indians of North|Indians of North America &gt; Washington (State) &gt; Fiction|Indians of North America &gt; Washington (State) &gt; Juvenile fiction|Large type books|Race relations &gt; Fiction|Race relations &gt; Juvenile fiction|Spokane Indians &gt; Fiction|Spokane Indians &gt; Juvenile fiction|Spokane Indians ||Young Adult fiction|Young adult fiction</t>
  </si>
  <si>
    <t>The Absolutely True Diary of a Part-Time Indian by Sherman Alexie (2007)</t>
  </si>
  <si>
    <t>PZ7 .A382</t>
  </si>
  <si>
    <t>[9780316013680]</t>
  </si>
  <si>
    <t>Brierley, Saroo</t>
  </si>
  <si>
    <t>Berkley (2015), Edition: Reprint, 288 pages</t>
  </si>
  <si>
    <t>288 p.; 5.5 inches</t>
  </si>
  <si>
    <t>5.5 x 0.78 x 8.2 inches</t>
  </si>
  <si>
    <t xml:space="preserve">288 </t>
  </si>
  <si>
    <t>[9780425276198, 0425276198]</t>
  </si>
  <si>
    <t>Cold Mountain</t>
  </si>
  <si>
    <t>Historical Fiction|Historical fiction|Large Type Books|Large type books|Love Stories|Love stories|Military deserters &gt; United States &gt; Fiction|United States &gt; Fiction. &gt; Civil War, 1861-1865|United States &gt; Fiction. &gt; Civil war, 1861-1865|United States &gt; History &gt; Civil War, 1861-1865 &gt; Fiction|United States &gt; History &gt; Civil war, 1861-1865 &gt; Fiction|historical fiction</t>
  </si>
  <si>
    <t>Cold Mountain by Charles Frazier (1997)</t>
  </si>
  <si>
    <t>PS3556 .R3599</t>
  </si>
  <si>
    <t>[0871136791]</t>
  </si>
  <si>
    <t>Block, Lawrence</t>
  </si>
  <si>
    <t>William Morrow (2000), Edition: 1st, 304 pages</t>
  </si>
  <si>
    <t>304 p.; 6.13 inches</t>
  </si>
  <si>
    <t>3 pounds</t>
  </si>
  <si>
    <t>6.13 inches</t>
  </si>
  <si>
    <t>6.13 x 1.01 x 9.25 inches</t>
  </si>
  <si>
    <t>[0060198338, 9780060198336]</t>
  </si>
  <si>
    <t>Moustapha's Eclipse</t>
  </si>
  <si>
    <t>African Americans &gt; Fiction</t>
  </si>
  <si>
    <t>Moustapha's Eclipse by Reginald McKnight (1988)</t>
  </si>
  <si>
    <t>PS3563 .C3833</t>
  </si>
  <si>
    <t>[0822935899]</t>
  </si>
  <si>
    <t>Batchelor, John Calvin</t>
  </si>
  <si>
    <t>St Martins Pr (1996), 483 pages</t>
  </si>
  <si>
    <t>483 p.; 4 inches</t>
  </si>
  <si>
    <t>4 x 1.25 x 6.75 inches</t>
  </si>
  <si>
    <t xml:space="preserve">483 </t>
  </si>
  <si>
    <t>[0312958587, 9780312958589]</t>
  </si>
  <si>
    <t>Traditions</t>
  </si>
  <si>
    <t>Traditions by Alan Ebert (1982)</t>
  </si>
  <si>
    <t>[0553228382]</t>
  </si>
  <si>
    <t>Moore, Lorrie</t>
  </si>
  <si>
    <t>Knopf (1998), Edition: 1st, 304 pages</t>
  </si>
  <si>
    <t>291 p.; 8.5 inches</t>
  </si>
  <si>
    <t>8.5 x 1 x 6 inches</t>
  </si>
  <si>
    <t xml:space="preserve">291 </t>
  </si>
  <si>
    <t>[0679445978, 9780679445975]</t>
  </si>
  <si>
    <t>Chesapeake: A Novel</t>
  </si>
  <si>
    <t>Eastern Shore (Md. and Va.) &gt; Fiction|Eastern Shore (Md. and Va.) &gt; History &gt; Fiction|Eastern Shore, Md. &gt; Fiction|Historical Fiction|Historical fiction|historical fiction</t>
  </si>
  <si>
    <t>Chesapeake: A Novel by James A. Michener (2013)</t>
  </si>
  <si>
    <t>PS3525 .I19</t>
  </si>
  <si>
    <t>[9780812986280]</t>
  </si>
  <si>
    <t>Stewart, Jon</t>
  </si>
  <si>
    <t>Grand Central Publishing (2004), 240 pages</t>
  </si>
  <si>
    <t>240 p.; 8.38 inches</t>
  </si>
  <si>
    <t>2.65 pounds</t>
  </si>
  <si>
    <t>8.38 inches</t>
  </si>
  <si>
    <t>10.5 inches</t>
  </si>
  <si>
    <t>8.38 x 1 x 10.5 inches</t>
  </si>
  <si>
    <t>[0446532681, 9780446532686]</t>
  </si>
  <si>
    <t>A Grave Talent</t>
  </si>
  <si>
    <t>Detective and mystery stories|Female offenders &gt; Fiction|Martinelli, Kate (Fictitious character) &gt; Fiction|Police &gt; California &gt; San Francisco &gt; Fiction|Police &gt; San Francisco &gt; Fiction|Policewomen &gt; Fiction|San Francisco (Calif.) &gt; Fiction|Women painters &gt; Fiction</t>
  </si>
  <si>
    <t>A Grave Talent by Laurie R. King (1995)</t>
  </si>
  <si>
    <t>PS3561 .I4813</t>
  </si>
  <si>
    <t>[0553573993]</t>
  </si>
  <si>
    <t>Rice, Luanne</t>
  </si>
  <si>
    <t>Bantam (2005), 432 pages</t>
  </si>
  <si>
    <t>432 p.; 4.19 inches</t>
  </si>
  <si>
    <t>6.87 inches</t>
  </si>
  <si>
    <t>4.19 x 1.18 x 6.87 inches</t>
  </si>
  <si>
    <t>[0553587625, 9780553587623]</t>
  </si>
  <si>
    <t>Snow in August</t>
  </si>
  <si>
    <t>Baseball &gt; Fiction|Baseball stories|Brooklyn (New York, N.Y.) &gt; Fiction|Friendship &gt; Fiction|Historical Fiction|Historical fiction|Jewish fiction|Jewish way of life &gt; Fiction|Large Type Books|Large type books|historical fiction</t>
  </si>
  <si>
    <t>Snow in August by Pete Hamill (1998)</t>
  </si>
  <si>
    <t>PS3558 .A423</t>
  </si>
  <si>
    <t>[0446606251]</t>
  </si>
  <si>
    <t>Bantam (2008), Edition: Reprint, 496 pages</t>
  </si>
  <si>
    <t>496 p.; 4.15 inches</t>
  </si>
  <si>
    <t>4.15 inches</t>
  </si>
  <si>
    <t>4.15 x 1 x 6.9 inches</t>
  </si>
  <si>
    <t>[055358975X, 9780553589757]</t>
  </si>
  <si>
    <t>Fox's Earth</t>
  </si>
  <si>
    <t>Domestic fiction|Family &gt; Georgia &gt; Fiction|Large Type Books|Large type books|Women &gt; Georgia &gt; Fiction</t>
  </si>
  <si>
    <t>Fox's Earth by Anne Rivers Siddons (1996)</t>
  </si>
  <si>
    <t>PS3569 .I28</t>
  </si>
  <si>
    <t>[0061010650]</t>
  </si>
  <si>
    <t>Narayan, R. K.</t>
  </si>
  <si>
    <t>Penguin Books (1977), 192 pages</t>
  </si>
  <si>
    <t>[0140044280, 9780140044287]</t>
  </si>
  <si>
    <t>Cold Sassy Tree</t>
  </si>
  <si>
    <t>Bildungsromane|Bildungsromans|Country life &gt; Georgia &gt; Fiction|Family &gt; Georgia &gt; Fiction|Historical Fiction|Historical fiction|Humorous Stories|Humorous fiction|Humorous stories|Large Type Books|Large type books|Pastoral fiction|historical fiction|humorous fiction|humorous stories</t>
  </si>
  <si>
    <t>Cold Sassy Tree by Olive Ann Burns (1986)</t>
  </si>
  <si>
    <t>PS3552 .U73248</t>
  </si>
  <si>
    <t>[0440514428]</t>
  </si>
  <si>
    <t>Follett, Ken</t>
  </si>
  <si>
    <t>Penguin Books (2003), Edition: First Edition, 528 pages</t>
  </si>
  <si>
    <t>528 p.; 4.2 inches</t>
  </si>
  <si>
    <t>4.2 x 1.36 x 6.8 inches</t>
  </si>
  <si>
    <t xml:space="preserve">528 </t>
  </si>
  <si>
    <t>[9780451210746, 0451210743]</t>
  </si>
  <si>
    <t>Anne of Green Gables</t>
  </si>
  <si>
    <t>Anne of Green Gables by L. M. Montgomery (2014)</t>
  </si>
  <si>
    <t>PZ7 .M768</t>
  </si>
  <si>
    <t>[1503214133]</t>
  </si>
  <si>
    <t>Bantam (2003), Edition: Reprint, 432 pages</t>
  </si>
  <si>
    <t>4.16 x 1.11 x 6.86 inches</t>
  </si>
  <si>
    <t>[0553583956, 9780553583953]</t>
  </si>
  <si>
    <t>Chimes at Midnight</t>
  </si>
  <si>
    <t>Chimes at Midnight by Seanan McGuire (2013)</t>
  </si>
  <si>
    <t>PS3607 .R36395</t>
  </si>
  <si>
    <t>[0756408148]</t>
  </si>
  <si>
    <t>Sandy Point 6</t>
  </si>
  <si>
    <t>Turner, Jamie Langston</t>
  </si>
  <si>
    <t>Bethany House Publishers (2000), Edition: Revised, 400 pages</t>
  </si>
  <si>
    <t>400 p.; 8.33 inches</t>
  </si>
  <si>
    <t>1.54 pounds</t>
  </si>
  <si>
    <t>8.33 inches</t>
  </si>
  <si>
    <t>8.33 x 5.51 x 1.09 inches</t>
  </si>
  <si>
    <t>[0764224158, 9780764224157]</t>
  </si>
  <si>
    <t>The Man Called Noon</t>
  </si>
  <si>
    <t>Large Type Books|Large type books|Western stories</t>
  </si>
  <si>
    <t>The Man Called Noon by Louis L Amour (1982)</t>
  </si>
  <si>
    <t>[0553229516]</t>
  </si>
  <si>
    <t>Paolini, Christopher</t>
  </si>
  <si>
    <t>Knopf Books for Young Readers (2011), Edition: 1st, 860 pages</t>
  </si>
  <si>
    <t>860 p.; 6.38 inches</t>
  </si>
  <si>
    <t>2.55 pounds</t>
  </si>
  <si>
    <t>9.31 inches</t>
  </si>
  <si>
    <t>6.38 x 2 x 9.31 inches</t>
  </si>
  <si>
    <t xml:space="preserve">860 </t>
  </si>
  <si>
    <t>[0375856110, 9780375856112]</t>
  </si>
  <si>
    <t>Annie's Song</t>
  </si>
  <si>
    <t>Deaf women &gt; Fiction|Historical Fiction|Historical fiction|Love stories|Oregon &gt; History &gt; Fiction|historical fiction</t>
  </si>
  <si>
    <t>Annie's Song by Catherine Anderson (2013)</t>
  </si>
  <si>
    <t>PS3551 .N3543</t>
  </si>
  <si>
    <t>[9780380779611]</t>
  </si>
  <si>
    <t>Galbraith, Robert</t>
  </si>
  <si>
    <t>Mulholland Books (2013), 464 pages</t>
  </si>
  <si>
    <t>464 p.; 6.33 inches</t>
  </si>
  <si>
    <t>6.33 inches</t>
  </si>
  <si>
    <t>2.13 inches</t>
  </si>
  <si>
    <t>6.33 x 2.13 x 9.5 inches</t>
  </si>
  <si>
    <t>[0316206849, 9780316206846]</t>
  </si>
  <si>
    <t>Painted Statue</t>
  </si>
  <si>
    <t>Painted Statue by Stephanie Claire (1987)</t>
  </si>
  <si>
    <t>[0340394099]</t>
  </si>
  <si>
    <t>Signet (1985), 318 pages</t>
  </si>
  <si>
    <t>318 p.; 7 inches</t>
  </si>
  <si>
    <t xml:space="preserve">318 </t>
  </si>
  <si>
    <t>[0451190750, 9780451190758]</t>
  </si>
  <si>
    <t>The Last Anniversary: A Novel</t>
  </si>
  <si>
    <t>Domestic fiction|Family &gt; Australia &gt; Fiction</t>
  </si>
  <si>
    <t>The Last Anniversary: A Novel by Liane Moriarty (2014)</t>
  </si>
  <si>
    <t>PR9619.4 .M67</t>
  </si>
  <si>
    <t>[9780060890681]</t>
  </si>
  <si>
    <t>Lofting, Hugh</t>
  </si>
  <si>
    <t>Yearling (1991), Edition: Reprinted</t>
  </si>
  <si>
    <t>6.5 x 4 x 0.9 inches</t>
  </si>
  <si>
    <t>[0440700140, 9780440700142]</t>
  </si>
  <si>
    <t>The Razor's Edge</t>
  </si>
  <si>
    <t>Bildungsromane|Fiction in English|Medicine in Literature|Medicine in literature|Publishers' advertisements|fiction in English</t>
  </si>
  <si>
    <t>The Razor's Edge by W. Somerset Maugham (1984)</t>
  </si>
  <si>
    <t>PR6025 .A86</t>
  </si>
  <si>
    <t>[0140073132]</t>
  </si>
  <si>
    <t>Wu, Tim</t>
  </si>
  <si>
    <t>Columbia Global Reports (2018), 154 pages</t>
  </si>
  <si>
    <t>154 p.; 5 inches</t>
  </si>
  <si>
    <t>5 x 0.5 x 7.5 inches</t>
  </si>
  <si>
    <t xml:space="preserve">154 </t>
  </si>
  <si>
    <t>[0999745468, 9780999745465]</t>
  </si>
  <si>
    <t>Darcy, Clare</t>
  </si>
  <si>
    <t>Walker (1976), 255 pages</t>
  </si>
  <si>
    <t>255 p.; 8.3 inches</t>
  </si>
  <si>
    <t>5.8 inches</t>
  </si>
  <si>
    <t>8.3 x 5.8 x 1.9 inches</t>
  </si>
  <si>
    <t xml:space="preserve">255 </t>
  </si>
  <si>
    <t>[0802705553, 9780802705556]</t>
  </si>
  <si>
    <t>All Fall Down (Oxenbury Board Books)</t>
  </si>
  <si>
    <t>All Fall Down (Oxenbury Board Books) by Helen Oxenbury (1999)</t>
  </si>
  <si>
    <t>PZ7 .O975</t>
  </si>
  <si>
    <t>[9780689819858]</t>
  </si>
  <si>
    <t>Altamirano, Ignacio Manuel</t>
  </si>
  <si>
    <t>Berbera Editores (2009), Edition: 2nd edition, 143 pages</t>
  </si>
  <si>
    <t>143 p.; 8.3 inches</t>
  </si>
  <si>
    <t>8.3 x 5.2 x 0.4 inches</t>
  </si>
  <si>
    <t xml:space="preserve">143 </t>
  </si>
  <si>
    <t>[9707830344, 9789707830349]</t>
  </si>
  <si>
    <t>Bastard Out of Carolina</t>
  </si>
  <si>
    <r>
      <t xml:space="preserve">1945-1999 &gt; 20th Century &gt; American And Canadian &gt; Fiction &gt; Literature </t>
    </r>
    <r>
      <rPr>
        <sz val="11"/>
        <color rgb="FF7030A0"/>
        <rFont val="Calibri"/>
      </rPr>
      <t>[Bildingroman]</t>
    </r>
  </si>
  <si>
    <t>Allegories|Child abuse &gt; Fiction|Child abuse &gt; South Carolina &gt; Fiction|Domestic Fiction|Domestic fiction|Greenville County (S.C.) &gt; Fiction|Lesbians &gt; Fiction|Poverty &gt; Fiction</t>
  </si>
  <si>
    <t>Bastard Out of Carolina by Dorothy Allison (1993)</t>
  </si>
  <si>
    <t>PS3551 .L453</t>
  </si>
  <si>
    <t>[9780452269576]</t>
  </si>
  <si>
    <t>Dahl, Roald</t>
  </si>
  <si>
    <t>Scholastic Inc. (1997), 89 pages</t>
  </si>
  <si>
    <t>89 p.; 7.4 inches</t>
  </si>
  <si>
    <t>7.4 x 5.1 x 0.4 inches</t>
  </si>
  <si>
    <t xml:space="preserve">89 </t>
  </si>
  <si>
    <t>[0590032747, 9780590032742]</t>
  </si>
  <si>
    <t>Changing Places: A Tale of Two Campuses</t>
  </si>
  <si>
    <t>Americans &gt; England &gt; Fiction|Austen, Jane, 1775-1817 &gt; Appreciation &gt; Fiction|British &gt; United States &gt; Fiction|College stories|College teachers &gt; Fiction|Fiction in English|Teacher exchange programs &gt; Fiction|fiction in English</t>
  </si>
  <si>
    <t>Changing Places: A Tale of Two Campuses by David Lodge (1979)</t>
  </si>
  <si>
    <t>PR6062 .O36</t>
  </si>
  <si>
    <t>[0140170987]</t>
  </si>
  <si>
    <t>Fry, Sonali</t>
  </si>
  <si>
    <t>Scholastic Inc. (2002)</t>
  </si>
  <si>
    <t>[1338053590, 9781338053593]</t>
  </si>
  <si>
    <t>A Canticle for Leibowitz</t>
  </si>
  <si>
    <t xml:space="preserve">1945-1999 &gt; 20th Century &gt; American And Canadian &gt; Fiction &gt; Literature </t>
  </si>
  <si>
    <t>Fiction in English|Science Fiction|Science Fiction, American|Science fiction|Science fiction, American|fiction in English|science fiction</t>
  </si>
  <si>
    <t>A Canticle for Leibowitz by Walter M. Miller Jr. (1984)</t>
  </si>
  <si>
    <t>PS3563 .I4215</t>
  </si>
  <si>
    <t>[0553273817]</t>
  </si>
  <si>
    <t>Brown, Marc</t>
  </si>
  <si>
    <t>Little, Brown Books for Young Readers (1984), Edition: Reprint, 30 pages</t>
  </si>
  <si>
    <t>30 p.; 7.63 inches</t>
  </si>
  <si>
    <t>10.13 inches</t>
  </si>
  <si>
    <t>7.63 x 0.25 x 10.13 inches</t>
  </si>
  <si>
    <t xml:space="preserve">30 </t>
  </si>
  <si>
    <t>[9780316112321, 0316112321]</t>
  </si>
  <si>
    <t>A Sin Such as This: A Novel</t>
  </si>
  <si>
    <t>A Sin Such as This: A Novel by Ellen Hopkins (2018)</t>
  </si>
  <si>
    <t>[1476743681]</t>
  </si>
  <si>
    <t>Numeroff, Laura</t>
  </si>
  <si>
    <t>Scholastic (2003), 32 pages</t>
  </si>
  <si>
    <t>32 p.; 9.5 inches</t>
  </si>
  <si>
    <t>9.5 x 8.5 x 1 inches</t>
  </si>
  <si>
    <t>[9780439442602, 0439442605]</t>
  </si>
  <si>
    <t>Pretty Revenge</t>
  </si>
  <si>
    <t>Pretty Revenge by Emily Liebert (2019)</t>
  </si>
  <si>
    <t>[1982122102]</t>
  </si>
  <si>
    <t>Coste, Marion</t>
  </si>
  <si>
    <t>University of Hawaii Press (1993), 32 pages</t>
  </si>
  <si>
    <t>32 p.; 8.3 inches</t>
  </si>
  <si>
    <t>0.68 pounds</t>
  </si>
  <si>
    <t>9.35 inches</t>
  </si>
  <si>
    <t>8.3 x 0.38 x 9.35 inches</t>
  </si>
  <si>
    <t>[0824813898, 9780824813895]</t>
  </si>
  <si>
    <t>Crossing to Safety</t>
  </si>
  <si>
    <t>Domestic Fiction|Domestic fiction|Friendship &gt; Fiction|Large Type Books|Large type books|Married people &gt; Fiction|Novelists &gt; Fiction|Vermont &gt; Fiction</t>
  </si>
  <si>
    <t>Crossing to Safety by Wallace Stegner (1990)</t>
  </si>
  <si>
    <t>PS3537 .T316</t>
  </si>
  <si>
    <t>[0140133488]</t>
  </si>
  <si>
    <t>Santomero, Angela C.</t>
  </si>
  <si>
    <t>Adapter</t>
  </si>
  <si>
    <t>Simon Spotlight (2015), Edition: Reprint, 24 pages</t>
  </si>
  <si>
    <t>8 x 0.2 x 8 inches</t>
  </si>
  <si>
    <t>[1481438387, 9781481438384]</t>
  </si>
  <si>
    <t>The Child</t>
  </si>
  <si>
    <r>
      <t>American And Canadian &gt; Fiction &gt; Literature [</t>
    </r>
    <r>
      <rPr>
        <sz val="11"/>
        <color rgb="FF7030A0"/>
        <rFont val="Calibri"/>
      </rPr>
      <t>LGBT]</t>
    </r>
  </si>
  <si>
    <t>Legal stories|Murder &gt; Fiction|Problem families &gt; Fiction|Young gay men &gt; Fiction</t>
  </si>
  <si>
    <t>The Child by Sarah Schulman (2008)</t>
  </si>
  <si>
    <t>PS3569 .C5393</t>
  </si>
  <si>
    <t>[1551522438]</t>
  </si>
  <si>
    <t>Bridwell, Norman</t>
  </si>
  <si>
    <t>Cartwheel Books (2010), Edition: Reprint, 32 pages</t>
  </si>
  <si>
    <t>32 p.; 8.02 inches</t>
  </si>
  <si>
    <t>8.02 inches</t>
  </si>
  <si>
    <t>6.98 inches</t>
  </si>
  <si>
    <t>8.02 x 0.11 x 6.98 inches</t>
  </si>
  <si>
    <t>[0545215854, 9780545215855]</t>
  </si>
  <si>
    <t>Flash and Bones: A Novel (A Temperance Brennan Novel)</t>
  </si>
  <si>
    <t>Flash and Bones: A Novel (A Temperance Brennan Novel) by Kathy Reichs (2012)</t>
  </si>
  <si>
    <t>PS3568 .E476345</t>
  </si>
  <si>
    <t>[9781451646696]</t>
  </si>
  <si>
    <t>Wilson, Jacqueline</t>
  </si>
  <si>
    <t>Transworld Publishers (2001), 32 pages</t>
  </si>
  <si>
    <t>32 p.; 5.25 inches</t>
  </si>
  <si>
    <t>5.25 x 0.25 x 7.75 inches</t>
  </si>
  <si>
    <t>[0552528188, 9780552528184]</t>
  </si>
  <si>
    <t>Going Dutch: A Novel</t>
  </si>
  <si>
    <t>LGBT, Bildingsroman</t>
  </si>
  <si>
    <t>Going Dutch: A Novel by James Gregor (2019)</t>
  </si>
  <si>
    <t>[1982103191]</t>
  </si>
  <si>
    <t>Rodda, Emily</t>
  </si>
  <si>
    <t>Scholastic Press (2013), 288 pages</t>
  </si>
  <si>
    <t>288 p.; 5.75 inches</t>
  </si>
  <si>
    <t>5.75 x 1 x 8.75 inches</t>
  </si>
  <si>
    <t>[0545429943, 9780545429948]</t>
  </si>
  <si>
    <t>Veil of Time</t>
  </si>
  <si>
    <t>Veil of Time by Claire R. McDougall (2014)</t>
  </si>
  <si>
    <t>PS3613 .C3943</t>
  </si>
  <si>
    <t>[9781451693812]</t>
  </si>
  <si>
    <t>Goldstein, Evan</t>
  </si>
  <si>
    <t>University of California Press (2006), Edition: 1st, 328 pages</t>
  </si>
  <si>
    <t>328 p.; 7.5 inches</t>
  </si>
  <si>
    <t>7.5 x 1.17 x 9.5 inches</t>
  </si>
  <si>
    <t xml:space="preserve">328 </t>
  </si>
  <si>
    <t>[0520243773, 9780520243774]</t>
  </si>
  <si>
    <t>Feast Your Eyes: A Novel</t>
  </si>
  <si>
    <t>Feast Your Eyes: A Novel by Myla Goldberg (2019)</t>
  </si>
  <si>
    <t>[1501197843]</t>
  </si>
  <si>
    <t>Holub, Joan</t>
  </si>
  <si>
    <t>Aladdin (2014), 128 pages</t>
  </si>
  <si>
    <t>128 p.; 5.13 inches</t>
  </si>
  <si>
    <t>5.13 x 0.3 x 7.63 inches</t>
  </si>
  <si>
    <t>[144248845X, 9781442488458]</t>
  </si>
  <si>
    <t>Dancing at the Rascal Fair: A Novel</t>
  </si>
  <si>
    <r>
      <t xml:space="preserve">1945-1999 &gt; 20th Century &gt; American And Canadian &gt; Fiction &gt; Literature </t>
    </r>
    <r>
      <rPr>
        <sz val="11"/>
        <color rgb="FF7030A0"/>
        <rFont val="Calibri"/>
      </rPr>
      <t>[Bildingroman]</t>
    </r>
  </si>
  <si>
    <t>Historical Fiction|Historical fiction|Montana &gt; Fiction|Scottish Americans &gt; Fiction|Scottsh Americans &gt; Fiction|Western stories|historical fiction</t>
  </si>
  <si>
    <t>Dancing at the Rascal Fair: A Novel by Ivan Doig (1988)</t>
  </si>
  <si>
    <t>PS3554 .O415</t>
  </si>
  <si>
    <t>[0060971819]</t>
  </si>
  <si>
    <t>Bryson, Bill</t>
  </si>
  <si>
    <t>Broadway Books (2000), Edition: Reprint, 304 pages</t>
  </si>
  <si>
    <t>304 p.; 5.2 inches</t>
  </si>
  <si>
    <t>0.58 pounds</t>
  </si>
  <si>
    <t>[076790382X, 9780767903820]</t>
  </si>
  <si>
    <t>Origin: A Novel (Robert Langdon)</t>
  </si>
  <si>
    <t>Origin: A Novel (Robert Langdon) by Dan Brown (2018)</t>
  </si>
  <si>
    <t>PS3552 .R685434</t>
  </si>
  <si>
    <t>[0525563709]</t>
  </si>
  <si>
    <t>Clarke, Stephen</t>
  </si>
  <si>
    <t>Black Swan (2011)</t>
  </si>
  <si>
    <t>4.33 inches</t>
  </si>
  <si>
    <t>7.01 inches</t>
  </si>
  <si>
    <t>1.02 inches</t>
  </si>
  <si>
    <t>4.33 x 1.02 x 7.01 inches</t>
  </si>
  <si>
    <t>[0552777579, 9780552777575]</t>
  </si>
  <si>
    <t>Scarlet Letter</t>
  </si>
  <si>
    <t>American And Canadian &gt; Fiction &gt; Literature &gt; Middle 19th Century 1830-1861</t>
  </si>
  <si>
    <t>Adultery &gt; Boston &gt; History &gt; Fiction|Adultery &gt; Fiction|Adultery in literature|American literature &gt; History and criticism|Boston (Mass.) &gt; Fiction|Boston (Mass.) &gt; History &gt; Colonial period, ca. 1600-1775 &gt; Fiction|Boston (Mass.) &gt; History &gt; Fiction|Boston (Mass.) &gt; Social life and customs &gt; 17th century &gt; Fiction|Clergy &gt; Fiction|Didactic fiction|Features|Hawthorne, Nathaniel, 1804-1864. Scarlet letter|Hawthorne, Nathaniel, 1804-1864. Scarlet letter &gt; Examinations &gt; Study guides|Historical Fiction|Historical fiction|Historical fiction, American|Historical fiction, American &gt; Examinations &gt; Study guides|Illegitimacy &gt; Fiction|Illegitimate children &gt; Fiction|Love Stories|Love stories|Married women &gt; Fiction|Massachusetts &gt; Fiction. &gt; Colonial period, ca.1600-1775|Massachusetts &gt; History &gt; Colonial period, ca.1600-1775 &gt; Fiction|Massachusetts &gt; In literature|Mothers and daughters in literature|New England &gt; Social life and customs &gt; Colonial period, ca. 1600-1775 &gt; Fiction|New England &gt; Social life and customs &gt; Fiction|Occultism &gt; Periodicals|Prynne, Hester (Fictitious character) &gt; Fiction|Psychological fiction|Puritans &gt; Boston &gt; History &gt; Fiction|Puritans &gt; Fiction|Puritans &gt; Massachusetts &gt; Fiction|Puritans in literature|Revenge &gt; Fiction|Sin, Mortal &gt; Fiction|Triangles (Interpersonal relations) &gt; Fiction|Women &gt; Massachusetts &gt; Fiction|Women immigrants &gt; Fiction|Women in literature|Women tailors &gt; Fiction|historical fiction</t>
  </si>
  <si>
    <t>Scarlet Letter by Nathaniel Hawthorne (1946)</t>
  </si>
  <si>
    <t>PS1868 .A1</t>
  </si>
  <si>
    <t>[1566190959]</t>
  </si>
  <si>
    <t>Horowitz, Anthony</t>
  </si>
  <si>
    <t>Puffin Books (2004), 208 pages</t>
  </si>
  <si>
    <t>208 p.; 5.1 inches</t>
  </si>
  <si>
    <t>0.41 pounds</t>
  </si>
  <si>
    <t>5.1 x 0.56 x 7.8 inches</t>
  </si>
  <si>
    <t>[0142402192, 9780142402191]</t>
  </si>
  <si>
    <t>Homegoing</t>
  </si>
  <si>
    <t>Homegoing by Yaa Gyasi (2017)</t>
  </si>
  <si>
    <t>PS3607 .Y37</t>
  </si>
  <si>
    <t>[1101971061]</t>
  </si>
  <si>
    <t>Gaynor, Hazel</t>
  </si>
  <si>
    <t>William Morrow Paperbacks (2014), 362 pages</t>
  </si>
  <si>
    <t xml:space="preserve">362 </t>
  </si>
  <si>
    <t>[9780062316875, 0062316877]</t>
  </si>
  <si>
    <t>Ten Days' Wonder</t>
  </si>
  <si>
    <t>Detective and mystery stories|Novelists &gt; Fiction</t>
  </si>
  <si>
    <t>Ten Days' Wonder by Ellery Queen (2013)</t>
  </si>
  <si>
    <t>PZ3 .Q295 .U4</t>
  </si>
  <si>
    <t>[9781453289679]</t>
  </si>
  <si>
    <t>Tannen, Deborah</t>
  </si>
  <si>
    <t>Random House (2006), Edition: 1st, 272 pages</t>
  </si>
  <si>
    <t>272 p.; 6.34 inches</t>
  </si>
  <si>
    <t>9.69 inches</t>
  </si>
  <si>
    <t>6.34 x 1.01 x 9.69 inches</t>
  </si>
  <si>
    <t>[1400062586, 9781400062584]</t>
  </si>
  <si>
    <t>Trial Run (A Dick Francis Novel)</t>
  </si>
  <si>
    <t>Detective and mystery stories|Fiction in English|Horse racing &gt; Fiction|fiction in English</t>
  </si>
  <si>
    <t>Trial Run (A Dick Francis Novel) by Dick Francis (2004)</t>
  </si>
  <si>
    <t>PZ4 .F817</t>
  </si>
  <si>
    <t>[0425199835]</t>
  </si>
  <si>
    <t>Wellman, Joan</t>
  </si>
  <si>
    <t>Productivity Press (2010), Edition: 1, 292 pages</t>
  </si>
  <si>
    <t>292 p.; 6 inches</t>
  </si>
  <si>
    <t>0.55 inches</t>
  </si>
  <si>
    <t>6 x 0.55 x 9 inches</t>
  </si>
  <si>
    <t xml:space="preserve">292 </t>
  </si>
  <si>
    <t>[1439828652, 9781439828656]</t>
  </si>
  <si>
    <t>2019-05-04</t>
  </si>
  <si>
    <t>Bell, Greg</t>
  </si>
  <si>
    <t>Three Star Publishing (2009), Edition: First Edition, 190 pages</t>
  </si>
  <si>
    <t>190 p.; 5.5 inches</t>
  </si>
  <si>
    <t>0.67 pounds</t>
  </si>
  <si>
    <t>0.43 inches</t>
  </si>
  <si>
    <t>5.5 x 0.43 x 8.5 inches</t>
  </si>
  <si>
    <t xml:space="preserve">190 </t>
  </si>
  <si>
    <t>[1935313339, 9781935313335]</t>
  </si>
  <si>
    <t>River of Darkness</t>
  </si>
  <si>
    <t>River of Darkness by James Grady (1992)</t>
  </si>
  <si>
    <t>PS3557 .R122</t>
  </si>
  <si>
    <t>[0446363642]</t>
  </si>
  <si>
    <t>CD1</t>
  </si>
  <si>
    <t>Carlson, Richard</t>
  </si>
  <si>
    <t>Hyperion (1997), Edition: First Edition</t>
  </si>
  <si>
    <t>6.5 x 5.6 x 1.2 inches</t>
  </si>
  <si>
    <t>[1567318797, 9781567318791]</t>
  </si>
  <si>
    <t>Ragged Company</t>
  </si>
  <si>
    <t>Ragged Company by Richard Wagamese (2009)</t>
  </si>
  <si>
    <t>PR9199.3 .W316</t>
  </si>
  <si>
    <t>[9780385256940]</t>
  </si>
  <si>
    <t>Walls, Jeannette</t>
  </si>
  <si>
    <t>Scribner (2017), Edition: Media Tie-In, 320 pages</t>
  </si>
  <si>
    <t>320 p.; 5.25 inches</t>
  </si>
  <si>
    <t>5.25 x 0.8 x 8 inches</t>
  </si>
  <si>
    <t>[1501171585, 9781501171581]</t>
  </si>
  <si>
    <t>Beach House Memories (The Beach House)</t>
  </si>
  <si>
    <t>Beach House Memories (The Beach House) by Mary Alice Monroe (2018)</t>
  </si>
  <si>
    <t>PS3563 .O529</t>
  </si>
  <si>
    <t>[1439171017]</t>
  </si>
  <si>
    <t>Landvik, Lorna</t>
  </si>
  <si>
    <t>Ballantine Books (2004), Edition: Reprint, 448 pages</t>
  </si>
  <si>
    <t>448 p.; 5.2 inches</t>
  </si>
  <si>
    <t>5.2 x 1 x 8 inches</t>
  </si>
  <si>
    <t>[0345442822, 9780345442826]</t>
  </si>
  <si>
    <t>Deadly Stakes (Ali Reynolds)</t>
  </si>
  <si>
    <t>Deadly Stakes (Ali Reynolds) by J. A. Jance (2013)</t>
  </si>
  <si>
    <t>PS3560 .A44</t>
  </si>
  <si>
    <t>[1451628692]</t>
  </si>
  <si>
    <t>Yates, Maisey</t>
  </si>
  <si>
    <t>HQN (2018), Edition: Original, 496 pages</t>
  </si>
  <si>
    <t>496 p.; 4.09 inches</t>
  </si>
  <si>
    <t>4.09 inches</t>
  </si>
  <si>
    <t>6.58 inches</t>
  </si>
  <si>
    <t>1.31 inches</t>
  </si>
  <si>
    <t>4.09 x 1.31 x 6.58 inches</t>
  </si>
  <si>
    <t>[1335474625, 9781335474629]</t>
  </si>
  <si>
    <t>Of Love and Shadows</t>
  </si>
  <si>
    <t>Of Love and Shadows by Isabel Allende (1988)</t>
  </si>
  <si>
    <t>[0553273604]</t>
  </si>
  <si>
    <t>Todd, Charles</t>
  </si>
  <si>
    <t>Bantam (2002), 448 pages</t>
  </si>
  <si>
    <t>448 p.; 4.18 inches</t>
  </si>
  <si>
    <t>0.96 inches</t>
  </si>
  <si>
    <t>4.18 x 0.96 x 6.88 inches</t>
  </si>
  <si>
    <t>[0553583166, 9780553583168]</t>
  </si>
  <si>
    <t>The Search</t>
  </si>
  <si>
    <t>The Search by Nora Roberts (2011)</t>
  </si>
  <si>
    <t>[9780515149487]</t>
  </si>
  <si>
    <t>Berkley (2002), Edition: First Printing, 432 pages</t>
  </si>
  <si>
    <t>[0425187055, 9780425187050]</t>
  </si>
  <si>
    <t>Until You Loved Me: A Novel (Silver Springs)</t>
  </si>
  <si>
    <t>Until You Loved Me: A Novel (Silver Springs) by Brenda Novak (2017)</t>
  </si>
  <si>
    <t>[0778330257]</t>
  </si>
  <si>
    <t>Awdry, Rev. W.</t>
  </si>
  <si>
    <t>Random House Books for Young Readers (2005), 32 pages</t>
  </si>
  <si>
    <t>[0375831185, 9780375831188]</t>
  </si>
  <si>
    <t>Blue-Eyed Devil: A Novel (The Travis Family)</t>
  </si>
  <si>
    <t>Love stories|Rich people &gt; Fiction|Texas &gt; Fiction</t>
  </si>
  <si>
    <t>Blue-Eyed Devil: A Novel (The Travis Family) by Lisa Kleypas (2009)</t>
  </si>
  <si>
    <t>PS3561 .L456</t>
  </si>
  <si>
    <t>[0312351658]</t>
  </si>
  <si>
    <t>Catling, Patrick Skene</t>
  </si>
  <si>
    <t>Bantam Books (1982)</t>
  </si>
  <si>
    <t xml:space="preserve">87 </t>
  </si>
  <si>
    <t>[0553152874, 9780553152876]</t>
  </si>
  <si>
    <t>Texas! Lucky: A Novel (Texas! Tyler Family Saga)</t>
  </si>
  <si>
    <t>Love Stories|Love stories|Texas &gt; Fiction|Western stories</t>
  </si>
  <si>
    <t>Texas! Lucky: A Novel (Texas! Tyler Family Saga) by Sandra Brown (1991)</t>
  </si>
  <si>
    <t>PS3552 .R718</t>
  </si>
  <si>
    <t>[0553289519]</t>
  </si>
  <si>
    <t>Francis, Dick</t>
  </si>
  <si>
    <t>Jove (1997), Edition: Reprint, 352 pages</t>
  </si>
  <si>
    <t>352 p.; 4.1 inches</t>
  </si>
  <si>
    <t>4.1 x 0.97 x 6.76 inches</t>
  </si>
  <si>
    <t>[0515121487, 9780515121483]</t>
  </si>
  <si>
    <t>The Three Weissmanns of Westport: A Novel</t>
  </si>
  <si>
    <t>The Three Weissmanns of Westport: A Novel by Cathleen Schine (2010)</t>
  </si>
  <si>
    <t>PS3569 .C497</t>
  </si>
  <si>
    <t>[0374299048]</t>
  </si>
  <si>
    <t>Stone, Jeff</t>
  </si>
  <si>
    <t>Yearling (2006), 189 pages</t>
  </si>
  <si>
    <t>189 p.; 5.19 inches</t>
  </si>
  <si>
    <t>5.19 x 0.5 x 7.63 inches</t>
  </si>
  <si>
    <t xml:space="preserve">189 </t>
  </si>
  <si>
    <t>[9780375830747, 037583074X]</t>
  </si>
  <si>
    <t>A Home at the End of the World: A Novel</t>
  </si>
  <si>
    <t>Domestic Fiction|Domestic fiction|Gay men &gt; Fiction|Love Stories|Love stories|Male friendship &gt; Fiction|New York (State) &gt; Fiction|Parent and child &gt; Fiction|Triangles (Interpersonal relations) &gt; Fiction</t>
  </si>
  <si>
    <t>A Home at the End of the World: A Novel by Michael Cunningham (1998)</t>
  </si>
  <si>
    <t>PS3553 .U484</t>
  </si>
  <si>
    <t>[9780312202316]</t>
  </si>
  <si>
    <t>Moyes, Patricia</t>
  </si>
  <si>
    <t>Henry Holt &amp; Co (1987), 253 pages</t>
  </si>
  <si>
    <t>253 p.; 4.25 inches</t>
  </si>
  <si>
    <t>4.25 x 0.5 x 7 inches</t>
  </si>
  <si>
    <t xml:space="preserve">253 </t>
  </si>
  <si>
    <t>[0805002707, 9780805002706]</t>
  </si>
  <si>
    <t>A Case Of Need</t>
  </si>
  <si>
    <t>Abortion &gt; Fiction|Abortion &gt; fiction|Detective and mystery stories|Large Type Books|Large type books|Medical novels|Physicians &gt; Fiction</t>
  </si>
  <si>
    <t>A Case Of Need by Michael Crichton (1993)</t>
  </si>
  <si>
    <t>[0525938028]</t>
  </si>
  <si>
    <t>Harrison, Sue</t>
  </si>
  <si>
    <t>Avon (1991), Edition: Reissue, 416 pages</t>
  </si>
  <si>
    <t>1.04 inches</t>
  </si>
  <si>
    <t>4.19 x 1.04 x 6.75 inches</t>
  </si>
  <si>
    <t>[0380715929, 9780380715923]</t>
  </si>
  <si>
    <t>Along Came A Spider</t>
  </si>
  <si>
    <t>African American police &gt; Fiction|Cross, Alex (Fictitious character) &gt; Fiction|Detective and mystery stories|Large Type Books|Large type books|Mystery fiction|Police &gt; Washington (D.C.) &gt; Fiction|Police psychologists &gt; Fiction|Private schools &gt; Fiction|Psychological fiction|Secret service &gt; Fiction|Washington (D.C.) &gt; Fiction|Washington (D.C.) &gt; fiction</t>
  </si>
  <si>
    <t>Along Came A Spider by James Patterson (1993)</t>
  </si>
  <si>
    <t>PS3566 .A822</t>
  </si>
  <si>
    <t>[0446364193]</t>
  </si>
  <si>
    <t>L'Amour, Louis</t>
  </si>
  <si>
    <t>Bantam (1988), 464 pages</t>
  </si>
  <si>
    <t>464 p.; 4.15 inches</t>
  </si>
  <si>
    <t>4.15 x 1.2 x 6.86 inches</t>
  </si>
  <si>
    <t>[9780553270228, 0553270222]</t>
  </si>
  <si>
    <t>The Diva Haunts the House (A Domestic Diva Mystery)</t>
  </si>
  <si>
    <t>The Diva Haunts the House (A Domestic Diva Mystery) by Krista Davis (2011)</t>
  </si>
  <si>
    <t>[0425243788]</t>
  </si>
  <si>
    <t>Woods, Stuart</t>
  </si>
  <si>
    <t>G.P. Putnam's Sons (2015), 400 pages</t>
  </si>
  <si>
    <t>4.25 x 1.01 x 7.5 inches</t>
  </si>
  <si>
    <t>[045147306X, 9780451473066]</t>
  </si>
  <si>
    <t>The Overseer</t>
  </si>
  <si>
    <t>Adventure stories|Terrorism &gt; Fiction</t>
  </si>
  <si>
    <t>The Overseer by Jonathan Rabb (1999)</t>
  </si>
  <si>
    <t>PS3568 .A215</t>
  </si>
  <si>
    <t>[051512558X]</t>
  </si>
  <si>
    <t>Peters, Ellis</t>
  </si>
  <si>
    <t>Trafalgar Square (1991), Edition: New edition, 311 pages</t>
  </si>
  <si>
    <t>311 p.; 8.19 inches</t>
  </si>
  <si>
    <t>8.19 inches</t>
  </si>
  <si>
    <t>1.34 inches</t>
  </si>
  <si>
    <t>8.19 x 5.43 x 1.34 inches</t>
  </si>
  <si>
    <t xml:space="preserve">311 </t>
  </si>
  <si>
    <t>[0747235643, 9780747235644]</t>
  </si>
  <si>
    <t>No Witnesses</t>
  </si>
  <si>
    <t>Boldt, Lou (Fictitious character) &gt; Fiction|Detective and mystery stories|Matthews, Daphne (Fictitious character) &gt; Fiction|Poisoners &gt; Fiction|Police &gt; Washington (State) &gt; Seattle &gt; Fiction|Seattle (Wash.) &gt; Fiction</t>
  </si>
  <si>
    <t>No Witnesses by Ridley Pearson (1996)</t>
  </si>
  <si>
    <t>PS3566 .E234</t>
  </si>
  <si>
    <t>[0440221420]</t>
  </si>
  <si>
    <t>Kenyon, Sherrilyn</t>
  </si>
  <si>
    <t>St. Martin's Griffin (2011), Edition: First, 480 pages</t>
  </si>
  <si>
    <t>480 p.; 5.4 inches</t>
  </si>
  <si>
    <t>0.92 pounds</t>
  </si>
  <si>
    <t>1.29 inches</t>
  </si>
  <si>
    <t>5.4 x 1.29 x 8.26 inches</t>
  </si>
  <si>
    <t>[9780312603045, 0312603045]</t>
  </si>
  <si>
    <t>Ticktock</t>
  </si>
  <si>
    <t>California, Southern &gt; Fiction|Detective and mystery stories, American|Horror Tales|Horror tales|Large Type Books|Large print books|Large type books|horror tales</t>
  </si>
  <si>
    <t>Ticktock by Dean Koontz (1997)</t>
  </si>
  <si>
    <t>PS3561 .O55 T53</t>
  </si>
  <si>
    <t>[034538430X]</t>
  </si>
  <si>
    <t>Card, Orson Scott</t>
  </si>
  <si>
    <t>Tor Books (1994), 382 pages</t>
  </si>
  <si>
    <t>382 p.; 4.22 inches</t>
  </si>
  <si>
    <t>6.72 inches</t>
  </si>
  <si>
    <t>4.22 x 1.05 x 6.72 inches</t>
  </si>
  <si>
    <t xml:space="preserve">382 </t>
  </si>
  <si>
    <t>[0812550757, 9780812550757]</t>
  </si>
  <si>
    <t>STAKED GOAT</t>
  </si>
  <si>
    <t>Boston (Mass.) &gt; Fiction|Cuddy, John Francis (Fictitious character) &gt; Fiction|Detective and mystery stories|Private investigators &gt; Boston &gt; Fiction</t>
  </si>
  <si>
    <t>STAKED GOAT by Jeremiah Healy (1991)</t>
  </si>
  <si>
    <t>PS3558 .E2347</t>
  </si>
  <si>
    <t>[0671742841]</t>
  </si>
  <si>
    <t>Peck, Robert Newton</t>
  </si>
  <si>
    <t>Yearling (1990), 123 pages</t>
  </si>
  <si>
    <t>123 p.; 5.25 inches</t>
  </si>
  <si>
    <t xml:space="preserve">123 </t>
  </si>
  <si>
    <t>[0440403081, 9780440403081]</t>
  </si>
  <si>
    <t>The Big Drop and Other Cliff Hardy Stories</t>
  </si>
  <si>
    <t>Detective and mystery stories, Australian</t>
  </si>
  <si>
    <t>The Big Drop and Other Cliff Hardy Stories by Peter Corris (1986)</t>
  </si>
  <si>
    <t>PR8259 .O77</t>
  </si>
  <si>
    <t>[0048200247]</t>
  </si>
  <si>
    <t>G. P. Putnam Sons (1986), Edition: 1st, 656 pages</t>
  </si>
  <si>
    <t>656 p.; 6.12 inches</t>
  </si>
  <si>
    <t>6.12 inches</t>
  </si>
  <si>
    <t>9.32 inches</t>
  </si>
  <si>
    <t>1.96 inches</t>
  </si>
  <si>
    <t>6.12 x 1.96 x 9.32 inches</t>
  </si>
  <si>
    <t>[9780399131493, 0399131493]</t>
  </si>
  <si>
    <t>Finders Keepers</t>
  </si>
  <si>
    <t>Birthparents &gt; Fiction|Charleston (S.C.) &gt; Fiction|Dogs &gt; Fiction|Kidnapping &gt; Fiction|Legislators &gt; Fiction|Love stories|Parent and child &gt; Fiction|Tennessee &gt; Fiction</t>
  </si>
  <si>
    <t>Finders Keepers by Fern Michaels (1999)</t>
  </si>
  <si>
    <t>PS3563 .I27</t>
  </si>
  <si>
    <t>[0821763075]</t>
  </si>
  <si>
    <t>Aidells, Bruce</t>
  </si>
  <si>
    <t>Rux Martin/Houghton Mifflin Harcourt (1998), Edition: 1st, 688 pages</t>
  </si>
  <si>
    <t>604 p.; 7.5 inches</t>
  </si>
  <si>
    <t>7.5 x 1.75 x 10.75 inches</t>
  </si>
  <si>
    <t xml:space="preserve">604 </t>
  </si>
  <si>
    <t>[0395904927, 9780395904923]</t>
  </si>
  <si>
    <t>Prey</t>
  </si>
  <si>
    <t>Artificial life &gt; Fiction|Molecular biologists &gt; Fiction|Nevada &gt; Fiction|Science Fiction|Science fiction|Suspense fiction|science fiction</t>
  </si>
  <si>
    <t>Prey by Michael Crichton (2008)</t>
  </si>
  <si>
    <t>[0061703087]</t>
  </si>
  <si>
    <t>Reynolds, Alastair</t>
  </si>
  <si>
    <t>Ace (2007), Edition: First Printing, 592 pages</t>
  </si>
  <si>
    <t>592 p.; 4.35 inches</t>
  </si>
  <si>
    <t>0.61 pounds</t>
  </si>
  <si>
    <t>4.35 inches</t>
  </si>
  <si>
    <t>6.83 inches</t>
  </si>
  <si>
    <t>1.33 inches</t>
  </si>
  <si>
    <t>4.35 x 1.33 x 6.83 inches</t>
  </si>
  <si>
    <t>[0441015026, 9780441015023]</t>
  </si>
  <si>
    <t>Canyons of Night (Looking Glass Trilogy #3) (An Arcane Society Novel)</t>
  </si>
  <si>
    <t>Canyons of Night (Looking Glass Trilogy #3) (An Arcane Society Novel) by Jayne Castle (2011)</t>
  </si>
  <si>
    <t>PS3561 .R44</t>
  </si>
  <si>
    <t>[9780515149883]</t>
  </si>
  <si>
    <t>Watson, Jude</t>
  </si>
  <si>
    <t>Scholastic Paperbacks (2002), Edition: Reprint, 144 pages</t>
  </si>
  <si>
    <t>144 p.; 5.25 inches</t>
  </si>
  <si>
    <t>5.25 x 0.25 x 7.5 inches</t>
  </si>
  <si>
    <t>[0439339189, 9780439339186]</t>
  </si>
  <si>
    <t>Fade Away (Myron Bolitar)</t>
  </si>
  <si>
    <t>Fade Away (Myron Bolitar) by Harlan Coben (1996)</t>
  </si>
  <si>
    <t>[9780440222682]</t>
  </si>
  <si>
    <t>Ballantine Books (2009), 352 pages</t>
  </si>
  <si>
    <t>352 p.; 4.18 inches</t>
  </si>
  <si>
    <t>4.18 x 0.93 x 6.88 inches</t>
  </si>
  <si>
    <t>[0345468201, 9780345468208]</t>
  </si>
  <si>
    <t>Rainsong</t>
  </si>
  <si>
    <t>Large Type Books|Large type books|Romantic suspense novels</t>
  </si>
  <si>
    <t>Rainsong by Phyllis A. Whitney (2017)</t>
  </si>
  <si>
    <t>PS3545 .H8363</t>
  </si>
  <si>
    <t>[9781504045841]</t>
  </si>
  <si>
    <t>Speak (2003), Edition: Reprint, 240 pages</t>
  </si>
  <si>
    <t>240 p.; 4.2 inches</t>
  </si>
  <si>
    <t>6.78 inches</t>
  </si>
  <si>
    <t>4.2 x 0.62 x 6.78 inches</t>
  </si>
  <si>
    <t>[014250050X, 9780142500507]</t>
  </si>
  <si>
    <t>The Two Mrs. Grenvilles: A Novel</t>
  </si>
  <si>
    <t>Domestic Fiction|Domestic fiction|Legal stories|New York (N.Y.) &gt; Fiction|Trials (Murder) &gt; Fiction|Upper class families &gt; Fiction</t>
  </si>
  <si>
    <t>The Two Mrs. Grenvilles: A Novel by Dominick Dunne (2012)</t>
  </si>
  <si>
    <t>PS3554 .U492</t>
  </si>
  <si>
    <t>[9780307815132]</t>
  </si>
  <si>
    <t>Beddor, Frank</t>
  </si>
  <si>
    <t>Dial Books (2009), Edition: First Edition, 370 pages</t>
  </si>
  <si>
    <t>370 p.; 6.32 inches</t>
  </si>
  <si>
    <t>6.32 inches</t>
  </si>
  <si>
    <t>1.27 inches</t>
  </si>
  <si>
    <t>6.32 x 1.27 x 9.28 inches</t>
  </si>
  <si>
    <t xml:space="preserve">370 </t>
  </si>
  <si>
    <t>[0803731566, 9780803731561]</t>
  </si>
  <si>
    <t>Ruby (Oprah's Book Club 2.0)</t>
  </si>
  <si>
    <t>Ruby (Oprah's Book Club 2.0) by Cynthia Bond (2015)</t>
  </si>
  <si>
    <t>PS3602 .O65645</t>
  </si>
  <si>
    <t>[9780804188241]</t>
  </si>
  <si>
    <t>Dial Books (2007), Edition: First Edition, 384 pages</t>
  </si>
  <si>
    <t>384 p.; 6.4 inches</t>
  </si>
  <si>
    <t>6.4 x 1.3 x 9.3 inches</t>
  </si>
  <si>
    <t>[0803731558, 9780803731554]</t>
  </si>
  <si>
    <t>Fallen Skies</t>
  </si>
  <si>
    <t>Fallen Skies by Philippa Gregory (2006)</t>
  </si>
  <si>
    <t>PR6057 .R386</t>
  </si>
  <si>
    <t>[000723306X]</t>
  </si>
  <si>
    <t>Dial Books (2006), Edition: 1st, 384 pages</t>
  </si>
  <si>
    <t>384 p.; 6.5 inches</t>
  </si>
  <si>
    <t>6.5 x 1 x 9.25 inches</t>
  </si>
  <si>
    <t>[9780803731530, 0803731531]</t>
  </si>
  <si>
    <t>Threat Vector (Jack Ryan, Jr.)</t>
  </si>
  <si>
    <t>Threat Vector (Jack Ryan, Jr.) by Tom Clancy (2013)</t>
  </si>
  <si>
    <t>PS3553 .L245</t>
  </si>
  <si>
    <t>[0425262308]</t>
  </si>
  <si>
    <t>Friedman, Thomas L.</t>
  </si>
  <si>
    <t>Anchor (2000), Edition: 1, 490 pages</t>
  </si>
  <si>
    <t>490 p.; 5.2 inches</t>
  </si>
  <si>
    <t>0.95 inches</t>
  </si>
  <si>
    <t>5.2 x 0.95 x 8 inches</t>
  </si>
  <si>
    <t xml:space="preserve">490 </t>
  </si>
  <si>
    <t>[0385499345, 9780385499347]</t>
  </si>
  <si>
    <t>A Monstrous Regiment of Women</t>
  </si>
  <si>
    <t>Detective and mystery stories|Historical Fiction|Historical fiction|Holmes, Sherlock (Fictitious character) &gt; Fiction|London (England) &gt; Fiction|Russell, Mary (Fictitious character) &gt; Fiction|Women detectives &gt; England &gt; London &gt; Fiction|Women detectives &gt; London &gt; Fiction|historical fiction</t>
  </si>
  <si>
    <t>A Monstrous Regiment of Women by Laurie R. King (1997)</t>
  </si>
  <si>
    <t>[0553574566]</t>
  </si>
  <si>
    <t>Katz</t>
  </si>
  <si>
    <t>Dutton Adult (1979), 190 pages</t>
  </si>
  <si>
    <t>190 p.; 10.9 inches</t>
  </si>
  <si>
    <t>10.9 inches</t>
  </si>
  <si>
    <t>8.7 inches</t>
  </si>
  <si>
    <t>10.9 x 8.7 x 0.9 inches</t>
  </si>
  <si>
    <t>[0801592003, 9780801592003]</t>
  </si>
  <si>
    <t>[By Jason Matthews ] The Kremlin's Candidate: A Novel (The Red Sparrow Trilogy) (Paperback)【2018】by Jason Matthews (Author) (Paperback)</t>
  </si>
  <si>
    <t>[By Jason Matthews ] The Kremlin's Candidate: A Novel (The Red Sparrow Trilogy) (Paperback)【2018】by Jason Matthews (Author) (Paperback) (?)</t>
  </si>
  <si>
    <t>Korman, Justine</t>
  </si>
  <si>
    <t>LucasBooks for Young Readers (2000), 48 pages</t>
  </si>
  <si>
    <t>48 p.; 6 inches</t>
  </si>
  <si>
    <t>6 x 0.25 x 9 inches</t>
  </si>
  <si>
    <t xml:space="preserve">48 </t>
  </si>
  <si>
    <t>[0375803971, 9780375803970]</t>
  </si>
  <si>
    <t>A Moveable Feast</t>
  </si>
  <si>
    <t>20th Century &gt; American And Canadian &gt; Authors, American and American Miscellany  &gt; Literature</t>
  </si>
  <si>
    <t>Americans &gt; France &gt; Paris &gt; History &gt; 20th century|Americans &gt; Paris &gt; History|Authors &gt; Biography|Authors, American &gt; 20th century &gt; Biography|Authors, American &gt; Biography|Hemingway, Ernest, 1899-1961|Hemingway, Ernest, 1899-1961 &gt; Homes and haunts &gt; France &gt; Paris|Novelists, American &gt; 20th century &gt; Biography|Novelists, American &gt; Biography|Paris (France) &gt; Biography|Paris (France) &gt; Intellectual life &gt; 20th century|Paris (France) &gt; Social life and customs &gt; 20th century</t>
  </si>
  <si>
    <t>A Moveable Feast by Ernest Hemingway (1977)</t>
  </si>
  <si>
    <t>[0586044647]</t>
  </si>
  <si>
    <t>Thomas, Jim</t>
  </si>
  <si>
    <t>Random House Children's Books (1999), Edition: 3rd ed., 47 pages</t>
  </si>
  <si>
    <t>47 p.; 6.25 inches</t>
  </si>
  <si>
    <t>6.25 x 0.25 x 9 inches</t>
  </si>
  <si>
    <t xml:space="preserve">47 </t>
  </si>
  <si>
    <t>[0375800026, 9780375800023]</t>
  </si>
  <si>
    <t>Pirate (A Sam and Remi Fargo Adventure)</t>
  </si>
  <si>
    <t>Pirate (A Sam and Remi Fargo Adventure) by Clive Cussler (2016)</t>
  </si>
  <si>
    <t>PS3553 .U75</t>
  </si>
  <si>
    <t>[9780399183973]</t>
  </si>
  <si>
    <t>Cerasini, Marc</t>
  </si>
  <si>
    <t>LucasBooks for Young Readers (1999), Edition: First Edition, 48 pages</t>
  </si>
  <si>
    <t>48 p.; 6.25 inches</t>
  </si>
  <si>
    <t>6.25 x 0.25 x 9.5 inches</t>
  </si>
  <si>
    <t>[0375800298, 9780375800290]</t>
  </si>
  <si>
    <t>The Monsters of Templeton</t>
  </si>
  <si>
    <t>Sea monsters &gt; Fiction|Single women &gt; Fiction|Women genealogists &gt; Fiction</t>
  </si>
  <si>
    <t>The Monsters of Templeton by Lauren Groff (2008)</t>
  </si>
  <si>
    <t>PS3607 .R6344</t>
  </si>
  <si>
    <t>[140134092X]</t>
  </si>
  <si>
    <t>Yan, Martin</t>
  </si>
  <si>
    <t>Doubleday Canada (1986), Edition: First, 179 pages</t>
  </si>
  <si>
    <t>179 p.; 8.9 inches</t>
  </si>
  <si>
    <t>8.9 inches</t>
  </si>
  <si>
    <t>8.9 x 7.4 x 0.5 inches</t>
  </si>
  <si>
    <t xml:space="preserve">179 </t>
  </si>
  <si>
    <t>[0385234120, 9780385234122]</t>
  </si>
  <si>
    <t>The Kingdom (A Sam and Remi Fargo Adventure)</t>
  </si>
  <si>
    <t>The Kingdom (A Sam and Remi Fargo Adventure) by Clive Cussler (2012)</t>
  </si>
  <si>
    <t>[0425248089]</t>
  </si>
  <si>
    <t>Bellow, Saul</t>
  </si>
  <si>
    <t>Avon Books (1977), Edition: 1st Avon ptg</t>
  </si>
  <si>
    <t>7 x 4.2 x 0.9 inches</t>
  </si>
  <si>
    <t xml:space="preserve">232 </t>
  </si>
  <si>
    <t>[0380016761, 9780380016761]</t>
  </si>
  <si>
    <t>The Escape Artist</t>
  </si>
  <si>
    <t>The Escape Artist by Brad Meltzer (2019)</t>
  </si>
  <si>
    <t>[1455559547]</t>
  </si>
  <si>
    <t>Evanovich, Janet</t>
  </si>
  <si>
    <t>Bantam (2017), Edition: Reissue, 352 pages</t>
  </si>
  <si>
    <t>352 p.; 4.15 inches</t>
  </si>
  <si>
    <t>4.15 x 0.92 x 6.89 inches</t>
  </si>
  <si>
    <t>[0345543017, 9780345543011]</t>
  </si>
  <si>
    <t>A Bead of Amber on Her Tongue</t>
  </si>
  <si>
    <t>A Bead of Amber on Her Tongue by Jennifer Pullen (2019)</t>
  </si>
  <si>
    <t>[163243069X]</t>
  </si>
  <si>
    <t>Ballantine Books (1994), Edition: Reprint, 512 pages</t>
  </si>
  <si>
    <t>512 p.; 4.19 inches</t>
  </si>
  <si>
    <t>4.19 x 1.13 x 6.85 inches</t>
  </si>
  <si>
    <t>[0345391055, 9780345391056]</t>
  </si>
  <si>
    <t>The Invention of Morel (New York Review Books Classics)</t>
  </si>
  <si>
    <t>1900-1945 &gt; 20th Century &gt; Literature &gt; Spanish And Portuguese &gt; Spanish fiction</t>
  </si>
  <si>
    <t>Large Type Books|Large type books</t>
  </si>
  <si>
    <t>The Invention of Morel (New York Review Books Classics) by Adolfo Bioy Casares (2003)</t>
  </si>
  <si>
    <t>PQ7797 .B535</t>
  </si>
  <si>
    <t>[9781590170571]</t>
  </si>
  <si>
    <t>Scala Publishers</t>
  </si>
  <si>
    <t>Scala Arts &amp; Heritage (2007), 80 pages</t>
  </si>
  <si>
    <t>80 p.; 6.12 inches</t>
  </si>
  <si>
    <t>9.1 inches</t>
  </si>
  <si>
    <t>6.12 x 0.3 x 9.1 inches</t>
  </si>
  <si>
    <t>[1857594800, 9781857594805]</t>
  </si>
  <si>
    <t>Night of the Golden Butterfly (The Islam Quintet)</t>
  </si>
  <si>
    <t>Night of the Golden Butterfly (The Islam Quintet) by Tariq Ali (2010)</t>
  </si>
  <si>
    <t>PR6051 .L44</t>
  </si>
  <si>
    <t>[1844676110]</t>
  </si>
  <si>
    <t>Alexie, Sherman</t>
  </si>
  <si>
    <t>Little, Brown Books for Young Readers (2007), Edition: First Edition, 240 pages</t>
  </si>
  <si>
    <t>240 p.; 5.88 inches</t>
  </si>
  <si>
    <t>8.53 inches</t>
  </si>
  <si>
    <t>5.88 x 1 x 8.53 inches</t>
  </si>
  <si>
    <t>[9780316013680, 0316013684]</t>
  </si>
  <si>
    <t>I Am the Brother of XX</t>
  </si>
  <si>
    <t>1900- &gt; 1945-1999 &gt; 20th Century &gt; Italian &gt; Italian fiction &gt; Literature</t>
  </si>
  <si>
    <t>I Am the Brother of XX by Fleur Jaeggy (2017)</t>
  </si>
  <si>
    <t>PQ4870 .A4</t>
  </si>
  <si>
    <t>[0811225984]</t>
  </si>
  <si>
    <t>Frazier, Charles</t>
  </si>
  <si>
    <t>Atlantic Monthly Press (1997), Edition: 1st, 356 pages</t>
  </si>
  <si>
    <t>356 p.; 6.5 inches</t>
  </si>
  <si>
    <t>1.42 pounds</t>
  </si>
  <si>
    <t xml:space="preserve">356 </t>
  </si>
  <si>
    <t>[0871136791, 9780871136794]</t>
  </si>
  <si>
    <t>Confessions</t>
  </si>
  <si>
    <t>Arabic (Egypt, Lebanon, Palestine, Saudi Arabia, Sudan) &gt; Literature &gt; Middle Eastern &gt; Other Languages</t>
  </si>
  <si>
    <t>Confessions by Rabee Jaber (2016)</t>
  </si>
  <si>
    <t>PJ7840 .A289</t>
  </si>
  <si>
    <t>[9780811220675]</t>
  </si>
  <si>
    <t>Thomasma, Kenneth</t>
  </si>
  <si>
    <t>Grandview Pub Co (1986), Edition: First Edition, 215 pages</t>
  </si>
  <si>
    <t>215 p.; 5.25 x 0.5 inches</t>
  </si>
  <si>
    <t>0.5 x 5.25 x 7.75 inches</t>
  </si>
  <si>
    <t xml:space="preserve">215 </t>
  </si>
  <si>
    <t>[0801088844, 9780801088841]</t>
  </si>
  <si>
    <t>Impressions of Africa (French Literature Series)</t>
  </si>
  <si>
    <t>1900- &gt; 1900-1945 &gt; 20th Century &gt; Fiction &gt; French &gt; Literature</t>
  </si>
  <si>
    <t>Africa &gt; Fiction</t>
  </si>
  <si>
    <t>Impressions of Africa (French Literature Series) by Raymond Roussel (2011)</t>
  </si>
  <si>
    <t>PQ2635 .O96168</t>
  </si>
  <si>
    <t>[1564786242]</t>
  </si>
  <si>
    <t>Murphy, Brian</t>
  </si>
  <si>
    <t>Cameron Books (2013), Edition: Edition Unstated, 144 pages</t>
  </si>
  <si>
    <t>144 p.; 8.63 inches</t>
  </si>
  <si>
    <t>2.05 pounds</t>
  </si>
  <si>
    <t>8.63 inches</t>
  </si>
  <si>
    <t>10.38 inches</t>
  </si>
  <si>
    <t>8.63 x 0.75 x 10.38 inches</t>
  </si>
  <si>
    <t>[9781937359447, 1937359441]</t>
  </si>
  <si>
    <t>Small Memories</t>
  </si>
  <si>
    <t>1945-1999 &gt; 20th Century &gt; Fiction &gt; Literature &gt; Portuguese Literature  &gt; Spanish And Portuguese</t>
  </si>
  <si>
    <t>Small Memories by Jose Saramago (2011)</t>
  </si>
  <si>
    <t>PQ9281 .A66</t>
  </si>
  <si>
    <t>[0151015082]</t>
  </si>
  <si>
    <t>Weil, Ann</t>
  </si>
  <si>
    <t>Puffin Books (1988), 160 pages</t>
  </si>
  <si>
    <t>160 p.; 5.07 inches</t>
  </si>
  <si>
    <t>5.07 x 0.42 x 7.76 inches</t>
  </si>
  <si>
    <t>[0140328580, 9780140328585]</t>
  </si>
  <si>
    <t>House of the Fortunate Buddhas (Brazilian Literature)</t>
  </si>
  <si>
    <t>Fiction &gt; Literature &gt; Portuguese Literature  &gt; Spanish And Portuguese</t>
  </si>
  <si>
    <t>House of the Fortunate Buddhas (Brazilian Literature) by Joao Ubaldo Ribeiro (2011)</t>
  </si>
  <si>
    <t>PQ9698.28 .I165</t>
  </si>
  <si>
    <t>[1564785890]</t>
  </si>
  <si>
    <t>McKnight, Reginald</t>
  </si>
  <si>
    <t>Uiversity of Pittsburgh Press (1988), Edition: 1st, 160 pages</t>
  </si>
  <si>
    <t>160 p.; 9 inches</t>
  </si>
  <si>
    <t>9 x 6.2 x 0.9 inches</t>
  </si>
  <si>
    <t>[0822935899, 9780822935896]</t>
  </si>
  <si>
    <t>Ernesto (NYRB Classics)</t>
  </si>
  <si>
    <t>1900- &gt; 1900-1945 &gt; 20th Century &gt; Italian &gt; Italian fiction &gt; Literature</t>
  </si>
  <si>
    <r>
      <rPr>
        <sz val="11"/>
        <color rgb="FF7030A0"/>
        <rFont val="Calibri"/>
      </rPr>
      <t>Bildungsromane</t>
    </r>
    <r>
      <rPr>
        <sz val="11"/>
        <color rgb="FF000000"/>
        <rFont val="Calibri"/>
      </rPr>
      <t>|Trieste (Italy) &gt; Fiction</t>
    </r>
  </si>
  <si>
    <t>Ernesto (NYRB Classics) by Umberto Saba (2017)</t>
  </si>
  <si>
    <t>PQ4841 .A18</t>
  </si>
  <si>
    <t>[1681370824]</t>
  </si>
  <si>
    <t>McDonald, Elvin</t>
  </si>
  <si>
    <t>Literary Licensing, LLC (2012), 320 pages</t>
  </si>
  <si>
    <t>320 p.; 5.98 inches</t>
  </si>
  <si>
    <t>5.98 x 0.67 x 9.02 inches</t>
  </si>
  <si>
    <t>[1258421488, 9781258421489]</t>
  </si>
  <si>
    <t>Dance With Snakes (Biblioasis International Translation Series)</t>
  </si>
  <si>
    <t>Dance With Snakes (Biblioasis International Translation Series) by Horatio Castellanos Moya (2000)</t>
  </si>
  <si>
    <t>PQ7539.2 .C34</t>
  </si>
  <si>
    <t>[189723161X]</t>
  </si>
  <si>
    <t>Michener, James A.</t>
  </si>
  <si>
    <t>The Dial Press (2014), Edition: Reprint, 425 pages</t>
  </si>
  <si>
    <t xml:space="preserve">425 </t>
  </si>
  <si>
    <t>[9780804151467, 0804151466]</t>
  </si>
  <si>
    <t>Don't Let Him Know</t>
  </si>
  <si>
    <t>Don't Let Him Know by Sandip Roy (2016)</t>
  </si>
  <si>
    <t>[1408856662]</t>
  </si>
  <si>
    <t>Harknett, Terry</t>
  </si>
  <si>
    <t>Pinnacle Books (1974), Edition: First Edition</t>
  </si>
  <si>
    <t>4.4 inches</t>
  </si>
  <si>
    <t>6.7 x 4.4 x 0.6 inches</t>
  </si>
  <si>
    <t>[0523005032, 9780523005034]</t>
  </si>
  <si>
    <t>Pure</t>
  </si>
  <si>
    <t>Pure by Andrew Miller (2012)</t>
  </si>
  <si>
    <t>PR6063 .I3564</t>
  </si>
  <si>
    <t>[9781609450670]</t>
  </si>
  <si>
    <t>The Dial Press (2013), Edition: Reprint, 1026 pages</t>
  </si>
  <si>
    <t xml:space="preserve">1026 </t>
  </si>
  <si>
    <t>[9780812986280, 0812986288]</t>
  </si>
  <si>
    <t>Family Life: A Novel</t>
  </si>
  <si>
    <t>Family Life: A Novel by Akhil Sharma (2014)</t>
  </si>
  <si>
    <t>PS3569 .H34287</t>
  </si>
  <si>
    <t>[0393060055]</t>
  </si>
  <si>
    <t>King, Laurie R.</t>
  </si>
  <si>
    <t>Crimeline (1995), 368 pages</t>
  </si>
  <si>
    <t>368 p.; 4.21 inches</t>
  </si>
  <si>
    <t>4.21 x 0.99 x 6.87 inches</t>
  </si>
  <si>
    <t>[0553573993, 9780553573992]</t>
  </si>
  <si>
    <t>Get Me Out of Here</t>
  </si>
  <si>
    <t>Get Me Out of Here by Henry Sutton (2011)</t>
  </si>
  <si>
    <t>PR6069 .U86 G48</t>
  </si>
  <si>
    <t>[1609450078]</t>
  </si>
  <si>
    <t>Wilson, Ellen</t>
  </si>
  <si>
    <t>Aladdin (1989), 192 pages</t>
  </si>
  <si>
    <t>192 p.; 5.31 inches</t>
  </si>
  <si>
    <t>5.31 x 0.5 x 7.5 inches</t>
  </si>
  <si>
    <t>[9780689713460, 0689713460]</t>
  </si>
  <si>
    <t>Newcomers: Book One</t>
  </si>
  <si>
    <t>Literature &gt; Literature of other Indo-European languages &gt; Other Languages &gt; West and South Slavic languages (Bulgarian, Slovene, Polish, Czech, Slovak, Serbo-Croatian, and Macedonian)</t>
  </si>
  <si>
    <t>Newcomers: Book One by Lojze Kovacic (2016)</t>
  </si>
  <si>
    <t>PG1919.21 .O87</t>
  </si>
  <si>
    <t>[0914671332]</t>
  </si>
  <si>
    <t>Gilson, Jamie</t>
  </si>
  <si>
    <t>Beech Tree Books (1998), 191 pages</t>
  </si>
  <si>
    <t>191 p.; 5.5 x 0.5 inches</t>
  </si>
  <si>
    <t>0.5 x 5.5 x 7.75 inches</t>
  </si>
  <si>
    <t xml:space="preserve">191 </t>
  </si>
  <si>
    <t>[0688158579, 9780688158576]</t>
  </si>
  <si>
    <t>The Honourable Schoolboy</t>
  </si>
  <si>
    <t>Fiction in English|Intelligence service &gt; Great Britain &gt; Fiction|Large Type Books|Large type books|Smiley, George (Fictitious character) &gt; Fiction|Spy stories|fiction in English</t>
  </si>
  <si>
    <t>The Honourable Schoolboy by John Le Carré (2011)</t>
  </si>
  <si>
    <t>PZ4 .L4526 .E33</t>
  </si>
  <si>
    <t>[0143119737]</t>
  </si>
  <si>
    <t>Hamill, Pete</t>
  </si>
  <si>
    <t>Vision (1998), Edition: 1st Warner Books Printing: March 1998, 400 pages</t>
  </si>
  <si>
    <t>4.25 x 1 x 6.75 inches</t>
  </si>
  <si>
    <t>[0446606251, 9780446606257]</t>
  </si>
  <si>
    <t>Last Train to Paris</t>
  </si>
  <si>
    <t>Last Train to Paris (?)</t>
  </si>
  <si>
    <t>[1609451899]</t>
  </si>
  <si>
    <t>Siddons, Anne Rivers</t>
  </si>
  <si>
    <t>HarperTorch (2006), 480 pages</t>
  </si>
  <si>
    <t>480 p.; 4.19 inches</t>
  </si>
  <si>
    <t>4.19 x 0.96 x 6.75 inches</t>
  </si>
  <si>
    <t>[0061010650, 9780061010651]</t>
  </si>
  <si>
    <t>You Deserve Nothing: A Novel</t>
  </si>
  <si>
    <t>You Deserve Nothing: A Novel by Alexander Maksik (2011)</t>
  </si>
  <si>
    <t>PS3613 .A362</t>
  </si>
  <si>
    <t>[1609450485]</t>
  </si>
  <si>
    <t>Bowen, Rhys</t>
  </si>
  <si>
    <t>Berkley (2008), Edition: Reprint, 336 pages</t>
  </si>
  <si>
    <t>336 p.; 4.25 inches</t>
  </si>
  <si>
    <t>4.25 x 0.9 x 6.88 inches</t>
  </si>
  <si>
    <t>[0425222527, 9780425222522]</t>
  </si>
  <si>
    <t>The Crocodile (World Noir)</t>
  </si>
  <si>
    <t>1900- &gt; 21st Century &gt; Italian &gt; Italian fiction &gt; Literature</t>
  </si>
  <si>
    <t>The Crocodile (World Noir) by Maurizio De Giovanni (2013)</t>
  </si>
  <si>
    <t>PQ4904 .E146</t>
  </si>
  <si>
    <t>[1609451198]</t>
  </si>
  <si>
    <t>Fox, Paula</t>
  </si>
  <si>
    <t>Yearling (1985), 224 pages</t>
  </si>
  <si>
    <t>224 p.; 5.25 inches</t>
  </si>
  <si>
    <t>[0440466415, 9780440466413]</t>
  </si>
  <si>
    <t>Rondo: A Novel</t>
  </si>
  <si>
    <t>1919-1989 &gt; Literature &gt; Literature of other Indo-European languages &gt; Other Languages &gt; Polish &gt; Polish fiction &gt; West and South Slavic languages (Bulgarian, Slovene, Polish, Czech, Slovak, Serbo-Croatian, and Macedonian)</t>
  </si>
  <si>
    <t>World War, 1939-1945 &gt; Poland &gt; Fiction</t>
  </si>
  <si>
    <t>Rondo: A Novel by Kazimierz Brandys (2011)</t>
  </si>
  <si>
    <t>PG7158 .B63 R6813</t>
  </si>
  <si>
    <t>[1609450043]</t>
  </si>
  <si>
    <t>Stevenson, Augusta</t>
  </si>
  <si>
    <t>Aladdin (1986), 192 pages</t>
  </si>
  <si>
    <t>[9780020420903, 0020420900]</t>
  </si>
  <si>
    <t>Confessions of Felix Krull, Confidence Man: The Early Years</t>
  </si>
  <si>
    <t>1900- &gt; 1900-1944 &gt; 20th Century &gt; Fiction &gt; German &gt; Literature</t>
  </si>
  <si>
    <t>German language &gt; Readers|Swindlers and swindling &gt; Fiction</t>
  </si>
  <si>
    <t>Confessions of Felix Krull, Confidence Man: The Early Years by Thomas Mann (1992)</t>
  </si>
  <si>
    <t>PZ3 .M3184</t>
  </si>
  <si>
    <t>[9780679739043]</t>
  </si>
  <si>
    <t>Rinaldi, Ann</t>
  </si>
  <si>
    <t>Gulliver Books Paperbacks (1994), Edition: 1, 320 pages</t>
  </si>
  <si>
    <t>320 p.; 6.9 inches</t>
  </si>
  <si>
    <t>0.49 pounds</t>
  </si>
  <si>
    <t>6.9 x 4.21 x 0.75 inches</t>
  </si>
  <si>
    <t>[0152001018, 9780152001018]</t>
  </si>
  <si>
    <t>The Lost Years</t>
  </si>
  <si>
    <t>The Lost Years by Mary Higgins Clark (2013)</t>
  </si>
  <si>
    <t>PS3553 .L287</t>
  </si>
  <si>
    <t>[1451668929]</t>
  </si>
  <si>
    <t>Burns, Olive Ann</t>
  </si>
  <si>
    <t>Laurel (1986), Edition: 1st, 391 pages</t>
  </si>
  <si>
    <t>391 p.; 5.3 x 1 inches</t>
  </si>
  <si>
    <t>1 x 5.3 x 8 inches</t>
  </si>
  <si>
    <t xml:space="preserve">391 </t>
  </si>
  <si>
    <t>[0440514428, 9780440514428]</t>
  </si>
  <si>
    <t>Our Lady of the Nile: A Novel</t>
  </si>
  <si>
    <t>1900- &gt; 21st Century &gt; Fiction &gt; French &gt; Literature</t>
  </si>
  <si>
    <t>Our Lady of the Nile: A Novel by Scholastique Mukasonga (2014)</t>
  </si>
  <si>
    <t>PQ3989.3 .M843</t>
  </si>
  <si>
    <t>[0914671030]</t>
  </si>
  <si>
    <t>Hingson, Michael</t>
  </si>
  <si>
    <t>Thomas Nelson (2012), Edition: 1, 256 pages</t>
  </si>
  <si>
    <t>256 p.; 5.47 inches</t>
  </si>
  <si>
    <t>5.47 inches</t>
  </si>
  <si>
    <t>5.47 x 0.75 x 8.5 inches</t>
  </si>
  <si>
    <t>[9781400204724, 1400204720]</t>
  </si>
  <si>
    <t>Favorite Father Brown Stories (Dover Thrift Editions)</t>
  </si>
  <si>
    <t>Brown, Father (Fictitious character) &gt; Fiction|Catholics &gt; Fiction|Clergy &gt; Fiction|Detective and mystery stories, English|England &gt; Fiction|England &gt; fiction</t>
  </si>
  <si>
    <t>Favorite Father Brown Stories (Dover Thrift Editions) by G. K. Chesterton (1993)</t>
  </si>
  <si>
    <t>PR4453 .C4</t>
  </si>
  <si>
    <t>[9780486275451]</t>
  </si>
  <si>
    <t>Avon (2004), 352 pages</t>
  </si>
  <si>
    <t>352 p.; 4.19 inches</t>
  </si>
  <si>
    <t>4.19 x 0.88 x 6.75 inches</t>
  </si>
  <si>
    <t>[0060004703, 9780060004705]</t>
  </si>
  <si>
    <t>Sudden Death</t>
  </si>
  <si>
    <t>Attorney and client &gt; Fiction|Carpenter, Andy (Fictitious character) &gt; Fiction|Football players &gt; Crimes against &gt; Fiction|Football players &gt; Fiction|Legal stories|Mystery fiction|New Jersey &gt; Fiction</t>
  </si>
  <si>
    <t>Sudden Death by David Rosenfelt (2005)</t>
  </si>
  <si>
    <t>PS3618 .O838</t>
  </si>
  <si>
    <t>[0892967838]</t>
  </si>
  <si>
    <t>Hall, Parnell</t>
  </si>
  <si>
    <t>Bantam (2001), 400 pages</t>
  </si>
  <si>
    <t>400 p.; 4.2 inches</t>
  </si>
  <si>
    <t>1.12 inches</t>
  </si>
  <si>
    <t>4.2 x 1.12 x 6.89 inches</t>
  </si>
  <si>
    <t>[0553581430, 9780553581430]</t>
  </si>
  <si>
    <t>Southern Cross</t>
  </si>
  <si>
    <t>Charlotte (N.C.) &gt; Fiction|Criminals &gt; Virginia &gt; Richmond &gt; Fiction|Detective and mystery stories|Murder &gt; Investigation &gt; Virginia &gt; Richmond &gt; Fiction|Police &gt; Richmond &gt; Fiction|Police &gt; Virginia &gt; Richmond &gt; Fiction|Police chiefs &gt; Fiction|Police chiefs &gt; Richmond &gt; Fiction|Policewomen &gt; Fiction|Policewomen &gt; Richmond &gt; Fiction|Policewomen &gt; Virginia &gt; Richmond &gt; Fiction|Richmond (Va.) &gt; Fiction|Suspense fiction|Widows &gt; Virginia &gt; Richmond &gt; Fiction</t>
  </si>
  <si>
    <t>Southern Cross by Patricia Cornwell (1999)</t>
  </si>
  <si>
    <t>[039914465X]</t>
  </si>
  <si>
    <t>White, Bailey</t>
  </si>
  <si>
    <t>Vintage (1996), 256 pages</t>
  </si>
  <si>
    <t>256 p.; 5.22 inches</t>
  </si>
  <si>
    <t>0.64 pounds</t>
  </si>
  <si>
    <t>5.22 inches</t>
  </si>
  <si>
    <t>5.22 x 0.59 x 8 inches</t>
  </si>
  <si>
    <t>[0679770151, 9780679770152]</t>
  </si>
  <si>
    <t>White Rose (War of the Roses)</t>
  </si>
  <si>
    <t>Americans &gt; England &gt; Fiction|Fantasy fiction|Great Britain &gt; History &gt; Wars of the Roses, 1455-1485 &gt; Fiction|Historical Fiction|Historical fiction|Love stories|Time travel &gt; Fiction|Women motion picture producers and directors &gt; Fiction|fantasy fiction|historical fiction</t>
  </si>
  <si>
    <t>White Rose (War of the Roses) by R. Garcia y Robertson (2005)</t>
  </si>
  <si>
    <t>PS3557 .A71125 W47</t>
  </si>
  <si>
    <t>[0812589580]</t>
  </si>
  <si>
    <t>Kaminsky, Stuart M.</t>
  </si>
  <si>
    <t>Ivy Books/Ballantine (1992), Edition: Reprint, 199 pages</t>
  </si>
  <si>
    <t>199 p.; 4.5 inches</t>
  </si>
  <si>
    <t>4.5 x 0.75 x 7.25 inches</t>
  </si>
  <si>
    <t xml:space="preserve">199 </t>
  </si>
  <si>
    <t>[0804106940, 9780804106948]</t>
  </si>
  <si>
    <t>The Soprano Sorceress: The First Book of the Spellsong Cycle</t>
  </si>
  <si>
    <t>Fantasy fiction|Magicians &gt; Fiction|Marshall, Anna (Fictitious character) &gt; Fiction|Music and magic &gt; Fiction|Musical fiction|Women music teachers &gt; Fiction|Women singers &gt; Fiction|fantasy fiction</t>
  </si>
  <si>
    <t>The Soprano Sorceress: The First Book of the Spellsong Cycle by L. E. Modesitt Jr. (1998)</t>
  </si>
  <si>
    <t>PS3563 .O264</t>
  </si>
  <si>
    <t>[0812545591]</t>
  </si>
  <si>
    <t>Christie, Agatha</t>
  </si>
  <si>
    <t>Pocket (1981)</t>
  </si>
  <si>
    <t>6.9 x 4.1 x 0.6 inches</t>
  </si>
  <si>
    <t>[0671424122, 9780671424121]</t>
  </si>
  <si>
    <t>The Magic Engineer ( A novel in The saga of Recluce)</t>
  </si>
  <si>
    <t>Fantasy fiction|Recluce (Imaginary place) &gt; Fiction|fantasy fiction</t>
  </si>
  <si>
    <t>The Magic Engineer ( A novel in The saga of Recluce) by L. E. Modesitt Jr. (1995)</t>
  </si>
  <si>
    <t>[0812534050]</t>
  </si>
  <si>
    <t>Montgomery, L. M.</t>
  </si>
  <si>
    <t>CreateSpace Independent Publishing Platform (2014), 198 pages</t>
  </si>
  <si>
    <t>198 p.; 6 inches</t>
  </si>
  <si>
    <t>6 x 0.45 x 9 inches</t>
  </si>
  <si>
    <t xml:space="preserve">198 </t>
  </si>
  <si>
    <t>[1503214133, 9781503214132]</t>
  </si>
  <si>
    <t>Off the Grid (A Joe Pickett Novel)</t>
  </si>
  <si>
    <t>Off the Grid (A Joe Pickett Novel) by C. J. Box (2017)</t>
  </si>
  <si>
    <t>PS3552 .O87658</t>
  </si>
  <si>
    <t>[0399185488]</t>
  </si>
  <si>
    <t>Hoff, Benjamin</t>
  </si>
  <si>
    <t>Dutton (1982), Edition: Later Printing, 176 pages</t>
  </si>
  <si>
    <t>176 p.; 5.5 inches</t>
  </si>
  <si>
    <t>5.5 x 0.7 x 7.6 inches</t>
  </si>
  <si>
    <t>[9780525244585, 0525244581]</t>
  </si>
  <si>
    <t>Players At the Game of People (Del Rey Book)</t>
  </si>
  <si>
    <t>Players At the Game of People (Del Rey Book) by John Brunner (1980)</t>
  </si>
  <si>
    <t>PR6052 .R85</t>
  </si>
  <si>
    <t>[0345292359]</t>
  </si>
  <si>
    <t>Sendak, Maurice</t>
  </si>
  <si>
    <t>HarperCollins (2012), Edition: 25th anniversary, 48 pages</t>
  </si>
  <si>
    <t>48 p.; 10.4 x 9.24 inches</t>
  </si>
  <si>
    <t>9.24 inches</t>
  </si>
  <si>
    <t>10.4 inches</t>
  </si>
  <si>
    <t>9.24 x 10.4 x 0.43 inches</t>
  </si>
  <si>
    <t>[0060254920, 9780060254926]</t>
  </si>
  <si>
    <t>Special Ops Affair (Harlequin Romantic Suspense: All McQueen's Men)</t>
  </si>
  <si>
    <t>Special Ops Affair (Harlequin Romantic Suspense: All McQueen's Men) by Jennifer Morey (2011)</t>
  </si>
  <si>
    <t>[0373277237]</t>
  </si>
  <si>
    <t>Standiford, Natalie</t>
  </si>
  <si>
    <t>Random House Books for Young Readers (2014), 48 pages</t>
  </si>
  <si>
    <t>[9780307978868, 0307978869]</t>
  </si>
  <si>
    <t>Colton's Deep Cover</t>
  </si>
  <si>
    <t>Colton's Deep Cover by Elle Kennedy (2012)</t>
  </si>
  <si>
    <t>[0373277989]</t>
  </si>
  <si>
    <t>Books, Golden</t>
  </si>
  <si>
    <t>Golden/Disney (2004), Edition: Random House ed., 24 pages</t>
  </si>
  <si>
    <t>[0736423087, 9780736423083]</t>
  </si>
  <si>
    <t>Underground Warrior (Silhouette Romantic Suspense)</t>
  </si>
  <si>
    <t>Underground Warrior (Silhouette Romantic Suspense) by Evelyn Vaughn (2010)</t>
  </si>
  <si>
    <t>[0373277121]</t>
  </si>
  <si>
    <t>Scholastic (1998), 32 pages</t>
  </si>
  <si>
    <t>32 p.</t>
  </si>
  <si>
    <t>0.04 pounds</t>
  </si>
  <si>
    <t>6.5 x 5.8 x 0.2 inches</t>
  </si>
  <si>
    <t>[0439046211, 9780439046213]</t>
  </si>
  <si>
    <t>Caroline's Child (Heart Of Texas, No. 3)</t>
  </si>
  <si>
    <t>Caroline's Child (Heart Of Texas, No. 3) by Debbie Macomber (1998)</t>
  </si>
  <si>
    <t>[037383344X]</t>
  </si>
  <si>
    <t>Gutman, Dan</t>
  </si>
  <si>
    <t>HarperCollins (2003), Edition: Reprint, 144 pages</t>
  </si>
  <si>
    <t>144 p.; 5.1 inches</t>
  </si>
  <si>
    <t>5.1 x 0.4 x 7.5 inches</t>
  </si>
  <si>
    <t>[0380788780, 9780380788781]</t>
  </si>
  <si>
    <t>The Sword of Angels (Bronze Knight)</t>
  </si>
  <si>
    <t>The Sword of Angels (Bronze Knight) by John Marco (2006)</t>
  </si>
  <si>
    <t>[075640360X]</t>
  </si>
  <si>
    <t>Brewster, David</t>
  </si>
  <si>
    <t>Sasquatch Books (1993), Edition: 10</t>
  </si>
  <si>
    <t>5.5 x 1.5 inches</t>
  </si>
  <si>
    <t>1.5 x 5.5 x 8.5 inches</t>
  </si>
  <si>
    <t>[0912365854, 9780912365855]</t>
  </si>
  <si>
    <t>Knight Errant (War of the Roses)</t>
  </si>
  <si>
    <t>Americans &gt; England &gt; Fiction|Fantasy fiction|Great Britain &gt; History &gt; Wars of the Roses, 1455-1485 &gt; Fiction|Historical Fiction|Historical fiction|Knights and knighthood &gt; Fiction|Love Stories|Love stories|Time travel &gt; Fiction|fantasy fiction|historical fiction</t>
  </si>
  <si>
    <t>Knight Errant (War of the Roses) by R. Garcia y Robertson (2003)</t>
  </si>
  <si>
    <t>PS3557 .A71125</t>
  </si>
  <si>
    <t>[0765344912]</t>
  </si>
  <si>
    <t>Hallowell, Edward M.</t>
  </si>
  <si>
    <t>Touchstone (1995), Edition: Reprint, 319 pages</t>
  </si>
  <si>
    <t>319 p.; 5.75 inches</t>
  </si>
  <si>
    <t>5.75 x 1 x 8.5 inches</t>
  </si>
  <si>
    <t>[0684801280, 9780684801285]</t>
  </si>
  <si>
    <t>Tell Me Lies: A Novel</t>
  </si>
  <si>
    <t>Tell Me Lies: A Novel by Carola Lovering (2019)</t>
  </si>
  <si>
    <t>[1501169653]</t>
  </si>
  <si>
    <t>McGuire, Seanan</t>
  </si>
  <si>
    <t>DAW (2013), 357 pages</t>
  </si>
  <si>
    <t>357 p.; 4.19 inches</t>
  </si>
  <si>
    <t>4.19 x 0.94 x 6.81 inches</t>
  </si>
  <si>
    <t xml:space="preserve">357 </t>
  </si>
  <si>
    <t>[0756408148, 9780756408145]</t>
  </si>
  <si>
    <t>Third Thunder-Book 1: Orah the Deathless Dancer</t>
  </si>
  <si>
    <t>Third Thunder-Book 1: Orah the Deathless Dancer by Maharishi Sadasiva Isham (2013)</t>
  </si>
  <si>
    <t>BL624 .I84</t>
  </si>
  <si>
    <t>[0984323333]</t>
  </si>
  <si>
    <t>Dollemore, Doug</t>
  </si>
  <si>
    <t>Rodale Press (1994), 596 pages</t>
  </si>
  <si>
    <t>596 p.; 7 inches</t>
  </si>
  <si>
    <t>2.15 pounds</t>
  </si>
  <si>
    <t>7 x 1.75 x 9.25 inches</t>
  </si>
  <si>
    <t xml:space="preserve">596 </t>
  </si>
  <si>
    <t>[0875962130, 9780875962139]</t>
  </si>
  <si>
    <t>Aslan, Reza</t>
  </si>
  <si>
    <t>Random House Trade Paperbacks (2011), Edition: Updated, 384 pages</t>
  </si>
  <si>
    <t>384 p.; 5.14 inches</t>
  </si>
  <si>
    <t>0.83 inches</t>
  </si>
  <si>
    <t>5.14 x 0.83 x 7.98 inches</t>
  </si>
  <si>
    <t>[0812982444, 9780812982442]</t>
  </si>
  <si>
    <t>Sirens of Lituya Bay: An Alaskan Adventure</t>
  </si>
  <si>
    <t>Sirens of Lituya Bay: An Alaskan Adventure by Jan Steinbright (2015)</t>
  </si>
  <si>
    <t>[1942078013]</t>
  </si>
  <si>
    <t>L Amour, Louis</t>
  </si>
  <si>
    <t>Bantam Doubleday Dell (1982)</t>
  </si>
  <si>
    <t>7 x 4.2 x 0.7 inches</t>
  </si>
  <si>
    <t>[0553229516, 9780553229516]</t>
  </si>
  <si>
    <t>The Cider House Rules</t>
  </si>
  <si>
    <r>
      <t>Abortion &gt; Fiction|Abortion &gt; Maine &gt; Fiction|Abortion &gt; fiction|</t>
    </r>
    <r>
      <rPr>
        <sz val="11"/>
        <color rgb="FF7030A0"/>
        <rFont val="Calibri"/>
      </rPr>
      <t>Bildungsromane</t>
    </r>
    <r>
      <rPr>
        <sz val="11"/>
        <color rgb="FF000000"/>
        <rFont val="Calibri"/>
      </rPr>
      <t>|Maine &gt; Fiction|Orphanages &gt; Fiction|Orphanages &gt; Maine &gt; Fiction|Physicians &gt; Fiction|Physicians &gt; Maine &gt; Fiction|Young men &gt; Maine &gt; Fiction</t>
    </r>
  </si>
  <si>
    <t>The Cider House Rules by John Irving (1993)</t>
  </si>
  <si>
    <t>PS3559 .R8</t>
  </si>
  <si>
    <t>[9780345387653]</t>
  </si>
  <si>
    <t>Kendris, Christoper</t>
  </si>
  <si>
    <t>Barrons Educational Series (1971), 559 pages</t>
  </si>
  <si>
    <t>559 p.; 7.2 inches</t>
  </si>
  <si>
    <t>7.2 x 5.4 x 1.3 inches</t>
  </si>
  <si>
    <t xml:space="preserve">559 </t>
  </si>
  <si>
    <t>[0812004213, 9780812004212]</t>
  </si>
  <si>
    <t>The DNA Cowboys Trilogy: The Quest of the DNA Cowboys/Synaptic Manhunt/the Neural Atrocity</t>
  </si>
  <si>
    <t>The DNA Cowboys Trilogy: The Quest of the DNA Cowboys/Synaptic Manhunt/the Neural Atrocity by Mick Farren (2003)</t>
  </si>
  <si>
    <t>[1899344934]</t>
  </si>
  <si>
    <t>Anderson, Catherine</t>
  </si>
  <si>
    <t>Avon (2013), 416 pages</t>
  </si>
  <si>
    <t>[9780380779611, 0380779617]</t>
  </si>
  <si>
    <t>The Poet</t>
  </si>
  <si>
    <t>Detective and mystery stories|Detective and mystery stories. gsafd|Journalists &gt; Fiction|Journalists &gt; United States &gt; Fiction|Police murders &gt; Fiction|Police murders &gt; United States &gt; Fiction|Serial murders &gt; Fiction|Serial murders &gt; United States &gt; Fiction</t>
  </si>
  <si>
    <t>The Poet by Michael Connelly (1997)</t>
  </si>
  <si>
    <t>PS3553 .O51165</t>
  </si>
  <si>
    <t>[0446602612]</t>
  </si>
  <si>
    <t>Claire, Stephanie</t>
  </si>
  <si>
    <t>Hodder &amp; Stoughton (1987), 112 pages</t>
  </si>
  <si>
    <t>[0340394099, 9780340394090]</t>
  </si>
  <si>
    <t>The great Dethriffe,</t>
  </si>
  <si>
    <t>The great Dethriffe, by C. D. B Bryan (1970)</t>
  </si>
  <si>
    <t>PS3552 .R85</t>
  </si>
  <si>
    <t>[0525116141]</t>
  </si>
  <si>
    <t>Albright, Madeleine</t>
  </si>
  <si>
    <t>Harper (2018), Edition: First Edition, 304 pages</t>
  </si>
  <si>
    <t>368 p.; 5.31 inches</t>
  </si>
  <si>
    <t>5.31 x 0.83 x 8 inches</t>
  </si>
  <si>
    <t>[0062802186, 9780062802187]</t>
  </si>
  <si>
    <t>Shade of the Tree</t>
  </si>
  <si>
    <t>Fantasy fiction|Ghost stories|Haunted places &gt; Fiction|Trees &gt; Wounds and injuries &gt; Fiction|fantasy fiction</t>
  </si>
  <si>
    <t>Shade of the Tree by Piers Anthony (1987)</t>
  </si>
  <si>
    <t>PS3551 .N73</t>
  </si>
  <si>
    <t>[0812531035]</t>
  </si>
  <si>
    <t>Gay, Roxane</t>
  </si>
  <si>
    <t>Harper Perennial (2018), 368 pages</t>
  </si>
  <si>
    <t>320 p.; 5.19 inches</t>
  </si>
  <si>
    <t>7.97 inches</t>
  </si>
  <si>
    <t>5.19 x 0.7 x 7.97 inches</t>
  </si>
  <si>
    <t>[0062413511, 9780062413512]</t>
  </si>
  <si>
    <t>Dune Road: A Novel</t>
  </si>
  <si>
    <t>Dune Road: A Novel by Jane Green (2010)</t>
  </si>
  <si>
    <t>[0452296250]</t>
  </si>
  <si>
    <t>Winslow, Don</t>
  </si>
  <si>
    <t>Vintage Crime/Black Lizard (2009), Edition: Reprint, 320 pages</t>
  </si>
  <si>
    <t>400 p.; 5.31 inches</t>
  </si>
  <si>
    <t>5.31 x 0.9 x 8 inches</t>
  </si>
  <si>
    <t>[0307278913, 9780307278913]</t>
  </si>
  <si>
    <t>Honolulu: A Novel</t>
  </si>
  <si>
    <t>Honolulu: A Novel by Alan Brennert (2010)</t>
  </si>
  <si>
    <t>PS3552 .R3865</t>
  </si>
  <si>
    <t>[0312606346]</t>
  </si>
  <si>
    <t>Moriarty, Liane</t>
  </si>
  <si>
    <t>Harper Perennial (2006), Edition: 1, 400 pages</t>
  </si>
  <si>
    <t>304 p.; 4.22 inches</t>
  </si>
  <si>
    <t>4.22 x 0.75 x 6.77 inches</t>
  </si>
  <si>
    <t>[9780060890681, 0060890681]</t>
  </si>
  <si>
    <t>Hard Evidence (Dismas Hardy)</t>
  </si>
  <si>
    <t>Detective and mystery stories|Hardy, Dismas (Fictitious character) &gt; Fiction|Legal stories|San Francisco (Calif.) &gt; Fiction</t>
  </si>
  <si>
    <t>Hard Evidence (Dismas Hardy) by John Lescroart (1993)</t>
  </si>
  <si>
    <t>PS3562 .E78</t>
  </si>
  <si>
    <t>[1556113447]</t>
  </si>
  <si>
    <t>McKinley, Robin</t>
  </si>
  <si>
    <t>Ace (1998), Edition: First Edition, 304 pages</t>
  </si>
  <si>
    <t>[0441005837, 9780441005833]</t>
  </si>
  <si>
    <t>Oranges Are Not the Only Fruit</t>
  </si>
  <si>
    <r>
      <t xml:space="preserve">1945-1999 &gt; 20th Century &gt; English &gt; Fiction &gt; Literature &gt; Modern Period </t>
    </r>
    <r>
      <rPr>
        <sz val="11"/>
        <color rgb="FF7030A0"/>
        <rFont val="Calibri"/>
      </rPr>
      <t>LGBT</t>
    </r>
  </si>
  <si>
    <r>
      <rPr>
        <sz val="11"/>
        <color rgb="FF7030A0"/>
        <rFont val="Calibri"/>
      </rPr>
      <t>Bildungsromane</t>
    </r>
    <r>
      <rPr>
        <sz val="11"/>
        <color rgb="FF000000"/>
        <rFont val="Calibri"/>
      </rPr>
      <t>|England &gt; Fiction|England &gt; fiction|Lesbians &gt; Fiction|Teenage girls &gt; Fiction</t>
    </r>
  </si>
  <si>
    <t>Oranges Are Not the Only Fruit by Jeanette Winterson (1987)</t>
  </si>
  <si>
    <t>PR6073 .I558</t>
  </si>
  <si>
    <t>[0871131633]</t>
  </si>
  <si>
    <t>Maugham, W. Somerset</t>
  </si>
  <si>
    <t>Penguin Books (1984)</t>
  </si>
  <si>
    <t>[0140073132, 9780140073133]</t>
  </si>
  <si>
    <t>Bring Up the Bodies (Wolf Hall, Book 2)</t>
  </si>
  <si>
    <t>Bring Up the Bodies (Wolf Hall, Book 2) by Hilary Mantel (2013)</t>
  </si>
  <si>
    <t>PR6063 .A438</t>
  </si>
  <si>
    <t>[9781250024176]</t>
  </si>
  <si>
    <t>10 p.; 8.63 inches</t>
  </si>
  <si>
    <t>8.63 x 0.4 x 8.63 inches</t>
  </si>
  <si>
    <t xml:space="preserve">10 </t>
  </si>
  <si>
    <t>A Week in the Woods</t>
  </si>
  <si>
    <t>Camping &gt; Fiction|Survival &gt; Fiction|Teacher-student relationships &gt; Fiction</t>
  </si>
  <si>
    <t>A Week in the Woods by Andrew Clements (2004)</t>
  </si>
  <si>
    <t>PZ7 .C59118</t>
  </si>
  <si>
    <t>[9780689858024]</t>
  </si>
  <si>
    <t>Oxenbury, Helen</t>
  </si>
  <si>
    <t>Little Simon (1999), Edition: Reissue, 10 pages</t>
  </si>
  <si>
    <t>30 p.; 5.9 inches</t>
  </si>
  <si>
    <t>5.9 inches</t>
  </si>
  <si>
    <t>4.9 inches</t>
  </si>
  <si>
    <t>5.9 x 0.7 x 4.9 inches</t>
  </si>
  <si>
    <t>[9780689819858, 0689819854]</t>
  </si>
  <si>
    <t>D Is for Deadbeat (A Kinsey Millhone Mystery)</t>
  </si>
  <si>
    <t>California &gt; Fiction|Detective and mystery stories|Millhone, Kinsey (Fictitious character) &gt; Fiction|Women detectives &gt; California &gt; Fiction|Women private investigators &gt; California &gt; Fiction</t>
  </si>
  <si>
    <t>D Is for Deadbeat (A Kinsey Millhone Mystery) by Sue Grafton (1988)</t>
  </si>
  <si>
    <t>PS3557 .R13</t>
  </si>
  <si>
    <t>[0553271636]</t>
  </si>
  <si>
    <t>Gamble, Adam</t>
  </si>
  <si>
    <t>Good Night Books (2007), 28 pages</t>
  </si>
  <si>
    <t>24 p.; 5.69 inches</t>
  </si>
  <si>
    <t>5.69 inches</t>
  </si>
  <si>
    <t>5.69 x 0.69 x 6.25 inches</t>
  </si>
  <si>
    <t>[160219002X, 9781602190023]</t>
  </si>
  <si>
    <t>The Devil's Armor (Bronze Knight)</t>
  </si>
  <si>
    <t>The Devil's Armor (Bronze Knight) by John Marco (2004)</t>
  </si>
  <si>
    <t>[9780756402037]</t>
  </si>
  <si>
    <t>Boynton, Sandra</t>
  </si>
  <si>
    <t>Workman Publishing Company (1993), Edition: Illustrated., 24 pages</t>
  </si>
  <si>
    <t>40 p.; 10 inches</t>
  </si>
  <si>
    <t>10 x 8.4 x 0.5 inches</t>
  </si>
  <si>
    <t>[1563054426, 9781563054426]</t>
  </si>
  <si>
    <t>Lady Robyn (War of the Roses)</t>
  </si>
  <si>
    <t>Americans &gt; England &gt; Fiction|Fantasy fiction|Great Britain &gt; History &gt; Wars of the Roses, 1455-1485 &gt; Fiction|Historical Fiction|Historical fiction|Love stories|Time travel &gt; Fiction|fantasy fiction|historical fiction</t>
  </si>
  <si>
    <t>Lady Robyn (War of the Roses) by R. Garcia y Robertson (2004)</t>
  </si>
  <si>
    <t>[0765345730]</t>
  </si>
  <si>
    <t>Lauren, Jill</t>
  </si>
  <si>
    <t>Star Bright Books (2009), 40 pages</t>
  </si>
  <si>
    <t>8.8 inches</t>
  </si>
  <si>
    <t>8.8 x 7.2 x 0.2 inches</t>
  </si>
  <si>
    <t>[1595722076, 9781595722072]</t>
  </si>
  <si>
    <t>Promise Me (Myron Bolitar, No. 8)</t>
  </si>
  <si>
    <t>Bolitar, Myron (Fictitious character) &gt; Fiction|Missing children &gt; Fiction|Mystery fiction|Sports agents &gt; Fiction|Teenage girls &gt; Crimes against &gt; Fiction</t>
  </si>
  <si>
    <t>Promise Me (Myron Bolitar, No. 8) by Harlan Coben (2007)</t>
  </si>
  <si>
    <t>[0451219244]</t>
  </si>
  <si>
    <t>Komaiko</t>
  </si>
  <si>
    <t>Scholastic (1990)</t>
  </si>
  <si>
    <t>46 p.; 8.43 inches</t>
  </si>
  <si>
    <t xml:space="preserve">46 </t>
  </si>
  <si>
    <t>[0590428446, 9780590428446]</t>
  </si>
  <si>
    <t>Global Warming: A Novel</t>
  </si>
  <si>
    <t>Global Warming: A Novel by Antonio J. Hopson (2016)</t>
  </si>
  <si>
    <t>Gantos, Jack</t>
  </si>
  <si>
    <t>Scholastic (1976), Edition: Reprint Edition, 46 pages</t>
  </si>
  <si>
    <t>[0590316303, 9780590316309]</t>
  </si>
  <si>
    <t>The Deep Blue Good-by</t>
  </si>
  <si>
    <t>Detective and mystery stories|Fort Lauderdale (Fla.) &gt; Fiction|Large Type Books|Large type books|McGee, Travis (Fictitious character) &gt; Fiction|Private investigators &gt; Florida &gt; Fort Lauderdale &gt; Fiction|Private investigators &gt; Fort Lauderdale &gt; Fiction</t>
  </si>
  <si>
    <t>The Deep Blue Good-by by John D. MacDonald (1995)</t>
  </si>
  <si>
    <t>PS3563 .A28</t>
  </si>
  <si>
    <t>[0449223833]</t>
  </si>
  <si>
    <t>Cruel Intent (Ali Reynolds Series)</t>
  </si>
  <si>
    <t>Cruel Intent (Ali Reynolds Series) by J. A. Jance (2009)</t>
  </si>
  <si>
    <t>[141656635X]</t>
  </si>
  <si>
    <t>The Chamber</t>
  </si>
  <si>
    <t>Bombings &gt; Fiction|Bombings &gt; Greenville &gt; Fiction|Civil rights movements &gt; Fiction|Civil rights movements &gt; Mississippi &gt; Fiction|Death row inmates &gt; Fiction|Death row inmates &gt; Mississippi &gt; Fiction|Greenville (Miss.) &gt; Fiction|Ku Klux Klan (1915- ) &gt; Fiction|Legal stories|Mississippi &gt; Fiction</t>
  </si>
  <si>
    <t>The Chamber by John Grisham (1995)</t>
  </si>
  <si>
    <t>PS3557 .R5355</t>
  </si>
  <si>
    <t>[9780440220602]</t>
  </si>
  <si>
    <t>The Forgotten Soldier (A Pike Logan Thriller)</t>
  </si>
  <si>
    <t>The Forgotten Soldier (A Pike Logan Thriller) by Brad Taylor (2015)</t>
  </si>
  <si>
    <t>PS3620 .A9353</t>
  </si>
  <si>
    <t>[9780525954910]</t>
  </si>
  <si>
    <t>Monkey Wrench Gang, The</t>
  </si>
  <si>
    <t>Environmental protection &gt; Fiction|Environmentalists &gt; Fiction|Humorous fiction|Southwestern States &gt; Fiction|humorous fiction</t>
  </si>
  <si>
    <t>Monkey Wrench Gang, The by Edward Abbey (2000)</t>
  </si>
  <si>
    <t>PS3551 .B2</t>
  </si>
  <si>
    <t>[0060956445]</t>
  </si>
  <si>
    <t>The Hobbit</t>
  </si>
  <si>
    <t>Adventure|Adventure and adventurers &gt; Juvenile fiction|Animation|Audiobooks|Baggins, Bilbo (Fictitious character) &gt; Drama|Baggins, Bilbo (Fictitious character) &gt; Fiction|Children's stories|Children's stories, English|Fantastic fiction|Fantastic fiction. gsafd|Fantasy|Fantasy Fiction, English|Fantasy drama|Fantasy fiction|Fantasy fiction, English|Hobbits (Fictitious characters) &gt; Fiction|Middle Earth (Imaginary place) &gt; Computer games|Middle Earth (Imaginary place) &gt; Drama|Middle Earth (Imaginary place) &gt; Fiction|Middle Earth (Imaginary place) &gt; Juvenile fiction|Middle Earth (Imaginary place) &gt; Study guides|Middle Earth (Imaginary place)--Fiction|Middle earth (imaginary place) &gt; Drama|Quests (Expeditions) &gt; Fiction|Tolkien, J. R. R. (John Ronald Reuel), 1892-1973 &gt; Criticism and interpretation|Tolkien, J. R. R. (John Ronald Reuel), 1892-1973. Hobbit &gt; Study guides|Voyages and travels &gt; Juvenile fiction|Wizards &gt; Fiction|animation|fantastic fiction|fantasy|fantasy fiction</t>
  </si>
  <si>
    <t>The Hobbit by J.R.R. Tolkien (1985)</t>
  </si>
  <si>
    <t>PZ7 .T5744</t>
  </si>
  <si>
    <t>[0345332075]</t>
  </si>
  <si>
    <t>Welcome to the Bed and Biscuit</t>
  </si>
  <si>
    <t>Animals &gt; Fiction|Fire extinction &gt; Fiction|Veterinarians &gt; Fiction</t>
  </si>
  <si>
    <t>Welcome to the Bed and Biscuit by Joan Carris (2009)</t>
  </si>
  <si>
    <t>PZ7 .C2347</t>
  </si>
  <si>
    <t>[0763646210]</t>
  </si>
  <si>
    <t>Farley, Walter</t>
  </si>
  <si>
    <t>Yearling (1991), Edition: Reissue, 160 pages</t>
  </si>
  <si>
    <t>160 p.; 5.19 inches</t>
  </si>
  <si>
    <t>7.62 inches</t>
  </si>
  <si>
    <t>0.35 inches</t>
  </si>
  <si>
    <t>5.19 x 0.35 x 7.62 inches</t>
  </si>
  <si>
    <t>[0679813489, 9780679813484]</t>
  </si>
  <si>
    <t>Brigade Boys In the Arctic Wilderness</t>
  </si>
  <si>
    <t>Brigade Boys In the Arctic Wilderness by Bernard Palmer (1961)</t>
  </si>
  <si>
    <t>Down, Reg</t>
  </si>
  <si>
    <t>Trafford Publishing (2006), 100 pages</t>
  </si>
  <si>
    <t>100 p.; 6 inches</t>
  </si>
  <si>
    <t>0.23 inches</t>
  </si>
  <si>
    <t>6 x 0.23 x 9 inches</t>
  </si>
  <si>
    <t>[1412080711, 9781412080712]</t>
  </si>
  <si>
    <t>Understanding Buddy</t>
  </si>
  <si>
    <t>Understanding Buddy by Marc Kornblatt (2001)</t>
  </si>
  <si>
    <t>PZ7 .K8373</t>
  </si>
  <si>
    <t>[068983215X]</t>
  </si>
  <si>
    <t>Alexander, Liza</t>
  </si>
  <si>
    <t>Golden Books (1999), 24 pages</t>
  </si>
  <si>
    <t>24 p.; 7.79 inches</t>
  </si>
  <si>
    <t>7.79 inches</t>
  </si>
  <si>
    <t>6.6 inches</t>
  </si>
  <si>
    <t>7.79 x 6.6 x 0.19 inches</t>
  </si>
  <si>
    <t>[0307301230, 9780307301239]</t>
  </si>
  <si>
    <t>Strandia</t>
  </si>
  <si>
    <t>Adventure stories|Courage &gt; Fiction|Dolphins &gt; Fiction|Fantastic fiction|Friendship &gt; Fiction|fantastic fiction</t>
  </si>
  <si>
    <t>Strandia by Susan L Reynolds (1992)</t>
  </si>
  <si>
    <t>PZ7 .R33765</t>
  </si>
  <si>
    <t>[0006474098]</t>
  </si>
  <si>
    <t>Allende, Isabel</t>
  </si>
  <si>
    <t>Harper Collins Publishers (1999), Edition: 1st, 416 pages</t>
  </si>
  <si>
    <t>416 p.; 6.13 inches</t>
  </si>
  <si>
    <t>1.39 inches</t>
  </si>
  <si>
    <t>6.13 x 1.39 x 9.25 inches</t>
  </si>
  <si>
    <t>[006019491X, 9780060194918]</t>
  </si>
  <si>
    <t>The Mind's Eye</t>
  </si>
  <si>
    <t>Imagination &gt; Fiction|Old age &gt; Fiction|People with disabilities &gt; Fiction|Self-perception &gt; Fiction|Voyages, Imaginary &gt; Fiction</t>
  </si>
  <si>
    <t>The Mind's Eye by Paul Fleischman (1999)</t>
  </si>
  <si>
    <t>PZ7 .F59918</t>
  </si>
  <si>
    <t>[0805063145]</t>
  </si>
  <si>
    <t>Van Camp, Richard</t>
  </si>
  <si>
    <t>Mckellar and Martin (2008)</t>
  </si>
  <si>
    <t>[0991678230, 9780991678235]</t>
  </si>
  <si>
    <t>The Ghost at Dawn's House (The Baby-Sitters Club #9)</t>
  </si>
  <si>
    <t>By Topic &gt; Literature &gt; Literature</t>
  </si>
  <si>
    <t>Babysitters &gt; Fiction|Clubs &gt; Fiction|Friendship &gt; Fiction|Ghosts &gt; Fiction|Large Type Books|Large type books|Mystery and Detective Stories|Mystery and Detective stories|Mystery and detective stories</t>
  </si>
  <si>
    <t>The Ghost at Dawn's House (The Baby-Sitters Club #9) by Ann M. Martin (1988)</t>
  </si>
  <si>
    <t>PZ7 .M3567585</t>
  </si>
  <si>
    <t>[0590435086]</t>
  </si>
  <si>
    <t>Nelson, Thomas</t>
  </si>
  <si>
    <t>Thomas Nelson (2013), Edition: Brdbk, 20 pages</t>
  </si>
  <si>
    <t>20 p.; 5.12 inches</t>
  </si>
  <si>
    <t>5.12 inches</t>
  </si>
  <si>
    <t>6.26 inches</t>
  </si>
  <si>
    <t>0.98 inches</t>
  </si>
  <si>
    <t>5.12 x 0.98 x 6.26 inches</t>
  </si>
  <si>
    <t>[1400322138, 9781400322138]</t>
  </si>
  <si>
    <t>Dragonwings</t>
  </si>
  <si>
    <t>Children's plays, American|Chinese Americans &gt; Fiction|Fathers and sons &gt; Fiction|Large Type Books|Large type books|San Francisco (Calif.) &gt; Fiction. &gt; 20th century|San Francisco (Calif.) &gt; History &gt; 20th century &gt; Fiction</t>
  </si>
  <si>
    <t>Dragonwings by Laurence Yep (1990)</t>
  </si>
  <si>
    <t>PZ7 .Y44</t>
  </si>
  <si>
    <t>[0590434500]</t>
  </si>
  <si>
    <t>Duffey, Betsy</t>
  </si>
  <si>
    <t>Puffin Books (1999), 96 pages</t>
  </si>
  <si>
    <t>96 p.; 5.04 inches</t>
  </si>
  <si>
    <t>0.18 pounds</t>
  </si>
  <si>
    <t>7.88 inches</t>
  </si>
  <si>
    <t>5.04 x 0.26 x 7.88 inches</t>
  </si>
  <si>
    <t>[0141303506, 9780141303505]</t>
  </si>
  <si>
    <t>Little House on the Prairie (Little House, No 3)</t>
  </si>
  <si>
    <t>Family life &gt; Fiction|Family life &gt; Great Plains &gt; Fiction|Family life &gt; Great Plains &gt; Juvenile fiction|Family life &gt; Juvenile fiction|Family life &gt; Minnesota &gt; Fiction|Family life &gt; fiction|Frontier and pioneer life &gt; Fiction|Frontier and pioneer life &gt; Great Plains &gt; Fiction|Frontier and pioneer life &gt; Great Plains &gt; Juvenile fiction|Frontier and pioneer life &gt; Juvenile fiction|Frontier and pioneer life &gt; Minnesota &gt; Fiction|Great Plains &gt; Fiction|Great Plains &gt; Juvenile fiction|Large Type Books|Large type books|Minnesota &gt; Fiction|Pioneers &gt; Juvenile fiction|Wilder, Laura Ingalls, 1867-1957 &gt; Fiction|Wilder, Laura Ingalls, 1867-1957 &gt; Juvenile fiction|Wilder, Laura Ingalls, 1867-1957. &gt; Fiction</t>
  </si>
  <si>
    <t>Little House on the Prairie (Little House, No 3) by Laura Ingalls Wilder (2008)</t>
  </si>
  <si>
    <t>PZ7 .W6461</t>
  </si>
  <si>
    <t>[0064400026]</t>
  </si>
  <si>
    <t>Shaara, Michael</t>
  </si>
  <si>
    <t>Ballantine Books (1987), 355 pages</t>
  </si>
  <si>
    <t>355 p.; 4.18 inches</t>
  </si>
  <si>
    <t>4.18 x 0.98 x 6.86 inches</t>
  </si>
  <si>
    <t>[0345348109, 9780345348104]</t>
  </si>
  <si>
    <t>The Young Black Stallion: A Wild and Untamable Spirit!</t>
  </si>
  <si>
    <t>Horses &gt; Fiction|Horses &gt; Juvenile Fiction|Horses &gt; Juvenile fiction|horses &gt; Fiction</t>
  </si>
  <si>
    <t>The Young Black Stallion: A Wild and Untamable Spirit! by Walter Farley (1991)</t>
  </si>
  <si>
    <t>PZ10.3 .F22</t>
  </si>
  <si>
    <t>[0679813489]</t>
  </si>
  <si>
    <t>Scotton, Rob</t>
  </si>
  <si>
    <t>HarperCollins (2015), 32 pages</t>
  </si>
  <si>
    <t>[9780062294180, 0062294180]</t>
  </si>
  <si>
    <t>Takedown</t>
  </si>
  <si>
    <t>Takedown by Laura Shovan (2018)</t>
  </si>
  <si>
    <t>[0553521411]</t>
  </si>
  <si>
    <t>Presto, National</t>
  </si>
  <si>
    <t>National Presto Industries, Inc. (1949), 128 pages</t>
  </si>
  <si>
    <t>128 p.; 8.1 inches</t>
  </si>
  <si>
    <t>8.1 x 5.1 x 0.4 inches</t>
  </si>
  <si>
    <t>Nate Expectations</t>
  </si>
  <si>
    <t>Nate Expectations by Tim Federle (2018)</t>
  </si>
  <si>
    <t>[1481404121]</t>
  </si>
  <si>
    <t>Gurr, David</t>
  </si>
  <si>
    <t>Macdonald &amp; Jane's/Futura (1979), Edition: 1st ed</t>
  </si>
  <si>
    <t>9.21 inches</t>
  </si>
  <si>
    <t>1.23 pounds</t>
  </si>
  <si>
    <t>9.21 x 5.98 x 1.1 inches</t>
  </si>
  <si>
    <t>[0771036604, 9780771036606]</t>
  </si>
  <si>
    <t>Ramona Quimby, Age 8</t>
  </si>
  <si>
    <t>Audiobooks|Family &gt; Juvenile fiction|Family life &gt; Fiction|Family life &gt; fiction|Large Type Books|Large type books|Reading clinic &gt; Level P|Schools &gt; FIction|Schools &gt; Fiction|Schools &gt; Juvenile Fiction|Schools &gt; Juvenile fiction|Schools &gt; fiction</t>
  </si>
  <si>
    <t>Ramona Quimby, Age 8 by Beverly Cleary (2016)</t>
  </si>
  <si>
    <t>PZ7 .C5792</t>
  </si>
  <si>
    <t>[0380709562]</t>
  </si>
  <si>
    <t>Mortenson, Greg</t>
  </si>
  <si>
    <t>Viking (2009), Edition: 1st, 448 pages</t>
  </si>
  <si>
    <t>448 p.; 6.33 inches</t>
  </si>
  <si>
    <t>1.55 pounds</t>
  </si>
  <si>
    <t>9.27 inches</t>
  </si>
  <si>
    <t>1.41 inches</t>
  </si>
  <si>
    <t>6.33 x 1.41 x 9.27 inches</t>
  </si>
  <si>
    <t>[0670021156, 9780670021154]</t>
  </si>
  <si>
    <t>The Voyages of Doctor Dolittle</t>
  </si>
  <si>
    <t>Animals &gt; Fiction|Animals &gt; Juvenile fiction|Children's stories|Fantasy|Fantasy fiction|Voyages and travels &gt; Fiction|fantasy</t>
  </si>
  <si>
    <t>The Voyages of Doctor Dolittle by Hugh Lofting (1988)</t>
  </si>
  <si>
    <t>PZ7 .L827</t>
  </si>
  <si>
    <t>[0440700140]</t>
  </si>
  <si>
    <t>Bantam (2015), Edition: First Edition, 352 pages</t>
  </si>
  <si>
    <t>6.4 x 1.4 x 9.5 inches</t>
  </si>
  <si>
    <t>[9780345545879, 0345545877]</t>
  </si>
  <si>
    <t>George's Marvelous Medicine</t>
  </si>
  <si>
    <t>Grandmothers &gt; Fiction|Magic &gt; Fiction</t>
  </si>
  <si>
    <t>George's Marvelous Medicine by Roald Dahl (1997)</t>
  </si>
  <si>
    <t>[0590032747]</t>
  </si>
  <si>
    <t>Krystal, Arthur</t>
  </si>
  <si>
    <t>Free Press (2001), Edition: 1st, 320 pages</t>
  </si>
  <si>
    <t>320 p.; 6.75 inches</t>
  </si>
  <si>
    <t>6.75 x 1 x 9.5 inches</t>
  </si>
  <si>
    <t>[0743202627, 9780743202626]</t>
  </si>
  <si>
    <t>The Chocolate Touch</t>
  </si>
  <si>
    <t>Avarice &gt; Juvenile fiction|Chocolate &gt; Fiction|Chocolate &gt; Juvenile fiction|Humorous Stories|Humorous fiction|Humorous stories|Midas (Legendary character) &gt; Legends &gt; Juvenile literature|Schools &gt; Fiction|Schools &gt; Juvenile Fiction|Schools &gt; Juvenile fiction|humorous stories</t>
  </si>
  <si>
    <t>The Chocolate Touch by Patrick Skene Catling (1982)</t>
  </si>
  <si>
    <t>PZ7 .C2696</t>
  </si>
  <si>
    <t>[0553152874]</t>
  </si>
  <si>
    <t>Elkin, Benjamin</t>
  </si>
  <si>
    <t>Macmillan Publishing Co. Inc. (1969), Edition: First Printing, 40 pages</t>
  </si>
  <si>
    <t>10 x 7.2 x 0.4 inches</t>
  </si>
  <si>
    <t>[0819301558, 9780819301550]</t>
  </si>
  <si>
    <t>Monkey (The Five Ancestors, Book 2)</t>
  </si>
  <si>
    <t>Monkey (The Five Ancestors, Book 2) by Jeff Stone (2006)</t>
  </si>
  <si>
    <t>PZ7 .S87783</t>
  </si>
  <si>
    <t>[9780375830747]</t>
  </si>
  <si>
    <t>Willis, Jeanne</t>
  </si>
  <si>
    <t>Lothrop Lee &amp; Shepard (1987), 26 pages</t>
  </si>
  <si>
    <t>26 p.; 8.25 inches</t>
  </si>
  <si>
    <t>8.25 x 0.5 x 9.25 inches</t>
  </si>
  <si>
    <t xml:space="preserve">26 </t>
  </si>
  <si>
    <t>[0688068049, 9780688068042]</t>
  </si>
  <si>
    <t>Infinity: Chronicles of Nick</t>
  </si>
  <si>
    <t>Infinity: Chronicles of Nick by Sherrilyn Kenyon (2011)</t>
  </si>
  <si>
    <t>PZ7 .K432</t>
  </si>
  <si>
    <t>[9780312603045]</t>
  </si>
  <si>
    <t>Webb, Charles</t>
  </si>
  <si>
    <t>Washington Square Press (2002), Edition: copyright 1963, 272 pages</t>
  </si>
  <si>
    <t>5.31 x 0.7 x 8.25 inches</t>
  </si>
  <si>
    <t>[0743456459, 9780743456456]</t>
  </si>
  <si>
    <t>Soup's Uncle</t>
  </si>
  <si>
    <t>Soup's Uncle by Robert Newton Peck (1990)</t>
  </si>
  <si>
    <t>PZ7 .P339</t>
  </si>
  <si>
    <t>[0440403081]</t>
  </si>
  <si>
    <t>Palliser, Charles</t>
  </si>
  <si>
    <t>Ballantine Books (1996), Edition: Reprint, 368 pages</t>
  </si>
  <si>
    <t>368 p.; 5.5 inches</t>
  </si>
  <si>
    <t>[0345404351, 9780345404350]</t>
  </si>
  <si>
    <t>Red Sails to Capri (Puffin Newberry Library)</t>
  </si>
  <si>
    <t>Red Sails to Capri (Puffin Newberry Library) by Ann Weil (1988)</t>
  </si>
  <si>
    <t>PZ7 .W432</t>
  </si>
  <si>
    <t>[0140328580]</t>
  </si>
  <si>
    <t>Toume, Kei</t>
  </si>
  <si>
    <t>TokyoPop (2004), 216 pages</t>
  </si>
  <si>
    <t>216 p.; 5.25 inches</t>
  </si>
  <si>
    <t>5.25 x 1 x 7.25 inches</t>
  </si>
  <si>
    <t>[1591828147, 9781591828143]</t>
  </si>
  <si>
    <t>The Titan's Curse (Percy Jackson and the Olympians, Book 3)</t>
  </si>
  <si>
    <t>Animals, Mythical &gt; Fiction|Artemis (Greek deity) &gt; Fiction|Monsters &gt; Fiction|Mythology, Greek &gt; Fiction|Titans (Mythology) &gt; Fiction</t>
  </si>
  <si>
    <t>The Titan's Curse (Percy Jackson and the Olympians, Book 3) by Rick Riordan (2008)</t>
  </si>
  <si>
    <t>PZ7 .R4829</t>
  </si>
  <si>
    <t>[1423101480]</t>
  </si>
  <si>
    <t>Mamet, David</t>
  </si>
  <si>
    <t>Vintage (1993), Edition: 1st Vintage Books ed, 96 pages</t>
  </si>
  <si>
    <t>96 p.; 5.1 inches</t>
  </si>
  <si>
    <t>5.1 x 0.3 x 8 inches</t>
  </si>
  <si>
    <t>[067974536X, 9780679745365]</t>
  </si>
  <si>
    <t>The Sea of Monsters (Percy Jackson and the Olympians, Book 2)</t>
  </si>
  <si>
    <t>Camps &gt; Fiction|Fantasy fiction|Fathers and sons &gt; Fiction|Friendship &gt; Fiction|Hades (Greek deity) &gt; Fiction|Mythology, Greek &gt; Fiction|Mythology, Greek &gt; Juvenile fiction|Poseidon (Greek deity) &gt; Fiction|Zeus (Greek deity) &gt; Fiction|fantasy fiction</t>
  </si>
  <si>
    <t>The Sea of Monsters (Percy Jackson and the Olympians, Book 2) by Rick Riordan (2007)</t>
  </si>
  <si>
    <t>PS3568 .I5866</t>
  </si>
  <si>
    <t>[1423103343]</t>
  </si>
  <si>
    <t>Herbert, Frank</t>
  </si>
  <si>
    <t>G. P. Putnam's Sons (1982), Edition: 1st, 445 pages</t>
  </si>
  <si>
    <t>9.68 inches</t>
  </si>
  <si>
    <t>1.67 inches</t>
  </si>
  <si>
    <t>9.68 x 1.67 x 6.5 inches</t>
  </si>
  <si>
    <t xml:space="preserve">445 </t>
  </si>
  <si>
    <t>[0399127216, 9780399127212]</t>
  </si>
  <si>
    <t>The Battle of the Labyrinth (Percy Jackson and the Olympians, Book 4)</t>
  </si>
  <si>
    <t>Animals, Mythical &gt; Fiction|Animals, Mythical &gt; Juvenile fiction|Camps &gt; Fiction|Camps &gt; Juvenile fiction|Labyrinths &gt; Fiction|Labyrinths &gt; Juvenile fiction|Monsters &gt; Fiction|Monsters &gt; Juvenile fiction|Mythology, Greek &gt; Fiction|Mythology, Greek &gt; Juvenile fiction|Titans (Mythology) &gt; Fiction|Titans (Mythology) &gt; Juvenile fiction</t>
  </si>
  <si>
    <t>The Battle of the Labyrinth (Percy Jackson and the Olympians, Book 4) by Rick Riordan (2009)</t>
  </si>
  <si>
    <t>[1423101499]</t>
  </si>
  <si>
    <t>Vlcek, Kelly M</t>
  </si>
  <si>
    <t>Cliffs Notes (2000), Edition: 1, 112 pages</t>
  </si>
  <si>
    <t>112 p.; 5.25 inches</t>
  </si>
  <si>
    <t>5.25 x 0.26 x 8.25 inches</t>
  </si>
  <si>
    <t>[0764585967, 9780764585968]</t>
  </si>
  <si>
    <t>The Ruins of Gorlan (The Ranger's Apprentice, Book 1)</t>
  </si>
  <si>
    <t>English &gt; English Literature &gt; Literature</t>
  </si>
  <si>
    <t>Fantasy|Heroes &gt; Fiction|fantasy</t>
  </si>
  <si>
    <t>The Ruins of Gorlan (The Ranger's Apprentice, Book 1) by John Flanagan (2006)</t>
  </si>
  <si>
    <t>PZ7 .F598284</t>
  </si>
  <si>
    <t>[0142406635]</t>
  </si>
  <si>
    <t>Rutherfurd, Edward</t>
  </si>
  <si>
    <t>Fawcett (1998), 1152 pages</t>
  </si>
  <si>
    <t>1152 p.; 4.17 inches</t>
  </si>
  <si>
    <t>1.08 pounds</t>
  </si>
  <si>
    <t>6.84 inches</t>
  </si>
  <si>
    <t>1.73 inches</t>
  </si>
  <si>
    <t>4.17 x 1.73 x 6.84 inches</t>
  </si>
  <si>
    <t>[9780449002636, 0449002632]</t>
  </si>
  <si>
    <t>Are You There God? It's Me, Margaret</t>
  </si>
  <si>
    <t>Conduct of life &gt; Fiction|Religions &gt; Fiction|Teenage girls &gt; Fiction</t>
  </si>
  <si>
    <t>Are You There God? It's Me, Margaret by Judy Blume (1986)</t>
  </si>
  <si>
    <t>PZ7 .B6265</t>
  </si>
  <si>
    <t>[9780440404194]</t>
  </si>
  <si>
    <t>Gabriel, Marius</t>
  </si>
  <si>
    <t>Lake Union Publishing (2018), 380 pages</t>
  </si>
  <si>
    <t>380 p.; 5.5 inches</t>
  </si>
  <si>
    <t xml:space="preserve">380 </t>
  </si>
  <si>
    <t>[1477805141, 9781477805145]</t>
  </si>
  <si>
    <t>11 Birthdays: A Wish Novel (Willow Falls)</t>
  </si>
  <si>
    <t>11 Birthdays: A Wish Novel (Willow Falls) by Wendy Mass (2010)</t>
  </si>
  <si>
    <t>PZ7 .M42355</t>
  </si>
  <si>
    <t>[0545052408]</t>
  </si>
  <si>
    <t>Harrod-Eagles, Cynthia</t>
  </si>
  <si>
    <t>Scribner (1996), Edition: Scribner ed., 281 pages</t>
  </si>
  <si>
    <t>281 p.; 6.25 inches</t>
  </si>
  <si>
    <t>6.25 x 1.25 x 9.25 inches</t>
  </si>
  <si>
    <t xml:space="preserve">281 </t>
  </si>
  <si>
    <t>[0684800470, 9780684800479]</t>
  </si>
  <si>
    <t>Finally (Willow Falls)</t>
  </si>
  <si>
    <t>Finally (Willow Falls) by Wendy Mass (2011)</t>
  </si>
  <si>
    <t>[0545052432]</t>
  </si>
  <si>
    <t>Leon, Donna</t>
  </si>
  <si>
    <t>Penguin Books (2006), 384 pages</t>
  </si>
  <si>
    <t>1.07 inches</t>
  </si>
  <si>
    <t>4.22 x 1.07 x 6.9 inches</t>
  </si>
  <si>
    <t>[014303698X, 9780143036982]</t>
  </si>
  <si>
    <t>Runaway Ralph</t>
  </si>
  <si>
    <t>Mice &gt; Fiction|Mice &gt; Juvenile fiction|Mice &gt; fiction</t>
  </si>
  <si>
    <t>Runaway Ralph by Beverly Cleary (1981)</t>
  </si>
  <si>
    <t>[0440475198]</t>
  </si>
  <si>
    <t>Wile, Douglas</t>
  </si>
  <si>
    <t>Sweet Ch I Press (2010), Edition: 8th, 159 pages</t>
  </si>
  <si>
    <t>159 p.; 4.75 inches</t>
  </si>
  <si>
    <t>4.75 inches</t>
  </si>
  <si>
    <t>4.75 x 0.75 x 7.75 inches</t>
  </si>
  <si>
    <t xml:space="preserve">159 </t>
  </si>
  <si>
    <t>[091205901X, 9780912059013]</t>
  </si>
  <si>
    <t>Emily Windsnap and the Castle in the Mist</t>
  </si>
  <si>
    <t>Blessing and cursing &gt; Fiction|Friendship &gt; Fiction|Mermaids &gt; Fiction|Neptune (Roman deity) &gt; Fiction|Rings &gt; Fiction</t>
  </si>
  <si>
    <t>Emily Windsnap and the Castle in the Mist by Liz Kessler (2008)</t>
  </si>
  <si>
    <t>PZ7 .K4842</t>
  </si>
  <si>
    <t>[0763638099]</t>
  </si>
  <si>
    <t>Boothroyd, John</t>
  </si>
  <si>
    <t>Van Nostrand Reinhold (1980), 128 pages</t>
  </si>
  <si>
    <t>[0442297297, 9780442297299]</t>
  </si>
  <si>
    <t>Sorta Like a Rock Star</t>
  </si>
  <si>
    <t>Sorta Like a Rock Star by Matthew Quick (2011)</t>
  </si>
  <si>
    <t>PZ7 .Q3185</t>
  </si>
  <si>
    <t>[0316043532]</t>
  </si>
  <si>
    <t>Le Carré, John</t>
  </si>
  <si>
    <t>Scribner (2002), Edition: Reprint, 608 pages</t>
  </si>
  <si>
    <t>608 p.; 5.83 inches</t>
  </si>
  <si>
    <t>5.26 pounds</t>
  </si>
  <si>
    <t>5.83 inches</t>
  </si>
  <si>
    <t>5.83 x 1.5 x 8.25 inches</t>
  </si>
  <si>
    <t xml:space="preserve">608 </t>
  </si>
  <si>
    <t>[0743457919, 9780743457910]</t>
  </si>
  <si>
    <t>mr. radagast makes an unexpected journey</t>
  </si>
  <si>
    <t>Schools &gt; FIction|Schools &gt; Fiction|Schools &gt; fiction|Space and time &gt; Fiction|Supernatural &gt; Fiction</t>
  </si>
  <si>
    <t>mr. radagast makes an unexpected journey by Sharon Nastick (1981)</t>
  </si>
  <si>
    <t>Anchor (2005), Edition: 6, 272 pages</t>
  </si>
  <si>
    <t>272 p.; 4.2 inches</t>
  </si>
  <si>
    <t>0.77 inches</t>
  </si>
  <si>
    <t>4.2 x 0.77 x 6.88 inches</t>
  </si>
  <si>
    <t>[140009688X, 9781400096886]</t>
  </si>
  <si>
    <t>PZ7 .O81167</t>
  </si>
  <si>
    <t>0.63 pounds</t>
  </si>
  <si>
    <t>Judy Moody goes to college</t>
  </si>
  <si>
    <t>[Fic]</t>
  </si>
  <si>
    <t>Judy Moody goes to college by Megan McDonald (2008)</t>
  </si>
  <si>
    <t>PZ7.M478419</t>
  </si>
  <si>
    <t>[9780545205955]</t>
  </si>
  <si>
    <t>Austen, Jane</t>
  </si>
  <si>
    <t>Penguin Classics (2003), Edition: Reissue, 368 pages</t>
  </si>
  <si>
    <t>368 p.; 5.08 inches</t>
  </si>
  <si>
    <t>7.77 inches</t>
  </si>
  <si>
    <t>5.08 x 1.01 x 7.77 inches</t>
  </si>
  <si>
    <t>[0141439661, 9780141439662]</t>
  </si>
  <si>
    <t>Ghost Town at Sundown (Magic Tree House, No. 10)</t>
  </si>
  <si>
    <t>Frontier and pioneer life &gt; West (U.S.) &gt; Fiction|Magic &gt; Fiction|Time travel &gt; Fiction|Tree houses &gt; Fiction|West (U.S.) &gt; Fiction</t>
  </si>
  <si>
    <t>Ghost Town at Sundown (Magic Tree House, No. 10) by Mary Pope Osborne (1997)</t>
  </si>
  <si>
    <t>[0590706365]</t>
  </si>
  <si>
    <t>Bloch, Arthur</t>
  </si>
  <si>
    <t>Price/Stern/Sloan Publishers, Inc. (1978), Edition: Third Printing, 96 pages</t>
  </si>
  <si>
    <t>96 p.; 20 inches</t>
  </si>
  <si>
    <t>20 inches</t>
  </si>
  <si>
    <t>20 x 20 x 20 inches</t>
  </si>
  <si>
    <t>[0843104287, 9780843104288]</t>
  </si>
  <si>
    <t>Hold the rein free</t>
  </si>
  <si>
    <t>Hold the rein free by Judy Van der Veer (1968)</t>
  </si>
  <si>
    <t>PZ7 .V2842</t>
  </si>
  <si>
    <t>Berkley (1983), 423 pages</t>
  </si>
  <si>
    <t>423 p.; 7 inches</t>
  </si>
  <si>
    <t xml:space="preserve">423 </t>
  </si>
  <si>
    <t>[0425062333, 9780425062333]</t>
  </si>
  <si>
    <t>Otherwise Known as Sheila the Great</t>
  </si>
  <si>
    <t>Children's stories|Conduct of life &gt; Fiction|Friendship &gt; Fiction|Self-acceptance &gt; Fiction|Tarrytown (N.Y.) &gt; Fiction|Vacations &gt; Fiction</t>
  </si>
  <si>
    <t>Otherwise Known as Sheila the Great by Judy Blume (2007)</t>
  </si>
  <si>
    <t>[0142408794]</t>
  </si>
  <si>
    <t>Rappaport, Jill</t>
  </si>
  <si>
    <t>Rodale Books (2004), 180 pages</t>
  </si>
  <si>
    <t>180 p.; 14 inches</t>
  </si>
  <si>
    <t>3.2 pounds</t>
  </si>
  <si>
    <t>14 inches</t>
  </si>
  <si>
    <t>14 x 0.83 x 10 inches</t>
  </si>
  <si>
    <t xml:space="preserve">180 </t>
  </si>
  <si>
    <t>[1579548571, 9781579548575]</t>
  </si>
  <si>
    <t>The Painted Queen: An Amelia Peabody Novel of Suspense (Amelia Peabody Series)</t>
  </si>
  <si>
    <t>The Painted Queen: An Amelia Peabody Novel of Suspense (Amelia Peabody Series) by Elizabeth Peters (2018)</t>
  </si>
  <si>
    <t>[0062086340]</t>
  </si>
  <si>
    <t>Vollstedt, Maryana</t>
  </si>
  <si>
    <t>Chronicle Books (1995), Edition: 1st Edition Pbk., 320 pages</t>
  </si>
  <si>
    <t>6 x 0.9 x 9 inches</t>
  </si>
  <si>
    <t>[0811803910, 9780811803915]</t>
  </si>
  <si>
    <t>Ragweed (Poppy)</t>
  </si>
  <si>
    <t>Cats &gt; Fiction|Mice &gt; Fiction|Mice &gt; fiction</t>
  </si>
  <si>
    <t>Ragweed (Poppy) by Avi (2006)</t>
  </si>
  <si>
    <t>PZ7 .A953</t>
  </si>
  <si>
    <t>[9780380801671]</t>
  </si>
  <si>
    <t>Strasser, Todd</t>
  </si>
  <si>
    <t>Scholastic Paperbacks (1999), Edition: First Printing, 112 pages</t>
  </si>
  <si>
    <t>112 p.; 5 inches</t>
  </si>
  <si>
    <t>5 x 0.5 x 8 inches</t>
  </si>
  <si>
    <t>[0590520938, 9780590520935]</t>
  </si>
  <si>
    <t>The Time Quake (The Gideon Trilogy)</t>
  </si>
  <si>
    <t>The Time Quake (The Gideon Trilogy) by Linda Buckley-Archer (2010)</t>
  </si>
  <si>
    <t>PZ7 .B882338</t>
  </si>
  <si>
    <t>[9781416915300]</t>
  </si>
  <si>
    <t>Helm, Sarah</t>
  </si>
  <si>
    <t>Anchor (2007), Edition: First Anchor Books E edition, 544 pages</t>
  </si>
  <si>
    <t>544 p.; 5.2 inches</t>
  </si>
  <si>
    <t>5.2 x 1.4 x 8 inches</t>
  </si>
  <si>
    <t xml:space="preserve">544 </t>
  </si>
  <si>
    <t>[1400031400, 9781400031405]</t>
  </si>
  <si>
    <t>Eldest (Inheritance, Book 2)</t>
  </si>
  <si>
    <t>American And Canadian &gt; Authors, American and American Miscellany  &gt; Literature</t>
  </si>
  <si>
    <t>Dragons &gt; Fiction|Dragons &gt; Juvenile fiction|Fantasy|Fantasy fiction|Imaginary places &gt; Fiction|Imaginary places &gt; Juvenile fiction|Youths' writings|Youths\' writings|fantasy|fantasy fiction</t>
  </si>
  <si>
    <t>Eldest (Inheritance, Book 2) by Christopher Paolini (2005)</t>
  </si>
  <si>
    <t>[037582670X]</t>
  </si>
  <si>
    <t>Lahiri, Jhumpa</t>
  </si>
  <si>
    <t>Mariner Books (2004), Edition: Reprint, 291 pages</t>
  </si>
  <si>
    <t>291 p.; 5.5 inches</t>
  </si>
  <si>
    <t>5.5 x 0.68 x 8.25 inches</t>
  </si>
  <si>
    <t>[9780618485222, 0618485228]</t>
  </si>
  <si>
    <t>A Taste of Smoke</t>
  </si>
  <si>
    <t>Camping &gt; Fiction|Ghosts &gt; Fiction|SIsters &gt; Fiction|Sisters &gt; Fiction</t>
  </si>
  <si>
    <t>A Taste of Smoke by Marion Dane Bauer (1995)</t>
  </si>
  <si>
    <t>PZ7 .B3262</t>
  </si>
  <si>
    <t>[0440410347]</t>
  </si>
  <si>
    <t>Sedaris, David</t>
  </si>
  <si>
    <t>Back Bay Books (2001), Edition: Reprint, 272 pages</t>
  </si>
  <si>
    <t>272 p.; 8.25 inches</t>
  </si>
  <si>
    <t>8.25 x 0.75 x 5.38 inches</t>
  </si>
  <si>
    <t>[9780316776967, 0316776963]</t>
  </si>
  <si>
    <t>More Happy Than Not</t>
  </si>
  <si>
    <r>
      <t xml:space="preserve">21st Century &gt; American And Canadian &gt; Fiction &gt; Literature </t>
    </r>
    <r>
      <rPr>
        <sz val="11"/>
        <color rgb="FF7030A0"/>
        <rFont val="Calibri"/>
      </rPr>
      <t>[LGBT]</t>
    </r>
  </si>
  <si>
    <t>More Happy Than Not by Adam Silvera (2015)</t>
  </si>
  <si>
    <t>PZ7.1 .S54</t>
  </si>
  <si>
    <t>[1616955600]</t>
  </si>
  <si>
    <t>Ebert, Alan</t>
  </si>
  <si>
    <t>Bantam (1982)</t>
  </si>
  <si>
    <t>6.7 x 4.3 x 1.6 inches</t>
  </si>
  <si>
    <t xml:space="preserve">740 </t>
  </si>
  <si>
    <t>[0553228382, 9780553228380]</t>
  </si>
  <si>
    <t>Midnight for Charlie Bone Children of the Red King Book 1 - NEW</t>
  </si>
  <si>
    <t>Aunts &gt; Juvenile fiction|Boarding schools &gt; Fiction|Boys &gt; Juvenile fiction|Children &gt; Psychic ability &gt; Juvenile fiction|England &gt; Fiction|England &gt; fiction|Magic &gt; Fiction|Schools &gt; FIction|Schools &gt; Fiction|Schools &gt; fiction</t>
  </si>
  <si>
    <t>Midnight for Charlie Bone Children of the Red King Book 1 - NEW by Jenny Nimmo (2002)</t>
  </si>
  <si>
    <t>PZ7 .N5897</t>
  </si>
  <si>
    <t>[0439488397]</t>
  </si>
  <si>
    <t>Brown, Margaret Wise</t>
  </si>
  <si>
    <t>HarperFestival (2007), Edition: Reissue, 30 pages</t>
  </si>
  <si>
    <t>28 p.; 6.13 inches</t>
  </si>
  <si>
    <t>6.13 x 0.71 x 6.13 inches</t>
  </si>
  <si>
    <t xml:space="preserve">28 </t>
  </si>
  <si>
    <t>[0694003611, 9780694003617]</t>
  </si>
  <si>
    <t>Driving Miss Daisy</t>
  </si>
  <si>
    <t>Driving Miss Daisy by Alfred Uhry (1993)</t>
  </si>
  <si>
    <t>PS3571 .H7</t>
  </si>
  <si>
    <t>[0930452895]</t>
  </si>
  <si>
    <t>Daughter of the Forest (The Sevenwaters Trilogy, Book 1)</t>
  </si>
  <si>
    <t>Adventure stories|Australian fiction|Fantastic fiction|Fantasy &gt; Fiction|Heroines &gt; Fiction|adventure stories|fantastic fiction</t>
  </si>
  <si>
    <t>Daughter of the Forest (The Sevenwaters Trilogy, Book 1) by Juliet Marillier (2002)</t>
  </si>
  <si>
    <t>PR9619.3 .M26755</t>
  </si>
  <si>
    <t>[9780765343437]</t>
  </si>
  <si>
    <t>Edmund Persuader: A Romance (Volume 1)</t>
  </si>
  <si>
    <r>
      <t xml:space="preserve">English &gt; Fiction &gt; Literature </t>
    </r>
    <r>
      <rPr>
        <sz val="11"/>
        <color rgb="FF7030A0"/>
        <rFont val="Calibri"/>
      </rPr>
      <t>(ROMANCE? 19th CENTURY?)</t>
    </r>
  </si>
  <si>
    <t>Edmund Persuader: A Romance (Volume 1) by Stuart Shotwell (2009)</t>
  </si>
  <si>
    <t>[0984103228]</t>
  </si>
  <si>
    <t>Edmund Persuader: A Romance (Volume 2)</t>
  </si>
  <si>
    <t xml:space="preserve">English &gt; Fiction &gt; Literature </t>
  </si>
  <si>
    <t>Edmund Persuader: A Romance (Volume 2) by Stuart Shotwell (2009)</t>
  </si>
  <si>
    <t>[9780984103232]</t>
  </si>
  <si>
    <t>Cut Both Ways</t>
  </si>
  <si>
    <r>
      <t>21st Century &gt; American And Canadian &gt; Fiction &gt; Literature [</t>
    </r>
    <r>
      <rPr>
        <sz val="11"/>
        <color rgb="FF7030A0"/>
        <rFont val="Calibri"/>
      </rPr>
      <t>bisexuality/LGBT, Bildungsroman]</t>
    </r>
  </si>
  <si>
    <t>Cut Both Ways by Carrie Mesrobian (2017)</t>
  </si>
  <si>
    <t>PZ7 .M5493</t>
  </si>
  <si>
    <t>[0062349899]</t>
  </si>
  <si>
    <t>American Wife: A Novel (Random House Reader's Circle)</t>
  </si>
  <si>
    <t>Bildungsromans|Presidents' spouses &gt; United States &gt; Fiction|Women librarians &gt; Fiction</t>
  </si>
  <si>
    <t>American Wife: A Novel (Random House Reader's Circle) by Curtis Sittenfeld (2009)</t>
  </si>
  <si>
    <t>PS3619 .I94</t>
  </si>
  <si>
    <t>[0812975405]</t>
  </si>
  <si>
    <t>The Body of Christopher Creed</t>
  </si>
  <si>
    <t>Emotional problems &gt; Fiction|High Schools &gt; Fiction|High schools &gt; Fiction|Missing persons &gt; Fiction|Peer pressure &gt; Fiction|Schools &gt; FIction|Schools &gt; Fiction|Schools &gt; fiction</t>
  </si>
  <si>
    <t>The Body of Christopher Creed by Carol Plum-Ucci (2001)</t>
  </si>
  <si>
    <t>PZ7 .P7323</t>
  </si>
  <si>
    <t>[0786816414]</t>
  </si>
  <si>
    <t>Virgin: a Novel (Flowers cover)</t>
  </si>
  <si>
    <t>Virgin: a Novel (Flowers cover) by Radhika Sanghani (2014)</t>
  </si>
  <si>
    <t>PR6119 .A569</t>
  </si>
  <si>
    <t>[0425276317]</t>
  </si>
  <si>
    <t>Northwest Best Places: The Most Discriminating Guide to Restaurants, Lodgings, and Touring in Oregon, Washington, and British Columbia (Best Places Northwest)</t>
  </si>
  <si>
    <t>Home Economics &gt; Hospitality (Restaurants, Hotels) and Property Management &gt; Restaurants &gt; Restaurants and Hotels &gt; Technology</t>
  </si>
  <si>
    <t>Northwest Best Places: The Most Discriminating Guide to Restaurants, Lodgings, and Touring in Oregon, Washington, and British Columbia (Best Places Northwest) by David Brewster (1993)</t>
  </si>
  <si>
    <t>TX907.3 .W37</t>
  </si>
  <si>
    <t>[0912365854]</t>
  </si>
  <si>
    <t>Transmaterial: A Catalog of Materials That Redefine our Physical Environment</t>
  </si>
  <si>
    <t>Engineering &gt; Engineering, contracts &gt; Materials Science &gt; Technology</t>
  </si>
  <si>
    <t>Materials &gt; Catalogs|Materials &gt; Technological innovations [technical]</t>
  </si>
  <si>
    <t>Transmaterial: A Catalog of Materials That Redefine our Physical Environment by Blaine Brownell (2006)</t>
  </si>
  <si>
    <t>TA403.6 .T15</t>
  </si>
  <si>
    <t>[1568985630]</t>
  </si>
  <si>
    <t>A Long Way Gone: Memoirs of a Boy Soldier</t>
  </si>
  <si>
    <r>
      <t xml:space="preserve">Africa &gt; Biography and History &gt; Sierra Leone &gt; West Africa </t>
    </r>
    <r>
      <rPr>
        <sz val="11"/>
        <color rgb="FF7030A0"/>
        <rFont val="Calibri"/>
      </rPr>
      <t>[Memoir]</t>
    </r>
  </si>
  <si>
    <t>Beah, Ishmael, 1980-|Child soldiers &gt; Sierra Leone &gt; Biography|Sierra Leone &gt; History &gt; Civil War, 1991- &gt; Participation, Juvenile|Sierra Leone &gt; History &gt; Civil War, 1991- &gt; Participation, Juvenile &gt; Biography|Sierra Leone &gt; History &gt; Civil War, 1991- &gt; Personal narratives|Sierra Leone &gt; History &gt; Civil War, 1991-2002 &gt; Personal narratives|Sierra Leone &gt; Participation, Juvenile &gt; Civil War, 1991- &gt; Biography|Sierra Leone &gt; Participation, Juvenile. &gt; Civil War, 1991-2002|Sierra Leone &gt; Social conditions &gt; 1961-</t>
  </si>
  <si>
    <t>A Long Way Gone: Memoirs of a Boy Soldier by Ishmael Beah (2008)</t>
  </si>
  <si>
    <t>DT516.828 .B43</t>
  </si>
  <si>
    <t>[9780374531263]</t>
  </si>
  <si>
    <t>Legends of Glory and Other Stories</t>
  </si>
  <si>
    <r>
      <t xml:space="preserve">1945-1999 &gt; 20th Century &gt; American And Canadian &gt; Fiction &gt; Literature </t>
    </r>
    <r>
      <rPr>
        <sz val="11"/>
        <color rgb="FF7030A0"/>
        <rFont val="Calibri"/>
      </rPr>
      <t>[ShortStories]</t>
    </r>
  </si>
  <si>
    <t>Legends of Glory and Other Stories by Harry Mark Petrakis (2007)</t>
  </si>
  <si>
    <t>PS3566 .E78</t>
  </si>
  <si>
    <t>[0809327589]</t>
  </si>
  <si>
    <t>New Uses for Old Buildings</t>
  </si>
  <si>
    <r>
      <t>Building &gt; Building &gt; Technology [</t>
    </r>
    <r>
      <rPr>
        <sz val="11"/>
        <color rgb="FF7030A0"/>
        <rFont val="Calibri"/>
      </rPr>
      <t>technical]</t>
    </r>
  </si>
  <si>
    <t>New Uses for Old Buildings by Watson-Guptill (1950)</t>
  </si>
  <si>
    <t>TH3401 .C35</t>
  </si>
  <si>
    <t>[0823073904]</t>
  </si>
  <si>
    <t>Earth Pledge White Papers Set: Sustainable Architecture White Papers: Essays on Design and Building for a Sustainable Future (Earth Pledge Series on Sustainable Development)</t>
  </si>
  <si>
    <r>
      <t xml:space="preserve">Architecture &gt; Architecture &gt; Arts and Recreation </t>
    </r>
    <r>
      <rPr>
        <sz val="11"/>
        <color rgb="FF7030A0"/>
        <rFont val="Calibri"/>
      </rPr>
      <t>[sustainability]</t>
    </r>
  </si>
  <si>
    <t>Earth Pledge White Papers Set: Sustainable Architecture White Papers: Essays on Design and Building for a Sustainable Future (Earth Pledge Series on Sustainable Development) by David E. Brown (2001)</t>
  </si>
  <si>
    <t>NA2542.36 .S87</t>
  </si>
  <si>
    <t>[0967509912]</t>
  </si>
  <si>
    <t>Waking the Witch: Reflections on Women, Magic, and Power</t>
  </si>
  <si>
    <t>[Memior]</t>
  </si>
  <si>
    <t>Waking the Witch: Reflections on Women, Magic, and Power by Pam Grossman (2019)</t>
  </si>
  <si>
    <t>[1982100702]</t>
  </si>
  <si>
    <t>Maternal Desire: On Children, Love, and the Inner Life</t>
  </si>
  <si>
    <t>Maternal Desire: On Children, Love, and the Inner Life by Daphne de Marneffe PhD (2019)</t>
  </si>
  <si>
    <t>[1501198270]</t>
  </si>
  <si>
    <t>The New Roget's Thesaurus in Dictionary Form: The Essential Word-Finder for Successful Students, Revised Edition</t>
  </si>
  <si>
    <r>
      <t xml:space="preserve">Dictionaries of standard English &gt; English &gt; Language &gt; Speller-dividers--English language </t>
    </r>
    <r>
      <rPr>
        <sz val="11"/>
        <color rgb="FF7030A0"/>
        <rFont val="Calibri"/>
      </rPr>
      <t>[reference]</t>
    </r>
  </si>
  <si>
    <t>The New Roget's Thesaurus in Dictionary Form: The Essential Word-Finder for Successful Students, Revised Edition by American Heritage Editors (1990)</t>
  </si>
  <si>
    <t>[9780425123614]</t>
  </si>
  <si>
    <t>Becoming a Restaurateur (Masters at Work)</t>
  </si>
  <si>
    <t>Becoming a Restaurateur (Masters at Work) by Patric Kuh (2019)</t>
  </si>
  <si>
    <t>[1982103302]</t>
  </si>
  <si>
    <t>The Art of War for Zombies: Ancient Chinese Secrets of World Domination, Apocalypse Edition.</t>
  </si>
  <si>
    <t>The Art of War for Zombies: Ancient Chinese Secrets of World Domination, Apocalypse Edition. by Virginia Reynolds (2011)</t>
  </si>
  <si>
    <t>[1441303529]</t>
  </si>
  <si>
    <t>Incredible Captures</t>
  </si>
  <si>
    <t>Crimes and Offenses &gt; Criminology &gt; Social Sciences &gt; Social problems and services; associations</t>
  </si>
  <si>
    <t>Incredible Captures by Bill Morgan (1993)</t>
  </si>
  <si>
    <t>[0590471422]</t>
  </si>
  <si>
    <t>Touchstone Anthology of Contemporary Creative Nonfiction: Work from 1970 to the Present</t>
  </si>
  <si>
    <r>
      <t xml:space="preserve">1950-1999 &gt; 20th Century &gt; American And Canadian &gt; </t>
    </r>
    <r>
      <rPr>
        <sz val="11"/>
        <color rgb="FF7030A0"/>
        <rFont val="Calibri"/>
      </rPr>
      <t>Essays</t>
    </r>
    <r>
      <rPr>
        <sz val="11"/>
        <color rgb="FF000000"/>
        <rFont val="Calibri"/>
      </rPr>
      <t xml:space="preserve"> &gt; Literature</t>
    </r>
  </si>
  <si>
    <t>Touchstone Anthology of Contemporary Creative Nonfiction: Work from 1970 to the Present by Lex Williford (2007)</t>
  </si>
  <si>
    <t>PS688 .T68</t>
  </si>
  <si>
    <t>[1416531742]</t>
  </si>
  <si>
    <t>Brain Rules for Baby: How to Raise a Smart and Happy Child from Zero to Five</t>
  </si>
  <si>
    <r>
      <t xml:space="preserve">Home Economics &gt; Parenting &gt; Parenting, Caregiving &gt; Technology </t>
    </r>
    <r>
      <rPr>
        <sz val="11"/>
        <color rgb="FF7030A0"/>
        <rFont val="Calibri"/>
      </rPr>
      <t>[parenting]</t>
    </r>
  </si>
  <si>
    <t>Brain Rules for Baby: How to Raise a Smart and Happy Child from Zero to Five by John Medina (2011)</t>
  </si>
  <si>
    <t>PA034</t>
  </si>
  <si>
    <t>[0983263302]</t>
  </si>
  <si>
    <t>The Epic of Gilgamesh</t>
  </si>
  <si>
    <t>Akkadia, Babylon, Mesopotamia, and Sumer &gt; Literature &gt; Middle Eastern &gt; Other Languages</t>
  </si>
  <si>
    <t>English poetry &gt; Translations from Sumerian|Epic poetry in Sumerian English texts|Epic poetry, Assyro-Babylonian &gt; Translations into English|Epic poetry, Sumerian|Epic poetry, Sumerian &gt; Translations into English|Sumerian poetry &gt; Translations into English</t>
  </si>
  <si>
    <t>The Epic of Gilgamesh by Anonymous (1960)</t>
  </si>
  <si>
    <t>Akkadian</t>
  </si>
  <si>
    <t>PJ3771 .G5</t>
  </si>
  <si>
    <t>[014044100X]</t>
  </si>
  <si>
    <t>World Report 2019: Events of 2018 (World Report (Human Rights Watch))</t>
  </si>
  <si>
    <t>World Report 2019: Events of 2018 (World Report (Human Rights Watch)) by Human Rights Watch (2019)</t>
  </si>
  <si>
    <t>[1609808843]</t>
  </si>
  <si>
    <t>Behind the Cloud: The Untold Story of How Salesforce.com Went from Idea to Billion-Dollar Company-and Revolutionized an Industry</t>
  </si>
  <si>
    <t>Business &gt; Management &gt; Of Marketing &gt; Technology</t>
  </si>
  <si>
    <t>Behind the Cloud: The Untold Story of How Salesforce.com Went from Idea to Billion-Dollar Company-and Revolutionized an Industry by Marc Benioff (2009)</t>
  </si>
  <si>
    <t>HF5415.5 .B443</t>
  </si>
  <si>
    <t>[9780470521168]</t>
  </si>
  <si>
    <t>The Betrayal of Work: How Low-Wage Jobs Fail 30 Million Americans</t>
  </si>
  <si>
    <t>Bases of wages and methods of payment &gt; Capital; Labor; Wages &gt; Compensation and other conditions of employment &gt; Economics &gt; Social Sciences</t>
  </si>
  <si>
    <t>The Betrayal of Work: How Low-Wage Jobs Fail 30 Million Americans by Beth Shulman (2005)</t>
  </si>
  <si>
    <t>HD4975 .S46</t>
  </si>
  <si>
    <t>[159558000X]</t>
  </si>
  <si>
    <t>Brown Bears of Brooks River</t>
  </si>
  <si>
    <t>Mammals &gt; Mathematics and Science &gt; Ungulata, Carnivora, Domestic mammals &gt; Zoology</t>
  </si>
  <si>
    <t>Brown Bears of Brooks River by Ronald Squibb (1993)</t>
  </si>
  <si>
    <t>[0963801600]</t>
  </si>
  <si>
    <t>Mundane Journeys Field Guide To Color</t>
  </si>
  <si>
    <t>Mundane Journeys Field Guide To Color (2007)</t>
  </si>
  <si>
    <t>Hoosiers, Too: The Road Warriors: The 1969-70 East Chicago Roosevelt Rough Riders</t>
  </si>
  <si>
    <t>Hoosiers, Too: The Road Warriors: The 1969-70 East Chicago Roosevelt Rough Riders by Napoleon Brandford, Iii (2003)</t>
  </si>
  <si>
    <t>[0533144019]</t>
  </si>
  <si>
    <t>Writers INC: A Student Handbook for Writing &amp; Learning</t>
  </si>
  <si>
    <t>Anthologies and rhetoric &gt; By Topic &gt; Handbooks for writers &gt; Literature &gt; Rhetoric; Other Writing Instruction</t>
  </si>
  <si>
    <t>English language &gt; Handbooks, manuals, etc|English language &gt; Rhetoric &gt; Handbooks, manuals, etc|English language &gt; Writing &gt; Handbooks, manuals, etc|English language &gt; Writing &gt; Study and teaching (Secondary) &gt; Handbooks, manuals, etc|Language arts &gt; Handbooks, manuals, etc|Report writing &gt; Handbooks, manuals, etc|Study skills &gt; Handbooks, manuals, etc</t>
  </si>
  <si>
    <t>Writers INC: A Student Handbook for Writing &amp; Learning by Great Source (2000)</t>
  </si>
  <si>
    <t>PE1408 .S4538</t>
  </si>
  <si>
    <t>[0669471860]</t>
  </si>
  <si>
    <t>Small Loans, Big Dreams: How Nobel Prize Winner Muhammad Yunus and Microfinance are Changing the World</t>
  </si>
  <si>
    <t>Economics &gt; Finance &gt; Social Sciences</t>
  </si>
  <si>
    <t>Banks and banking &gt; Bangladesh|Microfinance &gt; Developing countries|Poor &gt; Chicago Metropolitan Area &gt; Economic conditions|Rural poor &gt; Bangladesh &gt; Economic conditions</t>
  </si>
  <si>
    <t>Small Loans, Big Dreams: How Nobel Prize Winner Muhammad Yunus and Microfinance are Changing the World by Alex Counts (2008)</t>
  </si>
  <si>
    <t>HG3290.6 .A8</t>
  </si>
  <si>
    <t>[0470196327]</t>
  </si>
  <si>
    <t>1999: Victory Without War : Richard Nixon</t>
  </si>
  <si>
    <t>International Relations &gt; North America &gt; Political Science  &gt; Social Sciences &gt; United States</t>
  </si>
  <si>
    <t>United States &gt; Foreign relations &gt; 1981-1989|United States &gt; Foreign relations &gt; 1989-|World politics &gt; 1985-1995</t>
  </si>
  <si>
    <t>1999: Victory Without War : Richard Nixon by Richard Nixon (1989)</t>
  </si>
  <si>
    <t>E876 .N59</t>
  </si>
  <si>
    <t>[0671678345]</t>
  </si>
  <si>
    <t>Waste Incineration Pocket Hand Book</t>
  </si>
  <si>
    <t>Waste Incineration Pocket Hand Book by Paul Cheremisinoff (1987)</t>
  </si>
  <si>
    <t>[0934165149]</t>
  </si>
  <si>
    <t>Feminists Doing Ethics (Feminist Constructions)</t>
  </si>
  <si>
    <t>Ethics &gt; Ethics -- Subdivisions &gt; Philosophy and Psychology &gt; With Respect To Particular Groups of People</t>
  </si>
  <si>
    <t>Feminists Doing Ethics (Feminist Constructions) by Peggy DesAutels (2001)</t>
  </si>
  <si>
    <t>BJ1395 .D47</t>
  </si>
  <si>
    <t>[0742512118]</t>
  </si>
  <si>
    <t>Ibsen: 4 Major Plays, Vol. 2: Ghosts/An Enemy of the People/The Lady from the Sea/John Gabriel Borkman (Signet Classics)</t>
  </si>
  <si>
    <t>1800-1899 &gt; Danish and Norwegian literature  &gt; Drama &gt; German &gt; Literature &gt; Literature in other Germanic languages  &gt; Norwegian literature</t>
  </si>
  <si>
    <t>Ibsen: 4 Major Plays, Vol. 2: Ghosts/An Enemy of the People/The Lady from the Sea/John Gabriel Borkman (Signet Classics) by Henrik Ibsen (2001)</t>
  </si>
  <si>
    <t>PT8854 .D38</t>
  </si>
  <si>
    <t>[0451528034]</t>
  </si>
  <si>
    <t>Hemingway: The 1930s</t>
  </si>
  <si>
    <t>Hemingway: The 1930s by Michael S. Reynolds (1997)</t>
  </si>
  <si>
    <t>[0393040933]</t>
  </si>
  <si>
    <t>Evolved Enterprise by Yanik Silver (2015-05-04)</t>
  </si>
  <si>
    <t>Evolved Enterprise by Yanik Silver (2015-05-04) by Yanik Silver (2015)</t>
  </si>
  <si>
    <t>[1619613484]</t>
  </si>
  <si>
    <t>A Brief History of Portable Literature (New Directions Paperbook)</t>
  </si>
  <si>
    <t>Anthologies and rhetoric &gt; By Topic &gt; Literature</t>
  </si>
  <si>
    <t>A Brief History of Portable Literature (New Directions Paperbook) by Enrique Vila-Matas (2015)</t>
  </si>
  <si>
    <t>PQ6672 .I37</t>
  </si>
  <si>
    <t>[081122337X]</t>
  </si>
  <si>
    <t>The Greek Tragic Poets</t>
  </si>
  <si>
    <t>The Greek Tragic Poets by D. W. Lucas (1950)</t>
  </si>
  <si>
    <t>PA3131 .L8</t>
  </si>
  <si>
    <t>Sophocles the Dramatist</t>
  </si>
  <si>
    <t>Greek and other Classical languages &gt; Greek drama and Classical drama &gt; Literature &gt; Sophocles</t>
  </si>
  <si>
    <t>Sophocles the Dramatist by Waldock (1967)</t>
  </si>
  <si>
    <t>PA4417 W14</t>
  </si>
  <si>
    <t>[0521093740]</t>
  </si>
  <si>
    <t>Message from the Shadows: Selected Stories</t>
  </si>
  <si>
    <t>Message from the Shadows: Selected Stories by Antonio Tabucchi (2019)</t>
  </si>
  <si>
    <t>[1939810159]</t>
  </si>
  <si>
    <t>Official Baseball Guide 1989</t>
  </si>
  <si>
    <t>Amusements and Recreation &gt; Arts and Recreation &gt; Athletic and outdoor sports and games &gt; Ball And Stick Sports &gt; Ball Sports &gt; Baseball &gt; By Level &gt; Professional</t>
  </si>
  <si>
    <t>Official Baseball Guide 1989 by Dave Sloan (1989)</t>
  </si>
  <si>
    <t>[0892042923]</t>
  </si>
  <si>
    <t>Sporting News Baseball Register 1989 (Baseball Register &amp; Fantasy Handbook)</t>
  </si>
  <si>
    <t>Sporting News Baseball Register 1989 (Baseball Register &amp; Fantasy Handbook) by News; Sporting (1989)</t>
  </si>
  <si>
    <t>[0892042931]</t>
  </si>
  <si>
    <t>Run to Daylight!</t>
  </si>
  <si>
    <t>American Football &gt; Amusements and Recreation &gt; Arts and Recreation &gt; Athletic and outdoor sports and games &gt; Ball Sports &gt; Football</t>
  </si>
  <si>
    <t>Green Bay Packers (Football team)</t>
  </si>
  <si>
    <t>Run to Daylight! by Vince Lombardi (1967)</t>
  </si>
  <si>
    <t>GV956 .G7 L6</t>
  </si>
  <si>
    <t>The Aristocrat: Boëtius von Orlamünde (Extraordinary Classics Series)</t>
  </si>
  <si>
    <t>The Aristocrat: Boëtius von Orlamünde (Extraordinary Classics Series) by Ernst Weiss (1995)</t>
  </si>
  <si>
    <t>PT2647 E52 A5713</t>
  </si>
  <si>
    <t>[1852422629]</t>
  </si>
  <si>
    <t>Step-By-Step Pillows &amp; Cushions (Do-It-Yourself Series)</t>
  </si>
  <si>
    <t>Arts and Recreation &gt; Graphic arts and decorative arts ; design &gt; Other textile products &gt; Textile arts</t>
  </si>
  <si>
    <t>Step-By-Step Pillows &amp; Cushions (Do-It-Yourself Series) by Hilary More (1998)</t>
  </si>
  <si>
    <t>TT410 .M67</t>
  </si>
  <si>
    <t>[069620732X]</t>
  </si>
  <si>
    <t>Family Circle Christmas Treasury 1990</t>
  </si>
  <si>
    <t>Family Circle Christmas Treasury 1990 by unknown (1990)</t>
  </si>
  <si>
    <t>[0933585179]</t>
  </si>
  <si>
    <t>Football Stars of 1968</t>
  </si>
  <si>
    <t>Football Stars of 1968 by Berry Stainback (1968)</t>
  </si>
  <si>
    <t>Slipcover Chic: Designing and Sewing Elegant Slipcovers at Home</t>
  </si>
  <si>
    <t>Clothing, Fashion, and Relationships &gt; Home Economics &gt; Home Furnishings &gt; Sewing &gt; Technology</t>
  </si>
  <si>
    <t>Slipcover Chic: Designing and Sewing Elegant Slipcovers at Home by Catherine Revland (1992)</t>
  </si>
  <si>
    <t>TT198 .B26</t>
  </si>
  <si>
    <t>[0688114334]</t>
  </si>
  <si>
    <t>Forever Favorite Crochet (Better Homes and Gardens)</t>
  </si>
  <si>
    <t>Arts and Recreation &gt; Graphic arts and decorative arts ; design &gt; Needlework &gt; Textile arts &gt; Yarn Crafts</t>
  </si>
  <si>
    <t>Crocheting</t>
  </si>
  <si>
    <t>Forever Favorite Crochet (Better Homes and Gardens) by Better Homes and Gardens (1984)</t>
  </si>
  <si>
    <t>TT820 .F68</t>
  </si>
  <si>
    <t>[0696011956]</t>
  </si>
  <si>
    <t>100 Greatest Sports Feats</t>
  </si>
  <si>
    <t>100 Greatest Sports Feats by Mac Davis (1964)</t>
  </si>
  <si>
    <t>GV191 .D37</t>
  </si>
  <si>
    <t>Quick and Easy Decorating Projects</t>
  </si>
  <si>
    <t>Household linens|Interior decoration|Machine sewing</t>
  </si>
  <si>
    <t>Quick and Easy Decorating Projects by Singer (1998)</t>
  </si>
  <si>
    <t>TT387 .Q85</t>
  </si>
  <si>
    <t>[0865733031]</t>
  </si>
  <si>
    <t>Old-Fashioned Christmas Crafts</t>
  </si>
  <si>
    <t>Arts and Recreation &gt; Decorative Art And Design &gt; Graphic arts and decorative arts ; design &gt; Hand crafts &gt; Making toys</t>
  </si>
  <si>
    <t>Christmas decorations|Handicraft</t>
  </si>
  <si>
    <t>Old-Fashioned Christmas Crafts by Carol Spier (1995)</t>
  </si>
  <si>
    <t>TT900 .C4</t>
  </si>
  <si>
    <t>[0696000717]</t>
  </si>
  <si>
    <t>Fabric Magic</t>
  </si>
  <si>
    <t>Arts and Recreation &gt; Graphic arts and decorative arts ; design &gt; Interior Decoration</t>
  </si>
  <si>
    <t>Fabric Magic by Melanie Paine (1987)</t>
  </si>
  <si>
    <t>TT387 .P35</t>
  </si>
  <si>
    <t>[0394557131]</t>
  </si>
  <si>
    <t>The Science of Desire: The Search for the Gay Gene and the Biology of Behavior</t>
  </si>
  <si>
    <t>Factors affecting social behavior &gt; Genetic factors &gt; Social Sciences &gt; Social Sciences, Sociology, Anthropology</t>
  </si>
  <si>
    <t>Behavior genetics|Homosexuality &gt; Genetic aspects|Sex-linkage (Genetics)|Sexual orientation|Sociobiology</t>
  </si>
  <si>
    <t>The Science of Desire: The Search for the Gay Gene and the Biology of Behavior by Dean Hamer (1994)</t>
  </si>
  <si>
    <t>HQ76.25 .H34</t>
  </si>
  <si>
    <t>[0671887246]</t>
  </si>
  <si>
    <t>Globalization and Social Movements: Islamism, Feminism, and the Global Justice Movement</t>
  </si>
  <si>
    <t>Causes of change &gt; Purposefully induced change &gt; Social Processes &gt; Social Sciences &gt; Social Sciences, Sociology, Anthropology &gt; Social change</t>
  </si>
  <si>
    <t>Globalization and Social Movements: Islamism, Feminism, and the Global Justice Movement by Valentine M. Moghadam (2012)</t>
  </si>
  <si>
    <t>HM881</t>
  </si>
  <si>
    <t>[1442214198]</t>
  </si>
  <si>
    <t>Greatest Pro Quarterbacks</t>
  </si>
  <si>
    <t>Greatest Pro Quarterbacks by Maury Allen (1969)</t>
  </si>
  <si>
    <t>The New 35MM Photographer's Handbook: Everything You Need to Get the Most Out of Your Camera</t>
  </si>
  <si>
    <t>Arts and Recreation &gt; Cameras and accessories &gt; Photography &gt; Techniques, equipment, materials</t>
  </si>
  <si>
    <t>35mm cameras|Photography &gt; Handbooks, manuals, etc</t>
  </si>
  <si>
    <t>The New 35MM Photographer's Handbook: Everything You Need to Get the Most Out of Your Camera by Julian Calder (1999)</t>
  </si>
  <si>
    <t>TR262 .C26</t>
  </si>
  <si>
    <t>[0609804227]</t>
  </si>
  <si>
    <t>My Fairytale Wedding: Planning Your Dream Wedding Without Breaking the Bank</t>
  </si>
  <si>
    <t>Customs, Etiquette, Folklore &gt; Etiquette &gt; Etiquette for Weddings, Funerals, and Other Ceremonies &gt; Social Sciences &gt; Wedding Etiquette</t>
  </si>
  <si>
    <t>My Fairytale Wedding: Planning Your Dream Wedding Without Breaking the Bank by Desiree Hartsock (2016)</t>
  </si>
  <si>
    <t>HQ745 .H247</t>
  </si>
  <si>
    <t>[163353331X]</t>
  </si>
  <si>
    <t>Help Your Twentysomething Get a Life . . . And Get It Now</t>
  </si>
  <si>
    <r>
      <t xml:space="preserve">Culture and Institutions &gt; Experiences of Family Caregivers &gt; Marriage and </t>
    </r>
    <r>
      <rPr>
        <sz val="11"/>
        <color rgb="FF7030A0"/>
        <rFont val="Calibri"/>
      </rPr>
      <t>Parenting</t>
    </r>
    <r>
      <rPr>
        <sz val="11"/>
        <color rgb="FF000000"/>
        <rFont val="Calibri"/>
      </rPr>
      <t xml:space="preserve"> &gt; Parenting &gt; Social Sciences &gt; Social Sciences, Sociology, Anthropology</t>
    </r>
  </si>
  <si>
    <t>Help Your Twentysomething Get a Life . . . And Get It Now by Ross Campbell (2012)</t>
  </si>
  <si>
    <t>HQ755.86 .C352</t>
  </si>
  <si>
    <t>[0849945437]</t>
  </si>
  <si>
    <t>A Practical Wedding: Creative Ideas for Planning a Beautiful, Affordable, and Meaningful Celebration</t>
  </si>
  <si>
    <t>Customs, Etiquette, Folklore &gt; Etiquette &gt; Etiquette for Weddings, Funerals, and Other Ceremonies &gt; Social Sciences</t>
  </si>
  <si>
    <t>A Practical Wedding: Creative Ideas for Planning a Beautiful, Affordable, and Meaningful Celebration by Meg Keene (2011)</t>
  </si>
  <si>
    <t>HQ745 .K44</t>
  </si>
  <si>
    <t>[0738215155]</t>
  </si>
  <si>
    <t>Scoreboard, Baby: A Story of College Football, Crime, and Complicity</t>
  </si>
  <si>
    <t>American Football &gt; Amusements and Recreation &gt; Arts and Recreation &gt; Athletic and outdoor sports and games &gt; Ball Sports &gt; Biography And History &gt; By Level &gt; Collegiate &gt; Football &gt; North America &gt; West Coast U.S.</t>
  </si>
  <si>
    <t>Scoreboard, Baby: A Story of College Football, Crime, and Complicity by Ken Armstrong (2010)</t>
  </si>
  <si>
    <t>GV958 .U5865</t>
  </si>
  <si>
    <t>[0803228104]</t>
  </si>
  <si>
    <t>Complete Idiot's Guide to Photography Like a Pro</t>
  </si>
  <si>
    <t>Arts and Recreation &gt; Photography &gt; Techniques, equipment, materials</t>
  </si>
  <si>
    <t>Photography &gt; Amateurs' manuals</t>
  </si>
  <si>
    <t>Complete Idiot's Guide to Photography Like a Pro by Mike Stensvoid (1999)</t>
  </si>
  <si>
    <t>TR146 .S813</t>
  </si>
  <si>
    <t>[0028636368]</t>
  </si>
  <si>
    <t>The Ultimate Guide to Power Prospecting for Isagenix</t>
  </si>
  <si>
    <t>The Ultimate Guide to Power Prospecting for Isagenix by Susan Sly (2014)</t>
  </si>
  <si>
    <t>Must We Fight?: From The Battlefield to the Schoolyard - A New Perspective on Violent Conflict and Its Prevention</t>
  </si>
  <si>
    <t>Conflict and conflict resolution ; Violence &gt; Conflict resolution &gt; Social Processes &gt; Social Sciences &gt; Social Sciences, Sociology, Anthropology</t>
  </si>
  <si>
    <t>Must We Fight?: From The Battlefield to the Schoolyard - A New Perspective on Violent Conflict and Its Prevention by William L. Ury (2001)</t>
  </si>
  <si>
    <t>HM1126 .M87</t>
  </si>
  <si>
    <t>[9780787961039]</t>
  </si>
  <si>
    <t>Macrame: Techniques and Projects (A Sunset Book)</t>
  </si>
  <si>
    <t>Arts and Recreation &gt; Graphic arts and decorative arts ; design &gt; Needlework &gt; Textile arts</t>
  </si>
  <si>
    <t>Macrame: Techniques and Projects (A Sunset Book) by Sunset Book Editors (1975)</t>
  </si>
  <si>
    <t>TT840 .M26</t>
  </si>
  <si>
    <t>[0376045426]</t>
  </si>
  <si>
    <t>Curtains, Draperies and Shades</t>
  </si>
  <si>
    <t>Draperies|Window shades</t>
  </si>
  <si>
    <t>Curtains, Draperies and Shades by Sunset Books (1979)</t>
  </si>
  <si>
    <t>TT390 .C87</t>
  </si>
  <si>
    <t>[0376017333]</t>
  </si>
  <si>
    <t>The BabyCenter Essential Guide to Your Baby's First Year: Expert Advice and Mom-to-Mom Wisdom from the World's Most Popular Parenting Website</t>
  </si>
  <si>
    <r>
      <t xml:space="preserve">Babies &gt; Home Economics &gt; Parenting &gt; </t>
    </r>
    <r>
      <rPr>
        <sz val="11"/>
        <color rgb="FF7030A0"/>
        <rFont val="Calibri"/>
      </rPr>
      <t>Parenting</t>
    </r>
    <r>
      <rPr>
        <sz val="11"/>
        <color rgb="FF000000"/>
        <rFont val="Calibri"/>
      </rPr>
      <t xml:space="preserve"> Children by Age &gt; Parenting, Caregiving &gt; Technology</t>
    </r>
  </si>
  <si>
    <t>The BabyCenter Essential Guide to Your Baby's First Year: Expert Advice and Mom-to-Mom Wisdom from the World's Most Popular Parenting Website by Linda J. Murray (2007)</t>
  </si>
  <si>
    <t>[159486411X]</t>
  </si>
  <si>
    <t>What to Expect the First Year, Second Edition</t>
  </si>
  <si>
    <r>
      <t xml:space="preserve">Babies &gt; Home Economics &gt; Parenting &gt; </t>
    </r>
    <r>
      <rPr>
        <sz val="11"/>
        <color rgb="FF7030A0"/>
        <rFont val="Calibri"/>
      </rPr>
      <t xml:space="preserve">Parenting </t>
    </r>
    <r>
      <rPr>
        <sz val="11"/>
        <color rgb="FF000000"/>
        <rFont val="Calibri"/>
      </rPr>
      <t>Children by Age &gt; Parenting, Caregiving &gt; Technology</t>
    </r>
  </si>
  <si>
    <t>Child Rearing|Child rearing|Infants|Infants &gt; Care|child rearing</t>
  </si>
  <si>
    <t>What to Expect the First Year, Second Edition by Sandee Hathaway (2003)</t>
  </si>
  <si>
    <t>HQ774 .E47</t>
  </si>
  <si>
    <t>[9780761152125]</t>
  </si>
  <si>
    <t>How to Talk About Books You Haven't Read</t>
  </si>
  <si>
    <t>By Topic &gt; History and criticism of three or more literatures &gt; Literature</t>
  </si>
  <si>
    <t>Books and reading|Literature &gt; Theory, etc|Literature - Book Release - Reading - Essay</t>
  </si>
  <si>
    <t>How to Talk About Books You Haven't Read by Pierre Bayard (2009)</t>
  </si>
  <si>
    <t>PN45 .B34413</t>
  </si>
  <si>
    <t>[1596915439]</t>
  </si>
  <si>
    <t>The Baby Book, Revised Edition: Everything You Need to Know About Your Baby from Birth to Age Two (Sears Parenting Library)</t>
  </si>
  <si>
    <r>
      <t xml:space="preserve">Babies &gt; Home Economics &gt; Parenting &gt; </t>
    </r>
    <r>
      <rPr>
        <sz val="11"/>
        <color rgb="FF7030A0"/>
        <rFont val="Calibri"/>
      </rPr>
      <t>Parenting</t>
    </r>
    <r>
      <rPr>
        <sz val="11"/>
        <color rgb="FF000000"/>
        <rFont val="Calibri"/>
      </rPr>
      <t xml:space="preserve"> Children by Age &gt; Parenting, Caregiving &gt; Technology</t>
    </r>
  </si>
  <si>
    <t>The Baby Book, Revised Edition: Everything You Need to Know About Your Baby from Birth to Age Two (Sears Parenting Library) by William Sears (2013)</t>
  </si>
  <si>
    <t>RJ61 .S44178</t>
  </si>
  <si>
    <t>[0316198269]</t>
  </si>
  <si>
    <t>History of Our Presidents Presented by: Instant Maxwell House Coffee</t>
  </si>
  <si>
    <t>History of Our Presidents Presented by: Instant Maxwell House Coffee by Instant Maxwell House Coffee (1964)</t>
  </si>
  <si>
    <t>Bailey Boat Cat: Adventures of a Feline Afloat</t>
  </si>
  <si>
    <t>Agriculture &amp; Animal Husbandry &gt; Biography &gt; Biography; History By Place &gt; Cats &gt; Domestic Animals &gt; Technology</t>
  </si>
  <si>
    <t>Bailey Boat Cat: Adventures of a Feline Afloat by Louise Kennedy (2014)</t>
  </si>
  <si>
    <t>[1472906500]</t>
  </si>
  <si>
    <t>Build a Picture Monsters Sticker Book (Build a Picture Sticker Books)</t>
  </si>
  <si>
    <t>Build a Picture Monsters Sticker Book (Build a Picture Sticker Books) by Oriol Vidal (2013)</t>
  </si>
  <si>
    <t>[079452947X]</t>
  </si>
  <si>
    <t>Leyendas Latinoamericanas</t>
  </si>
  <si>
    <t>Leyendas Latinoamericanas by Ana María Shua (2014)</t>
  </si>
  <si>
    <t>[6071420059]</t>
  </si>
  <si>
    <t>Ariel: A Gift of Love</t>
  </si>
  <si>
    <t>Ariel: A Gift of Love by Grace Windsor (2003)</t>
  </si>
  <si>
    <t>[0786846054]</t>
  </si>
  <si>
    <t>My Biggest Playtime Book Ever/07933</t>
  </si>
  <si>
    <t>Anthologies &gt; Anthologies and rhetoric &gt; By Topic &gt; Children's literature anthologies &gt; Literature &gt; Literature written for particular social groups &gt; Literature written for particular social groups</t>
  </si>
  <si>
    <t>My Biggest Playtime Book Ever/07933 (1988)</t>
  </si>
  <si>
    <t>[0671079336]</t>
  </si>
  <si>
    <t>Idalia's Project ABC Proyecto Abc/</t>
  </si>
  <si>
    <t>Idalia's Project ABC Proyecto Abc/ by Idalia Rosario (1987)</t>
  </si>
  <si>
    <t>PC4115 .R69</t>
  </si>
  <si>
    <t>[0805002863]</t>
  </si>
  <si>
    <t>Math to Know: A Mathematics Handbook Grade 3- 4</t>
  </si>
  <si>
    <t>General Mathematics &gt; Mathematics &gt; Mathematics and Science</t>
  </si>
  <si>
    <t>Math to Know: A Mathematics Handbook Grade 3- 4 (?)</t>
  </si>
  <si>
    <t>QA40 .C38</t>
  </si>
  <si>
    <t>[0176203443]</t>
  </si>
  <si>
    <t>Pete the Cat and the Cool Caterpillar (I Can Read Level 1)</t>
  </si>
  <si>
    <t>Pete the Cat and the Cool Caterpillar (I Can Read Level 1) by James Dean (2018)</t>
  </si>
  <si>
    <t>[0062675214]</t>
  </si>
  <si>
    <t>Clark the Shark: Tooth Trouble (I Can Read Level 1)</t>
  </si>
  <si>
    <t>English &gt; Language &gt; Primers (Readers)--English language &gt; Standard English usage (Prescriptive linguistics)</t>
  </si>
  <si>
    <t>Clark the Shark: Tooth Trouble (I Can Read Level 1) by Bruce Hale (2014)</t>
  </si>
  <si>
    <t>PZ7 .H1295</t>
  </si>
  <si>
    <t>[0062279084]</t>
  </si>
  <si>
    <t>Finding Dory (Read-Along Storybook and CD) (A Disney Storybook and CD)</t>
  </si>
  <si>
    <t>Finding Dory (Read-Along Storybook and CD) (A Disney Storybook and CD) by Suzanne Francis (2016)</t>
  </si>
  <si>
    <t>[1484725867]</t>
  </si>
  <si>
    <t>The Little Engine That Could</t>
  </si>
  <si>
    <t>Customs, Etiquette, Folklore &gt; Folk literature &gt; Folklore &gt; Social Sciences</t>
  </si>
  <si>
    <t>Bragg, Mabel Caroline, 1870- Pony engine|Bragg, Mabel Caroline, 1870- The pony engine|Railroads &gt; Trains &gt; Fiction|Toys &gt; Fiction|Toys &gt; fiction</t>
  </si>
  <si>
    <t>The Little Engine That Could by Watty Piper (1976)</t>
  </si>
  <si>
    <t>PZ8.9 .P661</t>
  </si>
  <si>
    <t>[0448424053]</t>
  </si>
  <si>
    <t>Pirates... And Worse! (Star Wars: The Clone Wars)</t>
  </si>
  <si>
    <t>Amusements and Recreation &gt; Arts and Recreation &gt; Film &gt; Film, Radio, And Television  &gt; Public Entertainments, TV, Movies</t>
  </si>
  <si>
    <t>Pirates... And Worse! (Star Wars: The Clone Wars) by Simon Beecroft (2009)</t>
  </si>
  <si>
    <t>[0756657733]</t>
  </si>
  <si>
    <t>This is Spider-Man Level 1 Reader (World of Reading)</t>
  </si>
  <si>
    <t>This is Spider-Man Level 1 Reader (World of Reading) by Thomas Macri (2012)</t>
  </si>
  <si>
    <t>PZ7 .M24731</t>
  </si>
  <si>
    <t>[9781423154082]</t>
  </si>
  <si>
    <t>DK Readers L2: Star Wars Rebels: Meet the Rebels</t>
  </si>
  <si>
    <t>Amusements and Recreation &gt; Arts and Recreation &gt; Film, Radio, And Television  &gt; Public Entertainments, TV, Movies &gt; Television</t>
  </si>
  <si>
    <t>DK Readers L2: Star Wars Rebels: Meet the Rebels by DK (2014)</t>
  </si>
  <si>
    <t>[1465422692]</t>
  </si>
  <si>
    <t>Pete the Cat: Too Cool for School (My First I Can Read)</t>
  </si>
  <si>
    <t>Pete the Cat: Too Cool for School (My First I Can Read) by James Dean (2014)</t>
  </si>
  <si>
    <t>PZ7 .D34416</t>
  </si>
  <si>
    <t>[9780062110756]</t>
  </si>
  <si>
    <t>Complete MathSmart: Mathematics Supplementary Workbook</t>
  </si>
  <si>
    <t>General Science &gt; General Science &gt; Mathematics and Science</t>
  </si>
  <si>
    <t>Complete MathSmart: Mathematics Supplementary Workbook by Popular Book Company (Canada) Limited (2005)</t>
  </si>
  <si>
    <t>[1897164157]</t>
  </si>
  <si>
    <t>WP233 - Theory and Technic for the Young Beginner - Primer B</t>
  </si>
  <si>
    <t>WP233 - Theory and Technic for the Young Beginner - Primer B by James Bastien (1987)</t>
  </si>
  <si>
    <t>[0849793203]</t>
  </si>
  <si>
    <t>WP232 - Theory And Technic for the Young Beginner - Primer A - Bastien</t>
  </si>
  <si>
    <t>Arts and Recreation &gt; Music &gt; Piano and Organ &gt; Piano--about the instrument</t>
  </si>
  <si>
    <t>WP232 - Theory And Technic for the Young Beginner - Primer A - Bastien by James Bastien (1987)</t>
  </si>
  <si>
    <t>MT755</t>
  </si>
  <si>
    <t>[084979319X]</t>
  </si>
  <si>
    <t>The Tenth Good Thing About Barney</t>
  </si>
  <si>
    <t>Agriculture &amp; Animal Husbandry &gt; Domestic Animals &gt; Technology &gt; Utilization and training &gt; Zootechny</t>
  </si>
  <si>
    <t>Cats &gt; Fiction|Death &gt; Fiction</t>
  </si>
  <si>
    <t>The Tenth Good Thing About Barney by Judith Viorst (1987)</t>
  </si>
  <si>
    <t>PZ7 .V816</t>
  </si>
  <si>
    <t>[9780689712036]</t>
  </si>
  <si>
    <t>Spirit Riding Free: The Adventure Begins (Dreamworks Spirit Riding Free)</t>
  </si>
  <si>
    <t>Spirit Riding Free: The Adventure Begins (Dreamworks Spirit Riding Free) by Suzanne Selfors (2017)</t>
  </si>
  <si>
    <t>[0316506222]</t>
  </si>
  <si>
    <t>Abuela</t>
  </si>
  <si>
    <t>Flight &gt; Fiction|Grandmothers &gt; Fiction|Hispanic Americans &gt; Fiction|Imagination &gt; Fiction|New York (N.Y.) &gt; Fiction</t>
  </si>
  <si>
    <t>Abuela (?)</t>
  </si>
  <si>
    <t>PZ7 .D7294</t>
  </si>
  <si>
    <t>[9780590996426]</t>
  </si>
  <si>
    <t>The Little Red Caboose (Little Golden Book)</t>
  </si>
  <si>
    <t>The Little Red Caboose (Little Golden Book) by Marian Potter (2000)</t>
  </si>
  <si>
    <t>PZ7 .P853</t>
  </si>
  <si>
    <t>[0307021521]</t>
  </si>
  <si>
    <t>George shrinks</t>
  </si>
  <si>
    <t>Size &gt; Fiction</t>
  </si>
  <si>
    <t>E</t>
  </si>
  <si>
    <t>George shrinks by William Joyce (1985)</t>
  </si>
  <si>
    <t>PZ7.J857Ge 1985</t>
  </si>
  <si>
    <t>[059045031X]</t>
  </si>
  <si>
    <t>Coyote steals the blanket : a Ute tale</t>
  </si>
  <si>
    <t>Coyote (Legendary character) &gt; Legends|Indians of North America &gt; Folklore|Ute Indians &gt; Folklore</t>
  </si>
  <si>
    <t>398.2/089974</t>
  </si>
  <si>
    <t>Coyote steals the blanket : a Ute tale by Janet Stevens (1993)</t>
  </si>
  <si>
    <t>E99.U8S795 1993</t>
  </si>
  <si>
    <t>[0823409961]</t>
  </si>
  <si>
    <t>Secret of the Green Skin #6 Third Grade Detectives</t>
  </si>
  <si>
    <t>Secret of the Green Skin #6 Third Grade Detectives (2003)</t>
  </si>
  <si>
    <t>[043961886X]</t>
  </si>
  <si>
    <t>Hawkins and the Soccer Solution</t>
  </si>
  <si>
    <t>Soccer &gt; Fiction</t>
  </si>
  <si>
    <t>Hawkins and the Soccer Solution by Barbara Brooks Wallace (1981)</t>
  </si>
  <si>
    <t>[0687166721]</t>
  </si>
  <si>
    <t>Big-Stamp Two-Toes the Barefoot Giant: Spring Tales of Tiptoes Lightly</t>
  </si>
  <si>
    <t>Big-Stamp Two-Toes the Barefoot Giant: Spring Tales of Tiptoes Lightly by Reg Down (2006)</t>
  </si>
  <si>
    <t>[1412080711]</t>
  </si>
  <si>
    <t>An Elderly Lady Is Up to No Good</t>
  </si>
  <si>
    <t>An Elderly Lady Is Up to No Good by Helene Tursten (2018)</t>
  </si>
  <si>
    <t>[1641290110]</t>
  </si>
  <si>
    <t>Now You See It, Now You Don't (Abby Hayes #15)</t>
  </si>
  <si>
    <t>Astronomy &gt; Maps and Observations [No longer in use] &gt; Mathematics and Science</t>
  </si>
  <si>
    <t>Now You See It, Now You Don't (Abby Hayes #15) by Anne Mazer (2005)</t>
  </si>
  <si>
    <t>PZ7 .M47396</t>
  </si>
  <si>
    <t>[0439680662]</t>
  </si>
  <si>
    <t>Gooney Bird Greene</t>
  </si>
  <si>
    <t>Humorous Stories|Humorous stories|Schools &gt; FIction|Schools &gt; Fiction|Schools &gt; Juvenile Fiction|Schools &gt; Juvenile fiction|Schools &gt; fiction|Storytelling &gt; Fiction|Storytelling &gt; Juvenile fiction|humorous stories</t>
  </si>
  <si>
    <t>Gooney Bird Greene by Lois Lowry (2004)</t>
  </si>
  <si>
    <t>PZ7 .L9673</t>
  </si>
  <si>
    <t>[9780440419600]</t>
  </si>
  <si>
    <t>Ellen Tebbits</t>
  </si>
  <si>
    <t>Friendship &gt; Fiction|Schools &gt; FIction|Schools &gt; Fiction|Schools &gt; fiction</t>
  </si>
  <si>
    <t>Ellen Tebbits by Beverly Cleary (2008)</t>
  </si>
  <si>
    <t>[0380709139]</t>
  </si>
  <si>
    <t>Stanford Wong Flunks Big-time</t>
  </si>
  <si>
    <t>Basketball &gt; Fiction|Chinese Americans &gt; Fiction|Family life &gt; Fiction|Family life &gt; fiction|Fathers and sons &gt; Fiction|Friendship &gt; Fiction|Schools &gt; FIction|Schools &gt; Fiction|Schools &gt; fiction</t>
  </si>
  <si>
    <t>Stanford Wong Flunks Big-time by Lisa Yee (2005)</t>
  </si>
  <si>
    <t>PZ7 .Y3638</t>
  </si>
  <si>
    <t>[0439622476]</t>
  </si>
  <si>
    <t>Berenstain Bears and the Perfect Crime (Almost) (Big Chapter Book)</t>
  </si>
  <si>
    <t>Berenstain Bears and the Perfect Crime (Almost) (Big Chapter Book) by Marilyn Reynolds (1999)</t>
  </si>
  <si>
    <t>[0606154582]</t>
  </si>
  <si>
    <t>It's the Great Pumpkin, Charlie Brown</t>
  </si>
  <si>
    <t>Halloween &gt; Fiction</t>
  </si>
  <si>
    <t>It's the Great Pumpkin, Charlie Brown by Charles M. Schulz (2001)</t>
  </si>
  <si>
    <t>PZ7 .S38877</t>
  </si>
  <si>
    <t>[0689877404]</t>
  </si>
  <si>
    <t>From Trash To Treasure (Little Golden Books)</t>
  </si>
  <si>
    <t>Puppets &gt; Fiction|Recycling (Waste) &gt; Fiction</t>
  </si>
  <si>
    <t>From Trash To Treasure (Little Golden Books) by Liza Alexander (1999)</t>
  </si>
  <si>
    <t>PZ7 .A37735</t>
  </si>
  <si>
    <t>[0307301230]</t>
  </si>
  <si>
    <t>Dinosaurs (A Little golden book)</t>
  </si>
  <si>
    <t>Dinosaurs; Fishes; Amphibians &gt; Fossils &amp; prehistoric life &gt; Mathematics and Science &gt; Reptilia</t>
  </si>
  <si>
    <t>Dinosaurs &gt; Juvenile literature|Reptiles, Fossil &gt; Juvenile literature</t>
  </si>
  <si>
    <t>Dinosaurs (A Little golden book) by Jane Werner Watson (1959)</t>
  </si>
  <si>
    <t>QE862 .D5</t>
  </si>
  <si>
    <t>Laila Tov A bedtime poem for babies</t>
  </si>
  <si>
    <t>Laila Tov A bedtime poem for babies by Richard Van Camp (2008)</t>
  </si>
  <si>
    <t>[0991678230]</t>
  </si>
  <si>
    <t>Horrible Harry Goes to Sea</t>
  </si>
  <si>
    <t>Horrible Harry Goes to Sea by Suzy Kline (2003)</t>
  </si>
  <si>
    <t>PZ7 .K6797</t>
  </si>
  <si>
    <t>[9781101126943]</t>
  </si>
  <si>
    <t>Justin Morgan Had a Horse</t>
  </si>
  <si>
    <t>Hambletonian 10 (Horse) &gt; Fiction|Hambletonian 10 (Horse) &gt; Juvenile fiction|Horses &gt; Fiction|Horses &gt; Folklore|Horses &gt; Juvenile Fiction|Horses &gt; Juvenile fiction|Justin Morgan (Horse) &gt; Fiction|Justin Morgan (Horse) &gt; Juvenile fiction|Morgan horse|Morgan horse &gt; Fiction|Standardbred horse|Standardbred horse &gt; Juvenile literature|Vermont &gt; History &gt; 18th century &gt; Fiction|horses &gt; Fiction</t>
  </si>
  <si>
    <t>Justin Morgan Had a Horse by Marguerite Henry (1978)</t>
  </si>
  <si>
    <t>PZ10.3 .H43</t>
  </si>
  <si>
    <t>[0528876821]</t>
  </si>
  <si>
    <t>Surviving the Applewhites</t>
  </si>
  <si>
    <t>Eccentrics and eccentricities &gt; Fiction|Family life &gt; North Carolina &gt; Fiction|North Carolina &gt; Fiction|North Carolina &gt; fiction|Theater &gt; Fiction</t>
  </si>
  <si>
    <t>Surviving the Applewhites by Stephanie Tolan (2003)</t>
  </si>
  <si>
    <t>PZ7 .T5735</t>
  </si>
  <si>
    <t>[0439577632]</t>
  </si>
  <si>
    <t>Horrible Harry At Halloween</t>
  </si>
  <si>
    <t>Halloween &gt; Fiction|Schools &gt; Fiction</t>
  </si>
  <si>
    <t>Horrible Harry At Halloween by Suzy Kline (2000)</t>
  </si>
  <si>
    <t>[0439442141]</t>
  </si>
  <si>
    <t>Virtual Cody (Puffin Chapters)</t>
  </si>
  <si>
    <t>Virtual Cody (Puffin Chapters) by Betsy Duffey (1999)</t>
  </si>
  <si>
    <t>PZ7 .D896</t>
  </si>
  <si>
    <t>[0141303506]</t>
  </si>
  <si>
    <t>Take the Court (Hey L'il D!)</t>
  </si>
  <si>
    <t>Basketball &gt; Fiction|Children's stories|Schools &gt; Fiction|Sharing &gt; Fiction|Sports stories</t>
  </si>
  <si>
    <t>Take the Court (Hey L'il D!) by Bob Lanier (2003)</t>
  </si>
  <si>
    <t>[0439409004]</t>
  </si>
  <si>
    <t>Splat the Cat: I Scream for Ice Cream (I Can Read Level 1)</t>
  </si>
  <si>
    <t>Splat the Cat: I Scream for Ice Cream (I Can Read Level 1) by Rob Scotton (2015)</t>
  </si>
  <si>
    <t>PZ7 .D79</t>
  </si>
  <si>
    <t>[9780062294180]</t>
  </si>
  <si>
    <t>Strega Nona Takes a Vacation</t>
  </si>
  <si>
    <t>Culture and Institutions &gt; Family &gt; Marriage and Parenting &gt; Social Sciences &gt; Social Sciences, Sociology, Anthropology</t>
  </si>
  <si>
    <t>Bubbles &gt; Fiction|Strega Nona (Fictitious character) &gt; Fiction|Vacations &gt; Fiction|Witches &gt; Fiction|Witches &gt; fiction</t>
  </si>
  <si>
    <t>Strega Nona Takes a Vacation by Tomie DePaola (2003)</t>
  </si>
  <si>
    <t>PZ7 .D439</t>
  </si>
  <si>
    <t>[0142500763]</t>
  </si>
  <si>
    <t>Do You Want A Hug?</t>
  </si>
  <si>
    <t>Do You Want A Hug? by Kevin Lewis (2014)</t>
  </si>
  <si>
    <t>[1484721519]</t>
  </si>
  <si>
    <t>Spooks Surprise (Usborne Young Puzzle Adventures)</t>
  </si>
  <si>
    <t>Amusements and Recreation &gt; Arts and Recreation &gt; Board games, mental puzzles &gt; Indoor Amusements</t>
  </si>
  <si>
    <t>Lemky &gt; Ethnic identity|Lemky &gt; Poland &gt; History|Lemky &gt; Politics and government|Lemky &gt; Religion</t>
  </si>
  <si>
    <t>Spooks Surprise (Usborne Young Puzzle Adventures) by Karen Dolby (2003)</t>
  </si>
  <si>
    <t>[0794502342]</t>
  </si>
  <si>
    <t>My Good Morning Book (Golden Sturdy Shape Books) (Golden Books)</t>
  </si>
  <si>
    <t>My Good Morning Book (Golden Sturdy Shape Books) (Golden Books) by Eloise Wilkin (1983)</t>
  </si>
  <si>
    <t>PZ7 .W64848</t>
  </si>
  <si>
    <t>[0307122719]</t>
  </si>
  <si>
    <t>Why the Sun Was Late</t>
  </si>
  <si>
    <t>Why the Sun Was Late by Benjamin Elkin (1969)</t>
  </si>
  <si>
    <t>PZ7 .E426</t>
  </si>
  <si>
    <t>[0819301558]</t>
  </si>
  <si>
    <t>The Monster Bed</t>
  </si>
  <si>
    <t>Bedtime &gt; Fiction|Bedtime &gt; fiction|Fear &gt; Fiction|Monsters &gt; Fiction|Stories in rhyme</t>
  </si>
  <si>
    <t>The Monster Bed by Jeanne Willis (1987)</t>
  </si>
  <si>
    <t>PZ8.3 .W6799</t>
  </si>
  <si>
    <t>[0688068049]</t>
  </si>
  <si>
    <t>Teenage Ninja Turtles: Skateboard Heroes!</t>
  </si>
  <si>
    <t>Teenage Ninja Turtles: Skateboard Heroes! by Editors of Publications International (2014)</t>
  </si>
  <si>
    <t>[1450884539]</t>
  </si>
  <si>
    <t>America (The Book): A Citizen's Guide to Democracy Inaction</t>
  </si>
  <si>
    <t>American wit and humor|Children's stories|Democracy &gt; United States &gt; Humor|Satire, American|United States &gt; History &gt; Humor|United States &gt; Politics and government &gt; Humor</t>
  </si>
  <si>
    <t>America (The Book): A Citizen's Guide to Democracy Inaction by Jon Stewart (2004)</t>
  </si>
  <si>
    <t>PN6231 .P6</t>
  </si>
  <si>
    <t>[0446532681]</t>
  </si>
  <si>
    <t>Clifford and the Missing Beach Ball</t>
  </si>
  <si>
    <t>Clifford and the Missing Beach Ball by Sonali Fry (2002)</t>
  </si>
  <si>
    <t>[1338053590]</t>
  </si>
  <si>
    <t>Arthur's Thanksgiving (Arthur Adventures)</t>
  </si>
  <si>
    <t>Customs, Etiquette, Folklore &gt; General Customs &gt; Social Sciences &gt; Special Occasions</t>
  </si>
  <si>
    <t>Animals &gt; Fiction|Schools &gt; FIction|Schools &gt; Fiction|Schools &gt; fiction|Thanksgiving Day &gt; Fiction|Theater &gt; Fiction</t>
  </si>
  <si>
    <t>Arthur's Thanksgiving (Arthur Adventures) by Marc Brown (1984)</t>
  </si>
  <si>
    <t>PZ7 .B81618</t>
  </si>
  <si>
    <t>[9780316112321]</t>
  </si>
  <si>
    <t>If You Take a Mouse to School (If You Give. . .)</t>
  </si>
  <si>
    <t>Social Sciences &gt; Social Sciences &gt; Social Sciences, Sociology, Anthropology</t>
  </si>
  <si>
    <t>Mice &gt; Fiction|Mice &gt; fiction|Schools &gt; FIction|Schools &gt; Fiction|Schools &gt; fiction</t>
  </si>
  <si>
    <t>If You Take a Mouse to School (If You Give. . .) by Laura Numeroff (2003)</t>
  </si>
  <si>
    <t>PZ7 .N964</t>
  </si>
  <si>
    <t>[9780439442602]</t>
  </si>
  <si>
    <t>Nene (Kolowalu Books)</t>
  </si>
  <si>
    <t>Birds ; Aves &gt; Ducks, Geese, Swans &gt; Mathematics and Science &gt; Waterbirds &gt; Zoology</t>
  </si>
  <si>
    <t>Nene (Kolowalu Books) by Marion Coste (1993)</t>
  </si>
  <si>
    <t>QL696 .A52</t>
  </si>
  <si>
    <t>[0824813898]</t>
  </si>
  <si>
    <t>Clifford's Family (Clifford 8x8)</t>
  </si>
  <si>
    <t>Clifford's Family (Clifford 8x8) by Norman Bridwell (2010)</t>
  </si>
  <si>
    <t>PZ7 .B7633</t>
  </si>
  <si>
    <t>[0545215854]</t>
  </si>
  <si>
    <t>The Dinosaur's Packed Lunch (Corgi Pups)</t>
  </si>
  <si>
    <t>The Dinosaur's Packed Lunch (Corgi Pups) by Jacqueline Wilson (2001)</t>
  </si>
  <si>
    <t>[0552528188]</t>
  </si>
  <si>
    <t>Apollo and the Battle of the Birds (Heroes in Training)</t>
  </si>
  <si>
    <t>Apollo and the Battle of the Birds (Heroes in Training) by Joan Holub (2014)</t>
  </si>
  <si>
    <t>PZ7 .H7427</t>
  </si>
  <si>
    <t>[144248845X]</t>
  </si>
  <si>
    <t>Thomas Goes Fishing (Thomas &amp; Friends) (Step into Reading)</t>
  </si>
  <si>
    <t>Africa &gt; Biography and History &gt; West Africa</t>
  </si>
  <si>
    <t>Thomas Goes Fishing (Thomas &amp; Friends) (Step into Reading) by Rev. W. Awdry (2005)</t>
  </si>
  <si>
    <t>PZ7 .T36949735</t>
  </si>
  <si>
    <t>[0375831185]</t>
  </si>
  <si>
    <t>Star Wars: Jedi Quest: The Trail of the Jedi: Jedi Quest #02: The Trail Of The Jedi</t>
  </si>
  <si>
    <t>Star Wars: Jedi Quest: The Trail of the Jedi: Jedi Quest #02: The Trail Of The Jedi by Jude Watson (2002)</t>
  </si>
  <si>
    <t>PZ7 .W32755</t>
  </si>
  <si>
    <t>[0439339189]</t>
  </si>
  <si>
    <t>Anakin Skywalker (Star Wars: Episode 1: Journal)</t>
  </si>
  <si>
    <t>Science Fiction|Science fiction|science fiction</t>
  </si>
  <si>
    <t>Anakin Skywalker (Star Wars: Episode 1: Journal) by Todd Strasser (1999)</t>
  </si>
  <si>
    <t>PZ7 .S899</t>
  </si>
  <si>
    <t>[0590520938]</t>
  </si>
  <si>
    <t>Point Blank (Alex Rider Adventure)</t>
  </si>
  <si>
    <t>Alps, French (France) &gt; Fiction|Children's stories|Cloning &gt; Fiction|Cloning &gt; Juvenile fiction|England &gt; Fiction|England &gt; Juvenile fiction|England &gt; fiction|France &gt; Fiction|Orphans &gt; Fiction|Orphans &gt; Juvenile fiction|Schools &gt; FIction|Schools &gt; Fiction|Schools &gt; Juvenile Fiction|Schools &gt; Juvenile fiction|Schools &gt; fiction|Spies &gt; Fiction|Spies &gt; Juvenile fiction|Spy stories</t>
  </si>
  <si>
    <t>Point Blank (Alex Rider Adventure) by Anthony Horowitz (2003)</t>
  </si>
  <si>
    <t>[014250050X]</t>
  </si>
  <si>
    <t>Star Wars, Episode 1: Anakin's Pit Droid (Step into Reading)</t>
  </si>
  <si>
    <t>Star Wars, Episode 1: Anakin's Pit Droid (Step into Reading) by Justine Korman (2000)</t>
  </si>
  <si>
    <t>PZ7 .K83692</t>
  </si>
  <si>
    <t>[0375803971]</t>
  </si>
  <si>
    <t>Star Wars: Dangers of the Core, Episode 1 (Jedi Readers)</t>
  </si>
  <si>
    <t>Star Wars: Dangers of the Core, Episode 1 (Jedi Readers) by Jim Thomas (1999)</t>
  </si>
  <si>
    <t>PZ7 .T366956</t>
  </si>
  <si>
    <t>[0375800026]</t>
  </si>
  <si>
    <t>Anakin's Fate: Star Wars Episode I (A Step into Reading Jedi Reader, Step 4)</t>
  </si>
  <si>
    <t>Anakin's Fate: Star Wars Episode I (A Step into Reading Jedi Reader, Step 4) by Marc Cerasini (1999)</t>
  </si>
  <si>
    <t>PZ7 .C3185</t>
  </si>
  <si>
    <t>[0375800298]</t>
  </si>
  <si>
    <t>Om-Kas-Toe: Blackfeet Twin Captures an Elkdog (Amazing Indian Children Series)</t>
  </si>
  <si>
    <t>Horses &gt; Fiction|Indians of North America &gt; Fiction|Siksika Indians &gt; Fiction|Siksika Indians &gt; Juvenile fiction|Twins &gt; Fiction|horses &gt; Fiction</t>
  </si>
  <si>
    <t>Om-Kas-Toe: Blackfeet Twin Captures an Elkdog (Amazing Indian Children Series) by Kenneth Thomasma (1986)</t>
  </si>
  <si>
    <t>PZ7 .T3696</t>
  </si>
  <si>
    <t>[0801088844]</t>
  </si>
  <si>
    <t>Wagon Train 911</t>
  </si>
  <si>
    <t>Wagon Train 911 by Jamie Gilson (1998)</t>
  </si>
  <si>
    <t>PZ7 .G4385</t>
  </si>
  <si>
    <t>[0688158579]</t>
  </si>
  <si>
    <t>Where the Wild Things Are</t>
  </si>
  <si>
    <t>Education &gt; Social Sciences &gt; Teachers, Methods, and Discipline</t>
  </si>
  <si>
    <t>Books and reading|Caldecott Medal books|Children's stories|Children's stories &gt; Pictorial works|Critical thinking|Fantasy|Illustrated books, Children's|Language experience approach in education|Miniature books &gt; Specimens|Monsters &gt; Fiction|Monsters &gt; Juvenile fiction|Monsters &gt; Stories|Reading (Elementary)|Sendak, Maurice. Where the wild things are|fantasy</t>
  </si>
  <si>
    <t>Where the Wild Things Are by Maurice Sendak (2012)</t>
  </si>
  <si>
    <t>PZ7 .S47</t>
  </si>
  <si>
    <t>[0060254920]</t>
  </si>
  <si>
    <t>The Bravest Dog Ever: The True Story of Balto (Step into Reading)</t>
  </si>
  <si>
    <t>Agriculture &amp; Animal Husbandry &gt; Dogs &gt; Domestic Animals &gt; Draft &amp; Other Work Animals &gt; Technology</t>
  </si>
  <si>
    <t>Alaska &gt; History|Alaska &gt; History &gt; 1867-1959|Balto (Dog)|Balto (Dog) &gt; Juvenile literature|Diphtheria &gt; Alaska &gt; Nome|Diphtheria &gt; Alaska &gt; Nome &gt; Prevention &gt; Juvenile literature|Diphtheria &gt; Nome|Diphtheria &gt; Nome &gt; Juvenile literature|Diphtheria &gt; Nome &gt; Prevention &gt; Juvenile literature|Dogs|Sled dogs|Sled dogs &gt; Alaska &gt; Nome &gt; Biography &gt; Juvenile literature|Sled dogs &gt; Nome &gt; Juvenile literature|dogs</t>
  </si>
  <si>
    <t>The Bravest Dog Ever: The True Story of Balto (Step into Reading) by Natalie Standiford (2014)</t>
  </si>
  <si>
    <t>SF428.7 .S7</t>
  </si>
  <si>
    <t>[9780307978868]</t>
  </si>
  <si>
    <t>Bambi (Disney Classic) (Little Golden Book)</t>
  </si>
  <si>
    <t>Bambi (Disney Classic) (Little Golden Book) by Golden Books (2004)</t>
  </si>
  <si>
    <t>[0736423087]</t>
  </si>
  <si>
    <t>If You Give a Pig a Pancake</t>
  </si>
  <si>
    <t>Pigs &gt; Fiction|Pigs &gt; Junvenile fiction|Spanish language materials</t>
  </si>
  <si>
    <t>If You Give a Pig a Pancake by Laura Numeroff (1998)</t>
  </si>
  <si>
    <t>[0439046211]</t>
  </si>
  <si>
    <t>Honus and Me: A Baseball Card Adventure</t>
  </si>
  <si>
    <t>Amusements and Recreation &gt; Arts and Recreation &gt; Athletic and outdoor sports and games &gt; Ball And Stick Sports &gt; Ball Sports &gt; Baseball &gt; Culture Studies</t>
  </si>
  <si>
    <t>Baseball &gt; Fiction|Baseball cards &gt; Fiction|Time travel &gt; Fiction|Wagner, Honus, 1874-1955 &gt; Fiction|Wagner, Honus, 1874-1955 &gt; Juvenile fiction</t>
  </si>
  <si>
    <t>Honus and Me: A Baseball Card Adventure by Dan Gutman (2003)</t>
  </si>
  <si>
    <t>PZ7 .G9846</t>
  </si>
  <si>
    <t>[0380788780]</t>
  </si>
  <si>
    <t>Goodnight Moon</t>
  </si>
  <si>
    <t>Bedtime &gt; Fiction|Bedtime &gt; Juvenile fiction|Bedtime &gt; fiction|Night &gt; Juvenile fiction|Picture books|Rabbits &gt; Fiction|Rabbits &gt; Juvenile fiction|Rock music|Stories in rhyme|rock music</t>
  </si>
  <si>
    <t>Goodnight Moon by Margaret Wise Brown (2007)</t>
  </si>
  <si>
    <t>PZ8.3 .B815</t>
  </si>
  <si>
    <t>[0694003611]</t>
  </si>
  <si>
    <t>Good Night Beach (Good Night Our World)</t>
  </si>
  <si>
    <t>Amusements and Recreation &gt; Arts and Recreation &gt; Athletic and outdoor sports and games &gt; Beach &gt; Outdoor Leisure</t>
  </si>
  <si>
    <t>Good Night Beach (Good Night Our World) by Adam Gamble (2007)</t>
  </si>
  <si>
    <t>GV191.62 .G36</t>
  </si>
  <si>
    <t>[160219002X]</t>
  </si>
  <si>
    <t>Barnyard Dance! (Boynton on Board)</t>
  </si>
  <si>
    <t>General Technology &gt; General Technology &gt; Technology</t>
  </si>
  <si>
    <t>Dance &gt; Fiction|Domestic animals &gt; Fiction|Stories in Rhyme|Stories in rhyme</t>
  </si>
  <si>
    <t>Barnyard Dance! (Boynton on Board) by Sandra Boynton (1993)</t>
  </si>
  <si>
    <t>PZ8.3 .B7</t>
  </si>
  <si>
    <t>[1563054426]</t>
  </si>
  <si>
    <t>That's Like Me!</t>
  </si>
  <si>
    <t>Biography &gt; Biography; History By Place &gt; Education &gt; Education of special classes &gt; Social Sciences &gt; Teachers, Methods, and Discipline</t>
  </si>
  <si>
    <t>That's Like Me! by Jill Lauren (2009)</t>
  </si>
  <si>
    <t>LC4818.5 .L39</t>
  </si>
  <si>
    <t>[1595722076]</t>
  </si>
  <si>
    <t>Annie Bananie</t>
  </si>
  <si>
    <t>1900- &gt; 1945-1999 &gt; 20th Century &gt; English &gt; Literature &gt; Poetry</t>
  </si>
  <si>
    <t>Friendship &gt; Fiction|Moving, Household &gt; Fiction|Moving, household &gt; Fiction|Stories in rhyme</t>
  </si>
  <si>
    <t>Annie Bananie by Komaiko (1990)</t>
  </si>
  <si>
    <t>PZ8.3 .K835</t>
  </si>
  <si>
    <t>[0590428446]</t>
  </si>
  <si>
    <t>Rotten Ralph</t>
  </si>
  <si>
    <t>Behavior &gt; Fiction|Cats &gt; Fiction|Circus &gt; Fiction</t>
  </si>
  <si>
    <t>Rotten Ralph by Jack Gantos (1976)</t>
  </si>
  <si>
    <t>PZ7 .G15334</t>
  </si>
  <si>
    <t>[0590316303]</t>
  </si>
  <si>
    <t>Nicholas</t>
  </si>
  <si>
    <t>Language &gt; Language &gt; Language</t>
  </si>
  <si>
    <t>Goscinny, 1926-1977 &gt; Translations into English|Human behavior &gt; Juvenile fiction|Humorous stories &gt; Juvenile Fiction|Humorous stories &gt; Juvenile fiction|Schools &gt; Juvenile Fiction|Schools &gt; Juvenile fiction</t>
  </si>
  <si>
    <t>Nicholas by Rene Goscinny (2005)</t>
  </si>
  <si>
    <t>PZ23</t>
  </si>
  <si>
    <t>[0714845299]</t>
  </si>
  <si>
    <t>Insect Invaders (Magic School Bus Chapter Book #11)</t>
  </si>
  <si>
    <t>Children's stories|Fantasy fiction</t>
  </si>
  <si>
    <t>Insect Invaders (Magic School Bus Chapter Book #11) by Anne Capeci (2002)</t>
  </si>
  <si>
    <t>PZ7 .C17363</t>
  </si>
  <si>
    <t>[9780439314312]</t>
  </si>
  <si>
    <t>Smile! (Baby Faces Board Book #2)</t>
  </si>
  <si>
    <t>Education &gt; Primary education (Elementary education) &gt; Social Sciences</t>
  </si>
  <si>
    <t>Smile! (Baby Faces Board Book #2) by Roberta Grobel Intrater (1997)</t>
  </si>
  <si>
    <t>PZ8.3 .I6273</t>
  </si>
  <si>
    <t>[0590058991]</t>
  </si>
  <si>
    <t>Bear Gets Dressed: A Guessing Game Story</t>
  </si>
  <si>
    <t>Bear Gets Dressed: A Guessing Game Story by Harriet Ziefert (2004)</t>
  </si>
  <si>
    <t>PZ7 .Z487</t>
  </si>
  <si>
    <t>[1402717954]</t>
  </si>
  <si>
    <t>My First Chinese New Year (My First Holiday)</t>
  </si>
  <si>
    <t>Chinese Americans &gt; Fiction|Chinese New Year &gt; Fiction</t>
  </si>
  <si>
    <t>My First Chinese New Year (My First Holiday) by Karen Katz (2005)</t>
  </si>
  <si>
    <t>PZ7 .K15745</t>
  </si>
  <si>
    <t>[0805070761]</t>
  </si>
  <si>
    <t>Head, Shoulders, Knees, and Toes (Teddy Bear Sing-Along)</t>
  </si>
  <si>
    <t>Head, Shoulders, Knees, and Toes (Teddy Bear Sing-Along) by David Ellwand (2011)</t>
  </si>
  <si>
    <t>[1607103214]</t>
  </si>
  <si>
    <t>Eloise and the Snowman</t>
  </si>
  <si>
    <t>Eloise and the Snowman by Kay Thompson (2006)</t>
  </si>
  <si>
    <t>PZ7 .M47841375</t>
  </si>
  <si>
    <t>[0689874510]</t>
  </si>
  <si>
    <t>December Secrets (The Kids of the Polk Street School)</t>
  </si>
  <si>
    <t>December Secrets (The Kids of the Polk Street School) by Patricia Reilly Giff (1997)</t>
  </si>
  <si>
    <t>PZ7 .G3626</t>
  </si>
  <si>
    <t>[0440417953]</t>
  </si>
  <si>
    <t>Teddy's Trip to Africa</t>
  </si>
  <si>
    <t>Teddy's Trip to Africa by Arthur L. Farnham (1982)</t>
  </si>
  <si>
    <t>[0533052882]</t>
  </si>
  <si>
    <t>The Horse &amp; the Iron Ball: A Journey Through Time, Space, and Technology</t>
  </si>
  <si>
    <t>Astronomical objects and astrophysics &gt; Astronomy &gt; Mathematics and Science &gt; Universe</t>
  </si>
  <si>
    <t>The Horse &amp; the Iron Ball: A Journey Through Time, Space, and Technology by Jerry Allan (2000)</t>
  </si>
  <si>
    <t>QB983 .A45</t>
  </si>
  <si>
    <t>[082252158X]</t>
  </si>
  <si>
    <t>Frozen: A Tale of Two Sisters</t>
  </si>
  <si>
    <t>Frozen: A Tale of Two Sisters by Melissa Lagonegro (2013)</t>
  </si>
  <si>
    <t>PZ7 .L14317</t>
  </si>
  <si>
    <t>[9780736431200]</t>
  </si>
  <si>
    <t>The Right Track (Disney Frozen: Northern Lights) (Step into Reading)</t>
  </si>
  <si>
    <t>The Right Track (Disney Frozen: Northern Lights) (Step into Reading) by Apple Jordan (2017)</t>
  </si>
  <si>
    <t>[0736435883]</t>
  </si>
  <si>
    <t>Thank You, Angelica: The Rugrats Book of Manners</t>
  </si>
  <si>
    <t>Customs, Etiquette, Folklore &gt; Etiquette &gt; Social Sciences</t>
  </si>
  <si>
    <t>Thank You, Angelica: The Rugrats Book of Manners by Cecile Schoberle (1999)</t>
  </si>
  <si>
    <t>[0689822618]</t>
  </si>
  <si>
    <t>Hello, Mrs. Piggle-Wiggle</t>
  </si>
  <si>
    <t>Behavior &gt; Fiction|Humorous Stories|Humorous stories|Short Stories|Short stories|humorous stories|short stories</t>
  </si>
  <si>
    <t>Hello, Mrs. Piggle-Wiggle by Betty MacDonald (2007)</t>
  </si>
  <si>
    <t>[0064401499]</t>
  </si>
  <si>
    <t>Playground Bully (Barkley's School for Dogs, No. 1)</t>
  </si>
  <si>
    <t>Playground Bully (Barkley's School for Dogs, No. 1) by Debbie Dadey (2001)</t>
  </si>
  <si>
    <t>PZ7 .J7216</t>
  </si>
  <si>
    <t>[0786815477]</t>
  </si>
  <si>
    <t>The Grouchy Ladybug</t>
  </si>
  <si>
    <t>Behavior &gt; Fiction|Ladybugs &gt; Fiction|Spanish language materials|Toy and movable books|Toy and movable books &gt; Specimens</t>
  </si>
  <si>
    <t>The Grouchy Ladybug by Eric Carle (1999)</t>
  </si>
  <si>
    <t>PZ7 .C21476</t>
  </si>
  <si>
    <t>[9780694013203]</t>
  </si>
  <si>
    <t>The Berenstain Bears Trick or Treat (First Time Books)</t>
  </si>
  <si>
    <t>Bears &gt; Fiction|Halloween &gt; Fiction</t>
  </si>
  <si>
    <t>The Berenstain Bears Trick or Treat (First Time Books) by Stan Berenstain (1989)</t>
  </si>
  <si>
    <t>PZ7 .B4483</t>
  </si>
  <si>
    <t>[0679800913]</t>
  </si>
  <si>
    <t>Animal Dads</t>
  </si>
  <si>
    <t>Habits and behavior &gt; Mathematics and Science &gt; Philoprogenitiveness; Breeding &gt; Specific Topics In Zoology &gt; Zoology</t>
  </si>
  <si>
    <t>Animals &gt; Habits and behavior|Parental behavior in animals|Parental behavior in animals &gt; Juvenile literature</t>
  </si>
  <si>
    <t>Animal Dads by Sneed B. Collard Iii (2000)</t>
  </si>
  <si>
    <t>QL762 .C64</t>
  </si>
  <si>
    <t>[9780618032990]</t>
  </si>
  <si>
    <t>Whole-y Cow! Fractions are Fun</t>
  </si>
  <si>
    <t>Arithmetic &gt; Arithmetic &gt; Fractions and Decimals &gt; Mathematics &gt; Mathematics and Science</t>
  </si>
  <si>
    <t>Whole-y Cow! Fractions are Fun by Taryn Souders (2010)</t>
  </si>
  <si>
    <t>[1585364606]</t>
  </si>
  <si>
    <t>The Jewel Thief (Little Golden Book)</t>
  </si>
  <si>
    <t>Dolls &gt; Fiction|Journalists &gt; Fiction|Stealing &gt; Fiction|Thieves &gt; Juvenile fiction</t>
  </si>
  <si>
    <t>The Jewel Thief (Little Golden Book) by Barbara Bazaldua (1998)</t>
  </si>
  <si>
    <t>PZ7 .B3475 B</t>
  </si>
  <si>
    <t>[0307988643]</t>
  </si>
  <si>
    <t>Where's Woody? (Disney/Pixar Toy Story) (Pictureback(R))</t>
  </si>
  <si>
    <t>Where's Woody? (Disney/Pixar Toy Story) (Pictureback(R)) by Kristen L. Depken (2012)</t>
  </si>
  <si>
    <t>[073642850X]</t>
  </si>
  <si>
    <t>Greek Gods and Heroes (Laurel-Leaf Books)</t>
  </si>
  <si>
    <t xml:space="preserve">Classical religion (Greek and Roman religion) &gt; Mythologies &gt; Mythology--Greek religion &gt; Other Religions &gt; Religion </t>
  </si>
  <si>
    <t>Mythology, Greek &gt; Juvenile literature</t>
  </si>
  <si>
    <t>Greek Gods and Heroes (Laurel-Leaf Books) by Robert Graves (1965)</t>
  </si>
  <si>
    <t>PZ8.1 .G75</t>
  </si>
  <si>
    <t>[0440932211]</t>
  </si>
  <si>
    <t>The Siege and Fall of Troy</t>
  </si>
  <si>
    <t>Ancient World &gt; Ancient history in other areas &gt; Biography and History</t>
  </si>
  <si>
    <t>Trojan War &gt; Juvenile literatur|Troy &gt; Juvenile literature|Troy (Ancient city) &gt; Juvenile literature|Troy (Extinct city) &gt; Juvenile literature</t>
  </si>
  <si>
    <t>The Siege and Fall of Troy by Robert Graves (2018)</t>
  </si>
  <si>
    <t>DF221 .T8</t>
  </si>
  <si>
    <t>[1609807421]</t>
  </si>
  <si>
    <t>Clorinda</t>
  </si>
  <si>
    <t>Clorinda by Robert Kinerk (2007)</t>
  </si>
  <si>
    <t>PZ8.3 .K566</t>
  </si>
  <si>
    <t>[1416939644]</t>
  </si>
  <si>
    <t>The wump world</t>
  </si>
  <si>
    <t>Pollution &gt; Fiction|Science Fiction|Science fiction|science fiction</t>
  </si>
  <si>
    <t>The wump world by Bill Peet (1996)</t>
  </si>
  <si>
    <t>PZ7 .P353</t>
  </si>
  <si>
    <t>[0590617230]</t>
  </si>
  <si>
    <t>My Brimful Book: Favorite Poems of Childhood, Mother Goose Rhymes, Animal Stories</t>
  </si>
  <si>
    <t>Customs, Etiquette, Folklore &gt; Folklore &gt; Rhymes and rhyming games &gt; Social Sciences</t>
  </si>
  <si>
    <t>Children's literature|Children\'s literature|children's literature</t>
  </si>
  <si>
    <t>My Brimful Book: Favorite Poems of Childhood, Mother Goose Rhymes, Animal Stories by Dana Bruce (1960)</t>
  </si>
  <si>
    <t>PZ5 .B7885</t>
  </si>
  <si>
    <t>[0448420082]</t>
  </si>
  <si>
    <t>Dig!</t>
  </si>
  <si>
    <t>Dig! by Andrea Zimmerman (2014)</t>
  </si>
  <si>
    <t>PZ7 .Z618</t>
  </si>
  <si>
    <t>[0544173880]</t>
  </si>
  <si>
    <t>DK First Dictionary</t>
  </si>
  <si>
    <t>Dictionaries of standard English &gt; English &gt; Language</t>
  </si>
  <si>
    <t>DK First Dictionary by Anne Millard (2002)</t>
  </si>
  <si>
    <t>PE1628.5 .D54</t>
  </si>
  <si>
    <t>[0789485796]</t>
  </si>
  <si>
    <t>Spot Goes to the Farm</t>
  </si>
  <si>
    <t>Agricultural products &gt; Economics &gt; Production &gt; Social Sciences</t>
  </si>
  <si>
    <t>Animal sounds &gt; Fiction|Animals &gt; Infancy &gt; Fiction|Dogs &gt; Fiction|Domestic animals &gt; Fiction|Toy and movable books|Toy and movable books &gt; Specimens</t>
  </si>
  <si>
    <t>Spot Goes to the Farm by Eric Hill (1987)</t>
  </si>
  <si>
    <t>PZ7 .H5516</t>
  </si>
  <si>
    <t>[0399214348]</t>
  </si>
  <si>
    <t>I Knew You Could! A Book for All the Stops in Your Life</t>
  </si>
  <si>
    <t>Analogy; Correspondence  &gt; Logic &gt; Philosophy and Psychology</t>
  </si>
  <si>
    <t>Railroads &gt; Trains &gt; Fiction|Self-reliance &gt; Fiction|Stories in rhyme</t>
  </si>
  <si>
    <t>I Knew You Could! A Book for All the Stops in Your Life by Craig Dorfman (2003)</t>
  </si>
  <si>
    <t>PZ8.3 .D734</t>
  </si>
  <si>
    <t>[043967249X]</t>
  </si>
  <si>
    <t>Baby Einstein The ABCs of ART A-M</t>
  </si>
  <si>
    <t>Baby Einstein The ABCs of ART A-M by Hyperion (2004)</t>
  </si>
  <si>
    <t>[0786838078]</t>
  </si>
  <si>
    <t>Can You See What I See?: Dinosaurs: Picture Puzzles to Search and Solve</t>
  </si>
  <si>
    <t>Can You See What I See?: Dinosaurs: Picture Puzzles to Search and Solve by Walter Wick (2006)</t>
  </si>
  <si>
    <t>QE861.5 .W53</t>
  </si>
  <si>
    <t>[0439832977]</t>
  </si>
  <si>
    <t>There Are No Polar Bears Down There (Voyages: Setting Out)</t>
  </si>
  <si>
    <t>Geographic distribution of animals &gt; Mathematics and Science &gt; Pacific &gt; Polar Regions &gt; Specific Topics In Zoology &gt; Zoology</t>
  </si>
  <si>
    <t>There Are No Polar Bears Down There (Voyages: Setting Out) by Trish Hart (1994)</t>
  </si>
  <si>
    <t>[038303597X]</t>
  </si>
  <si>
    <t>Does a Kangaroo Have a Mother, Too?</t>
  </si>
  <si>
    <t>Embryology &gt; Mathematics and Science &gt; Specific Topics In Zoology &gt; Zoology</t>
  </si>
  <si>
    <t>Animals &gt; Infancy|Animals &gt; Infancy &gt; Juvenile literature</t>
  </si>
  <si>
    <t>Does a Kangaroo Have a Mother, Too? by Eric Carle (2005)</t>
  </si>
  <si>
    <t>QL763 .C37</t>
  </si>
  <si>
    <t>[006443642X]</t>
  </si>
  <si>
    <t>Walt Disney's Bambi: Friends of the Forest (A Little Golden Book)</t>
  </si>
  <si>
    <t>Walt Disney's Bambi: Friends of the Forest (A Little Golden Book) by Disney (1975)</t>
  </si>
  <si>
    <t>PZ10.3 .W16</t>
  </si>
  <si>
    <t>[0307021009]</t>
  </si>
  <si>
    <t>On the Moon</t>
  </si>
  <si>
    <t>Astronomical objects and astrophysics &gt; Astronomy &gt; Mathematics and Science &gt; Moon</t>
  </si>
  <si>
    <t>On the Moon by Anna Milbourne (2004)</t>
  </si>
  <si>
    <t>TL799 .M6</t>
  </si>
  <si>
    <t>[0794506178]</t>
  </si>
  <si>
    <t>The 12 Weeks of Summer.</t>
  </si>
  <si>
    <t>The 12 Weeks of Summer. by Joseph J. Andrade Jr. (2012)</t>
  </si>
  <si>
    <t>[1475055382]</t>
  </si>
  <si>
    <t>Lots of Things to Find and Color (Usborne Activities)</t>
  </si>
  <si>
    <t>Lots of Things to Find and Color (Usborne Activities) by Fiona Watt (2011)</t>
  </si>
  <si>
    <t>[0794529631]</t>
  </si>
  <si>
    <t>Wendy Whale, A Tale of a Huge Creature</t>
  </si>
  <si>
    <t>Wendy Whale, A Tale of a Huge Creature by Suzanne Tate (2014)</t>
  </si>
  <si>
    <t>[1878405624]</t>
  </si>
  <si>
    <t>Very Special Friends</t>
  </si>
  <si>
    <t>Very Special Friends by Jane Chapman (2014)</t>
  </si>
  <si>
    <t>[9780545700672]</t>
  </si>
  <si>
    <t>Class With the Summer Birthdays</t>
  </si>
  <si>
    <t>Birthdays &gt; Fiction|Parties &gt; Fiction|Schools &gt; Fiction|Schools &gt; fiction</t>
  </si>
  <si>
    <t>Class With the Summer Birthdays by Dian Curtis Regan (?)</t>
  </si>
  <si>
    <t>PZ7 .R25854</t>
  </si>
  <si>
    <t>[0440846285]</t>
  </si>
  <si>
    <t>Hannah West in the Center of the Universe</t>
  </si>
  <si>
    <t>Hannah West in the Center of the Universe by Linda Johns (2007)</t>
  </si>
  <si>
    <t>PZ7 .J6219</t>
  </si>
  <si>
    <t>[0142407569]</t>
  </si>
  <si>
    <t>Moo Baa La La La</t>
  </si>
  <si>
    <t>Animal sounds &gt; Fiction|Animal sounds &gt; Juvenile fiction|Spanish language materials|Stories in Rhyme|Stories in rhyme</t>
  </si>
  <si>
    <t>Moo Baa La La La by Sandra Boynton (1982)</t>
  </si>
  <si>
    <t>[067144901X]</t>
  </si>
  <si>
    <t>Rachel and Obadiah</t>
  </si>
  <si>
    <t>Nantucket Island (Mass.) &gt; Fiction|Quakers &gt; Fiction</t>
  </si>
  <si>
    <t>Rachel and Obadiah by Brinton Turkle (2004)</t>
  </si>
  <si>
    <t>PZ7 .T847</t>
  </si>
  <si>
    <t>[1893103188]</t>
  </si>
  <si>
    <t>READING 2011 LEVELED READER GRADE 1.1.6 ON WHICH ANIMALS WILL WE SEE?</t>
  </si>
  <si>
    <t>READING 2011 LEVELED READER GRADE 1.1.6 ON WHICH ANIMALS WILL WE SEE? by Scott Foresman (2009)</t>
  </si>
  <si>
    <t>[9780328507122]</t>
  </si>
  <si>
    <t>READING 2011 LEVELED READER 1.2.5 ON PEOPLE HELP THE FOREST</t>
  </si>
  <si>
    <t>READING 2011 LEVELED READER 1.2.5 ON PEOPLE HELP THE FOREST by Scott Foresman (2009)</t>
  </si>
  <si>
    <t>[0328507369]</t>
  </si>
  <si>
    <t>Peeking Prairie Dogs (Pull Ahead Books)</t>
  </si>
  <si>
    <t>Edentata, Rodentia, Insectivora: Sloths, Rodents, Moles &gt; Mammals &gt; Mathematics and Science &gt; Zoology</t>
  </si>
  <si>
    <t>Peeking Prairie Dogs (Pull Ahead Books) by Christine Zuchora-Walske (1999)</t>
  </si>
  <si>
    <t>QL737 .R68</t>
  </si>
  <si>
    <t>[0822536226]</t>
  </si>
  <si>
    <t>MOANA - JR. NOVEL</t>
  </si>
  <si>
    <t>MOANA - JR. NOVEL by RH Disney (2016)</t>
  </si>
  <si>
    <t>[0736436006]</t>
  </si>
  <si>
    <t>The Story of Drinking Water</t>
  </si>
  <si>
    <t xml:space="preserve">Earth sciences &amp; geology &gt; Mathematics and Science &gt; Physical and Dynamic Geology </t>
  </si>
  <si>
    <t>The Story of Drinking Water by American Water Works Association (2011)</t>
  </si>
  <si>
    <t>[1583218122]</t>
  </si>
  <si>
    <t>Pm Turquoise Set D Tales &amp; Plays Goldilo</t>
  </si>
  <si>
    <t>Pm Turquoise Set D Tales &amp; Plays Goldilo (1997)</t>
  </si>
  <si>
    <t>[1869611381]</t>
  </si>
  <si>
    <t>LEGO Ninjago: Chronicles of Ninjago: An Official Handbook</t>
  </si>
  <si>
    <t>Amusements and Recreation &gt; Arts and Recreation &gt; Film, Radio, And Television  &gt; Public Entertainments, TV, Movies &gt; Single Programs &gt; TV Programs &gt; Television</t>
  </si>
  <si>
    <t>LEGO Ninjago: Chronicles of Ninjago: An Official Handbook by Tracey West (2014)</t>
  </si>
  <si>
    <t>[0545746388]</t>
  </si>
  <si>
    <t>Maggi and MIlo</t>
  </si>
  <si>
    <t>Maggi and MIlo by Juli Brenning (2014)</t>
  </si>
  <si>
    <t>[0545832314]</t>
  </si>
  <si>
    <t>A Chair for My Mother 25th Anniversary Edition (Reading Rainbow Books)</t>
  </si>
  <si>
    <t>Chairs &gt; Fiction|Family life &gt; Fiction|Family life &gt; fiction|Saving and investment &gt; Fiction</t>
  </si>
  <si>
    <t>A Chair for My Mother 25th Anniversary Edition (Reading Rainbow Books) by Vera B Williams (2007)</t>
  </si>
  <si>
    <t>PZ7 .W6685</t>
  </si>
  <si>
    <t>[9780688040741]</t>
  </si>
  <si>
    <t>The Great Ghost Rescue</t>
  </si>
  <si>
    <t>England &gt; Fiction|England &gt; fiction|Ghosts &gt; Fiction</t>
  </si>
  <si>
    <t>The Great Ghost Rescue by Eva Ibbotson (2003)</t>
  </si>
  <si>
    <t>PZ7 .I11555</t>
  </si>
  <si>
    <t>[0439567645]</t>
  </si>
  <si>
    <t>Peanuts: It's the Great Pumpkin, Charlie Brown</t>
  </si>
  <si>
    <t>Peanuts: It's the Great Pumpkin, Charlie Brown by Charles M. Schulz (2007)</t>
  </si>
  <si>
    <t>[0762431717]</t>
  </si>
  <si>
    <t>I Wanna Iguana</t>
  </si>
  <si>
    <t>Iguanas as pets &gt; Fiction|Letters &gt; Fiction|Mothers and sons &gt; Fiction|Pets &gt; Fiction</t>
  </si>
  <si>
    <t>I Wanna Iguana by Karen Kaufman (2004)</t>
  </si>
  <si>
    <t>PZ7 .O6332</t>
  </si>
  <si>
    <t>[0439855454]</t>
  </si>
  <si>
    <t>READING 2011 LEVELED READER 1.3.5 ADVANCED LEARN ABOUT BUTTERFLIES</t>
  </si>
  <si>
    <t>READING 2011 LEVELED READER 1.3.5 ADVANCED LEARN ABOUT BUTTERFLIES by Scott Foresman (2009)</t>
  </si>
  <si>
    <t>[032850761X]</t>
  </si>
  <si>
    <t>Milk and Cookies: A Frank Asch Bear Story</t>
  </si>
  <si>
    <t>Bears &gt; Fiction|Dreams &gt; Fiction</t>
  </si>
  <si>
    <t>Milk and Cookies: A Frank Asch Bear Story by Frank Asch (1982)</t>
  </si>
  <si>
    <t>PZ7 .A778</t>
  </si>
  <si>
    <t>[0819310883]</t>
  </si>
  <si>
    <t>Old MacDonald had an apartment house</t>
  </si>
  <si>
    <t>Apartment houses &gt; Fiction|Farms &gt; Fiction|Humorous stories</t>
  </si>
  <si>
    <t>Old MacDonald had an apartment house by Judi Barrett (1999)</t>
  </si>
  <si>
    <t>PZ7 .B2752</t>
  </si>
  <si>
    <t>[0439063086]</t>
  </si>
  <si>
    <t>Looking At Pictures</t>
  </si>
  <si>
    <t>Arts and Recreation &gt; Painting &gt; Painting &gt; Theory And Instruction</t>
  </si>
  <si>
    <t>Art appreciation|National Gallery (Great Britain)|National Gallery (Great Britain) &gt; Juvenile literature|Painting|Painting &gt; Appreciation &gt; Juvenile literature</t>
  </si>
  <si>
    <t>Looking At Pictures by Joy Richardson (1997)</t>
  </si>
  <si>
    <t>ND1146 .R5</t>
  </si>
  <si>
    <t>[0810942526]</t>
  </si>
  <si>
    <t>The Little Butterfly (Step into Reading)</t>
  </si>
  <si>
    <t>Articulates &gt; Insects: Insecta, Hexapoda &gt; Lepidoptera: butterflies, moths &gt; Mathematics and Science &gt; Zoology</t>
  </si>
  <si>
    <t>The Little Butterfly (Step into Reading) by Sherry Shahan (2015)</t>
  </si>
  <si>
    <t>QL544.2 .S465</t>
  </si>
  <si>
    <t>[9780385371896]</t>
  </si>
  <si>
    <t>Bear's Bargain</t>
  </si>
  <si>
    <t>Dictionaries And Encyclopedias &gt; German &gt; Information</t>
  </si>
  <si>
    <t>Bears &gt; Fiction|Birds &gt; Fiction|Friendship &gt; Fiction</t>
  </si>
  <si>
    <t>033</t>
  </si>
  <si>
    <t>Bear's Bargain by Frank Asch (1991)</t>
  </si>
  <si>
    <t>[0663562112]</t>
  </si>
  <si>
    <t>Jenny's in the Hospital by Seymour Reit (1984-06-03)</t>
  </si>
  <si>
    <t>Jenny's in the Hospital by Seymour Reit (1984-06-03) (1889)</t>
  </si>
  <si>
    <t>Tim O'Toole and the Wee Folk (Picture Puffins)</t>
  </si>
  <si>
    <t>Fairy tales|Ireland &gt; Fiction|fairy tales</t>
  </si>
  <si>
    <t>Tim O'Toole and the Wee Folk (Picture Puffins) by Gerald McDermott (1992)</t>
  </si>
  <si>
    <t>PZ8 .M4576</t>
  </si>
  <si>
    <t>[0140506756]</t>
  </si>
  <si>
    <t>Play Rhymes</t>
  </si>
  <si>
    <t>Amusements and Recreation &gt; Arts and Recreation &gt; Indoor Amusements</t>
  </si>
  <si>
    <t>Play Rhymes (1991)</t>
  </si>
  <si>
    <t>GV1218 .F5</t>
  </si>
  <si>
    <t>[0590449230]</t>
  </si>
  <si>
    <t>All Aboard Fire Trucks (All Aboard Book)</t>
  </si>
  <si>
    <t>Engineering, contracts &gt; Firefighting &gt; Other Branches of Municipal Engineering &gt; Sanitary; Municipal &gt; Technology</t>
  </si>
  <si>
    <t>Fire engines|Fire engines &gt; Juvenile literature|Fire extinction</t>
  </si>
  <si>
    <t>All Aboard Fire Trucks (All Aboard Book) by Teddy Slater (1991)</t>
  </si>
  <si>
    <t>TH9372 .S557</t>
  </si>
  <si>
    <t>[9780448343600]</t>
  </si>
  <si>
    <t>Corduroy's Best Halloween Ever!</t>
  </si>
  <si>
    <t>Corduroy's Best Halloween Ever! by Don Freeman (2001)</t>
  </si>
  <si>
    <t>PZ7 .C815357</t>
  </si>
  <si>
    <t>[9780448424996]</t>
  </si>
  <si>
    <t>Doc McStuffins Pet Vet</t>
  </si>
  <si>
    <t>Doc McStuffins Pet Vet by Disney Book Group (2015)</t>
  </si>
  <si>
    <t>[1484715578]</t>
  </si>
  <si>
    <t>The Zoo Book (Golden Look-Look Books)</t>
  </si>
  <si>
    <t>General Zoology &gt; Mathematics and Science &gt; Zoo animals &gt; Zoology &gt; Zoos</t>
  </si>
  <si>
    <t>The Zoo Book (Golden Look-Look Books) by Jan Pfloog (1999)</t>
  </si>
  <si>
    <t>[0307581187]</t>
  </si>
  <si>
    <t>Over in the Forest: Come and Take a Peek</t>
  </si>
  <si>
    <t>Mathematics and Science &gt; Organography; Descriptive anatomy &gt; Specific Topics In Zoology &gt; Zoology</t>
  </si>
  <si>
    <t>Over in the Forest: Come and Take a Peek by Marianne Berkes (2012)</t>
  </si>
  <si>
    <t>PZ8.3 .B4557</t>
  </si>
  <si>
    <t>[1584691638]</t>
  </si>
  <si>
    <t>Story of Doctor Dolittle (Puffin Story Books)</t>
  </si>
  <si>
    <t>Animals &gt; Fiction|Animals &gt; Juvenile fiction|Fantasy|fantasy</t>
  </si>
  <si>
    <t>Story of Doctor Dolittle (Puffin Story Books) by Hugh Lofting (1971)</t>
  </si>
  <si>
    <t>[0140302891]</t>
  </si>
  <si>
    <t>The Legend of Rudolph The Red-Nosed Reindeer Record-A-Book by Lasting Memories</t>
  </si>
  <si>
    <t>The Legend of Rudolph The Red-Nosed Reindeer Record-A-Book by Lasting Memories by Joe Troiano (2011)</t>
  </si>
  <si>
    <t>[0984527818]</t>
  </si>
  <si>
    <t>Groovy Joe: We're Going to Build a Rainbow 10-Book Pack</t>
  </si>
  <si>
    <t>Groovy Joe: We're Going to Build a Rainbow 10-Book Pack (2018)</t>
  </si>
  <si>
    <t>How Do You Hug a Porcupine?</t>
  </si>
  <si>
    <t>Language &gt; Spanish &gt; [Formerly "Prosody"; No longer used]</t>
  </si>
  <si>
    <t>How Do You Hug a Porcupine? by Laurie Isop (2011)</t>
  </si>
  <si>
    <t>PZ8.3 .I787</t>
  </si>
  <si>
    <t>[1442412917]</t>
  </si>
  <si>
    <t>Hoofbeats: Katie and the Mustang #4</t>
  </si>
  <si>
    <t>Amusements and Recreation &gt; Arts and Recreation &gt; Biography And History &gt; Film &gt; Film, Radio, And Television  &gt; Public Entertainments, TV, Movies</t>
  </si>
  <si>
    <t>Hoofbeats: Katie and the Mustang #4 by Kathleen Duey (2004)</t>
  </si>
  <si>
    <t>[0142400939]</t>
  </si>
  <si>
    <t>Swan Sister: Fairy Tales Retold</t>
  </si>
  <si>
    <t>Customs, Etiquette, Folklore &gt; Folklore &gt; Social Sciences</t>
  </si>
  <si>
    <t>Fairy tales|fairy tales</t>
  </si>
  <si>
    <t>Swan Sister: Fairy Tales Retold by Ellen Datlow (2005)</t>
  </si>
  <si>
    <t>PZ8 .M9867</t>
  </si>
  <si>
    <t>[0689878370]</t>
  </si>
  <si>
    <t>One-Eyed Cat</t>
  </si>
  <si>
    <t>Cats|Cats &gt; Fiction|Firearms|Firearms &gt; Fiction|Large Type Books|Large type books|cats</t>
  </si>
  <si>
    <t>One-Eyed Cat by Paula Fox (1985)</t>
  </si>
  <si>
    <t>PZ7 .F838</t>
  </si>
  <si>
    <t>[0440466415]</t>
  </si>
  <si>
    <t>The Wild, Wild West (Geronimo Stilton, No. 21)</t>
  </si>
  <si>
    <t>Humorous stories|Journalists &gt; Fiction|Mice &gt; Fiction|Mice &gt; Juvenile fiction|Rats &gt; Fiction|Rats &gt; Juvenile fiction|Stilton, Geronimo (Fictitious character) &gt; Juvenile fiction|West (U.S.) &gt; Fiction|West (U.S.) &gt; Juvenile fiction</t>
  </si>
  <si>
    <t>The Wild, Wild West (Geronimo Stilton, No. 21) by Geronimo Stilton (2005)</t>
  </si>
  <si>
    <t>English, Italian</t>
  </si>
  <si>
    <t>PZ7 .W645769</t>
  </si>
  <si>
    <t>[0439691443]</t>
  </si>
  <si>
    <t>Valentine's Day Disaster (Geronimo Stilton, No. 23)</t>
  </si>
  <si>
    <t>Humorous Stories|Humorous stories|Journalists &gt; Fiction|Mice &gt; Fiction|Mice &gt; Juvenile fiction|Mice &gt; fiction|Stilton, Geronimo (Fictitious character) &gt; Juvenile fiction|Valentines &gt; Fiction|Valentines &gt; Juvenile fiction|humorous stories</t>
  </si>
  <si>
    <t>Valentine's Day Disaster (Geronimo Stilton, No. 23) by Geronimo Stilton (2006)</t>
  </si>
  <si>
    <t>PZ7 .V2523</t>
  </si>
  <si>
    <t>[9780439691475]</t>
  </si>
  <si>
    <t>Surf's Up, Geronimo! (Geronimo Stilton, No. 20)</t>
  </si>
  <si>
    <t>Authors, Italian and Italian miscellany &gt; Italian &gt; Literature</t>
  </si>
  <si>
    <t>Surf's Up, Geronimo! (Geronimo Stilton, No. 20) by Geronimo Stilton (2005)</t>
  </si>
  <si>
    <t>PZ7 .S965612</t>
  </si>
  <si>
    <t>[0439691435]</t>
  </si>
  <si>
    <t>Save the White Whale! (Geronimo Stilton, No. 45)</t>
  </si>
  <si>
    <t>Save the White Whale! (Geronimo Stilton, No. 45) by Geronimo Stilton (2011)</t>
  </si>
  <si>
    <t>PZ7 .S2617</t>
  </si>
  <si>
    <t>[0545103770]</t>
  </si>
  <si>
    <t>Pirattitude!: So you Wanna Be a Pirate?: Here's How!</t>
  </si>
  <si>
    <r>
      <t xml:space="preserve">21st Century &gt; American And Canadian &gt; Authors, American and American Miscellany  &gt; Literature </t>
    </r>
    <r>
      <rPr>
        <sz val="11"/>
        <color rgb="FF7030A0"/>
        <rFont val="Calibri"/>
      </rPr>
      <t>[humor]</t>
    </r>
  </si>
  <si>
    <t>Piracy &gt; Humor|Pirates &gt; Humor</t>
  </si>
  <si>
    <t>Pirattitude!: So you Wanna Be a Pirate?: Here's How! by John Baur (2005)</t>
  </si>
  <si>
    <t>PN6231 .P53 B38</t>
  </si>
  <si>
    <t>[0451216490]</t>
  </si>
  <si>
    <t>Fourth Grade Is A Jinx (An Apple Paperback)</t>
  </si>
  <si>
    <t>Mothers and daughters &gt; Fiction|Schools &gt; Fiction|Teacher-student relationships &gt; Fiction</t>
  </si>
  <si>
    <t>Fourth Grade Is A Jinx (An Apple Paperback) by Colleen O'Shaughnessy McKenna (1990)</t>
  </si>
  <si>
    <t>PZ7 .M478675</t>
  </si>
  <si>
    <t>[0590417363]</t>
  </si>
  <si>
    <t>Dork Diaries 7: Tales from a Not-So-Glam TV Star</t>
  </si>
  <si>
    <t>Dork Diaries 7: Tales from a Not-So-Glam TV Star by Rachel Renée Russell (2014)</t>
  </si>
  <si>
    <t>PZ7 .R915935</t>
  </si>
  <si>
    <t>[1481428144]</t>
  </si>
  <si>
    <t>Dork Diaries 8: Tales from a Not-So-Happily Ever After</t>
  </si>
  <si>
    <t>Dork Diaries 8: Tales from a Not-So-Happily Ever After by Rachel Renée Russell (2014)</t>
  </si>
  <si>
    <t>[9781481421843]</t>
  </si>
  <si>
    <t>Rescue Princesses #8: The Shimmering Stone</t>
  </si>
  <si>
    <t>Rescue Princesses #8: The Shimmering Stone by Paula Harrison (2013)</t>
  </si>
  <si>
    <t>PZ7 .H256138</t>
  </si>
  <si>
    <t>[054550922X]</t>
  </si>
  <si>
    <t>Moneymakers: Good Cents for Girls (American Girl Library)</t>
  </si>
  <si>
    <t>Business &gt; Management &gt; Technology</t>
  </si>
  <si>
    <t>Moneymakers: Good Cents for Girls (American Girl Library) by Ingrid Roper (1998)</t>
  </si>
  <si>
    <t>HF5392 .R66</t>
  </si>
  <si>
    <t>[1562476688]</t>
  </si>
  <si>
    <t>Nate the Great Saves the King of Sweden</t>
  </si>
  <si>
    <t>Nate the Great Saves the King of Sweden by Marjorie Weinman Sharmat (1999)</t>
  </si>
  <si>
    <t>PZ7 .S5299</t>
  </si>
  <si>
    <t>[0440413028]</t>
  </si>
  <si>
    <t>The Big Blueberry Barf-off (Rotten School)</t>
  </si>
  <si>
    <t>Boarding schools &gt; Fiction|Clocks and watches &gt; Fiction|Contests &gt; Fiction|Pies &gt; Fiction|Schools &gt; Fiction|Schools &gt; fiction</t>
  </si>
  <si>
    <t>The Big Blueberry Barf-off (Rotten School) (2005)</t>
  </si>
  <si>
    <t>PZ7 .S86037</t>
  </si>
  <si>
    <t>[0439822297]</t>
  </si>
  <si>
    <t>The Yellow House Mystery, A Graphic Novel #3 (Boxcar Children Graphic Novels)</t>
  </si>
  <si>
    <t>American &gt; Arts and Recreation &gt; Cartoons, Caricatures, Comics &gt; Collections &gt; Drawing; Drawings &gt; Graphic arts and decorative arts ; design &gt; North American</t>
  </si>
  <si>
    <t>The Yellow House Mystery, A Graphic Novel #3 (Boxcar Children Graphic Novels) by Gertrude Chandler Warner (2009)</t>
  </si>
  <si>
    <t>PZ7 .W887625</t>
  </si>
  <si>
    <t>[0807528692]</t>
  </si>
  <si>
    <t>Girl's Own Book</t>
  </si>
  <si>
    <t>Activities &gt; Amusements &gt; Amusements and Recreation &gt; Arts and Recreation</t>
  </si>
  <si>
    <t>Girl's Own Book by Lydia Child (1991)</t>
  </si>
  <si>
    <t>GV1204.998 .C48</t>
  </si>
  <si>
    <t>[155709134X]</t>
  </si>
  <si>
    <t>SpongeBob JokePants</t>
  </si>
  <si>
    <t>SpongeBob JokePants by David Lewman (2002)</t>
  </si>
  <si>
    <t>PN6371.5 .L487</t>
  </si>
  <si>
    <t>[0439442907]</t>
  </si>
  <si>
    <t>Fühlen und Begreifen, Zuhause</t>
  </si>
  <si>
    <t>Fühlen und Begreifen, Zuhause (1999)</t>
  </si>
  <si>
    <t>German</t>
  </si>
  <si>
    <t>[376077184X]</t>
  </si>
  <si>
    <t>Go pro: 7 pasos para convertirse en un profesional del mercadeo en red</t>
  </si>
  <si>
    <t>Go pro: 7 pasos para convertirse en un profesional del mercadeo en red by Eric Worre (2013)</t>
  </si>
  <si>
    <t>[0988667940]</t>
  </si>
  <si>
    <t>The Million Word Crossword Dictionary</t>
  </si>
  <si>
    <t>The Million Word Crossword Dictionary by Stanley Newman (2005)</t>
  </si>
  <si>
    <t>GV1507 .C7</t>
  </si>
  <si>
    <t>[0060517573]</t>
  </si>
  <si>
    <t>Winners Never Quit</t>
  </si>
  <si>
    <t>Winners Never Quit by Phil Pepe (1970)</t>
  </si>
  <si>
    <t>RAN HSE COL DICT-IDX</t>
  </si>
  <si>
    <t>English language &gt; Dictionaries</t>
  </si>
  <si>
    <t>RAN HSE COL DICT-IDX by Jess Stein (1975)</t>
  </si>
  <si>
    <t>PE1628 .R28</t>
  </si>
  <si>
    <t>[9780394436005]</t>
  </si>
  <si>
    <t>The Great Waldo Search</t>
  </si>
  <si>
    <t>Humorous stories|Literary recreations|Picture puzzles|Voyages and travels &gt; Fiction|humorous stories</t>
  </si>
  <si>
    <t>The Great Waldo Search by Martin Handford (1989)</t>
  </si>
  <si>
    <t>[0316342823]</t>
  </si>
  <si>
    <t>Teachings of Tibetan yoga</t>
  </si>
  <si>
    <t>Buddhism &gt; Buddhism - Branches and schools &gt; Mahayana Buddhism  &gt; Other Religions &gt; Religion  &gt; Religions of Indic origin &gt; Tantic Buddhism</t>
  </si>
  <si>
    <t>Tantric Buddhism|Yoga &gt; Tantric Buddhism</t>
  </si>
  <si>
    <t>Teachings of Tibetan yoga by Chʻêng-chi Chang (1963)</t>
  </si>
  <si>
    <t>BL1480.C513</t>
  </si>
  <si>
    <t>Celebration of Discipline: The path to Spiritual Growth</t>
  </si>
  <si>
    <t xml:space="preserve">By Denomination &gt; Christian Life &gt; Christian Living &gt; Christian practice and observance &gt; Other Christian Sects &gt; Quaker &gt; Religion </t>
  </si>
  <si>
    <t>Celebration of Discipline: The path to Spiritual Growth by Richard. J. Foster (1998)</t>
  </si>
  <si>
    <t>BV4501.2 .F655</t>
  </si>
  <si>
    <t>[9780060628390]</t>
  </si>
  <si>
    <t>Dust Bunnies in the Basket: Finding God in Lent &amp; Easter</t>
  </si>
  <si>
    <t>Dust Bunnies in the Basket: Finding God in Lent &amp; Easter by Tim Schenck (2015)</t>
  </si>
  <si>
    <t>[088028403X]</t>
  </si>
  <si>
    <t>No god but God (Updated Edition): The Origins, Evolution, and Future of Islam</t>
  </si>
  <si>
    <t xml:space="preserve">Islam, Babism, Bahai Faith &gt; Other Religions &gt; Religion </t>
  </si>
  <si>
    <t>No god but God (Updated Edition): The Origins, Evolution, and Future of Islam by Reza Aslan (2011)</t>
  </si>
  <si>
    <t>BP161.3 .A79</t>
  </si>
  <si>
    <t>[0812982444]</t>
  </si>
  <si>
    <t>Tao Te Ching</t>
  </si>
  <si>
    <t>By Region/Civilization &gt; Of Asian Origin &gt; Other Religions &gt; Religion  &gt; Religions of Chinese Origin &gt; Scriptures &gt; Taoism</t>
  </si>
  <si>
    <t>Chinese language materials &gt; Bilingual|Lao-tzu. Tao te ching|Laozi. Dao de jing|Peace|Philosophy, Chinese|Philosophy, Taoist|Tao|Taoism|Taoism &gt; Sacred books|taoism</t>
  </si>
  <si>
    <t>Tao Te Ching by Lao Tzu (1964)</t>
  </si>
  <si>
    <t>BL1900 .L3</t>
  </si>
  <si>
    <t>[9780140441314]</t>
  </si>
  <si>
    <t>The Great Divorce</t>
  </si>
  <si>
    <t xml:space="preserve">After Death &gt; Christianity &gt; Eschatology; Death; Judgment &gt; Religion </t>
  </si>
  <si>
    <t>Good and evil|Theology</t>
  </si>
  <si>
    <t>The Great Divorce by C. S. Lewis (2015)</t>
  </si>
  <si>
    <t>BJ1401 .L4</t>
  </si>
  <si>
    <t>[0060652950]</t>
  </si>
  <si>
    <t>The Shack: Where Tragedy Confronts Eternity</t>
  </si>
  <si>
    <t>Life change events &gt; Fiction|Missing children &gt; Fiction|Oregon &gt; Fiction|Religious fiction|Suspense fiction</t>
  </si>
  <si>
    <t>The Shack: Where Tragedy Confronts Eternity by William P. Young (2007)</t>
  </si>
  <si>
    <t>PR9199.4 .Y696</t>
  </si>
  <si>
    <t>[0964729237]</t>
  </si>
  <si>
    <t>The Ragamuffin Gospel</t>
  </si>
  <si>
    <t xml:space="preserve">Christian Life &gt; Christian practice and observance &gt; Religion </t>
  </si>
  <si>
    <t>God &gt; Love|God (Christianity) &gt; Love</t>
  </si>
  <si>
    <t>The Ragamuffin Gospel by Brennan Manning (2000)</t>
  </si>
  <si>
    <t>BT140 .M365</t>
  </si>
  <si>
    <t>[1576737160]</t>
  </si>
  <si>
    <t>WOMEN, RELIGION, AND PEACEBUILDING: Illuminating the Unseen</t>
  </si>
  <si>
    <t>WOMEN, RELIGION, AND PEACEBUILDING: Illuminating the Unseen by Susan Hayward (2015)</t>
  </si>
  <si>
    <t>[1601272928]</t>
  </si>
  <si>
    <t>El Conflicto De Los Siglos En Español (Misionero Edición) (Spanish Edition) THe Great Controversy</t>
  </si>
  <si>
    <t>El Conflicto De Los Siglos En Español (Misionero Edición) (Spanish Edition) THe Great Controversy (2010)</t>
  </si>
  <si>
    <t>Marriage 911: How God Saved Our Marriage (and Can Save Yours, Too!)</t>
  </si>
  <si>
    <t xml:space="preserve">Christian Life &gt; Christian Living for Adults &gt; Christian Living for specific groups &gt; Christian practice and observance &gt; Religion </t>
  </si>
  <si>
    <t>Marriage 911: How God Saved Our Marriage (and Can Save Yours, Too!) by Greg Alexander (2011)</t>
  </si>
  <si>
    <t>BX2250 .A5375</t>
  </si>
  <si>
    <t>[0867169796]</t>
  </si>
  <si>
    <t>The Book of Awakening: Having the Life You Want by Being Present to the Life You Have</t>
  </si>
  <si>
    <t>Comparative Religion; Mythology (No Longer Used) &gt; Meditations &amp; Devotions &gt; Other Religions &gt; Religion  &gt; Religious experience, life, practice</t>
  </si>
  <si>
    <t>Devotional calendars|Spiritual life|spiritual life</t>
  </si>
  <si>
    <t>The Book of Awakening: Having the Life You Want by Being Present to the Life You Have by Mark Nepo (2000)</t>
  </si>
  <si>
    <t>BL624 .N45</t>
  </si>
  <si>
    <t>[9781573241175]</t>
  </si>
  <si>
    <t>Outrageous Openness: Letting the Divine Take the Lead</t>
  </si>
  <si>
    <t>Religion &gt; Religion  &gt; Religious experience, life, practice</t>
  </si>
  <si>
    <t>Outrageous Openness: Letting the Divine Take the Lead by Tosha Silver (2016)</t>
  </si>
  <si>
    <t>BL624 .S5333136</t>
  </si>
  <si>
    <t>[9781476793481]</t>
  </si>
  <si>
    <t>Listen to Yourself: Think Everything Over, Dharma Talks (Volume Two)</t>
  </si>
  <si>
    <t>Buddhism &gt; Other Religions &gt; Religion  &gt; Religions of Indic origin</t>
  </si>
  <si>
    <t>Listen to Yourself: Think Everything Over, Dharma Talks (Volume Two) by Master Hsuan Hua (1983)</t>
  </si>
  <si>
    <t>Chinese</t>
  </si>
  <si>
    <t>BQ5625 .H78</t>
  </si>
  <si>
    <t>[0881390100]</t>
  </si>
  <si>
    <t>The Nectar of Chanting</t>
  </si>
  <si>
    <t>Hinduism &gt; Other Religions &gt; Religion  &gt; Religions of Indic origin</t>
  </si>
  <si>
    <t>The Nectar of Chanting by Swami Muktananda (1984)</t>
  </si>
  <si>
    <t>Hindi, English</t>
  </si>
  <si>
    <t>BL1236.22 .N43</t>
  </si>
  <si>
    <t>[0914602160]</t>
  </si>
  <si>
    <t>How To Know God, The Yoga Aphorisms of Patanjali</t>
  </si>
  <si>
    <t>How To Know God, The Yoga Aphorisms of Patanjali by Swami Prabhavananda &amp; Christopher Isherwood Translators Patanjali (1970)</t>
  </si>
  <si>
    <t>Listen to Yourself; Think Everything Over - Dharma Talks by Master Hsuan Hua</t>
  </si>
  <si>
    <t>Listen to Yourself; Think Everything Over - Dharma Talks by Master Hsuan Hua by HsuÌˆan Hua (1978)</t>
  </si>
  <si>
    <t>Renewing the Mind: The Foundation of Your Success</t>
  </si>
  <si>
    <t xml:space="preserve">Comparative Religion; Mythology (No Longer Used) &gt; Other Religions &gt; Religion </t>
  </si>
  <si>
    <t>Renewing the Mind: The Foundation of Your Success by Casey Treat (2010)</t>
  </si>
  <si>
    <t>BV4501.2 .T734</t>
  </si>
  <si>
    <t>[9781606831540]</t>
  </si>
  <si>
    <t>The Baby Jesus</t>
  </si>
  <si>
    <t xml:space="preserve">Christ; Christology &gt; Christianity &gt; Jesus - infancy narratives &gt; Lives of Christ &gt; Religion </t>
  </si>
  <si>
    <t>The Baby Jesus by Mary Alice Jones (1964)</t>
  </si>
  <si>
    <t>BT315.2 .J6</t>
  </si>
  <si>
    <t>The Jesus Storybook Bible: Every Story Whispers His Name</t>
  </si>
  <si>
    <t xml:space="preserve">Bible &gt; Bible &gt; Bible Stories Retold &gt; Geography, history, chronology, persons of Bible lands in Bible times &gt; History &gt; Religion </t>
  </si>
  <si>
    <t>Bible stories, English</t>
  </si>
  <si>
    <t>The Jesus Storybook Bible: Every Story Whispers His Name by Sally Lloyd-Jones (2007)</t>
  </si>
  <si>
    <t>BS551.3 .J66</t>
  </si>
  <si>
    <t>[9780310708254]</t>
  </si>
  <si>
    <t>You Are Special, Daniel Tiger! (Daniel Tiger's Neighborhood)</t>
  </si>
  <si>
    <t xml:space="preserve">After Death, Etc. (No Longer Used) &gt; Christianity &gt; Religion </t>
  </si>
  <si>
    <t>You Are Special, Daniel Tiger! (Daniel Tiger's Neighborhood) by Angela C. Santomero (2015)</t>
  </si>
  <si>
    <t>[1481438387]</t>
  </si>
  <si>
    <t>The Tao of Pooh (Winnie-the-Pooh)</t>
  </si>
  <si>
    <t>By Region/Civilization &gt; Of Asian Origin &gt; Other Religions &gt; Religion  &gt; Religions of Chinese Origin &gt; Taoism</t>
  </si>
  <si>
    <t>Children &gt; Books and reading &gt; Great Britain &gt; History &gt; 20th century|Children &gt; Great Britain &gt; History|Children's stories, English &gt; History and criticism|Children\'s stories, English &gt; History and criticism|Milne, A. A. (Alan Alexander), 1882-1956 &gt; Characters &gt; Winnie the Pooh|Milne, A. A. (Alan Alexander), 1882-1956 &gt; Characters &gt; Winnie-the-Pooh|Milne, A. A. (Alan Alexander), 1882-1956 &gt; Religion|Taoism|Taoism in literature|Teddy bears in literature|Winnie-the-Pooh (Fictitious character)|taoism</t>
  </si>
  <si>
    <t>The Tao of Pooh (Winnie-the-Pooh) by Benjamin Hoff (1982)</t>
  </si>
  <si>
    <t>PR6025 .I65</t>
  </si>
  <si>
    <t>[9780525244585]</t>
  </si>
  <si>
    <t>Child's Guide to the Mass</t>
  </si>
  <si>
    <t>Christian organization, social work, worship &gt; Public Worship; Ritual &gt; Religion  &gt; Roman Catholic ritual</t>
  </si>
  <si>
    <t>Catholic Church &gt; Liturgy|Mass &gt; Celebration|Mass &gt; Celebration &gt; Juvenile literature</t>
  </si>
  <si>
    <t>Child's Guide to the Mass by Sue Stanton (2001)</t>
  </si>
  <si>
    <t>English, Spanish</t>
  </si>
  <si>
    <t>BX2230.2 .S73</t>
  </si>
  <si>
    <t>[9780809166824]</t>
  </si>
  <si>
    <t>Prayers for Girls</t>
  </si>
  <si>
    <t>Prayers for Girls by Thomas Nelson (2013)</t>
  </si>
  <si>
    <t>[1400322138]</t>
  </si>
  <si>
    <t>Saddled and Spurred (Blacktop Cowboys Novel)</t>
  </si>
  <si>
    <t>Saddled and Spurred (Blacktop Cowboys Novel) by Lorelei James (2014)</t>
  </si>
  <si>
    <t>PS3610 .A4475</t>
  </si>
  <si>
    <t>[0451468120]</t>
  </si>
  <si>
    <t>Woman on the Edge of Time</t>
  </si>
  <si>
    <t>Fiction in English|Science Fiction|Science fiction|fiction in English|science fiction</t>
  </si>
  <si>
    <t>Woman on the Edge of Time by Marge Piercy (1985)</t>
  </si>
  <si>
    <t>PS3566 .I4</t>
  </si>
  <si>
    <t>[0449210820]</t>
  </si>
  <si>
    <t>Welcome, Chaos</t>
  </si>
  <si>
    <t>Science fiction|science fiction</t>
  </si>
  <si>
    <t>Welcome, Chaos by Kate Wilhelm (2007)</t>
  </si>
  <si>
    <t>PS3573 .I434</t>
  </si>
  <si>
    <t>Voyage of the Fox Rider</t>
  </si>
  <si>
    <t>Fantastic fiction|fantastic fiction</t>
  </si>
  <si>
    <t>Voyage of the Fox Rider by Dennis L. McKiernan (1993)</t>
  </si>
  <si>
    <t>PS3563 .C376</t>
  </si>
  <si>
    <t>[0451452844]</t>
  </si>
  <si>
    <t>A Feast for Crows: A Song of Ice and Fire (Game of Thrones)</t>
  </si>
  <si>
    <t>Fantasy fiction|Seven Kingdoms (Imaginary place) &gt; Fiction|fantasy fiction</t>
  </si>
  <si>
    <t>A Feast for Crows: A Song of Ice and Fire (Game of Thrones) by George R. R. Martin (2006)</t>
  </si>
  <si>
    <t>PS3563 .A7239</t>
  </si>
  <si>
    <t>[9780553582024]</t>
  </si>
  <si>
    <t>The Gunslinger (Revised Edition): The Dark Tower I</t>
  </si>
  <si>
    <t>Fantasy fiction|Good and evil &gt; Fiction|Roland (Fictitious character : King) &gt; Fiction|Roland (Fictitious character) &gt; Fiction|fantasy fiction</t>
  </si>
  <si>
    <t>The Gunslinger (Revised Edition): The Dark Tower I by Stephen King (2003)</t>
  </si>
  <si>
    <t>PS3561 .I483</t>
  </si>
  <si>
    <t>[0452284694]</t>
  </si>
  <si>
    <t>Quarantine</t>
  </si>
  <si>
    <t>Quarantine by Greg Egan (1999)</t>
  </si>
  <si>
    <t>PR9619.3 .E35</t>
  </si>
  <si>
    <t>[1857985907]</t>
  </si>
  <si>
    <t>The White Plague</t>
  </si>
  <si>
    <t>Biological weapons &gt; Fiction|Science Fiction|Science fiction|science fiction</t>
  </si>
  <si>
    <t>The White Plague by Frank Herbert (1982)</t>
  </si>
  <si>
    <t>PS3558 .E63</t>
  </si>
  <si>
    <t>[0399127216]</t>
  </si>
  <si>
    <t>Speaker for the Dead (The Ender Quintet)</t>
  </si>
  <si>
    <t>Science Fiction|Science fiction|Wiggin, Ender (Fictitious character)|Wiggin, Ender (Fictitious character) &gt; Fiction|science fiction</t>
  </si>
  <si>
    <t>Speaker for the Dead (The Ender Quintet) by Orson Scott Card (1994)</t>
  </si>
  <si>
    <t>PS3553 .A655</t>
  </si>
  <si>
    <t>[0812550757]</t>
  </si>
  <si>
    <t>God Emperor Dune</t>
  </si>
  <si>
    <t>Dune (Imaginary place) &gt; Fiction|Science Fiction|Science fiction|science fiction</t>
  </si>
  <si>
    <t>God Emperor Dune by Frank Herbert (1983)</t>
  </si>
  <si>
    <t>[0425062333]</t>
  </si>
  <si>
    <t>Pushing Ice</t>
  </si>
  <si>
    <t>Pushing Ice by Alastair Reynolds (2007)</t>
  </si>
  <si>
    <t>PR6068 .E95</t>
  </si>
  <si>
    <t>[0441015026]</t>
  </si>
  <si>
    <t>ArchEnemy: The Looking Glass Wars</t>
  </si>
  <si>
    <t>ArchEnemy: The Looking Glass Wars by Frank Beddor (2009)</t>
  </si>
  <si>
    <t>PZ7 .B3817982</t>
  </si>
  <si>
    <t>[0803731566]</t>
  </si>
  <si>
    <t>Seeing Redd: The Looking Glass Wars, Book Two</t>
  </si>
  <si>
    <t>Characters and characteristics in literature &gt; Juvenile fiction|Characters in literature &gt; Fiction|Fantasy|Fantasy fiction|Imaginary wars and battles &gt; Fiction|Imaginary wars and battles &gt; Juvenile fiction|Imagination &gt; Fiction|Imagination &gt; Juvenile fiction|Juvenile literature|Kings, queens, rulers, etc. &gt; Fiction|Queens &gt; Juvenile fiction|War &gt; Fiction|War &gt; Juvenile fiction|fantasy|juvenile literature</t>
  </si>
  <si>
    <t>Seeing Redd: The Looking Glass Wars, Book Two by Frank Beddor (2007)</t>
  </si>
  <si>
    <t>[0803731558]</t>
  </si>
  <si>
    <t>The Looking Glass War (Looking Glass Wars)</t>
  </si>
  <si>
    <t>Characters in literature &gt; Fiction|Fantasy|Hargreaves, Alice Pleasance Liddell, 1852-1934 &gt; Fiction|fantasy</t>
  </si>
  <si>
    <t>The Looking Glass War (Looking Glass Wars) by Frank Beddor (2006)</t>
  </si>
  <si>
    <t>[9780803731530]</t>
  </si>
  <si>
    <t>Divergent</t>
  </si>
  <si>
    <t>Divergent by Veronica Roth (2012)</t>
  </si>
  <si>
    <t>PZ7 .R7375</t>
  </si>
  <si>
    <t>[0062024035]</t>
  </si>
  <si>
    <t>Sender Unknown</t>
  </si>
  <si>
    <t>Sender Unknown by Sallie Lowenstein (2006)</t>
  </si>
  <si>
    <t>PS3562 .O8935</t>
  </si>
  <si>
    <t>[9780439857048]</t>
  </si>
  <si>
    <t>The Pocket First-Aid Field Guide: Treatment and Prevention of Outdoor Emergencies (Skyhorse Pocket Guides)</t>
  </si>
  <si>
    <t>Medicine &gt; Pathology; Diseases; Treatment &gt; Pathology; Diseases; Treatment  &gt; Technology</t>
  </si>
  <si>
    <t>The Pocket First-Aid Field Guide: Treatment and Prevention of Outdoor Emergencies (Skyhorse Pocket Guides) by George E. Dvorchak (2010)</t>
  </si>
  <si>
    <t>RC88.9 .O95 .D86</t>
  </si>
  <si>
    <t>[1616081155]</t>
  </si>
  <si>
    <t>Enhancing Heart Health: Preventing a Heart Attack</t>
  </si>
  <si>
    <t>Enhancing Heart Health: Preventing a Heart Attack by Matthew Budoff (2003)</t>
  </si>
  <si>
    <t>[1890694398]</t>
  </si>
  <si>
    <t>Mortgage Peace: A Proven Formula for a Smooth On-Time Closing</t>
  </si>
  <si>
    <t>Mortgage Peace: A Proven Formula for a Smooth On-Time Closing by Stephanie Weeks (2016)</t>
  </si>
  <si>
    <t>[1539986268]</t>
  </si>
  <si>
    <t>Cutting Your Car Use: Save Money, Be Healthy, Be Green!</t>
  </si>
  <si>
    <t>Causes of change &gt; Development of science and technology &gt; Social Processes &gt; Social Sciences &gt; Social Sciences, Sociology, Anthropology &gt; Social change &gt; Transportation</t>
  </si>
  <si>
    <t>Cutting Your Car Use: Save Money, Be Healthy, Be Green! by Randall Howard Ghent (2006)</t>
  </si>
  <si>
    <t>[0865715580]</t>
  </si>
  <si>
    <t>Literature: A Crash Course</t>
  </si>
  <si>
    <t>Literature &gt; History and criticism</t>
  </si>
  <si>
    <t>Literature: A Crash Course by Julian Bell (1999)</t>
  </si>
  <si>
    <t>PN524 .B46</t>
  </si>
  <si>
    <t>[0823009807]</t>
  </si>
  <si>
    <t>Best Friends</t>
  </si>
  <si>
    <t xml:space="preserve">Ethics &gt; Friendship &gt; Friendship - Courtship - Coquetry &gt; Philosophy and Psychology &gt; Social Ethics </t>
  </si>
  <si>
    <t>Best Friends by Poppy Bloom (1999)</t>
  </si>
  <si>
    <t>[0439161649]</t>
  </si>
  <si>
    <t>Sunset ideas for children's rooms &amp; play yards (Sunset building, remodeling &amp; home design books)</t>
  </si>
  <si>
    <t>Arts and Recreation &gt; Graphic arts and decorative arts ; design &gt; Interior Decoration &gt; Room design</t>
  </si>
  <si>
    <t>Sunset ideas for children's rooms &amp; play yards (Sunset building, remodeling &amp; home design books) by Ray Bradbury (1980)</t>
  </si>
  <si>
    <t>NK2117 .C4</t>
  </si>
  <si>
    <t>[0376010541]</t>
  </si>
  <si>
    <t>The Twisted Sisters Knit Sweaters</t>
  </si>
  <si>
    <t>Arts and Recreation &gt; Graphic arts and decorative arts ; design &gt; Knitting &gt; Needlework &gt; Textile arts &gt; Yarn Crafts</t>
  </si>
  <si>
    <t>Hand spinning|Knitting &gt; Patterns|Sweaters</t>
  </si>
  <si>
    <t>The Twisted Sisters Knit Sweaters by Lynne Vogel (2007)</t>
  </si>
  <si>
    <t>TT825 .V573</t>
  </si>
  <si>
    <t>[1931499691]</t>
  </si>
  <si>
    <t>The Labor Progress Handbook: Early Interventions to Prevent and Treat Dystocia</t>
  </si>
  <si>
    <t>Gynecology and Pediatrics &gt; Medicine &gt; Obstetric complications &gt; Technology</t>
  </si>
  <si>
    <t>The Labor Progress Handbook: Early Interventions to Prevent and Treat Dystocia by Penny Simkin (2000)</t>
  </si>
  <si>
    <t>RG701 .S57</t>
  </si>
  <si>
    <t>[0632052813]</t>
  </si>
  <si>
    <t>Games Babies Play 2 Ed: From Birth to Twelve Months</t>
  </si>
  <si>
    <t>Games Babies Play 2 Ed: From Birth to Twelve Months by Vicki Lansky (2001)</t>
  </si>
  <si>
    <t>HQ774 .L325</t>
  </si>
  <si>
    <t>[0916773582]</t>
  </si>
  <si>
    <t>Pregnancy, Childbirth &amp; The Newborn</t>
  </si>
  <si>
    <t>Gynecology and Pediatrics &gt; Medicine &gt; Pregnancy &gt; Technology</t>
  </si>
  <si>
    <t>Childbirth|Childbirth &gt; Popular works|Infants (Newborn) &gt; Care|Newborn infants &gt; Care|Pregnancy|Pregnancy &gt; Popular Works|Pregnancy &gt; Popular works|Pregnancy &gt; popular works</t>
  </si>
  <si>
    <t>Pregnancy, Childbirth &amp; The Newborn (2009)</t>
  </si>
  <si>
    <t>RG525 .S583</t>
  </si>
  <si>
    <t>[143917511X]</t>
  </si>
  <si>
    <t>The Happiest Baby on the Block</t>
  </si>
  <si>
    <t>Babies &gt; Home Economics &gt; Parenting &gt; Parenting Children by Age &gt; Parenting, Caregiving &gt; Technology</t>
  </si>
  <si>
    <t>Child Rearing|Child rearing|Crying in infants|Infants &gt; Care|Infants &gt; Sleep|Parent and child|child rearing</t>
  </si>
  <si>
    <t>The Happiest Baby on the Block by Harvey Karp (2003)</t>
  </si>
  <si>
    <t>RJ253 .K37</t>
  </si>
  <si>
    <t>[0553393235]</t>
  </si>
  <si>
    <t>The Complete Idiot's Guide to Baby Sign Language</t>
  </si>
  <si>
    <t>Language &gt; Linguistics &gt; Sign languages &gt; Sign languages used primarily for purposes other than communication of deaf people</t>
  </si>
  <si>
    <t>Interpersonal communication in infants|Nonverbal communication in infants|Sign Language|Sign language</t>
  </si>
  <si>
    <t>The Complete Idiot's Guide to Baby Sign Language by Diane Ryan (2006)</t>
  </si>
  <si>
    <t>BF720 .C65 R93</t>
  </si>
  <si>
    <t>[1592574696]</t>
  </si>
  <si>
    <t>And the Skylark Sings with Me - Adventures in Homeschooling and Community-Based Education</t>
  </si>
  <si>
    <t>Education &gt; Homeschool curriculum &gt; Social Sciences &gt; Teachers, Methods, and Discipline</t>
  </si>
  <si>
    <t>Community and school|Home schooling</t>
  </si>
  <si>
    <t>And the Skylark Sings with Me - Adventures in Homeschooling and Community-Based Education by David H. Albert (1999)</t>
  </si>
  <si>
    <t>LC40 .A42</t>
  </si>
  <si>
    <t>[0865714010]</t>
  </si>
  <si>
    <t>Understanding Your Baby (The Tavistock Clinic - Understanding Your Child)</t>
  </si>
  <si>
    <t>Adolescents &gt; Age groups &gt; Social Sciences &gt; Social Sciences, Sociology, Anthropology &gt; Social groups ; Inequality</t>
  </si>
  <si>
    <t>Understanding Your Baby (The Tavistock Clinic - Understanding Your Child) by Sophie Boswell (2004)</t>
  </si>
  <si>
    <t>[1843102420]</t>
  </si>
  <si>
    <t>Mothering the Mother: How a Doula Can Help You Have a Shorter, Easier, and Healthier Birth</t>
  </si>
  <si>
    <t>Birthing &gt; Gynecology and Pediatrics &gt; Medicine &gt; Technology</t>
  </si>
  <si>
    <t>Doulas|Natural childbirth &gt; Coaching</t>
  </si>
  <si>
    <t>Mothering the Mother: How a Doula Can Help You Have a Shorter, Easier, and Healthier Birth by Marshall H. Klaus (1993)</t>
  </si>
  <si>
    <t>RG950 .K56</t>
  </si>
  <si>
    <t>[0201567970]</t>
  </si>
  <si>
    <t>The Birth Partner: Everything You Need to Know to Help a Woman Through Childbirth, Second Edition</t>
  </si>
  <si>
    <t>Childbirth|Labor (Obstetrics) &gt; Complications|Natural childbirth &gt; Coaching|Pregnancy</t>
  </si>
  <si>
    <t>The Birth Partner: Everything You Need to Know to Help a Woman Through Childbirth, Second Edition by Penny Simkin (2001)</t>
  </si>
  <si>
    <t>RG525 .S5829</t>
  </si>
  <si>
    <t>[1558321950]</t>
  </si>
  <si>
    <t>The Nursing Mother's Companion</t>
  </si>
  <si>
    <t>Breastfeeding &gt; Home Economics &gt; Parenting, Caregiving &gt; Technology</t>
  </si>
  <si>
    <t>Breastfeeding|Breastfeeding &gt; Popular works</t>
  </si>
  <si>
    <t>The Nursing Mother's Companion by Kathleen Huggins (1999)</t>
  </si>
  <si>
    <t>RJ216 .H845</t>
  </si>
  <si>
    <t>[1558321527]</t>
  </si>
  <si>
    <t>Charles Schwab's New Guide to Financial Independence Completely Revised and Updated : Practical Solutions for Busy People</t>
  </si>
  <si>
    <t>Economics &gt; Finance &gt; Miscellany And Personal Finance &gt; Personal Finance &gt; Social Sciences</t>
  </si>
  <si>
    <t>Charles Schwab's New Guide to Financial Independence Completely Revised and Updated : Practical Solutions for Busy People by Charles Schwab (2004)</t>
  </si>
  <si>
    <t>HG179 .S334</t>
  </si>
  <si>
    <t>[1400046793]</t>
  </si>
  <si>
    <t>Kindergarten (Parents Magazine)</t>
  </si>
  <si>
    <t>Education &gt; Organization and activities in primary education &gt; Primary education (Elementary education) &gt; Primary education in subject areas &gt; Social Sciences</t>
  </si>
  <si>
    <t>Kindergarten (Parents Magazine) by Parents Magazine play (2001)</t>
  </si>
  <si>
    <t>[1586104802]</t>
  </si>
  <si>
    <t>TNT: The Power Within You</t>
  </si>
  <si>
    <t>Philosophy and Psychology &gt; Psychology &gt; Psychology</t>
  </si>
  <si>
    <t>TNT: The Power Within You by Claude M. Bristol (1992)</t>
  </si>
  <si>
    <t>BF639 .B65</t>
  </si>
  <si>
    <t>[0671765469]</t>
  </si>
  <si>
    <t>Wilson's Temperature Syndrome: A Reversible Low Temperature Problem</t>
  </si>
  <si>
    <t>Diseases of lymphatic system and ductless glands &gt; Medicine &gt; Pathology; Diseases; Treatment  &gt; Technology</t>
  </si>
  <si>
    <t>Wilson's Temperature Syndrome: A Reversible Low Temperature Problem by E. Denis Wilson (1996)</t>
  </si>
  <si>
    <t>[0970851014]</t>
  </si>
  <si>
    <t>How to get whatever you want out of life</t>
  </si>
  <si>
    <t>Applied Psychology &gt; Personal improvement and analysis &gt; Philosophy and Psychology &gt; Psychology</t>
  </si>
  <si>
    <t>Success|success</t>
  </si>
  <si>
    <t>How to get whatever you want out of life by Joyce Brothers (1978)</t>
  </si>
  <si>
    <t>BF637 .S8</t>
  </si>
  <si>
    <t>[0671226592]</t>
  </si>
  <si>
    <t>Chronic Fatigue Syndrome: Your Natural Guide to Healing with Diet, Vitamins, Minerals, Herbs, Exercise, an d Other Natural Methods (Getting Well Naturally)</t>
  </si>
  <si>
    <t>Chronic Fatigue Syndrome: Your Natural Guide to Healing with Diet, Vitamins, Minerals, Herbs, Exercise, an d Other Natural Methods (Getting Well Naturally) by Michael T. Murray N. D. (1994)</t>
  </si>
  <si>
    <t>RB150 .F37</t>
  </si>
  <si>
    <t>[1559584904]</t>
  </si>
  <si>
    <t>Tai Chi Touchstones: Yang Family Secret Transmissions</t>
  </si>
  <si>
    <t xml:space="preserve">Amusements and Recreation &gt; Arts and Recreation &gt; Athletic and outdoor sports and games &gt; Combat Sports </t>
  </si>
  <si>
    <t>Tai chi</t>
  </si>
  <si>
    <t>Tai Chi Touchstones: Yang Family Secret Transmissions by Douglas Wile (2010)</t>
  </si>
  <si>
    <t>GV505 .T373</t>
  </si>
  <si>
    <t>[091205901X]</t>
  </si>
  <si>
    <t>You're Wearing That?: Understanding Mothers and Daughters in Conversation</t>
  </si>
  <si>
    <t>Culture and Institutions &gt; Experiences of Family Caregivers &gt; Marriage and Parenting &gt; Motherhood &gt; Parenting &gt; Social Sciences &gt; Social Sciences, Sociology, Anthropology</t>
  </si>
  <si>
    <t>Communication in the family|Conversation analysis|Interpersonal communication|Mothers and daughters|Parent and adult child|interpersonal communication</t>
  </si>
  <si>
    <t>You're Wearing That?: Understanding Mothers and Daughters in Conversation by Deborah Tannen (2006)</t>
  </si>
  <si>
    <t>HQ755.86 .T366</t>
  </si>
  <si>
    <t>[1400062586]</t>
  </si>
  <si>
    <t>Leading the Lean Healthcare Journey: Driving Culture Change to Increase Value</t>
  </si>
  <si>
    <t>People with physical ailments / Hospitals &gt; Social Sciences &gt; Social problems and services; associations &gt; Social welfare problems &amp; services</t>
  </si>
  <si>
    <t>Leading the Lean Healthcare Journey: Driving Culture Change to Increase Value by Joan Wellman (2010)</t>
  </si>
  <si>
    <t>RA971 .L433</t>
  </si>
  <si>
    <t>[1439828652]</t>
  </si>
  <si>
    <t>Water The Bamboo: Unleashing The Potential Of Teams And Individuals</t>
  </si>
  <si>
    <t>Business &gt; Executive &gt; Leadership &gt; Management &gt; Personal Aspects &gt; Technology</t>
  </si>
  <si>
    <t>Water The Bamboo: Unleashing The Potential Of Teams And Individuals by Greg Bell (2009)</t>
  </si>
  <si>
    <t>BF637 .L4 B45</t>
  </si>
  <si>
    <t>[1935313339]</t>
  </si>
  <si>
    <t>Don't Sweat the Small Stuff... and It's All Small Stuff</t>
  </si>
  <si>
    <t>Behavior modification|Conduct of Life|Conduct of life|Interpersonal Relations|Interpersonal relations|Peace of mind|Self-defeating behavior|Self-management (Psychology)|Stress management|conduct of life</t>
  </si>
  <si>
    <t>Don't Sweat the Small Stuff... and It's All Small Stuff by Richard Carlson (1997)</t>
  </si>
  <si>
    <t>BF637 .B4</t>
  </si>
  <si>
    <t>[1567318797]</t>
  </si>
  <si>
    <t>Murphy's Law and Other Reasons Why Things Go Wrong</t>
  </si>
  <si>
    <t>Murphy's Law|Murphy's law|Murphy\'s law</t>
  </si>
  <si>
    <t>Murphy's Law and Other Reasons Why Things Go Wrong by Arthur Bloch (1978)</t>
  </si>
  <si>
    <t>PN6231 .M82</t>
  </si>
  <si>
    <t>[0843104287]</t>
  </si>
  <si>
    <t>Driven to Distraction: Recognizing and Coping with Attention Deficit Disorder from Childhood Through Adulthood</t>
  </si>
  <si>
    <t>Diseases of nervous system &gt; Medicine &gt; Neuroses &gt; Pathology; Diseases; Treatment  &gt; Personality, sexual, gender-identity, impulse-control, factitious, developmental, learning disorders; violent behavior; mental retardation &gt; Technology</t>
  </si>
  <si>
    <t>Attention-deficit disorder in adults &gt; Popular works|Attention-deficit hyperactivity disorder &gt; Popular works|Audiobooks</t>
  </si>
  <si>
    <t>Driven to Distraction: Recognizing and Coping with Attention Deficit Disorder from Childhood Through Adulthood by Edward M. Hallowell (1995)</t>
  </si>
  <si>
    <t>RC394 .A85</t>
  </si>
  <si>
    <t>[0684801280]</t>
  </si>
  <si>
    <t>Age Erasers for Men: Hundreds of Fast and Easy Ways to Beat the Years</t>
  </si>
  <si>
    <t>Essays &gt; Health; Hygiene  &gt; Medicine &gt; Technology</t>
  </si>
  <si>
    <t>Longevity|Middle-aged men &gt; Health and hygiene|Middle-aged men &gt; Mental health|Older men &gt; Health and hygiene|Older men &gt; Mental health</t>
  </si>
  <si>
    <t>Age Erasers for Men: Hundreds of Fast and Easy Ways to Beat the Years by Doug Dollemore (1994)</t>
  </si>
  <si>
    <t>RA777.8 .D65</t>
  </si>
  <si>
    <t>[0875962130]</t>
  </si>
  <si>
    <t>The No-Cry Sleep Solution: Gentle Ways to Help Your Baby Sleep Through the Night</t>
  </si>
  <si>
    <r>
      <t xml:space="preserve">Gynecology and Pediatrics &gt; Medicine &gt; Pediatric Care &gt; Pediatrics &amp; Geriatrics &gt; Technology </t>
    </r>
    <r>
      <rPr>
        <sz val="11"/>
        <color rgb="FF7030A0"/>
        <rFont val="Calibri"/>
      </rPr>
      <t>[parenting]</t>
    </r>
  </si>
  <si>
    <t>Child Rearing|Child rearing|Infants (Newborn) &gt; Sleep|Newborn infants &gt; Sleep|Parent and child|Sleep disorders in children|child rearing</t>
  </si>
  <si>
    <t>The No-Cry Sleep Solution: Gentle Ways to Help Your Baby Sleep Through the Night by Elizabeth Pantley (2002)</t>
  </si>
  <si>
    <t>RJ506 .S55</t>
  </si>
  <si>
    <t>[0071381392]</t>
  </si>
  <si>
    <t>Speaking Out, Fighting Back: Personal Experiences of Women Who Survived Childhood Sexual Abuse in the Home</t>
  </si>
  <si>
    <t>Child welfare &gt; Social Sciences &gt; Social problems and services; associations &gt; Social welfare problems &amp; services</t>
  </si>
  <si>
    <t>Speaking Out, Fighting Back: Personal Experiences of Women Who Survived Childhood Sexual Abuse in the Home by Siter Vera Gallagher (1985)</t>
  </si>
  <si>
    <t>HQ72 .U53</t>
  </si>
  <si>
    <t>[0880890223]</t>
  </si>
  <si>
    <t>The Modern Lover: A Playbook for Suitors, Spouses &amp; Ringless Carousers</t>
  </si>
  <si>
    <t>Clothing, Fashion, and Relationships &gt; Dating &gt; Home Economics &gt; Relationships &gt; Technology</t>
  </si>
  <si>
    <t>The Modern Lover: A Playbook for Suitors, Spouses &amp; Ringless Carousers by Phineas Mollod (2004)</t>
  </si>
  <si>
    <t>[1580086012]</t>
  </si>
  <si>
    <t>Make Trouble: Standing Up, Speaking Out, and Finding the Courage to Lead--My Life Story</t>
  </si>
  <si>
    <t>Role in society, status &gt; Social Sciences &gt; Social Sciences, Sociology, Anthropology &gt; Social groups ; Inequality &gt; Women</t>
  </si>
  <si>
    <t>Make Trouble: Standing Up, Speaking Out, and Finding the Courage to Lead--My Life Story by Cecile Richards (2018)</t>
  </si>
  <si>
    <t>HQ1236.5 .U6</t>
  </si>
  <si>
    <t>[1501187597]</t>
  </si>
  <si>
    <t>365 Ways to Improve Your Sex Life: From the Files of the Playboy Advisor</t>
  </si>
  <si>
    <t>Health; Hygiene  &gt; Hygiene of Offspring; Heredity &gt; Medicine &gt; Technology</t>
  </si>
  <si>
    <t>365 Ways to Improve Your Sex Life: From the Files of the Playboy Advisor by Jim Petersen (1996)</t>
  </si>
  <si>
    <t>[0452275768]</t>
  </si>
  <si>
    <t>How to doctor your feet without the doctor</t>
  </si>
  <si>
    <t>Medicine &gt; Surgery; Dentistry  &gt; Technology</t>
  </si>
  <si>
    <t>Foot &gt; Care and hygiene|Podiatry &gt; Popular works|Self-care, Health|Self-care, health</t>
  </si>
  <si>
    <t>How to doctor your feet without the doctor by Myles J Schneider (1981)</t>
  </si>
  <si>
    <t>RD563 S</t>
  </si>
  <si>
    <t>[0684168413]</t>
  </si>
  <si>
    <t>The 36-Hour Day: A Family Guide to Caring for People Who Have Alzheimer Disease, Related Dementias, and Memory Loss</t>
  </si>
  <si>
    <t>Particular Patient Services &gt; Pathology; Diseases; Treatment &gt; People with physical ailments / Hospitals &gt; Social Sciences &gt; Social problems and services; associations &gt; Social welfare problems &amp; services</t>
  </si>
  <si>
    <t>Alzheimer Disease|Alzheimer's disease &gt; Home care|Alzheimer's disease &gt; Patients &gt; Home care|Caregivers|Dementia|Home Nursing|Home nursing|Senile dementia &gt; Home care|Senile dementia &gt; Patients &gt; Home care|dementia</t>
  </si>
  <si>
    <t>The 36-Hour Day: A Family Guide to Caring for People Who Have Alzheimer Disease, Related Dementias, and Memory Loss by Nancy L. Mace (2012)</t>
  </si>
  <si>
    <t>RC523 .M33</t>
  </si>
  <si>
    <t>[1455521159]</t>
  </si>
  <si>
    <t>The Dark Side of the Light Chasers: Reclaiming Your Power, Creativity, Brilliance, and Dreams</t>
  </si>
  <si>
    <t>Developmental And Differential Psychology &gt; Individual Psychology &gt; Modern Systems of Typology &gt; Personality Types &gt; Philosophy and Psychology &gt; Psychology</t>
  </si>
  <si>
    <t>Self-realization|Shadow (Psychoanalysis)</t>
  </si>
  <si>
    <t>The Dark Side of the Light Chasers: Reclaiming Your Power, Creativity, Brilliance, and Dreams by Debbie Ford (1999)</t>
  </si>
  <si>
    <t>BF175.5 .S55 F67</t>
  </si>
  <si>
    <t>[9781573227353]</t>
  </si>
  <si>
    <t>LeGette's Calorie Encyclopedia</t>
  </si>
  <si>
    <t>Food And Drink &gt; Guidelines &gt; Home Economics &gt; Nutrition &gt; Technology</t>
  </si>
  <si>
    <t>LeGette's Calorie Encyclopedia by Bernard LeGette (1988)</t>
  </si>
  <si>
    <t>[0446356794]</t>
  </si>
  <si>
    <t>The Winning Goal (Hey Jack!)</t>
  </si>
  <si>
    <t>The Winning Goal (Hey Jack!) by Sally Rippin (2013)</t>
  </si>
  <si>
    <t>[1610671236]</t>
  </si>
  <si>
    <t>Free-Heel Skiing: The Secrets of Telemark and Parallel Techniques - In All Conditions</t>
  </si>
  <si>
    <t>Amusements and Recreation &gt; Arts and Recreation &gt; Athletic and outdoor sports and games &gt; Skiing, Snowboarding, etc. &gt; Winter Sports</t>
  </si>
  <si>
    <t>Free-Heel Skiing: The Secrets of Telemark and Parallel Techniques - In All Conditions by Paul Parker (1988)</t>
  </si>
  <si>
    <t>GV854.9 .T44</t>
  </si>
  <si>
    <t>[0930031180]</t>
  </si>
  <si>
    <t>Book of Windsurfing</t>
  </si>
  <si>
    <t>Book of Windsurfing by John Boothroyd (1980)</t>
  </si>
  <si>
    <t>[0442297297]</t>
  </si>
  <si>
    <t>Never. Say. Die.: The 2012 World Championship San Francisco Giants</t>
  </si>
  <si>
    <t>Never. Say. Die.: The 2012 World Championship San Francisco Giants by Brian Murphy (2013)</t>
  </si>
  <si>
    <t>[9781937359447]</t>
  </si>
  <si>
    <t>The Bear and the Dragon (A Jack Ryan Novel)</t>
  </si>
  <si>
    <t>Adventure fiction|Adventure stories|International relations &gt; Fiction|Political fiction|Presidents &gt; United States &gt; Fiction|Ryan, Jack (Fictitious character) &gt; Fiction|Suspense fiction|World politics &gt; Fiction|adventure stories</t>
  </si>
  <si>
    <t>The Bear and the Dragon (A Jack Ryan Novel) by Tom Clancy (2001)</t>
  </si>
  <si>
    <t>[0425180964]</t>
  </si>
  <si>
    <t>The Assassination Option (A Clandestine Operations Novel)</t>
  </si>
  <si>
    <t>The Assassination Option (A Clandestine Operations Novel) by W.E.B. Griffin (2014)</t>
  </si>
  <si>
    <t>PS3557 .R489137</t>
  </si>
  <si>
    <t>[9780399171246]</t>
  </si>
  <si>
    <t>Bel Canto</t>
  </si>
  <si>
    <t>Embassy buildings &gt; Fiction|Hostages &gt; Fiction|Love Stories|Love stories|Opera &gt; Fiction|Psychological fiction|South America &gt; Fiction|Victims of terrorism &gt; Fiction|Women singers &gt; Fiction</t>
  </si>
  <si>
    <t>Bel Canto by Ann Patchett (2002)</t>
  </si>
  <si>
    <t>PS3566 .A7756</t>
  </si>
  <si>
    <t>[0060934417]</t>
  </si>
  <si>
    <t>One Little Lie</t>
  </si>
  <si>
    <t>One Little Lie by Steven Tyler (2017)</t>
  </si>
  <si>
    <t>[1483415341]</t>
  </si>
  <si>
    <t>The Girl Who Played with Fire (Millennium Trilogy, No 2)</t>
  </si>
  <si>
    <t>2000- &gt; German &gt; Literature &gt; Literature in other Germanic languages  &gt; Swedish Fiction &gt; Swedish literature</t>
  </si>
  <si>
    <t>The Girl Who Played with Fire (Millennium Trilogy, No 2) by Stieg Larsson (2010)</t>
  </si>
  <si>
    <t>PT9876.22 .A6933</t>
  </si>
  <si>
    <t>[0307476154]</t>
  </si>
  <si>
    <t>The Winner</t>
  </si>
  <si>
    <t>Detective and mystery stories|Lottery winners &gt; Fiction|Murder &gt; Fiction|Murder &gt; fiction|Suspense fiction|Unmarried mothers &gt; Georgia &gt; Fiction</t>
  </si>
  <si>
    <t>The Winner by David Baldacci (2018)</t>
  </si>
  <si>
    <t>PS3552 .A446</t>
  </si>
  <si>
    <t>[1538711796]</t>
  </si>
  <si>
    <t>London Match</t>
  </si>
  <si>
    <t>Intelligence service &gt; Great Britain &gt; Fiction|Samson, Bernard (Fictitious character) &gt; Fiction|Spy stories</t>
  </si>
  <si>
    <t>London Match by Len Deighton (1986)</t>
  </si>
  <si>
    <t>PR6054 .E37</t>
  </si>
  <si>
    <t>[0345332687]</t>
  </si>
  <si>
    <t>Saint Odd: An Odd Thomas Novel</t>
  </si>
  <si>
    <t>Saint Odd: An Odd Thomas Novel by Dean Koontz (2015)</t>
  </si>
  <si>
    <t>PS3561 .O55</t>
  </si>
  <si>
    <t>[0345545893]</t>
  </si>
  <si>
    <t>Eleventh Hour (An FBI Thriller)</t>
  </si>
  <si>
    <t>Government investigators &gt; Fiction|Savich, Dillon (Fictitious character) &gt; Fiction|Sherlock, Lacey (Fictitious character) &gt; Fiction|Suspense fiction|United States. Federal Bureau of Investigation &gt; Fiction</t>
  </si>
  <si>
    <t>Eleventh Hour (An FBI Thriller) by Catherine Coulter (2003)</t>
  </si>
  <si>
    <t>PS3553 .O843</t>
  </si>
  <si>
    <t>[0515135739]</t>
  </si>
  <si>
    <t>The Firm</t>
  </si>
  <si>
    <t>Detective and mystery stories|Government investigators &gt; Fiction|Government investigators &gt; United States &gt; Fiction|Large Type Books|Large type books|Law Firms &gt; Fiction|Law firms &gt; Fiction|Law firms &gt; Memphis &gt; Fiction|Legal stories|Memphis (Tenn.) &gt; Fiction|Organized crime &gt; Fiction|Organized crime &gt; United States &gt; Fiction</t>
  </si>
  <si>
    <t>The Firm by John Grisham (1992)</t>
  </si>
  <si>
    <t>[9780440211457]</t>
  </si>
  <si>
    <t>The Girl Who Played with Fire (Millennium Series)</t>
  </si>
  <si>
    <t>The Girl Who Played with Fire (Millennium Series) by Stieg Larsson (2010)</t>
  </si>
  <si>
    <t>[9780307454553]</t>
  </si>
  <si>
    <t>Rising Sun</t>
  </si>
  <si>
    <t>Adventure stories|Business intelligence &gt; Fiction|Corporations, Japanese &gt; California &gt; Los Angeles &gt; Fiction|Corporations, Japanese &gt; Los Angeles &gt; Fiction|Detective and mystery stories|Industries &gt; Japan &gt; Fiction|Large type books|Los Angeles (Calif.) &gt; Fiction|Police &gt; California &gt; Los Angeles &gt; Fiction|Police &gt; Los Angeles &gt; Fiction</t>
  </si>
  <si>
    <t>Rising Sun by Michael Crichton (1992)</t>
  </si>
  <si>
    <t>[0394589424]</t>
  </si>
  <si>
    <t>Troika</t>
  </si>
  <si>
    <t>Troika by David Gurr (1979)</t>
  </si>
  <si>
    <t>PZ4 .G9815</t>
  </si>
  <si>
    <t>[0771036604]</t>
  </si>
  <si>
    <t>Recruited: An Alias Prequel</t>
  </si>
  <si>
    <t>Radio and television novels|Spy stories</t>
  </si>
  <si>
    <t>Recruited: An Alias Prequel by Lynn Mason (2002)</t>
  </si>
  <si>
    <t>[0553493981]</t>
  </si>
  <si>
    <t>[9780345545879]</t>
  </si>
  <si>
    <t>Hit List</t>
  </si>
  <si>
    <t>Assassins &gt; Fiction|Assassins &gt; United States &gt; Fiction|Black humor (Literature)|Keller, John (Fictitious character) &gt; Fiction|New York (N.Y.) &gt; Fiction|Suspense fiction</t>
  </si>
  <si>
    <t>Hit List by Lawrence Block (2000)</t>
  </si>
  <si>
    <t>PS3552 .L63</t>
  </si>
  <si>
    <t>[0060198338]</t>
  </si>
  <si>
    <t>Summer's Child</t>
  </si>
  <si>
    <t>Connecticut &gt; Fiction|Missing persons &gt; Fiction|Pregnant women &gt; Fiction|Suspense fiction</t>
  </si>
  <si>
    <t>Summer's Child by Luanne Rice (2005)</t>
  </si>
  <si>
    <t>[0553587625]</t>
  </si>
  <si>
    <t>Hornet Flight</t>
  </si>
  <si>
    <t>Denmark &gt; Fiction|England &gt; Fiction|England &gt; fiction|Radar &gt; Military applications &gt; Fiction|Teenage boys &gt; Fiction|War stories|Women intelligence officers &gt; Fiction|World War, 1939-1945 &gt; Denmark &gt; Fiction|World War, 1939-1945 &gt; England &gt; Fiction</t>
  </si>
  <si>
    <t>Hornet Flight by Ken Follett (2003)</t>
  </si>
  <si>
    <t>PR6056 .O45</t>
  </si>
  <si>
    <t>[9780451210746]</t>
  </si>
  <si>
    <t>Thinner (Signet)</t>
  </si>
  <si>
    <t>Allegories|Horror Tales|Horror tales|Large Type Books|Large type books|horror tales</t>
  </si>
  <si>
    <t>Thinner (Signet) by Stephen King (1985)</t>
  </si>
  <si>
    <t>[0451190750]</t>
  </si>
  <si>
    <t>The Honourable Schoolboy by John Le Carré (2002)</t>
  </si>
  <si>
    <t>[0743457919]</t>
  </si>
  <si>
    <t>Cutting Edge (Tom Clancy's Power Plays, Book 6)</t>
  </si>
  <si>
    <t>Cyberterrorism &gt; Fiction|Suspense fiction</t>
  </si>
  <si>
    <t>Cutting Edge (Tom Clancy's Power Plays, Book 6) by Tom Clancy (2002)</t>
  </si>
  <si>
    <t>C587</t>
  </si>
  <si>
    <t>[0425187055]</t>
  </si>
  <si>
    <t>Red Storm Rising</t>
  </si>
  <si>
    <t>Adventure stories|Computer war games &gt; Software|Imaginary wars and battles &gt; Fiction|Large Type Books|Large type books|War games, Naval &gt; Software|World War III &gt; Fiction|adventure stories</t>
  </si>
  <si>
    <t>Red Storm Rising by Tom Clancy (1986)</t>
  </si>
  <si>
    <t>[9780399131493]</t>
  </si>
  <si>
    <t>The Sweet and Sour Kill (Crown #1)</t>
  </si>
  <si>
    <t>The Sweet and Sour Kill (Crown #1) by Terry Harknett (1974)</t>
  </si>
  <si>
    <t>[0523005032]</t>
  </si>
  <si>
    <t>The Dawn Patrol (Vintage Crime/Black Lizard)</t>
  </si>
  <si>
    <t>The Dawn Patrol (Vintage Crime/Black Lizard) by Don Winslow (2009)</t>
  </si>
  <si>
    <t>PS3573 .I5326</t>
  </si>
  <si>
    <t>[0307278913]</t>
  </si>
  <si>
    <t>Urban Legends: The Truth Behind All Those Deliciously Entertaining Myths That Are Absolutely, Positively, 100% Not True</t>
  </si>
  <si>
    <t>Customs, Etiquette, Folklore &gt; Folk literature &gt; Folklore &gt; History, geographic treatment, biography &gt; Social Sciences</t>
  </si>
  <si>
    <t>United States &gt; Social life and customs|Urban folklore &gt; United States</t>
  </si>
  <si>
    <t>Urban Legends: The Truth Behind All Those Deliciously Entertaining Myths That Are Absolutely, Positively, 100% Not True by Richard Roeper (2001)</t>
  </si>
  <si>
    <t>GR105 .R64</t>
  </si>
  <si>
    <t>[1564144992]</t>
  </si>
  <si>
    <t>Whiplash: A Dreamland Thriller (Dreamland (Harper Paperback))</t>
  </si>
  <si>
    <t>Whiplash: A Dreamland Thriller (Dreamland (Harper Paperback)) by Dale Brown (2009)</t>
  </si>
  <si>
    <t>[0061713007]</t>
  </si>
  <si>
    <t>The Da Vinci Code</t>
  </si>
  <si>
    <t>The Da Vinci Code by Dan Brown (2003)</t>
  </si>
  <si>
    <t>[0385504209]</t>
  </si>
  <si>
    <t>Pressure Point</t>
  </si>
  <si>
    <t>Pressure Point by Dick Couch (2006)</t>
  </si>
  <si>
    <t>PS3553 .O769</t>
  </si>
  <si>
    <t>[0743464265]</t>
  </si>
  <si>
    <t>Bones Never Lie: A Novel (Temperance Brennan)</t>
  </si>
  <si>
    <t>Bones Never Lie: A Novel (Temperance Brennan) by Kathy Reichs (2014)</t>
  </si>
  <si>
    <t>[0345544013]</t>
  </si>
  <si>
    <t>Alex Cross, Run</t>
  </si>
  <si>
    <t>Alex Cross, Run by James Patterson (2014)</t>
  </si>
  <si>
    <t>[0446571849]</t>
  </si>
  <si>
    <t>Lonely Planet Thailand Travel Atlas (Lonely Planet Travel Atlas)</t>
  </si>
  <si>
    <t>Atlases of the Middle East and Asia &gt; Biography and History &gt; Geography, Voyages And Travel &gt; Maps and Atlases &gt; Southeast Asia</t>
  </si>
  <si>
    <t>Lonely Planet Thailand Travel Atlas (Lonely Planet Travel Atlas) by Joe Cummings (1995)</t>
  </si>
  <si>
    <t>G2376 .P2 C8</t>
  </si>
  <si>
    <t>[0864422695]</t>
  </si>
  <si>
    <t>The Middle Kingdom Ride: Two Brothers, Two Motorcycles, One Epic Journey Around China</t>
  </si>
  <si>
    <t>Asia &gt; Biography and History &gt; China and Korea &gt; Geography, Voyages And Travel</t>
  </si>
  <si>
    <t>The Middle Kingdom Ride: Two Brothers, Two Motorcycles, One Epic Journey Around China by Colin Pyle (2013)</t>
  </si>
  <si>
    <t>[0957576218]</t>
  </si>
  <si>
    <t>A Guide Book of United Stated Coins: 1973</t>
  </si>
  <si>
    <t>A Guide Book of United Stated Coins: 1973 by r s yeoman (1973)</t>
  </si>
  <si>
    <t>Return to Paradise: Stories</t>
  </si>
  <si>
    <t>Biography and History &gt; Geography and Travels  &gt; Geography, Voyages And Travel</t>
  </si>
  <si>
    <t>Oceania</t>
  </si>
  <si>
    <t>Return to Paradise: Stories by James A. Michener (2014)</t>
  </si>
  <si>
    <t>[9780804151467]</t>
  </si>
  <si>
    <t>Frommer's Comprehensive Travel Guide Austria (Frommer's Complete Guides)</t>
  </si>
  <si>
    <t>Austria &amp; Liechtenstein &gt; Biography and History &gt; Central Europe And Germany &gt; Europe &gt; Geography, Voyages And Travel</t>
  </si>
  <si>
    <t>Frommer's Comprehensive Travel Guide Austria (Frommer's Complete Guides) by Darwin Porter (1995)</t>
  </si>
  <si>
    <t>[0028600452]</t>
  </si>
  <si>
    <t>The Purpose Driven Life</t>
  </si>
  <si>
    <t>2002</t>
  </si>
  <si>
    <t>9780310205715</t>
  </si>
  <si>
    <t>Fast Track Reading - Crazy Adventures</t>
  </si>
  <si>
    <t>2003</t>
  </si>
  <si>
    <t>978-0322098602</t>
  </si>
  <si>
    <t>Teachers at Our School</t>
  </si>
  <si>
    <t>1979</t>
  </si>
  <si>
    <t>978-0170056915</t>
  </si>
  <si>
    <t>Special Delivery</t>
  </si>
  <si>
    <t>2015</t>
  </si>
  <si>
    <t>9780545887670</t>
  </si>
  <si>
    <t>Ordinary Mr Pai: Two Urban Fairy Tales</t>
  </si>
  <si>
    <t>1999</t>
  </si>
  <si>
    <t>8186895337</t>
  </si>
  <si>
    <t>Count</t>
  </si>
  <si>
    <t>Sum of Count</t>
  </si>
  <si>
    <t>Row Labels</t>
  </si>
  <si>
    <t>Grand Total</t>
  </si>
  <si>
    <t>Neighborhood</t>
  </si>
  <si>
    <t>Columbia City</t>
  </si>
  <si>
    <t>Central District</t>
  </si>
  <si>
    <t>Northgate</t>
  </si>
  <si>
    <t>Phinney-Green</t>
  </si>
  <si>
    <t>Queen Anne</t>
  </si>
  <si>
    <t>Sandy Point</t>
  </si>
  <si>
    <t># LFLs sampled</t>
  </si>
  <si>
    <t># books fiction</t>
  </si>
  <si>
    <t># books nonfiction</t>
  </si>
  <si>
    <t>YA</t>
  </si>
  <si>
    <t>Childrens</t>
  </si>
  <si>
    <t>Total Books</t>
  </si>
  <si>
    <t>Count of Zillow Home Value Index</t>
  </si>
  <si>
    <t>Average of Zillow Home Value Index2</t>
  </si>
  <si>
    <t>StdDev of Zillow Home Value Index3</t>
  </si>
  <si>
    <t>Count of Zillow-rent-index</t>
  </si>
  <si>
    <t>Average of Zillow-rent-index2</t>
  </si>
  <si>
    <t>StdDev of Zillow-rent-index3</t>
  </si>
  <si>
    <t>From Neighborhood stats excel file</t>
  </si>
  <si>
    <t>%</t>
  </si>
  <si>
    <t>Central Area/Squire Park</t>
  </si>
  <si>
    <t>Greenwood/Phinney Ridge</t>
  </si>
  <si>
    <t>Laurelhurst/Sand Point</t>
  </si>
  <si>
    <t>Northgate/Maple Leaf</t>
  </si>
  <si>
    <t>Values Standardized:</t>
  </si>
  <si>
    <t>Avg LFLs sampled</t>
  </si>
  <si>
    <t>These are number per LFL</t>
  </si>
  <si>
    <t>LFL</t>
  </si>
  <si>
    <t>Column Labels</t>
  </si>
  <si>
    <t>empty</t>
  </si>
  <si>
    <t>Average</t>
  </si>
  <si>
    <t>Neiborhood</t>
  </si>
  <si>
    <t>Average of Grand Total</t>
  </si>
  <si>
    <t>StdDev of Grand Total</t>
  </si>
  <si>
    <t>Count of Grand Total</t>
  </si>
  <si>
    <t>St error</t>
  </si>
  <si>
    <t>Fiction%</t>
  </si>
  <si>
    <t>Nonfiction%</t>
  </si>
  <si>
    <t>Average of Fiction%</t>
  </si>
  <si>
    <t>StdDev of Fiction%</t>
  </si>
  <si>
    <t>Count of Fiction%</t>
  </si>
  <si>
    <t>FICTION</t>
  </si>
  <si>
    <t>St Error</t>
  </si>
  <si>
    <t>(Multiple Items)</t>
  </si>
  <si>
    <t>Science</t>
  </si>
  <si>
    <t>Central</t>
  </si>
  <si>
    <t>Phinney</t>
  </si>
  <si>
    <t>Sandy</t>
  </si>
  <si>
    <t>%cumm</t>
  </si>
  <si>
    <t>These graphs are the top 75% of categories:</t>
  </si>
  <si>
    <t>category</t>
  </si>
  <si>
    <t>central</t>
  </si>
  <si>
    <t>columbia</t>
  </si>
  <si>
    <t>northgate</t>
  </si>
  <si>
    <t>phinney</t>
  </si>
  <si>
    <t>queen</t>
  </si>
  <si>
    <t>sandy</t>
  </si>
  <si>
    <t>Dissimilarity</t>
  </si>
  <si>
    <t>Calculated using R and based on proportions of categories</t>
  </si>
  <si>
    <t>SIMILARITY</t>
  </si>
  <si>
    <t>These values are for Novel removed:</t>
  </si>
  <si>
    <t>(blank)</t>
  </si>
  <si>
    <t>Bins</t>
  </si>
  <si>
    <t>Bin</t>
  </si>
  <si>
    <t>More</t>
  </si>
  <si>
    <t>Frequency</t>
  </si>
  <si>
    <t>0-1925</t>
  </si>
  <si>
    <t>1926-1930</t>
  </si>
  <si>
    <t>1931-1934</t>
  </si>
  <si>
    <t>Grand Total without Northgate3</t>
  </si>
  <si>
    <t>Total</t>
  </si>
  <si>
    <t>without Northgate3</t>
  </si>
  <si>
    <t>Stedev</t>
  </si>
  <si>
    <t>#categories</t>
  </si>
  <si>
    <t>#books</t>
  </si>
  <si>
    <t>Average Books</t>
  </si>
  <si>
    <t>cat/books</t>
  </si>
  <si>
    <t>Phinney Ridge</t>
  </si>
  <si>
    <t>Laurelhurst/Sand-point</t>
  </si>
  <si>
    <t>test</t>
  </si>
  <si>
    <t>Greenwood/Phinney</t>
  </si>
  <si>
    <t>test2</t>
  </si>
  <si>
    <t>test3</t>
  </si>
  <si>
    <t>Number</t>
  </si>
  <si>
    <t>age</t>
  </si>
  <si>
    <t>Average of age</t>
  </si>
  <si>
    <t>StdDev of age</t>
  </si>
  <si>
    <t>House Price</t>
  </si>
  <si>
    <t>#lfls</t>
  </si>
  <si>
    <t>Proportion:</t>
  </si>
  <si>
    <t>Phinney-Green2</t>
  </si>
  <si>
    <t>Phinney-Green5</t>
  </si>
  <si>
    <t>QA1</t>
  </si>
  <si>
    <t>QA2</t>
  </si>
  <si>
    <t>QA3</t>
  </si>
  <si>
    <t>QA4</t>
  </si>
  <si>
    <t>QA5</t>
  </si>
  <si>
    <t>laurelhurst1</t>
  </si>
  <si>
    <t>laurelhurst2</t>
  </si>
  <si>
    <t>laurelhurst3</t>
  </si>
  <si>
    <t>laurelhurst4</t>
  </si>
  <si>
    <t>laurelhurst5</t>
  </si>
  <si>
    <t>laurelhurst6</t>
  </si>
  <si>
    <t>FOR R:</t>
  </si>
  <si>
    <t>Business-Technology</t>
  </si>
  <si>
    <t>Graphic-Manga</t>
  </si>
  <si>
    <t>Nature-Gardening</t>
  </si>
  <si>
    <t>Thriller-Suspense</t>
  </si>
  <si>
    <t>Self-Help-Medical</t>
  </si>
  <si>
    <t>Specific</t>
  </si>
  <si>
    <t>Current</t>
  </si>
  <si>
    <t>Variety</t>
  </si>
  <si>
    <t>Kids</t>
  </si>
  <si>
    <t>Relig</t>
  </si>
  <si>
    <t>Porn</t>
  </si>
  <si>
    <t>y</t>
  </si>
  <si>
    <t>Y</t>
  </si>
  <si>
    <t>Sample Number</t>
  </si>
  <si>
    <t>scary</t>
  </si>
  <si>
    <t>classics</t>
  </si>
  <si>
    <t>stdev</t>
  </si>
  <si>
    <t>Fiction %</t>
  </si>
  <si>
    <t>Number LFL</t>
  </si>
  <si>
    <t>Alki/Admiral</t>
  </si>
  <si>
    <t>Arbor Heights</t>
  </si>
  <si>
    <t>Ballard</t>
  </si>
  <si>
    <t>Beacon Hill</t>
  </si>
  <si>
    <t>Belltown</t>
  </si>
  <si>
    <t>Broadview/Bitter Lake</t>
  </si>
  <si>
    <t>Capitol Hill</t>
  </si>
  <si>
    <t>Cascade/Eastlake</t>
  </si>
  <si>
    <t>Cedar Park/Meadowbrook</t>
  </si>
  <si>
    <t>Downtown Commercial Core</t>
  </si>
  <si>
    <t>Fauntleroy/Seaview</t>
  </si>
  <si>
    <t>First Hill</t>
  </si>
  <si>
    <t>Fremont</t>
  </si>
  <si>
    <t>Green Lake</t>
  </si>
  <si>
    <t>Haller Lake</t>
  </si>
  <si>
    <t>High Point</t>
  </si>
  <si>
    <t>Highland Park</t>
  </si>
  <si>
    <t>Judkins Park</t>
  </si>
  <si>
    <t>Licton Springs</t>
  </si>
  <si>
    <t>Madison Park</t>
  </si>
  <si>
    <t>Madrona/Leschi</t>
  </si>
  <si>
    <t>Magnolia</t>
  </si>
  <si>
    <t>Montlake/Portage Bay</t>
  </si>
  <si>
    <t>Mt. Baker/North Rainier</t>
  </si>
  <si>
    <t>North Beach/Blue Ridge</t>
  </si>
  <si>
    <t>North Beacon Hill/Jefferson Park</t>
  </si>
  <si>
    <t>North Delridge</t>
  </si>
  <si>
    <t>Olympic Hills/Victory Heights</t>
  </si>
  <si>
    <t>Rainier Beach</t>
  </si>
  <si>
    <t>Ravenna/Bryant</t>
  </si>
  <si>
    <t>Riverview</t>
  </si>
  <si>
    <t>Roxhill/Westwood</t>
  </si>
  <si>
    <t>Seward Park</t>
  </si>
  <si>
    <t>South Beacon Hill/NewHolly</t>
  </si>
  <si>
    <t>South Park</t>
  </si>
  <si>
    <t>Sunset Hill/Loyal Heights</t>
  </si>
  <si>
    <t>University District</t>
  </si>
  <si>
    <t>Wallingford</t>
  </si>
  <si>
    <t>West Seattle Junction/Genesee Hill</t>
  </si>
  <si>
    <t>Whittier Heights</t>
  </si>
  <si>
    <t>Latitude</t>
  </si>
  <si>
    <t>Longitude</t>
  </si>
  <si>
    <t>FID_2</t>
  </si>
  <si>
    <t>OBJECTID</t>
  </si>
  <si>
    <t>CRA_NO</t>
  </si>
  <si>
    <t>CRA_GRP</t>
  </si>
  <si>
    <t>LFL-Visit-#</t>
  </si>
  <si>
    <t>FID_1</t>
  </si>
  <si>
    <t>GEN_ALIAS</t>
  </si>
  <si>
    <t>Duwamish/SODO</t>
  </si>
  <si>
    <t>Georgetown</t>
  </si>
  <si>
    <t>Interbay</t>
  </si>
  <si>
    <t>Miller Park</t>
  </si>
  <si>
    <t>North Capitol Hill</t>
  </si>
  <si>
    <t>Wedgwood/View Ridge</t>
  </si>
  <si>
    <t>Pioneer Square/International District</t>
  </si>
  <si>
    <t>Active Cells</t>
  </si>
  <si>
    <t>See below for how numbers were obtained</t>
  </si>
  <si>
    <t>Description</t>
  </si>
  <si>
    <t>Any collection of writings</t>
  </si>
  <si>
    <t>Plays</t>
  </si>
  <si>
    <t>Any fiction that is not a typical mystery, Scifi, romance, or thriller/suspense</t>
  </si>
  <si>
    <t>Any dictionary, thesaurus, or encyclopedia</t>
  </si>
  <si>
    <t>Encompasses any book about culture, politics, or society. Includes books about religion.</t>
  </si>
  <si>
    <t>Books that endorse one religion over others.</t>
  </si>
  <si>
    <t>Any book that provides information or advice on personal improvement or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</si>
</sst>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7030A0"/>
      <name val="Calibri"/>
    </font>
    <font>
      <b/>
      <sz val="11"/>
      <color theme="1"/>
      <name val="Calibri"/>
    </font>
    <font>
      <i/>
      <sz val="11"/>
      <color rgb="FF000000"/>
      <name val="Calibri"/>
      <family val="2"/>
    </font>
    <font>
      <sz val="8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u/>
      <sz val="10"/>
      <color rgb="FF000000"/>
      <name val="Arial"/>
      <family val="2"/>
    </font>
    <font>
      <b/>
      <sz val="10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1"/>
  </cellStyleXfs>
  <cellXfs count="76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/>
    <xf numFmtId="1" fontId="0" fillId="0" borderId="0" xfId="0" applyNumberFormat="1" applyFont="1"/>
    <xf numFmtId="49" fontId="0" fillId="0" borderId="0" xfId="0" applyNumberFormat="1" applyFont="1"/>
    <xf numFmtId="164" fontId="0" fillId="0" borderId="0" xfId="0" applyNumberFormat="1" applyFont="1"/>
    <xf numFmtId="49" fontId="0" fillId="0" borderId="0" xfId="0" applyNumberFormat="1" applyFont="1" applyAlignment="1"/>
    <xf numFmtId="1" fontId="0" fillId="0" borderId="1" xfId="0" applyNumberFormat="1" applyFont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49" fontId="4" fillId="0" borderId="0" xfId="0" applyNumberFormat="1" applyFont="1"/>
    <xf numFmtId="1" fontId="0" fillId="2" borderId="0" xfId="0" applyNumberFormat="1" applyFont="1" applyFill="1"/>
    <xf numFmtId="49" fontId="0" fillId="2" borderId="0" xfId="0" applyNumberFormat="1" applyFont="1" applyFill="1"/>
    <xf numFmtId="0" fontId="0" fillId="2" borderId="0" xfId="0" applyFont="1" applyFill="1"/>
    <xf numFmtId="164" fontId="0" fillId="2" borderId="0" xfId="0" applyNumberFormat="1" applyFont="1" applyFill="1"/>
    <xf numFmtId="49" fontId="0" fillId="0" borderId="1" xfId="0" applyNumberFormat="1" applyFont="1" applyBorder="1" applyAlignment="1"/>
    <xf numFmtId="0" fontId="0" fillId="0" borderId="0" xfId="0" applyFont="1"/>
    <xf numFmtId="49" fontId="2" fillId="0" borderId="0" xfId="0" applyNumberFormat="1" applyFont="1" applyAlignment="1"/>
    <xf numFmtId="1" fontId="0" fillId="0" borderId="0" xfId="0" applyNumberFormat="1" applyFont="1" applyBorder="1"/>
    <xf numFmtId="49" fontId="0" fillId="0" borderId="0" xfId="0" applyNumberFormat="1" applyFont="1" applyBorder="1"/>
    <xf numFmtId="49" fontId="0" fillId="0" borderId="0" xfId="0" applyNumberFormat="1" applyFont="1" applyBorder="1" applyAlignment="1"/>
    <xf numFmtId="0" fontId="2" fillId="0" borderId="0" xfId="0" applyFont="1" applyBorder="1"/>
    <xf numFmtId="0" fontId="0" fillId="0" borderId="1" xfId="0" applyFont="1" applyBorder="1" applyAlignment="1"/>
    <xf numFmtId="1" fontId="0" fillId="2" borderId="0" xfId="0" applyNumberFormat="1" applyFont="1" applyFill="1" applyBorder="1"/>
    <xf numFmtId="49" fontId="0" fillId="2" borderId="0" xfId="0" applyNumberFormat="1" applyFont="1" applyFill="1" applyBorder="1"/>
    <xf numFmtId="0" fontId="0" fillId="2" borderId="0" xfId="0" applyFont="1" applyFill="1" applyBorder="1"/>
    <xf numFmtId="164" fontId="0" fillId="0" borderId="0" xfId="0" applyNumberFormat="1" applyFont="1" applyBorder="1"/>
    <xf numFmtId="164" fontId="0" fillId="2" borderId="0" xfId="0" applyNumberFormat="1" applyFont="1" applyFill="1" applyBorder="1"/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/>
    <xf numFmtId="14" fontId="0" fillId="0" borderId="0" xfId="0" applyNumberFormat="1"/>
    <xf numFmtId="0" fontId="0" fillId="0" borderId="0" xfId="0"/>
    <xf numFmtId="10" fontId="0" fillId="0" borderId="0" xfId="0" applyNumberFormat="1"/>
    <xf numFmtId="0" fontId="5" fillId="0" borderId="2" xfId="0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0" fontId="5" fillId="0" borderId="1" xfId="0" applyFont="1" applyFill="1" applyBorder="1" applyAlignment="1"/>
    <xf numFmtId="49" fontId="4" fillId="0" borderId="0" xfId="0" applyNumberFormat="1" applyFont="1" applyBorder="1"/>
    <xf numFmtId="1" fontId="0" fillId="2" borderId="1" xfId="0" applyNumberFormat="1" applyFont="1" applyFill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1" fontId="3" fillId="0" borderId="0" xfId="0" applyNumberFormat="1" applyFont="1"/>
    <xf numFmtId="1" fontId="0" fillId="0" borderId="0" xfId="0" applyNumberFormat="1" applyFont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8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3" borderId="5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11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9" fillId="5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7" borderId="5" xfId="0" applyFont="1" applyFill="1" applyBorder="1" applyAlignment="1">
      <alignment wrapText="1"/>
    </xf>
    <xf numFmtId="0" fontId="9" fillId="8" borderId="5" xfId="0" applyFont="1" applyFill="1" applyBorder="1" applyAlignment="1">
      <alignment wrapText="1"/>
    </xf>
    <xf numFmtId="0" fontId="2" fillId="0" borderId="1" xfId="0" applyFont="1" applyBorder="1"/>
    <xf numFmtId="0" fontId="1" fillId="0" borderId="1" xfId="1"/>
    <xf numFmtId="0" fontId="12" fillId="9" borderId="1" xfId="0" applyFont="1" applyFill="1" applyBorder="1" applyAlignment="1">
      <alignment horizontal="center"/>
    </xf>
    <xf numFmtId="0" fontId="13" fillId="0" borderId="0" xfId="0" applyFont="1"/>
    <xf numFmtId="1" fontId="13" fillId="0" borderId="0" xfId="0" applyNumberFormat="1" applyFont="1"/>
    <xf numFmtId="0" fontId="1" fillId="0" borderId="1" xfId="1" applyFill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7C57EB55-FB1A-4360-8821-8942F5CA89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Dataset.xlsx]Categories!PivotTable13</c:name>
    <c:fmtId val="0"/>
  </c:pivotSource>
  <c:chart>
    <c:title>
      <c:layout>
        <c:manualLayout>
          <c:xMode val="edge"/>
          <c:yMode val="edge"/>
          <c:x val="0.36914467152280123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Categories!$B$3:$B$4</c:f>
              <c:strCache>
                <c:ptCount val="1"/>
                <c:pt idx="0">
                  <c:v>Central District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Categories!$B$5:$B$31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6">
                  <c:v>1</c:v>
                </c:pt>
                <c:pt idx="7">
                  <c:v>4</c:v>
                </c:pt>
                <c:pt idx="11">
                  <c:v>6</c:v>
                </c:pt>
                <c:pt idx="14">
                  <c:v>2</c:v>
                </c:pt>
                <c:pt idx="15">
                  <c:v>38</c:v>
                </c:pt>
                <c:pt idx="18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0F6-BFB8-A24299653E57}"/>
            </c:ext>
          </c:extLst>
        </c:ser>
        <c:ser>
          <c:idx val="1"/>
          <c:order val="1"/>
          <c:tx>
            <c:strRef>
              <c:f>Categories!$C$3:$C$4</c:f>
              <c:strCache>
                <c:ptCount val="1"/>
                <c:pt idx="0">
                  <c:v>Columbia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Categories!$C$5:$C$31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5">
                  <c:v>35</c:v>
                </c:pt>
                <c:pt idx="17">
                  <c:v>1</c:v>
                </c:pt>
                <c:pt idx="18">
                  <c:v>2</c:v>
                </c:pt>
                <c:pt idx="20">
                  <c:v>2</c:v>
                </c:pt>
                <c:pt idx="21">
                  <c:v>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1A-40F6-BFB8-A24299653E57}"/>
            </c:ext>
          </c:extLst>
        </c:ser>
        <c:ser>
          <c:idx val="2"/>
          <c:order val="2"/>
          <c:tx>
            <c:strRef>
              <c:f>Categories!$D$3:$D$4</c:f>
              <c:strCache>
                <c:ptCount val="1"/>
                <c:pt idx="0">
                  <c:v>Northgate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Categories!$D$5:$D$31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79</c:v>
                </c:pt>
                <c:pt idx="17">
                  <c:v>4</c:v>
                </c:pt>
                <c:pt idx="18">
                  <c:v>10</c:v>
                </c:pt>
                <c:pt idx="21">
                  <c:v>11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1A-40F6-BFB8-A24299653E57}"/>
            </c:ext>
          </c:extLst>
        </c:ser>
        <c:ser>
          <c:idx val="3"/>
          <c:order val="3"/>
          <c:tx>
            <c:strRef>
              <c:f>Categories!$E$3:$E$4</c:f>
              <c:strCache>
                <c:ptCount val="1"/>
                <c:pt idx="0">
                  <c:v>Phinney-Green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Categories!$E$5:$E$31</c:f>
              <c:numCache>
                <c:formatCode>General</c:formatCode>
                <c:ptCount val="26"/>
                <c:pt idx="0">
                  <c:v>2</c:v>
                </c:pt>
                <c:pt idx="2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1">
                  <c:v>6</c:v>
                </c:pt>
                <c:pt idx="13">
                  <c:v>14</c:v>
                </c:pt>
                <c:pt idx="15">
                  <c:v>58</c:v>
                </c:pt>
                <c:pt idx="16">
                  <c:v>1</c:v>
                </c:pt>
                <c:pt idx="18">
                  <c:v>3</c:v>
                </c:pt>
                <c:pt idx="20">
                  <c:v>5</c:v>
                </c:pt>
                <c:pt idx="21">
                  <c:v>22</c:v>
                </c:pt>
                <c:pt idx="22">
                  <c:v>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1A-40F6-BFB8-A24299653E57}"/>
            </c:ext>
          </c:extLst>
        </c:ser>
        <c:ser>
          <c:idx val="4"/>
          <c:order val="4"/>
          <c:tx>
            <c:strRef>
              <c:f>Categories!$F$3:$F$4</c:f>
              <c:strCache>
                <c:ptCount val="1"/>
                <c:pt idx="0">
                  <c:v>Queen Anne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Categories!$F$5:$F$31</c:f>
              <c:numCache>
                <c:formatCode>General</c:formatCode>
                <c:ptCount val="26"/>
                <c:pt idx="0">
                  <c:v>1</c:v>
                </c:pt>
                <c:pt idx="2">
                  <c:v>4</c:v>
                </c:pt>
                <c:pt idx="4">
                  <c:v>3</c:v>
                </c:pt>
                <c:pt idx="5">
                  <c:v>2</c:v>
                </c:pt>
                <c:pt idx="7">
                  <c:v>7</c:v>
                </c:pt>
                <c:pt idx="8">
                  <c:v>1</c:v>
                </c:pt>
                <c:pt idx="10">
                  <c:v>1</c:v>
                </c:pt>
                <c:pt idx="13">
                  <c:v>8</c:v>
                </c:pt>
                <c:pt idx="15">
                  <c:v>34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1A-40F6-BFB8-A24299653E57}"/>
            </c:ext>
          </c:extLst>
        </c:ser>
        <c:ser>
          <c:idx val="5"/>
          <c:order val="5"/>
          <c:tx>
            <c:strRef>
              <c:f>Categories!$G$3:$G$4</c:f>
              <c:strCache>
                <c:ptCount val="1"/>
                <c:pt idx="0">
                  <c:v>Sandy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Categories!$G$5:$G$31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4">
                  <c:v>1</c:v>
                </c:pt>
                <c:pt idx="5">
                  <c:v>4</c:v>
                </c:pt>
                <c:pt idx="7">
                  <c:v>3</c:v>
                </c:pt>
                <c:pt idx="11">
                  <c:v>3</c:v>
                </c:pt>
                <c:pt idx="13">
                  <c:v>12</c:v>
                </c:pt>
                <c:pt idx="14">
                  <c:v>2</c:v>
                </c:pt>
                <c:pt idx="15">
                  <c:v>25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1A-40F6-BFB8-A2429965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52077619511048"/>
          <c:y val="4.7013342082239722E-2"/>
          <c:w val="0.23549795039664986"/>
          <c:h val="0.92027887139107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8753350539879271E-2"/>
                  <c:y val="-0.21414932468904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'house-price-compare'!$AA$2:$AA$7</c:f>
              <c:numCache>
                <c:formatCode>General</c:formatCode>
                <c:ptCount val="6"/>
                <c:pt idx="0">
                  <c:v>0.4935064935064935</c:v>
                </c:pt>
                <c:pt idx="1">
                  <c:v>0.44871794871794873</c:v>
                </c:pt>
                <c:pt idx="2">
                  <c:v>0.47878787878787876</c:v>
                </c:pt>
                <c:pt idx="3">
                  <c:v>0.41134751773049644</c:v>
                </c:pt>
                <c:pt idx="4">
                  <c:v>0.42499999999999999</c:v>
                </c:pt>
                <c:pt idx="5">
                  <c:v>0.32894736842105265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6-477E-B477-05C04AC6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273539270249015"/>
                  <c:y val="-0.25044932015208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'house-price-compare'!$Y$2:$Y$7</c:f>
              <c:numCache>
                <c:formatCode>General</c:formatCode>
                <c:ptCount val="6"/>
                <c:pt idx="0">
                  <c:v>0</c:v>
                </c:pt>
                <c:pt idx="1">
                  <c:v>1.282051282051282E-2</c:v>
                </c:pt>
                <c:pt idx="2">
                  <c:v>2.4242424242424242E-2</c:v>
                </c:pt>
                <c:pt idx="3">
                  <c:v>9.9290780141843976E-2</c:v>
                </c:pt>
                <c:pt idx="4">
                  <c:v>0.1</c:v>
                </c:pt>
                <c:pt idx="5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E-4312-8F8A-FEE3FEEC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Culturals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'house-price-compare'!$S$2:$S$7</c:f>
              <c:numCache>
                <c:formatCode>General</c:formatCode>
                <c:ptCount val="6"/>
                <c:pt idx="0">
                  <c:v>5.1948051948051951E-2</c:v>
                </c:pt>
                <c:pt idx="1">
                  <c:v>3.8461538461538464E-2</c:v>
                </c:pt>
                <c:pt idx="2">
                  <c:v>3.0303030303030304E-2</c:v>
                </c:pt>
                <c:pt idx="3">
                  <c:v>3.5460992907801421E-2</c:v>
                </c:pt>
                <c:pt idx="4">
                  <c:v>8.7499999999999994E-2</c:v>
                </c:pt>
                <c:pt idx="5">
                  <c:v>3.9473684210526314E-2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2-48DA-AC15-BB78E3F1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Thriller/Suspense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'house-price-compare'!$AJ$2:$AJ$7</c:f>
              <c:numCache>
                <c:formatCode>General</c:formatCode>
                <c:ptCount val="6"/>
                <c:pt idx="0">
                  <c:v>2.5974025974025976E-2</c:v>
                </c:pt>
                <c:pt idx="1">
                  <c:v>3.8461538461538464E-2</c:v>
                </c:pt>
                <c:pt idx="2">
                  <c:v>1.2121212121212121E-2</c:v>
                </c:pt>
                <c:pt idx="3">
                  <c:v>7.0921985815602842E-2</c:v>
                </c:pt>
                <c:pt idx="4">
                  <c:v>0.13750000000000001</c:v>
                </c:pt>
                <c:pt idx="5">
                  <c:v>3.9473684210526314E-2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3-46C6-95E1-27CD1A74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'house-price-compare'!$N$2:$N$7</c:f>
              <c:numCache>
                <c:formatCode>General</c:formatCode>
                <c:ptCount val="6"/>
                <c:pt idx="0">
                  <c:v>7.792207792207792E-2</c:v>
                </c:pt>
                <c:pt idx="1">
                  <c:v>7.6923076923076927E-2</c:v>
                </c:pt>
                <c:pt idx="2">
                  <c:v>4.2424242424242427E-2</c:v>
                </c:pt>
                <c:pt idx="3">
                  <c:v>2.8368794326241134E-2</c:v>
                </c:pt>
                <c:pt idx="4">
                  <c:v>0.05</c:v>
                </c:pt>
                <c:pt idx="5">
                  <c:v>5.2631578947368418E-2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35D-B83E-8ABDDA1C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'NumLFL to House price'!$E$1</c:f>
              <c:strCache>
                <c:ptCount val="1"/>
                <c:pt idx="0">
                  <c:v>Number LFL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5691163604549435E-3"/>
                  <c:y val="-0.22353710994459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'NumLFL to House price'!$D$2:$D$45</c:f>
              <c:numCache>
                <c:formatCode>General</c:formatCode>
                <c:ptCount val="44"/>
                <c:pt idx="0">
                  <c:v>798550</c:v>
                </c:pt>
                <c:pt idx="1">
                  <c:v>589300</c:v>
                </c:pt>
                <c:pt idx="2">
                  <c:v>777500</c:v>
                </c:pt>
                <c:pt idx="3">
                  <c:v>572000</c:v>
                </c:pt>
                <c:pt idx="4">
                  <c:v>656000</c:v>
                </c:pt>
                <c:pt idx="5">
                  <c:v>784500</c:v>
                </c:pt>
                <c:pt idx="6">
                  <c:v>685900</c:v>
                </c:pt>
                <c:pt idx="7">
                  <c:v>737300</c:v>
                </c:pt>
                <c:pt idx="8">
                  <c:v>732866.66666666663</c:v>
                </c:pt>
                <c:pt idx="9">
                  <c:v>753350</c:v>
                </c:pt>
                <c:pt idx="10">
                  <c:v>580866.66666666663</c:v>
                </c:pt>
                <c:pt idx="11">
                  <c:v>729466.66666666663</c:v>
                </c:pt>
                <c:pt idx="12">
                  <c:v>456800</c:v>
                </c:pt>
                <c:pt idx="13">
                  <c:v>785800</c:v>
                </c:pt>
                <c:pt idx="14">
                  <c:v>827900</c:v>
                </c:pt>
                <c:pt idx="15">
                  <c:v>766650</c:v>
                </c:pt>
                <c:pt idx="16">
                  <c:v>591500</c:v>
                </c:pt>
                <c:pt idx="17">
                  <c:v>534400</c:v>
                </c:pt>
                <c:pt idx="18">
                  <c:v>497100</c:v>
                </c:pt>
                <c:pt idx="19">
                  <c:v>1602000</c:v>
                </c:pt>
                <c:pt idx="20">
                  <c:v>650900</c:v>
                </c:pt>
                <c:pt idx="21">
                  <c:v>1227600</c:v>
                </c:pt>
                <c:pt idx="22">
                  <c:v>1007350</c:v>
                </c:pt>
                <c:pt idx="23">
                  <c:v>936100</c:v>
                </c:pt>
                <c:pt idx="24">
                  <c:v>1235700</c:v>
                </c:pt>
                <c:pt idx="25">
                  <c:v>851100</c:v>
                </c:pt>
                <c:pt idx="26">
                  <c:v>989200</c:v>
                </c:pt>
                <c:pt idx="27">
                  <c:v>656900</c:v>
                </c:pt>
                <c:pt idx="28">
                  <c:v>547400</c:v>
                </c:pt>
                <c:pt idx="29">
                  <c:v>575550</c:v>
                </c:pt>
                <c:pt idx="30">
                  <c:v>620050</c:v>
                </c:pt>
                <c:pt idx="31">
                  <c:v>820616.66666666663</c:v>
                </c:pt>
                <c:pt idx="32">
                  <c:v>473400</c:v>
                </c:pt>
                <c:pt idx="33">
                  <c:v>858950</c:v>
                </c:pt>
                <c:pt idx="34">
                  <c:v>548000</c:v>
                </c:pt>
                <c:pt idx="35">
                  <c:v>501500</c:v>
                </c:pt>
                <c:pt idx="36">
                  <c:v>870400</c:v>
                </c:pt>
                <c:pt idx="37">
                  <c:v>517700</c:v>
                </c:pt>
                <c:pt idx="38">
                  <c:v>423400</c:v>
                </c:pt>
                <c:pt idx="39">
                  <c:v>877600</c:v>
                </c:pt>
                <c:pt idx="40">
                  <c:v>785600</c:v>
                </c:pt>
                <c:pt idx="41">
                  <c:v>924900</c:v>
                </c:pt>
                <c:pt idx="42">
                  <c:v>706700</c:v>
                </c:pt>
                <c:pt idx="43">
                  <c:v>775300</c:v>
                </c:pt>
              </c:numCache>
            </c:numRef>
          </c:xVal>
          <c:yVal>
            <c:numRef>
              <c:f>'NumLFL to House price'!$E$2:$E$45</c:f>
              <c:numCache>
                <c:formatCode>General</c:formatCode>
                <c:ptCount val="4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25</c:v>
                </c:pt>
                <c:pt idx="15">
                  <c:v>20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3</c:v>
                </c:pt>
                <c:pt idx="28">
                  <c:v>5</c:v>
                </c:pt>
                <c:pt idx="29">
                  <c:v>13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24</c:v>
                </c:pt>
                <c:pt idx="34">
                  <c:v>24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18</c:v>
                </c:pt>
                <c:pt idx="40">
                  <c:v>3</c:v>
                </c:pt>
                <c:pt idx="41">
                  <c:v>9</c:v>
                </c:pt>
                <c:pt idx="42">
                  <c:v>17</c:v>
                </c:pt>
                <c:pt idx="4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4-4522-BE6F-31BFDA7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23976"/>
        <c:axId val="628321024"/>
      </c:scatterChart>
      <c:valAx>
        <c:axId val="6283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1024"/>
        <c:crosses val="autoZero"/>
        <c:crossBetween val="midCat"/>
      </c:valAx>
      <c:valAx>
        <c:axId val="62832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'NumLFL to House price'!$F$1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02274715660541"/>
                  <c:y val="-0.32840616797900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'NumLFL to House price'!$F$2:$F$45</c:f>
              <c:numCache>
                <c:formatCode>General</c:formatCode>
                <c:ptCount val="44"/>
                <c:pt idx="0">
                  <c:v>47.57338</c:v>
                </c:pt>
                <c:pt idx="1">
                  <c:v>47.508839999999999</c:v>
                </c:pt>
                <c:pt idx="2">
                  <c:v>47.67069</c:v>
                </c:pt>
                <c:pt idx="3">
                  <c:v>47.556660000000001</c:v>
                </c:pt>
                <c:pt idx="4">
                  <c:v>47.611490000000003</c:v>
                </c:pt>
                <c:pt idx="5">
                  <c:v>47.719000000000001</c:v>
                </c:pt>
                <c:pt idx="6">
                  <c:v>47.614049999999999</c:v>
                </c:pt>
                <c:pt idx="7">
                  <c:v>47.63608</c:v>
                </c:pt>
                <c:pt idx="8">
                  <c:v>47.714170000000003</c:v>
                </c:pt>
                <c:pt idx="9">
                  <c:v>47.612279999999998</c:v>
                </c:pt>
                <c:pt idx="10">
                  <c:v>47.557229900000003</c:v>
                </c:pt>
                <c:pt idx="11">
                  <c:v>47.5212</c:v>
                </c:pt>
                <c:pt idx="12">
                  <c:v>47.602550000000001</c:v>
                </c:pt>
                <c:pt idx="13">
                  <c:v>47.65287</c:v>
                </c:pt>
                <c:pt idx="14">
                  <c:v>47.665520000000001</c:v>
                </c:pt>
                <c:pt idx="15">
                  <c:v>47.679259999999999</c:v>
                </c:pt>
                <c:pt idx="16">
                  <c:v>47.717419999999997</c:v>
                </c:pt>
                <c:pt idx="17">
                  <c:v>47.543480000000002</c:v>
                </c:pt>
                <c:pt idx="18">
                  <c:v>47.533349999999999</c:v>
                </c:pt>
                <c:pt idx="19">
                  <c:v>47.65605</c:v>
                </c:pt>
                <c:pt idx="20">
                  <c:v>47.65605</c:v>
                </c:pt>
                <c:pt idx="21">
                  <c:v>47.65605</c:v>
                </c:pt>
                <c:pt idx="22">
                  <c:v>47.59637</c:v>
                </c:pt>
                <c:pt idx="23">
                  <c:v>47.662950000000002</c:v>
                </c:pt>
                <c:pt idx="24">
                  <c:v>47.632579999999997</c:v>
                </c:pt>
                <c:pt idx="25">
                  <c:v>47.584200000000003</c:v>
                </c:pt>
                <c:pt idx="26">
                  <c:v>47.69706</c:v>
                </c:pt>
                <c:pt idx="27">
                  <c:v>47.572409999999998</c:v>
                </c:pt>
                <c:pt idx="28">
                  <c:v>47.567659900000002</c:v>
                </c:pt>
                <c:pt idx="29">
                  <c:v>47.694159900000002</c:v>
                </c:pt>
                <c:pt idx="30">
                  <c:v>47.704569900000003</c:v>
                </c:pt>
                <c:pt idx="31">
                  <c:v>47.641970000000001</c:v>
                </c:pt>
                <c:pt idx="32">
                  <c:v>47.510060000000003</c:v>
                </c:pt>
                <c:pt idx="33">
                  <c:v>47.674700000000001</c:v>
                </c:pt>
                <c:pt idx="34">
                  <c:v>47.674700000000001</c:v>
                </c:pt>
                <c:pt idx="35">
                  <c:v>47.52863</c:v>
                </c:pt>
                <c:pt idx="36">
                  <c:v>47.536720000000003</c:v>
                </c:pt>
                <c:pt idx="37">
                  <c:v>47.536720000000003</c:v>
                </c:pt>
                <c:pt idx="38">
                  <c:v>47.529600000000002</c:v>
                </c:pt>
                <c:pt idx="39">
                  <c:v>47.689329999999998</c:v>
                </c:pt>
                <c:pt idx="40">
                  <c:v>47.674940900000003</c:v>
                </c:pt>
                <c:pt idx="41">
                  <c:v>47.664619999999999</c:v>
                </c:pt>
                <c:pt idx="42">
                  <c:v>47.575330000000001</c:v>
                </c:pt>
                <c:pt idx="43">
                  <c:v>47.679929999999999</c:v>
                </c:pt>
              </c:numCache>
            </c:numRef>
          </c:xVal>
          <c:yVal>
            <c:numRef>
              <c:f>'NumLFL to House price'!$E$2:$E$45</c:f>
              <c:numCache>
                <c:formatCode>General</c:formatCode>
                <c:ptCount val="4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25</c:v>
                </c:pt>
                <c:pt idx="15">
                  <c:v>20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3</c:v>
                </c:pt>
                <c:pt idx="28">
                  <c:v>5</c:v>
                </c:pt>
                <c:pt idx="29">
                  <c:v>13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24</c:v>
                </c:pt>
                <c:pt idx="34">
                  <c:v>24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18</c:v>
                </c:pt>
                <c:pt idx="40">
                  <c:v>3</c:v>
                </c:pt>
                <c:pt idx="41">
                  <c:v>9</c:v>
                </c:pt>
                <c:pt idx="42">
                  <c:v>17</c:v>
                </c:pt>
                <c:pt idx="4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F-42C3-8F48-939E87C0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8408"/>
        <c:axId val="637376112"/>
      </c:scatterChart>
      <c:valAx>
        <c:axId val="6373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6112"/>
        <c:crosses val="autoZero"/>
        <c:crossBetween val="midCat"/>
      </c:valAx>
      <c:valAx>
        <c:axId val="6373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Fiction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'Fiction and Nonfiction'!$S$32:$S$38</c:f>
                <c:numCache>
                  <c:formatCode>General</c:formatCode>
                  <c:ptCount val="7"/>
                  <c:pt idx="0">
                    <c:v>7.4418340703898189E-2</c:v>
                  </c:pt>
                  <c:pt idx="1">
                    <c:v>0.13239215686613562</c:v>
                  </c:pt>
                  <c:pt idx="2">
                    <c:v>3.3749226262257105E-2</c:v>
                  </c:pt>
                  <c:pt idx="3">
                    <c:v>6.1196604613366422E-2</c:v>
                  </c:pt>
                  <c:pt idx="4">
                    <c:v>6.0487549362785081E-2</c:v>
                  </c:pt>
                  <c:pt idx="5">
                    <c:v>3.9619860651121573E-2</c:v>
                  </c:pt>
                  <c:pt idx="6">
                    <c:v>7.8942281349206597E-2</c:v>
                  </c:pt>
                </c:numCache>
              </c:numRef>
            </c:plus>
            <c:minus>
              <c:numRef>
                <c:f>'Fiction and Nonfiction'!$S$32:$S$38</c:f>
                <c:numCache>
                  <c:formatCode>General</c:formatCode>
                  <c:ptCount val="7"/>
                  <c:pt idx="0">
                    <c:v>7.4418340703898189E-2</c:v>
                  </c:pt>
                  <c:pt idx="1">
                    <c:v>0.13239215686613562</c:v>
                  </c:pt>
                  <c:pt idx="2">
                    <c:v>3.3749226262257105E-2</c:v>
                  </c:pt>
                  <c:pt idx="3">
                    <c:v>6.1196604613366422E-2</c:v>
                  </c:pt>
                  <c:pt idx="4">
                    <c:v>6.0487549362785081E-2</c:v>
                  </c:pt>
                  <c:pt idx="5">
                    <c:v>3.9619860651121573E-2</c:v>
                  </c:pt>
                  <c:pt idx="6">
                    <c:v>7.8942281349206597E-2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'Fiction and Nonfiction'!$O$32:$O$38</c:f>
              <c:strCache>
                <c:ptCount val="7"/>
                <c:pt idx="0">
                  <c:v>Central District</c:v>
                </c:pt>
                <c:pt idx="1">
                  <c:v>Columbia City</c:v>
                </c:pt>
                <c:pt idx="2">
                  <c:v>Grand Total</c:v>
                </c:pt>
                <c:pt idx="3">
                  <c:v>Northgate</c:v>
                </c:pt>
                <c:pt idx="4">
                  <c:v>Phinney-Green</c:v>
                </c:pt>
                <c:pt idx="5">
                  <c:v>Queen Anne</c:v>
                </c:pt>
                <c:pt idx="6">
                  <c:v>Sandy Point</c:v>
                </c:pt>
              </c:strCache>
            </c:strRef>
          </c:cat>
          <c:val>
            <c:numRef>
              <c:f>'Fiction and Nonfiction'!$P$32:$P$38</c:f>
              <c:numCache>
                <c:formatCode>General</c:formatCode>
                <c:ptCount val="7"/>
                <c:pt idx="0">
                  <c:v>0.6280982905982907</c:v>
                </c:pt>
                <c:pt idx="1">
                  <c:v>0.49117132867132868</c:v>
                </c:pt>
                <c:pt idx="2">
                  <c:v>0.65268970412054717</c:v>
                </c:pt>
                <c:pt idx="3">
                  <c:v>0.63495677495677494</c:v>
                </c:pt>
                <c:pt idx="4">
                  <c:v>0.73049372608300955</c:v>
                </c:pt>
                <c:pt idx="5">
                  <c:v>0.77981577246283129</c:v>
                </c:pt>
                <c:pt idx="6">
                  <c:v>0.65588212956634007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F58-88EA-08DAFE49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27016"/>
        <c:axId val="595025704"/>
      </c:barChart>
      <c:catAx>
        <c:axId val="5950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5704"/>
        <c:crosses val="autoZero"/>
        <c:auto val="1"/>
        <c:lblAlgn val="ctr"/>
        <c:lblOffset val="100"/>
        <c:noMultiLvlLbl val="0"/>
      </c:catAx>
      <c:valAx>
        <c:axId val="59502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'Number of books'!$V$14:$V$19</c:f>
                <c:numCache>
                  <c:formatCode>General</c:formatCode>
                  <c:ptCount val="6"/>
                  <c:pt idx="0">
                    <c:v>2.0883273476902775</c:v>
                  </c:pt>
                  <c:pt idx="1">
                    <c:v>4.3716256828680011</c:v>
                  </c:pt>
                  <c:pt idx="2">
                    <c:v>3.7682887362833544</c:v>
                  </c:pt>
                  <c:pt idx="3">
                    <c:v>2.3237900077244502</c:v>
                  </c:pt>
                  <c:pt idx="4">
                    <c:v>11.509126813099245</c:v>
                  </c:pt>
                  <c:pt idx="5">
                    <c:v>24.058262613912916</c:v>
                  </c:pt>
                </c:numCache>
              </c:numRef>
            </c:plus>
            <c:minus>
              <c:numRef>
                <c:f>'Number of books'!$V$14:$V$19</c:f>
                <c:numCache>
                  <c:formatCode>General</c:formatCode>
                  <c:ptCount val="6"/>
                  <c:pt idx="0">
                    <c:v>2.0883273476902775</c:v>
                  </c:pt>
                  <c:pt idx="1">
                    <c:v>4.3716256828680011</c:v>
                  </c:pt>
                  <c:pt idx="2">
                    <c:v>3.7682887362833544</c:v>
                  </c:pt>
                  <c:pt idx="3">
                    <c:v>2.3237900077244502</c:v>
                  </c:pt>
                  <c:pt idx="4">
                    <c:v>11.509126813099245</c:v>
                  </c:pt>
                  <c:pt idx="5">
                    <c:v>24.058262613912916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'Number of books'!$R$14:$R$19</c:f>
              <c:strCache>
                <c:ptCount val="6"/>
                <c:pt idx="0">
                  <c:v>Sandy Point</c:v>
                </c:pt>
                <c:pt idx="1">
                  <c:v>Central District</c:v>
                </c:pt>
                <c:pt idx="2">
                  <c:v>Columbia City</c:v>
                </c:pt>
                <c:pt idx="3">
                  <c:v>Queen Anne</c:v>
                </c:pt>
                <c:pt idx="4">
                  <c:v>Phinney-Green</c:v>
                </c:pt>
                <c:pt idx="5">
                  <c:v>Northgate</c:v>
                </c:pt>
              </c:strCache>
            </c:strRef>
          </c:cat>
          <c:val>
            <c:numRef>
              <c:f>'Number of books'!$S$14:$S$19</c:f>
              <c:numCache>
                <c:formatCode>General</c:formatCode>
                <c:ptCount val="6"/>
                <c:pt idx="0">
                  <c:v>15.166666666666666</c:v>
                </c:pt>
                <c:pt idx="1">
                  <c:v>15.333333333333334</c:v>
                </c:pt>
                <c:pt idx="2">
                  <c:v>17</c:v>
                </c:pt>
                <c:pt idx="3">
                  <c:v>21</c:v>
                </c:pt>
                <c:pt idx="4">
                  <c:v>37.4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6-4649-B5AA-BB30103D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75488"/>
        <c:axId val="356677456"/>
      </c:barChart>
      <c:catAx>
        <c:axId val="3566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7456"/>
        <c:crosses val="autoZero"/>
        <c:auto val="1"/>
        <c:lblAlgn val="ctr"/>
        <c:lblOffset val="100"/>
        <c:noMultiLvlLbl val="0"/>
      </c:catAx>
      <c:valAx>
        <c:axId val="356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23013076840896E-2"/>
          <c:y val="2.3591103099876221E-2"/>
          <c:w val="0.86833315675775391"/>
          <c:h val="0.806604839386602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Dates!$W$6:$W$24</c:f>
              <c:strCache>
                <c:ptCount val="19"/>
                <c:pt idx="0">
                  <c:v>1926-1930</c:v>
                </c:pt>
                <c:pt idx="1">
                  <c:v>1931-1934</c:v>
                </c:pt>
                <c:pt idx="2">
                  <c:v>1935-1940</c:v>
                </c:pt>
                <c:pt idx="3">
                  <c:v>1940-1945</c:v>
                </c:pt>
                <c:pt idx="4">
                  <c:v>1945-1950</c:v>
                </c:pt>
                <c:pt idx="5">
                  <c:v>1950-1955</c:v>
                </c:pt>
                <c:pt idx="6">
                  <c:v>1955-1960</c:v>
                </c:pt>
                <c:pt idx="7">
                  <c:v>1960-1965</c:v>
                </c:pt>
                <c:pt idx="8">
                  <c:v>1965-1970</c:v>
                </c:pt>
                <c:pt idx="9">
                  <c:v>1970-1975</c:v>
                </c:pt>
                <c:pt idx="10">
                  <c:v>1975-1980</c:v>
                </c:pt>
                <c:pt idx="11">
                  <c:v>1980-1985</c:v>
                </c:pt>
                <c:pt idx="12">
                  <c:v>1985-1990</c:v>
                </c:pt>
                <c:pt idx="13">
                  <c:v>1990-1995</c:v>
                </c:pt>
                <c:pt idx="14">
                  <c:v>1995-2000</c:v>
                </c:pt>
                <c:pt idx="15">
                  <c:v>2000-2005</c:v>
                </c:pt>
                <c:pt idx="16">
                  <c:v>2005-2010</c:v>
                </c:pt>
                <c:pt idx="17">
                  <c:v>2010-2015</c:v>
                </c:pt>
                <c:pt idx="18">
                  <c:v>2015-2020</c:v>
                </c:pt>
              </c:strCache>
            </c:strRef>
          </c:cat>
          <c:val>
            <c:numRef>
              <c:f>Dates!$Y$6:$Y$24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11</c:v>
                </c:pt>
                <c:pt idx="10">
                  <c:v>23</c:v>
                </c:pt>
                <c:pt idx="11">
                  <c:v>37</c:v>
                </c:pt>
                <c:pt idx="12">
                  <c:v>59</c:v>
                </c:pt>
                <c:pt idx="13">
                  <c:v>66</c:v>
                </c:pt>
                <c:pt idx="14">
                  <c:v>103</c:v>
                </c:pt>
                <c:pt idx="15">
                  <c:v>130</c:v>
                </c:pt>
                <c:pt idx="16">
                  <c:v>117</c:v>
                </c:pt>
                <c:pt idx="17">
                  <c:v>136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1-044B-85B3-104D530D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60719"/>
        <c:axId val="327899071"/>
      </c:barChart>
      <c:catAx>
        <c:axId val="35006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9071"/>
        <c:crosses val="autoZero"/>
        <c:auto val="1"/>
        <c:lblAlgn val="ctr"/>
        <c:lblOffset val="100"/>
        <c:noMultiLvlLbl val="0"/>
      </c:catAx>
      <c:valAx>
        <c:axId val="32789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District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8-4835-AC51-4BF15B6D94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F8-4835-AC51-4BF15B6D94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F8-4835-AC51-4BF15B6D94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F8-4835-AC51-4BF15B6D9444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9-40BA-B282-8C272673C260}"/>
              </c:ext>
            </c:extLst>
          </c:dPt>
          <c:cat>
            <c:strRef>
              <c:f>Categories!$P$3:$P$7</c:f>
              <c:strCache>
                <c:ptCount val="5"/>
                <c:pt idx="0">
                  <c:v>Novel</c:v>
                </c:pt>
                <c:pt idx="1">
                  <c:v>Biography</c:v>
                </c:pt>
                <c:pt idx="2">
                  <c:v>History</c:v>
                </c:pt>
                <c:pt idx="3">
                  <c:v>Religion</c:v>
                </c:pt>
                <c:pt idx="4">
                  <c:v>Self Help/Medical</c:v>
                </c:pt>
              </c:strCache>
            </c:strRef>
          </c:cat>
          <c:val>
            <c:numRef>
              <c:f>Categories!$Q$3:$Q$7</c:f>
              <c:numCache>
                <c:formatCode>General</c:formatCode>
                <c:ptCount val="5"/>
                <c:pt idx="0">
                  <c:v>38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0BA-B282-8C272673C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Columbia City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E-4E2D-B302-509DCD8A7E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E-4E2D-B302-509DCD8A7E5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5-422A-BF20-65B80DADE612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5-422A-BF20-65B80DADE612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5-422A-BF20-65B80DADE612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5-422A-BF20-65B80DADE612}"/>
              </c:ext>
            </c:extLst>
          </c:dPt>
          <c:cat>
            <c:strRef>
              <c:f>Categories!$S$3:$S$8</c:f>
              <c:strCache>
                <c:ptCount val="6"/>
                <c:pt idx="0">
                  <c:v>Novel</c:v>
                </c:pt>
                <c:pt idx="1">
                  <c:v>Biography</c:v>
                </c:pt>
                <c:pt idx="2">
                  <c:v>Self Help/Medical</c:v>
                </c:pt>
                <c:pt idx="3">
                  <c:v>Anthology</c:v>
                </c:pt>
                <c:pt idx="4">
                  <c:v>Cookery</c:v>
                </c:pt>
                <c:pt idx="5">
                  <c:v>History</c:v>
                </c:pt>
              </c:strCache>
            </c:strRef>
          </c:cat>
          <c:val>
            <c:numRef>
              <c:f>Categories!$T$3:$T$8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5-422A-BF20-65B80DAD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Northgate/Maple</a:t>
            </a:r>
            <a:r>
              <a:rPr lang="en-US" baseline="0"/>
              <a:t> Leaf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>
        <c:manualLayout>
          <c:xMode val="edge"/>
          <c:yMode val="edge"/>
          <c:x val="0.29005461613126449"/>
          <c:y val="3.285915035163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72-4A11-9178-C95DECE1DDC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72-4DDB-9A43-A7DF2264FDCF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2-4DDB-9A43-A7DF2264FDC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72-4DDB-9A43-A7DF2264FDCF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72-4DDB-9A43-A7DF2264FDC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72-4DDB-9A43-A7DF2264FDCF}"/>
              </c:ext>
            </c:extLst>
          </c:dPt>
          <c:dPt>
            <c:idx val="6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072-4DDB-9A43-A7DF2264FDCF}"/>
              </c:ext>
            </c:extLst>
          </c:dPt>
          <c:cat>
            <c:strRef>
              <c:f>Categories!$V$3:$V$9</c:f>
              <c:strCache>
                <c:ptCount val="7"/>
                <c:pt idx="0">
                  <c:v>Novel</c:v>
                </c:pt>
                <c:pt idx="1">
                  <c:v>Self Help/Medical</c:v>
                </c:pt>
                <c:pt idx="2">
                  <c:v>Religion</c:v>
                </c:pt>
                <c:pt idx="3">
                  <c:v>Crafts</c:v>
                </c:pt>
                <c:pt idx="4">
                  <c:v>Biography</c:v>
                </c:pt>
                <c:pt idx="5">
                  <c:v>Sports</c:v>
                </c:pt>
                <c:pt idx="6">
                  <c:v>Cultural Studies</c:v>
                </c:pt>
              </c:strCache>
            </c:strRef>
          </c:cat>
          <c:val>
            <c:numRef>
              <c:f>Categories!$W$3:$W$9</c:f>
              <c:numCache>
                <c:formatCode>General</c:formatCode>
                <c:ptCount val="7"/>
                <c:pt idx="0">
                  <c:v>79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DDB-9A43-A7DF2264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274037367465318E-2"/>
          <c:y val="0.78949509780933602"/>
          <c:w val="0.96850283994594122"/>
          <c:h val="0.21050490219066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Phinney 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6-41A2-966B-09AC8186591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5-41F4-A0F8-128D90B12F7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E5-41F4-A0F8-128D90B12F7C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5-41F4-A0F8-128D90B12F7C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3E5-41F4-A0F8-128D90B12F7C}"/>
              </c:ext>
            </c:extLst>
          </c:dPt>
          <c:cat>
            <c:strRef>
              <c:f>Categories!$Y$3:$Y$7</c:f>
              <c:strCache>
                <c:ptCount val="5"/>
                <c:pt idx="0">
                  <c:v>Novel</c:v>
                </c:pt>
                <c:pt idx="1">
                  <c:v>Self Help/Medical</c:v>
                </c:pt>
                <c:pt idx="2">
                  <c:v>Mystery</c:v>
                </c:pt>
                <c:pt idx="3">
                  <c:v>Thriller/Suspense</c:v>
                </c:pt>
                <c:pt idx="4">
                  <c:v>History</c:v>
                </c:pt>
              </c:strCache>
            </c:strRef>
          </c:cat>
          <c:val>
            <c:numRef>
              <c:f>Categories!$Z$3:$Z$7</c:f>
              <c:numCache>
                <c:formatCode>General</c:formatCode>
                <c:ptCount val="5"/>
                <c:pt idx="0">
                  <c:v>58</c:v>
                </c:pt>
                <c:pt idx="1">
                  <c:v>22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1F4-A0F8-128D90B1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Anne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D-4211-822E-9E2F6DB3DAD8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0-4277-8D36-855DC36C0BC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0-4277-8D36-855DC36C0BCE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0-4277-8D36-855DC36C0BC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0-4277-8D36-855DC36C0BCE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0-4277-8D36-855DC36C0BCE}"/>
              </c:ext>
            </c:extLst>
          </c:dPt>
          <c:cat>
            <c:strRef>
              <c:f>Categories!$AB$3:$AB$6</c:f>
              <c:strCache>
                <c:ptCount val="4"/>
                <c:pt idx="0">
                  <c:v>Novel</c:v>
                </c:pt>
                <c:pt idx="1">
                  <c:v>Thriller/Suspense</c:v>
                </c:pt>
                <c:pt idx="2">
                  <c:v>Mystery</c:v>
                </c:pt>
                <c:pt idx="3">
                  <c:v>Cultural Studies</c:v>
                </c:pt>
              </c:strCache>
            </c:strRef>
          </c:cat>
          <c:val>
            <c:numRef>
              <c:f>Categories!$AC$3:$AC$6</c:f>
              <c:numCache>
                <c:formatCode>General</c:formatCode>
                <c:ptCount val="4"/>
                <c:pt idx="0">
                  <c:v>34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277-8D36-855DC36C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Laurelhurst/Sand Point</a:t>
            </a:r>
          </a:p>
        </c:rich>
      </c:tx>
      <c:layout>
        <c:manualLayout>
          <c:xMode val="edge"/>
          <c:yMode val="edge"/>
          <c:x val="0.30475048012452521"/>
          <c:y val="3.1972717213588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A-4D3C-B344-A3D3119663F2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0-4837-A508-F9065F448B42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80-4837-A508-F9065F448B42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0-4837-A508-F9065F448B42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80-4837-A508-F9065F448B42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80-4837-A508-F9065F448B42}"/>
              </c:ext>
            </c:extLst>
          </c:dPt>
          <c:cat>
            <c:strRef>
              <c:f>Categories!$AE$3:$AE$8</c:f>
              <c:strCache>
                <c:ptCount val="6"/>
                <c:pt idx="0">
                  <c:v>Novel</c:v>
                </c:pt>
                <c:pt idx="1">
                  <c:v>Mystery</c:v>
                </c:pt>
                <c:pt idx="2">
                  <c:v>SciFi</c:v>
                </c:pt>
                <c:pt idx="3">
                  <c:v>Self Help/Medical</c:v>
                </c:pt>
                <c:pt idx="4">
                  <c:v>Biography</c:v>
                </c:pt>
                <c:pt idx="5">
                  <c:v>Cookery</c:v>
                </c:pt>
              </c:strCache>
            </c:strRef>
          </c:cat>
          <c:val>
            <c:numRef>
              <c:f>Categories!$AF$3:$AF$8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0-4837-A508-F9065F44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Categories!$AB$25</c:f>
              <c:strCache>
                <c:ptCount val="1"/>
                <c:pt idx="0">
                  <c:v>cat/books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Categories!$Y$26:$Y$31</c:f>
              <c:strCache>
                <c:ptCount val="6"/>
                <c:pt idx="0">
                  <c:v>Columbia City</c:v>
                </c:pt>
                <c:pt idx="1">
                  <c:v>Sandy Point</c:v>
                </c:pt>
                <c:pt idx="2">
                  <c:v>Central District</c:v>
                </c:pt>
                <c:pt idx="3">
                  <c:v>Queen Anne</c:v>
                </c:pt>
                <c:pt idx="4">
                  <c:v>Phinney-Green</c:v>
                </c:pt>
                <c:pt idx="5">
                  <c:v>Northgate</c:v>
                </c:pt>
              </c:strCache>
            </c:strRef>
          </c:cat>
          <c:val>
            <c:numRef>
              <c:f>Categories!$AB$26:$AB$31</c:f>
              <c:numCache>
                <c:formatCode>General</c:formatCode>
                <c:ptCount val="6"/>
                <c:pt idx="0">
                  <c:v>0.2</c:v>
                </c:pt>
                <c:pt idx="1">
                  <c:v>0.18681318681318682</c:v>
                </c:pt>
                <c:pt idx="2">
                  <c:v>0.14130434782608695</c:v>
                </c:pt>
                <c:pt idx="3">
                  <c:v>0.12380952380952381</c:v>
                </c:pt>
                <c:pt idx="4">
                  <c:v>9.0909090909090912E-2</c:v>
                </c:pt>
                <c:pt idx="5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435-8195-3CEA1A2C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87896"/>
        <c:axId val="428989104"/>
      </c:barChart>
      <c:catAx>
        <c:axId val="75168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89104"/>
        <c:crosses val="autoZero"/>
        <c:auto val="1"/>
        <c:lblAlgn val="ctr"/>
        <c:lblOffset val="100"/>
        <c:noMultiLvlLbl val="0"/>
      </c:catAx>
      <c:valAx>
        <c:axId val="42898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Number of Categories/Number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Help/Medical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'house-price-compare'!$AH$2:$AH$7</c:f>
              <c:numCache>
                <c:formatCode>General</c:formatCode>
                <c:ptCount val="6"/>
                <c:pt idx="0">
                  <c:v>6.4935064935064929E-2</c:v>
                </c:pt>
                <c:pt idx="1">
                  <c:v>7.6923076923076927E-2</c:v>
                </c:pt>
                <c:pt idx="2">
                  <c:v>6.6666666666666666E-2</c:v>
                </c:pt>
                <c:pt idx="3">
                  <c:v>0.15602836879432624</c:v>
                </c:pt>
                <c:pt idx="4">
                  <c:v>3.7499999999999999E-2</c:v>
                </c:pt>
                <c:pt idx="5">
                  <c:v>7.8947368421052627E-2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0-4B38-922A-6FB8A0A3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_xlchart.v1.5</cx:f>
      </cx:numDim>
    </cx:data>
    <cx:data id="2">
      <cx:numDim type="val">
        <cx:f>_xlchart.v1.3</cx:f>
      </cx:numDim>
    </cx:data>
  </cx:chartData>
  <cx:chart>
    <cx:plotArea>
      <cx:plotAreaRegion>
        <cx:series layoutId="boxWhisker" uniqueId="{00000001-4839-428B-B3FE-EFDB20EFBE3E}" formatIdx="1">
          <cx:tx>
            <cx:txData>
              <cx:f>_xlchart.v1.0</cx:f>
              <cx:v>Adult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2-4839-428B-B3FE-EFDB20EFBE3E}" formatIdx="2">
          <cx:tx>
            <cx:txData>
              <cx:f>_xlchart.v1.4</cx:f>
              <cx:v>Young Adult</cx:v>
            </cx:txData>
          </cx:tx>
          <cx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3-4839-428B-B3FE-EFDB20EFBE3E}" formatIdx="3">
          <cx:tx>
            <cx:txData>
              <cx:f>_xlchart.v1.2</cx:f>
              <cx:v>Children's</cx:v>
            </cx:txData>
          </cx:tx>
          <cx:spPr>
            <a:solidFill>
              <a:schemeClr val="accent5">
                <a:lumMod val="50000"/>
              </a:schemeClr>
            </a:solidFill>
            <a:ln>
              <a:solidFill>
                <a:schemeClr val="bg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Proportion of Books in Age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Proportion of Books in Age Group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</cx:chartData>
  <cx:chart>
    <cx:plotArea>
      <cx:plotAreaRegion>
        <cx:series layoutId="boxWhisker" uniqueId="{2D7C1E80-9E83-4F34-BB01-EDD38C573772}">
          <cx:tx>
            <cx:txData>
              <cx:f>_xlchart.v1.7</cx:f>
              <cx:v>Central District</cx:v>
            </cx:txData>
          </cx:tx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C41-4828-A5F7-36FE189BE4A6}">
          <cx:tx>
            <cx:txData>
              <cx:f>_xlchart.v1.6</cx:f>
              <cx:v>Columbia City</cx:v>
            </cx:txData>
          </cx:tx>
          <cx:spPr>
            <a:solidFill>
              <a:schemeClr val="accent3"/>
            </a:solidFill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AC41-4828-A5F7-36FE189BE4A6}">
          <cx:tx>
            <cx:txData>
              <cx:f>_xlchart.v1.8</cx:f>
              <cx:v>Northgate</cx:v>
            </cx:txData>
          </cx:tx>
          <cx:spPr>
            <a:solidFill>
              <a:schemeClr val="accent4"/>
            </a:solidFill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AC41-4828-A5F7-36FE189BE4A6}">
          <cx:tx>
            <cx:txData>
              <cx:f>_xlchart.v1.9</cx:f>
              <cx:v>Phinney-Green</cx:v>
            </cx:txData>
          </cx:tx>
          <cx:spPr>
            <a:solidFill>
              <a:schemeClr val="accent5"/>
            </a:solidFill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AC41-4828-A5F7-36FE189BE4A6}">
          <cx:tx>
            <cx:txData>
              <cx:f>_xlchart.v1.10</cx:f>
              <cx:v>Queen Anne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AC41-4828-A5F7-36FE189BE4A6}">
          <cx:tx>
            <cx:txData>
              <cx:f>_xlchart.v1.11</cx:f>
              <cx:v>Sandy Point</cx:v>
            </cx:txData>
          </cx:tx>
          <cx:spPr>
            <a:solidFill>
              <a:schemeClr val="accent6"/>
            </a:solidFill>
            <a:ln>
              <a:solidFill>
                <a:schemeClr val="tx1"/>
              </a:solidFill>
            </a:ln>
          </cx:spPr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Propotion of Fiction Books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Propotion of Fiction Books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  <cx:data id="3">
      <cx:numDim type="val">
        <cx:f>_xlchart.v1.29</cx:f>
      </cx:numDim>
    </cx:data>
    <cx:data id="4">
      <cx:numDim type="val">
        <cx:f>_xlchart.v1.24</cx:f>
      </cx:numDim>
    </cx:data>
    <cx:data id="5">
      <cx:numDim type="val">
        <cx:f>_xlchart.v1.30</cx:f>
      </cx:numDim>
    </cx:data>
    <cx:data id="6">
      <cx:numDim type="val">
        <cx:f>_xlchart.v1.25</cx:f>
      </cx:numDim>
    </cx:data>
  </cx:chartData>
  <cx:chart>
    <cx:plotArea>
      <cx:plotAreaRegion>
        <cx:plotSurface>
          <cx:spPr>
            <a:ln w="0">
              <a:solidFill>
                <a:schemeClr val="tx1">
                  <a:lumMod val="50000"/>
                  <a:lumOff val="50000"/>
                </a:schemeClr>
              </a:solidFill>
            </a:ln>
          </cx:spPr>
        </cx:plotSurface>
        <cx:series layoutId="boxWhisker" uniqueId="{00000001-4839-428B-B3FE-EFDB20EFBE3E}" formatIdx="1">
          <cx:tx>
            <cx:txData>
              <cx:f>_xlchart.v1.19</cx:f>
              <cx:v>Central District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2-4839-428B-B3FE-EFDB20EFBE3E}" formatIdx="2">
          <cx:tx>
            <cx:txData>
              <cx:f>_xlchart.v1.20</cx:f>
              <cx:v>Northgate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3-4839-428B-B3FE-EFDB20EFBE3E}" formatIdx="3">
          <cx:tx>
            <cx:txData>
              <cx:f>_xlchart.v1.21</cx:f>
              <cx:v>Phinney-Green</cx:v>
            </cx:txData>
          </cx:tx>
          <cx:spPr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4-4839-428B-B3FE-EFDB20EFBE3E}" formatIdx="4">
          <cx:tx>
            <cx:txData>
              <cx:f>_xlchart.v1.22</cx:f>
              <cx:v>Queen Anne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5-4839-428B-B3FE-EFDB20EFBE3E}" formatIdx="0">
          <cx:tx>
            <cx:txData>
              <cx:f>_xlchart.v1.18</cx:f>
              <cx:v>Columbia City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6-4839-428B-B3FE-EFDB20EFBE3E}" formatIdx="5">
          <cx:tx>
            <cx:txData>
              <cx:f>_xlchart.v1.23</cx:f>
              <cx:v>Sandy Point</cx:v>
            </cx:txData>
          </cx:tx>
          <cx:spPr>
            <a:ln>
              <a:solidFill>
                <a:schemeClr val="tx1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1-ECE7-4410-8100-930B2EBD9355}">
          <cx:tx>
            <cx:txData>
              <cx:f/>
              <cx:v>All Neighborhoods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6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Number of Books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Books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35</xdr:row>
      <xdr:rowOff>66675</xdr:rowOff>
    </xdr:from>
    <xdr:to>
      <xdr:col>7</xdr:col>
      <xdr:colOff>397933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4F56F-444C-4DF8-B0E3-D96BD626C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110378</xdr:colOff>
      <xdr:row>8</xdr:row>
      <xdr:rowOff>163885</xdr:rowOff>
    </xdr:from>
    <xdr:to>
      <xdr:col>14</xdr:col>
      <xdr:colOff>526676</xdr:colOff>
      <xdr:row>24</xdr:row>
      <xdr:rowOff>134471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A0444F0-2208-4ED7-AF76-88239238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125505</xdr:colOff>
      <xdr:row>24</xdr:row>
      <xdr:rowOff>134471</xdr:rowOff>
    </xdr:from>
    <xdr:to>
      <xdr:col>15</xdr:col>
      <xdr:colOff>78440</xdr:colOff>
      <xdr:row>40</xdr:row>
      <xdr:rowOff>112060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61084E-4C93-4D7B-BC6F-3462FBC2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108697</xdr:colOff>
      <xdr:row>8</xdr:row>
      <xdr:rowOff>157721</xdr:rowOff>
    </xdr:from>
    <xdr:to>
      <xdr:col>21</xdr:col>
      <xdr:colOff>291352</xdr:colOff>
      <xdr:row>25</xdr:row>
      <xdr:rowOff>11206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D1885C-7CA0-4963-9D0E-BDE40E88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99731</xdr:colOff>
      <xdr:row>24</xdr:row>
      <xdr:rowOff>98891</xdr:rowOff>
    </xdr:from>
    <xdr:to>
      <xdr:col>21</xdr:col>
      <xdr:colOff>313764</xdr:colOff>
      <xdr:row>40</xdr:row>
      <xdr:rowOff>89646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8DA007E-104D-4815-BADC-5C34D225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426103</xdr:colOff>
      <xdr:row>40</xdr:row>
      <xdr:rowOff>93848</xdr:rowOff>
    </xdr:from>
    <xdr:to>
      <xdr:col>14</xdr:col>
      <xdr:colOff>179294</xdr:colOff>
      <xdr:row>56</xdr:row>
      <xdr:rowOff>44824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FAFE72-06DD-49AD-A8DD-6FA62C86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112337</xdr:colOff>
      <xdr:row>40</xdr:row>
      <xdr:rowOff>76479</xdr:rowOff>
    </xdr:from>
    <xdr:to>
      <xdr:col>21</xdr:col>
      <xdr:colOff>302557</xdr:colOff>
      <xdr:row>56</xdr:row>
      <xdr:rowOff>56029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FA7DCA-6BD0-4C6F-BF30-67E4BEFD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140074</xdr:colOff>
      <xdr:row>4</xdr:row>
      <xdr:rowOff>169207</xdr:rowOff>
    </xdr:from>
    <xdr:to>
      <xdr:col>29</xdr:col>
      <xdr:colOff>437030</xdr:colOff>
      <xdr:row>24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9A4F3-91EA-4FB6-B507-66C633F0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10</xdr:row>
      <xdr:rowOff>185737</xdr:rowOff>
    </xdr:from>
    <xdr:to>
      <xdr:col>18</xdr:col>
      <xdr:colOff>600075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393C-5257-477E-B1DC-8496A609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180975</xdr:rowOff>
    </xdr:from>
    <xdr:to>
      <xdr:col>14</xdr:col>
      <xdr:colOff>304800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640C9-23F3-4D68-8F6F-A344EF33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10</xdr:row>
      <xdr:rowOff>180975</xdr:rowOff>
    </xdr:from>
    <xdr:to>
      <xdr:col>23</xdr:col>
      <xdr:colOff>285750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C7AED-933B-4A25-AC93-5AB49D85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25</xdr:row>
      <xdr:rowOff>66675</xdr:rowOff>
    </xdr:from>
    <xdr:to>
      <xdr:col>23</xdr:col>
      <xdr:colOff>276225</xdr:colOff>
      <xdr:row>39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2427F-017C-46F4-A4E8-2CBDCAEF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25</xdr:row>
      <xdr:rowOff>66675</xdr:rowOff>
    </xdr:from>
    <xdr:to>
      <xdr:col>18</xdr:col>
      <xdr:colOff>600075</xdr:colOff>
      <xdr:row>39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2BD12-47CF-4EF6-B310-07580D98B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25</xdr:row>
      <xdr:rowOff>66675</xdr:rowOff>
    </xdr:from>
    <xdr:to>
      <xdr:col>14</xdr:col>
      <xdr:colOff>304800</xdr:colOff>
      <xdr:row>39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A1EE8-2E00-4872-87F6-2F06B231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185737</xdr:rowOff>
    </xdr:from>
    <xdr:to>
      <xdr:col>14</xdr:col>
      <xdr:colOff>600075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4D526-2D5D-4F3E-888C-C424B8ADB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25</xdr:row>
      <xdr:rowOff>61912</xdr:rowOff>
    </xdr:from>
    <xdr:to>
      <xdr:col>14</xdr:col>
      <xdr:colOff>600074</xdr:colOff>
      <xdr:row>49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77793-106E-465D-844C-40BF18D9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28575</xdr:rowOff>
    </xdr:from>
    <xdr:to>
      <xdr:col>10</xdr:col>
      <xdr:colOff>914400</xdr:colOff>
      <xdr:row>28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673463-12EC-4E28-9BB9-7A7C33CC1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1362075"/>
              <a:ext cx="4114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38</xdr:row>
      <xdr:rowOff>52387</xdr:rowOff>
    </xdr:from>
    <xdr:to>
      <xdr:col>18</xdr:col>
      <xdr:colOff>9525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062B6-CFC3-4A30-981C-D84F7A8F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261936</xdr:colOff>
      <xdr:row>16</xdr:row>
      <xdr:rowOff>109535</xdr:rowOff>
    </xdr:from>
    <xdr:to>
      <xdr:col>23</xdr:col>
      <xdr:colOff>168591</xdr:colOff>
      <xdr:row>38</xdr:row>
      <xdr:rowOff>33335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612174-387F-4828-9999-B8F286BCE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39986" y="3157535"/>
              <a:ext cx="475488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11</xdr:row>
      <xdr:rowOff>23812</xdr:rowOff>
    </xdr:from>
    <xdr:to>
      <xdr:col>30</xdr:col>
      <xdr:colOff>114300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47F0-A2C5-422E-80E4-D1BEB9BE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923924</xdr:colOff>
      <xdr:row>5</xdr:row>
      <xdr:rowOff>80962</xdr:rowOff>
    </xdr:from>
    <xdr:to>
      <xdr:col>19</xdr:col>
      <xdr:colOff>259079</xdr:colOff>
      <xdr:row>27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79915D-F975-42CA-B9A8-7D951E00A1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4" y="1033462"/>
              <a:ext cx="475488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98426</xdr:colOff>
      <xdr:row>5</xdr:row>
      <xdr:rowOff>123823</xdr:rowOff>
    </xdr:from>
    <xdr:to>
      <xdr:col>16</xdr:col>
      <xdr:colOff>441326</xdr:colOff>
      <xdr:row>27</xdr:row>
      <xdr:rowOff>38098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D7BF-8112-2440-917A-193006B2B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544361458335" createdVersion="6" refreshedVersion="6" minRefreshableVersion="3" recordCount="800" xr:uid="{274DC01C-3C05-4CEE-8ED6-B8F101416AAE}">
  <cacheSource type="worksheet">
    <worksheetSource ref="D1:K801" sheet="Data"/>
  </cacheSource>
  <cacheFields count="7">
    <cacheField name="Count" numFmtId="0">
      <sharedItems containsSemiMixedTypes="0" containsString="0" containsNumber="1" containsInteger="1" minValue="1" maxValue="1"/>
    </cacheField>
    <cacheField name="Neighborhood" numFmtId="0">
      <sharedItems count="6">
        <s v="Central District"/>
        <s v="Columbia City"/>
        <s v="Northgate"/>
        <s v="Phinney-Green"/>
        <s v="Queen Anne"/>
        <s v="Sandy Point"/>
      </sharedItems>
    </cacheField>
    <cacheField name="Collections" numFmtId="49">
      <sharedItems count="32">
        <s v="CD1"/>
        <s v="CD2"/>
        <s v="CD3"/>
        <s v="CD4"/>
        <s v="CD5"/>
        <s v="CD6"/>
        <s v="Cc 4"/>
        <s v="Cc 5"/>
        <s v="Cc1"/>
        <s v="Cc2"/>
        <s v="Cc3"/>
        <s v="Northgate1"/>
        <s v="Northgate2"/>
        <s v="Northgate3"/>
        <s v="Northgate4"/>
        <s v="Northgate5"/>
        <s v="Phinney-Green1"/>
        <s v="Phinney-Green3"/>
        <s v="Phinney-Green4"/>
        <s v="Phinney-Green-extra2"/>
        <s v="Phinney-Greenlake rest 3"/>
        <s v="Queen Anne 1"/>
        <s v="Queen Anne 2"/>
        <s v="Queen Anne 3"/>
        <s v="Queen Anne 4"/>
        <s v="Queen Anne 5"/>
        <s v="Sandy Point 1"/>
        <s v="Sandy Point 2"/>
        <s v="Sandy Point 3"/>
        <s v="Sandy Point 4"/>
        <s v="Sandy Point 5"/>
        <s v="Sandy Point 6"/>
      </sharedItems>
    </cacheField>
    <cacheField name="Fiction or Nonfiction" numFmtId="0">
      <sharedItems count="2">
        <s v="Fiction"/>
        <s v="Nonfiction"/>
      </sharedItems>
    </cacheField>
    <cacheField name="Age Group" numFmtId="49">
      <sharedItems count="4">
        <s v="Adult"/>
        <s v="Children's"/>
        <s v="Young Adult"/>
        <s v="Yound Adult" u="1"/>
      </sharedItems>
    </cacheField>
    <cacheField name="Category1" numFmtId="49">
      <sharedItems count="26">
        <s v="Novel"/>
        <s v="Cultural Studies"/>
        <s v="Religion"/>
        <s v="Thriller/Suspense"/>
        <s v="Anthology"/>
        <s v="Business/Technology"/>
        <s v="Self Help/Medical"/>
        <s v="Biography"/>
        <s v="Nature/Gardening"/>
        <s v="Crafts"/>
        <s v="History"/>
        <s v="Sports"/>
        <s v="Art"/>
        <s v="Null"/>
        <s v="Graphic/Manga"/>
        <s v="Music"/>
        <s v="Cookery"/>
        <s v="Mystery"/>
        <s v="Reference"/>
        <s v="SciFi"/>
        <s v="Drama"/>
        <s v="Classics"/>
        <s v="Travel"/>
        <s v="Fantasy"/>
        <s v="Poetry"/>
        <s v="Romance"/>
      </sharedItems>
    </cacheField>
    <cacheField name="Category2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794597916669" createdVersion="6" refreshedVersion="6" minRefreshableVersion="3" recordCount="32" xr:uid="{576AF894-0A69-4C25-9313-8F86402F58F3}">
  <cacheSource type="worksheet">
    <worksheetSource ref="F21:N53" sheet="Pivot General"/>
  </cacheSource>
  <cacheFields count="9">
    <cacheField name="Neiborhood" numFmtId="0">
      <sharedItems count="6">
        <s v="Columbia City"/>
        <s v="Central District"/>
        <s v="Northgate"/>
        <s v="Phinney-Green"/>
        <s v="Queen Anne"/>
        <s v="Sandy Point"/>
      </sharedItems>
    </cacheField>
    <cacheField name="LFL" numFmtId="0">
      <sharedItems/>
    </cacheField>
    <cacheField name="Adult" numFmtId="0">
      <sharedItems containsSemiMixedTypes="0" containsString="0" containsNumber="1" containsInteger="1" minValue="4" maxValue="82"/>
    </cacheField>
    <cacheField name="Children's" numFmtId="0">
      <sharedItems containsSemiMixedTypes="0" containsString="0" containsNumber="1" containsInteger="1" minValue="0" maxValue="59"/>
    </cacheField>
    <cacheField name="Young Adult" numFmtId="0">
      <sharedItems containsSemiMixedTypes="0" containsString="0" containsNumber="1" containsInteger="1" minValue="0" maxValue="10"/>
    </cacheField>
    <cacheField name="Grand Total" numFmtId="0">
      <sharedItems containsSemiMixedTypes="0" containsString="0" containsNumber="1" containsInteger="1" minValue="4" maxValue="143"/>
    </cacheField>
    <cacheField name="empty" numFmtId="0">
      <sharedItems containsNonDate="0" containsString="0" containsBlank="1"/>
    </cacheField>
    <cacheField name="Fiction" numFmtId="0">
      <sharedItems containsSemiMixedTypes="0" containsString="0" containsNumber="1" containsInteger="1" minValue="0" maxValue="78"/>
    </cacheField>
    <cacheField name="Nonfiction" numFmtId="0">
      <sharedItems containsSemiMixedTypes="0" containsString="0" containsNumber="1" containsInteger="1" minValue="1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805983217593" createdVersion="6" refreshedVersion="6" minRefreshableVersion="3" recordCount="32" xr:uid="{679A27E6-6D7C-41D3-9C27-919D4EE21966}">
  <cacheSource type="worksheet">
    <worksheetSource ref="F21:L53" sheet="Fiction and Nonfiction"/>
  </cacheSource>
  <cacheFields count="7">
    <cacheField name="Neighborhood" numFmtId="0">
      <sharedItems count="6">
        <s v="Columbia City"/>
        <s v="Central District"/>
        <s v="Northgate"/>
        <s v="Phinney-Green"/>
        <s v="Queen Anne"/>
        <s v="Sandy Point"/>
      </sharedItems>
    </cacheField>
    <cacheField name="LFL" numFmtId="0">
      <sharedItems/>
    </cacheField>
    <cacheField name="Fiction" numFmtId="0">
      <sharedItems containsSemiMixedTypes="0" containsString="0" containsNumber="1" containsInteger="1" minValue="0" maxValue="78"/>
    </cacheField>
    <cacheField name="Nonfiction" numFmtId="0">
      <sharedItems containsSemiMixedTypes="0" containsString="0" containsNumber="1" containsInteger="1" minValue="1" maxValue="65"/>
    </cacheField>
    <cacheField name="Grand Total" numFmtId="0">
      <sharedItems containsSemiMixedTypes="0" containsString="0" containsNumber="1" containsInteger="1" minValue="4" maxValue="143"/>
    </cacheField>
    <cacheField name="Fiction%" numFmtId="0">
      <sharedItems containsSemiMixedTypes="0" containsString="0" containsNumber="1" minValue="0" maxValue="0.93442622950819676"/>
    </cacheField>
    <cacheField name="Nonfiction%" numFmtId="0">
      <sharedItems containsSemiMixedTypes="0" containsString="0" containsNumber="1" minValue="6.557377049180328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850258564817" createdVersion="6" refreshedVersion="6" minRefreshableVersion="3" recordCount="800" xr:uid="{A4BB74F0-EFB7-4092-92CD-0EA548C64D08}">
  <cacheSource type="worksheet">
    <worksheetSource ref="D1:J801" sheet="Data"/>
  </cacheSource>
  <cacheFields count="6">
    <cacheField name="Count" numFmtId="0">
      <sharedItems containsSemiMixedTypes="0" containsString="0" containsNumber="1" containsInteger="1" minValue="1" maxValue="1"/>
    </cacheField>
    <cacheField name="Neighborhood" numFmtId="0">
      <sharedItems count="6">
        <s v="Central District"/>
        <s v="Columbia City"/>
        <s v="Northgate"/>
        <s v="Phinney-Green"/>
        <s v="Queen Anne"/>
        <s v="Sandy Point"/>
      </sharedItems>
    </cacheField>
    <cacheField name="Collections" numFmtId="49">
      <sharedItems count="32">
        <s v="CD2"/>
        <s v="CD5"/>
        <s v="Cc 4"/>
        <s v="Cc2"/>
        <s v="Cc3"/>
        <s v="Northgate1"/>
        <s v="Northgate2"/>
        <s v="Northgate3"/>
        <s v="Northgate5"/>
        <s v="Phinney-Green4"/>
        <s v="Queen Anne 3"/>
        <s v="Sandy Point 5"/>
        <s v="CD6"/>
        <s v="Sandy Point 4"/>
        <s v="CD3"/>
        <s v="CD4"/>
        <s v="Cc 5"/>
        <s v="Cc1"/>
        <s v="Phinney-Green1"/>
        <s v="Phinney-Green3"/>
        <s v="Queen Anne 1"/>
        <s v="Queen Anne 4"/>
        <s v="Queen Anne 5"/>
        <s v="Sandy Point 1"/>
        <s v="Sandy Point 2"/>
        <s v="Northgate4"/>
        <s v="Sandy Point 3"/>
        <s v="CD1"/>
        <s v="Queen Anne 2"/>
        <s v="Phinney-Green-extra2"/>
        <s v="Phinney-Greenlake rest 3"/>
        <s v="Sandy Point 6"/>
      </sharedItems>
    </cacheField>
    <cacheField name="Fiction or Nonfiction" numFmtId="0">
      <sharedItems/>
    </cacheField>
    <cacheField name="Age Group" numFmtId="49">
      <sharedItems count="3">
        <s v="Adult"/>
        <s v="Young Adult"/>
        <s v="Children's"/>
      </sharedItems>
    </cacheField>
    <cacheField name="Category1" numFmtId="49">
      <sharedItems count="27">
        <s v="Anthology"/>
        <s v="Art"/>
        <s v="Biography"/>
        <s v="Business/Technology"/>
        <s v="Classics"/>
        <s v="Cookery"/>
        <s v="Crafts"/>
        <s v="Cultural Studies"/>
        <s v="Drama"/>
        <s v="Fantasy"/>
        <s v="Graphic/Manga"/>
        <s v="History"/>
        <s v="Music"/>
        <s v="Mystery"/>
        <s v="Nature/Gardening"/>
        <s v="Novel"/>
        <s v="Sports"/>
        <s v="Science"/>
        <s v="Self Help/Medical"/>
        <s v="Null"/>
        <s v="Poetry"/>
        <s v="Reference"/>
        <s v="Religion"/>
        <s v="Romance"/>
        <s v="SciFi"/>
        <s v="Thriller/Suspense"/>
        <s v="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24.617482638889" createdVersion="6" refreshedVersion="6" minRefreshableVersion="3" recordCount="801" xr:uid="{02670251-5010-324F-A332-D3FD66580C54}">
  <cacheSource type="worksheet">
    <worksheetSource ref="D1:J1048576" sheet="Data"/>
  </cacheSource>
  <cacheFields count="7">
    <cacheField name="Count" numFmtId="0">
      <sharedItems containsString="0" containsBlank="1" containsNumber="1" containsInteger="1" minValue="1" maxValue="1"/>
    </cacheField>
    <cacheField name="Date" numFmtId="0">
      <sharedItems containsBlank="1" containsMixedTypes="1" containsNumber="1" containsInteger="1" minValue="1889" maxValue="2019" count="73">
        <n v="1990"/>
        <n v="1989"/>
        <n v="1975"/>
        <n v="2012"/>
        <n v="2007"/>
        <n v="1996"/>
        <n v="2019"/>
        <n v="1997"/>
        <n v="2004"/>
        <n v="1985"/>
        <n v="2001"/>
        <n v="1988"/>
        <n v="1946"/>
        <n v="2017"/>
        <n v="2008"/>
        <n v="2018"/>
        <n v="2002"/>
        <n v="1982"/>
        <n v="1984"/>
        <n v="1974"/>
        <n v="2006"/>
        <n v="2011"/>
        <n v="2005"/>
        <n v="1967"/>
        <n v="1993"/>
        <n v="1999"/>
        <n v="2015"/>
        <n v="2000"/>
        <n v="1986"/>
        <n v="2009"/>
        <n v="1950"/>
        <n v="2013"/>
        <n v="1998"/>
        <n v="1960"/>
        <n v="1954"/>
        <n v="1977"/>
        <n v="2003"/>
        <n v="1991"/>
        <n v="1992"/>
        <n v="1961"/>
        <n v="1949"/>
        <n v="1995"/>
        <n v="1979"/>
        <n v="2016"/>
        <n v="1971"/>
        <n v="1970"/>
        <n v="1980"/>
        <n v="1962"/>
        <n v="1981"/>
        <n v="2014"/>
        <n v="1994"/>
        <n v="1928"/>
        <s v="?"/>
        <n v="1978"/>
        <n v="1966"/>
        <n v="1987"/>
        <n v="2010"/>
        <n v="1976"/>
        <n v="1968"/>
        <n v="1964"/>
        <n v="1969"/>
        <n v="1965"/>
        <s v="1999"/>
        <s v="2015"/>
        <n v="1959"/>
        <s v="2003"/>
        <s v="1979"/>
        <n v="1983"/>
        <s v="2002"/>
        <n v="1963"/>
        <n v="1973"/>
        <m/>
        <n v="1889" u="1"/>
      </sharedItems>
    </cacheField>
    <cacheField name="Neighborhood" numFmtId="0">
      <sharedItems containsBlank="1" count="7">
        <s v="Central District"/>
        <s v="Columbia City"/>
        <s v="Northgate"/>
        <s v="Phinney-Green"/>
        <s v="Queen Anne"/>
        <s v="Sandy Point"/>
        <m/>
      </sharedItems>
    </cacheField>
    <cacheField name="Collections" numFmtId="0">
      <sharedItems containsBlank="1" count="33">
        <s v="CD2"/>
        <s v="CD5"/>
        <s v="Cc 4"/>
        <s v="Cc2"/>
        <s v="Cc3"/>
        <s v="Northgate1"/>
        <s v="Northgate2"/>
        <s v="Northgate3"/>
        <s v="Northgate5"/>
        <s v="Phinney-Green4"/>
        <s v="Queen Anne 3"/>
        <s v="Sandy Point 5"/>
        <s v="CD6"/>
        <s v="Sandy Point 4"/>
        <s v="CD3"/>
        <s v="CD4"/>
        <s v="Cc 5"/>
        <s v="Cc1"/>
        <s v="Phinney-Green1"/>
        <s v="Phinney-Green3"/>
        <s v="Queen Anne 1"/>
        <s v="Queen Anne 4"/>
        <s v="Queen Anne 5"/>
        <s v="Sandy Point 1"/>
        <s v="Sandy Point 2"/>
        <s v="Northgate4"/>
        <s v="Sandy Point 3"/>
        <s v="CD1"/>
        <s v="Queen Anne 2"/>
        <s v="Phinney-Green-extra2"/>
        <s v="Phinney-Greenlake rest 3"/>
        <s v="Sandy Point 6"/>
        <m/>
      </sharedItems>
    </cacheField>
    <cacheField name="Fiction or Nonfiction" numFmtId="0">
      <sharedItems containsBlank="1"/>
    </cacheField>
    <cacheField name="Age Group" numFmtId="0">
      <sharedItems containsBlank="1" count="4">
        <s v="Adult"/>
        <s v="Young Adult"/>
        <s v="Children's"/>
        <m/>
      </sharedItems>
    </cacheField>
    <cacheField name="Category1" numFmtId="0">
      <sharedItems containsBlank="1" count="28">
        <s v="Anthology"/>
        <s v="Art"/>
        <s v="Biography"/>
        <s v="Business/Technology"/>
        <s v="Classics"/>
        <s v="Cookery"/>
        <s v="Crafts"/>
        <s v="Cultural Studies"/>
        <s v="Drama"/>
        <s v="Fantasy"/>
        <s v="Graphic/Manga"/>
        <s v="History"/>
        <s v="Music"/>
        <s v="Mystery"/>
        <s v="Nature/Gardening"/>
        <s v="Novel"/>
        <s v="Sports"/>
        <s v="Science"/>
        <s v="Self Help/Medical"/>
        <s v="Null"/>
        <s v="Poetry"/>
        <s v="Reference"/>
        <s v="Religion"/>
        <s v="Romance"/>
        <s v="SciFi"/>
        <s v="Thriller/Suspense"/>
        <s v="Trav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24.748705208331" createdVersion="6" refreshedVersion="6" minRefreshableVersion="3" recordCount="32" xr:uid="{7F6C523C-A10A-4644-BFCB-BFD05ACB4E66}">
  <cacheSource type="worksheet">
    <worksheetSource ref="A1:C33" sheet="LFL Age"/>
  </cacheSource>
  <cacheFields count="3">
    <cacheField name="Neighborhood" numFmtId="0">
      <sharedItems count="6">
        <s v="Queen Anne"/>
        <s v="Northgate"/>
        <s v="Columbia City"/>
        <s v="Central District"/>
        <s v="Laurelhurst/Sand-point"/>
        <s v="Greenwood/Phinney"/>
      </sharedItems>
    </cacheField>
    <cacheField name="Number" numFmtId="0">
      <sharedItems containsMixedTypes="1" containsNumber="1" containsInteger="1" minValue="1" maxValue="6"/>
    </cacheField>
    <cacheField name="age" numFmtId="0">
      <sharedItems containsString="0" containsBlank="1" containsNumber="1" minValue="0.5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x v="0"/>
    <x v="0"/>
    <x v="0"/>
    <x v="0"/>
    <x v="0"/>
    <s v="Null"/>
  </r>
  <r>
    <n v="1"/>
    <x v="0"/>
    <x v="0"/>
    <x v="1"/>
    <x v="0"/>
    <x v="1"/>
    <s v="Null"/>
  </r>
  <r>
    <n v="1"/>
    <x v="0"/>
    <x v="0"/>
    <x v="0"/>
    <x v="0"/>
    <x v="2"/>
    <s v="Null"/>
  </r>
  <r>
    <n v="1"/>
    <x v="0"/>
    <x v="0"/>
    <x v="0"/>
    <x v="0"/>
    <x v="3"/>
    <s v="Novel"/>
  </r>
  <r>
    <n v="1"/>
    <x v="0"/>
    <x v="1"/>
    <x v="0"/>
    <x v="0"/>
    <x v="4"/>
    <s v="Null"/>
  </r>
  <r>
    <n v="1"/>
    <x v="0"/>
    <x v="1"/>
    <x v="0"/>
    <x v="0"/>
    <x v="4"/>
    <s v="Null"/>
  </r>
  <r>
    <n v="1"/>
    <x v="0"/>
    <x v="1"/>
    <x v="0"/>
    <x v="0"/>
    <x v="4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Thriller/Suspense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1"/>
    <x v="0"/>
    <x v="5"/>
    <s v="Null"/>
  </r>
  <r>
    <n v="1"/>
    <x v="0"/>
    <x v="1"/>
    <x v="1"/>
    <x v="0"/>
    <x v="6"/>
    <s v="Null"/>
  </r>
  <r>
    <n v="1"/>
    <x v="0"/>
    <x v="1"/>
    <x v="0"/>
    <x v="0"/>
    <x v="3"/>
    <s v="Null"/>
  </r>
  <r>
    <n v="1"/>
    <x v="0"/>
    <x v="2"/>
    <x v="1"/>
    <x v="0"/>
    <x v="7"/>
    <s v="Null"/>
  </r>
  <r>
    <n v="1"/>
    <x v="0"/>
    <x v="2"/>
    <x v="1"/>
    <x v="0"/>
    <x v="7"/>
    <s v="Null"/>
  </r>
  <r>
    <n v="1"/>
    <x v="0"/>
    <x v="2"/>
    <x v="1"/>
    <x v="0"/>
    <x v="7"/>
    <s v="Cookery"/>
  </r>
  <r>
    <n v="1"/>
    <x v="0"/>
    <x v="2"/>
    <x v="1"/>
    <x v="0"/>
    <x v="8"/>
    <s v="Null"/>
  </r>
  <r>
    <n v="1"/>
    <x v="0"/>
    <x v="2"/>
    <x v="0"/>
    <x v="0"/>
    <x v="0"/>
    <s v="Mystery"/>
  </r>
  <r>
    <n v="1"/>
    <x v="0"/>
    <x v="2"/>
    <x v="0"/>
    <x v="0"/>
    <x v="0"/>
    <s v="Thriller/Suspense"/>
  </r>
  <r>
    <n v="1"/>
    <x v="0"/>
    <x v="2"/>
    <x v="0"/>
    <x v="0"/>
    <x v="0"/>
    <s v="Thriller/Suspense"/>
  </r>
  <r>
    <n v="1"/>
    <x v="0"/>
    <x v="2"/>
    <x v="0"/>
    <x v="0"/>
    <x v="0"/>
    <s v="Null"/>
  </r>
  <r>
    <n v="1"/>
    <x v="0"/>
    <x v="2"/>
    <x v="0"/>
    <x v="0"/>
    <x v="0"/>
    <s v="Thriller/Suspense"/>
  </r>
  <r>
    <n v="1"/>
    <x v="0"/>
    <x v="2"/>
    <x v="0"/>
    <x v="0"/>
    <x v="0"/>
    <s v="Mystery"/>
  </r>
  <r>
    <n v="1"/>
    <x v="0"/>
    <x v="2"/>
    <x v="0"/>
    <x v="0"/>
    <x v="0"/>
    <s v="Mystery"/>
  </r>
  <r>
    <n v="1"/>
    <x v="0"/>
    <x v="2"/>
    <x v="0"/>
    <x v="0"/>
    <x v="0"/>
    <s v="Mystery"/>
  </r>
  <r>
    <n v="1"/>
    <x v="0"/>
    <x v="2"/>
    <x v="1"/>
    <x v="0"/>
    <x v="1"/>
    <s v="Null"/>
  </r>
  <r>
    <n v="1"/>
    <x v="0"/>
    <x v="2"/>
    <x v="1"/>
    <x v="0"/>
    <x v="8"/>
    <s v="Null"/>
  </r>
  <r>
    <n v="1"/>
    <x v="0"/>
    <x v="2"/>
    <x v="1"/>
    <x v="0"/>
    <x v="9"/>
    <s v="Null"/>
  </r>
  <r>
    <n v="1"/>
    <x v="0"/>
    <x v="2"/>
    <x v="1"/>
    <x v="0"/>
    <x v="2"/>
    <s v="Null"/>
  </r>
  <r>
    <n v="1"/>
    <x v="0"/>
    <x v="3"/>
    <x v="1"/>
    <x v="0"/>
    <x v="7"/>
    <s v="History"/>
  </r>
  <r>
    <n v="1"/>
    <x v="0"/>
    <x v="3"/>
    <x v="1"/>
    <x v="0"/>
    <x v="10"/>
    <s v="Null"/>
  </r>
  <r>
    <n v="1"/>
    <x v="0"/>
    <x v="3"/>
    <x v="1"/>
    <x v="0"/>
    <x v="10"/>
    <s v="Null"/>
  </r>
  <r>
    <n v="1"/>
    <x v="0"/>
    <x v="3"/>
    <x v="0"/>
    <x v="0"/>
    <x v="0"/>
    <s v="Null"/>
  </r>
  <r>
    <n v="1"/>
    <x v="0"/>
    <x v="3"/>
    <x v="0"/>
    <x v="0"/>
    <x v="0"/>
    <s v="SciFi"/>
  </r>
  <r>
    <n v="1"/>
    <x v="0"/>
    <x v="3"/>
    <x v="0"/>
    <x v="0"/>
    <x v="0"/>
    <s v="Romance"/>
  </r>
  <r>
    <n v="1"/>
    <x v="0"/>
    <x v="3"/>
    <x v="0"/>
    <x v="0"/>
    <x v="0"/>
    <s v="Thriller/Suspense"/>
  </r>
  <r>
    <n v="1"/>
    <x v="0"/>
    <x v="3"/>
    <x v="0"/>
    <x v="0"/>
    <x v="0"/>
    <s v="Thriller/Suspense"/>
  </r>
  <r>
    <n v="1"/>
    <x v="0"/>
    <x v="3"/>
    <x v="0"/>
    <x v="0"/>
    <x v="0"/>
    <s v="Mystery"/>
  </r>
  <r>
    <n v="1"/>
    <x v="0"/>
    <x v="3"/>
    <x v="1"/>
    <x v="0"/>
    <x v="11"/>
    <s v="Null"/>
  </r>
  <r>
    <n v="1"/>
    <x v="0"/>
    <x v="3"/>
    <x v="1"/>
    <x v="0"/>
    <x v="6"/>
    <s v="Null"/>
  </r>
  <r>
    <n v="1"/>
    <x v="0"/>
    <x v="3"/>
    <x v="1"/>
    <x v="0"/>
    <x v="1"/>
    <s v="Null"/>
  </r>
  <r>
    <n v="1"/>
    <x v="0"/>
    <x v="3"/>
    <x v="1"/>
    <x v="0"/>
    <x v="2"/>
    <s v="Null"/>
  </r>
  <r>
    <n v="1"/>
    <x v="0"/>
    <x v="3"/>
    <x v="1"/>
    <x v="0"/>
    <x v="6"/>
    <s v="Null"/>
  </r>
  <r>
    <n v="1"/>
    <x v="0"/>
    <x v="3"/>
    <x v="1"/>
    <x v="0"/>
    <x v="2"/>
    <s v="Self Help/Medical"/>
  </r>
  <r>
    <n v="1"/>
    <x v="0"/>
    <x v="4"/>
    <x v="0"/>
    <x v="0"/>
    <x v="4"/>
    <s v="Null"/>
  </r>
  <r>
    <n v="1"/>
    <x v="0"/>
    <x v="4"/>
    <x v="1"/>
    <x v="0"/>
    <x v="7"/>
    <s v="Null"/>
  </r>
  <r>
    <n v="1"/>
    <x v="0"/>
    <x v="4"/>
    <x v="0"/>
    <x v="0"/>
    <x v="10"/>
    <s v="Null"/>
  </r>
  <r>
    <n v="1"/>
    <x v="0"/>
    <x v="4"/>
    <x v="1"/>
    <x v="0"/>
    <x v="10"/>
    <s v="Biography"/>
  </r>
  <r>
    <n v="1"/>
    <x v="0"/>
    <x v="4"/>
    <x v="1"/>
    <x v="0"/>
    <x v="10"/>
    <s v="Null"/>
  </r>
  <r>
    <n v="1"/>
    <x v="0"/>
    <x v="4"/>
    <x v="1"/>
    <x v="0"/>
    <x v="6"/>
    <s v="Null"/>
  </r>
  <r>
    <n v="1"/>
    <x v="0"/>
    <x v="5"/>
    <x v="1"/>
    <x v="0"/>
    <x v="12"/>
    <s v="Null"/>
  </r>
  <r>
    <n v="1"/>
    <x v="0"/>
    <x v="5"/>
    <x v="1"/>
    <x v="0"/>
    <x v="7"/>
    <s v="Null"/>
  </r>
  <r>
    <n v="1"/>
    <x v="0"/>
    <x v="5"/>
    <x v="0"/>
    <x v="0"/>
    <x v="0"/>
    <s v="Null"/>
  </r>
  <r>
    <n v="1"/>
    <x v="0"/>
    <x v="5"/>
    <x v="0"/>
    <x v="0"/>
    <x v="0"/>
    <s v="Null"/>
  </r>
  <r>
    <n v="1"/>
    <x v="0"/>
    <x v="5"/>
    <x v="0"/>
    <x v="0"/>
    <x v="0"/>
    <s v="Null"/>
  </r>
  <r>
    <n v="1"/>
    <x v="0"/>
    <x v="5"/>
    <x v="0"/>
    <x v="0"/>
    <x v="0"/>
    <s v="Mystery"/>
  </r>
  <r>
    <n v="1"/>
    <x v="0"/>
    <x v="5"/>
    <x v="0"/>
    <x v="0"/>
    <x v="0"/>
    <s v="Mystery"/>
  </r>
  <r>
    <n v="1"/>
    <x v="0"/>
    <x v="5"/>
    <x v="1"/>
    <x v="0"/>
    <x v="1"/>
    <s v="Null"/>
  </r>
  <r>
    <n v="1"/>
    <x v="0"/>
    <x v="5"/>
    <x v="0"/>
    <x v="0"/>
    <x v="2"/>
    <s v="Null"/>
  </r>
  <r>
    <n v="1"/>
    <x v="0"/>
    <x v="5"/>
    <x v="1"/>
    <x v="0"/>
    <x v="6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1"/>
    <x v="1"/>
    <x v="13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0"/>
    <x v="1"/>
    <x v="14"/>
    <s v="Null"/>
  </r>
  <r>
    <n v="1"/>
    <x v="0"/>
    <x v="3"/>
    <x v="0"/>
    <x v="1"/>
    <x v="13"/>
    <s v="Null"/>
  </r>
  <r>
    <n v="1"/>
    <x v="0"/>
    <x v="3"/>
    <x v="0"/>
    <x v="1"/>
    <x v="13"/>
    <s v="Null"/>
  </r>
  <r>
    <n v="1"/>
    <x v="0"/>
    <x v="3"/>
    <x v="0"/>
    <x v="1"/>
    <x v="13"/>
    <s v="Null"/>
  </r>
  <r>
    <n v="1"/>
    <x v="0"/>
    <x v="3"/>
    <x v="0"/>
    <x v="1"/>
    <x v="13"/>
    <s v="Null"/>
  </r>
  <r>
    <n v="1"/>
    <x v="0"/>
    <x v="3"/>
    <x v="1"/>
    <x v="1"/>
    <x v="13"/>
    <s v="Null"/>
  </r>
  <r>
    <n v="1"/>
    <x v="0"/>
    <x v="3"/>
    <x v="0"/>
    <x v="1"/>
    <x v="13"/>
    <s v="Null"/>
  </r>
  <r>
    <n v="1"/>
    <x v="0"/>
    <x v="3"/>
    <x v="1"/>
    <x v="1"/>
    <x v="2"/>
    <s v="Null"/>
  </r>
  <r>
    <n v="1"/>
    <x v="0"/>
    <x v="2"/>
    <x v="1"/>
    <x v="2"/>
    <x v="10"/>
    <s v="Null"/>
  </r>
  <r>
    <n v="1"/>
    <x v="0"/>
    <x v="2"/>
    <x v="0"/>
    <x v="2"/>
    <x v="0"/>
    <s v="Null"/>
  </r>
  <r>
    <n v="1"/>
    <x v="0"/>
    <x v="2"/>
    <x v="0"/>
    <x v="2"/>
    <x v="0"/>
    <s v="Null"/>
  </r>
  <r>
    <n v="1"/>
    <x v="0"/>
    <x v="2"/>
    <x v="0"/>
    <x v="2"/>
    <x v="0"/>
    <s v="Null"/>
  </r>
  <r>
    <n v="1"/>
    <x v="0"/>
    <x v="2"/>
    <x v="0"/>
    <x v="2"/>
    <x v="0"/>
    <s v="Null"/>
  </r>
  <r>
    <n v="1"/>
    <x v="0"/>
    <x v="2"/>
    <x v="1"/>
    <x v="2"/>
    <x v="5"/>
    <s v="Self Help/Medical"/>
  </r>
  <r>
    <n v="1"/>
    <x v="0"/>
    <x v="3"/>
    <x v="0"/>
    <x v="2"/>
    <x v="0"/>
    <s v="Null"/>
  </r>
  <r>
    <n v="1"/>
    <x v="0"/>
    <x v="3"/>
    <x v="0"/>
    <x v="2"/>
    <x v="0"/>
    <s v="Null"/>
  </r>
  <r>
    <n v="1"/>
    <x v="0"/>
    <x v="3"/>
    <x v="0"/>
    <x v="2"/>
    <x v="0"/>
    <s v="Fantasy"/>
  </r>
  <r>
    <n v="1"/>
    <x v="0"/>
    <x v="3"/>
    <x v="0"/>
    <x v="2"/>
    <x v="0"/>
    <s v="Fantasy"/>
  </r>
  <r>
    <n v="1"/>
    <x v="1"/>
    <x v="6"/>
    <x v="1"/>
    <x v="0"/>
    <x v="12"/>
    <s v="Null"/>
  </r>
  <r>
    <n v="1"/>
    <x v="1"/>
    <x v="6"/>
    <x v="1"/>
    <x v="0"/>
    <x v="7"/>
    <s v="Null"/>
  </r>
  <r>
    <n v="1"/>
    <x v="1"/>
    <x v="6"/>
    <x v="1"/>
    <x v="0"/>
    <x v="15"/>
    <s v="Null"/>
  </r>
  <r>
    <n v="1"/>
    <x v="1"/>
    <x v="6"/>
    <x v="0"/>
    <x v="0"/>
    <x v="0"/>
    <s v="Drama"/>
  </r>
  <r>
    <n v="1"/>
    <x v="1"/>
    <x v="6"/>
    <x v="0"/>
    <x v="0"/>
    <x v="0"/>
    <s v="Null"/>
  </r>
  <r>
    <n v="1"/>
    <x v="1"/>
    <x v="6"/>
    <x v="0"/>
    <x v="0"/>
    <x v="0"/>
    <s v="Romance"/>
  </r>
  <r>
    <n v="1"/>
    <x v="1"/>
    <x v="6"/>
    <x v="0"/>
    <x v="0"/>
    <x v="0"/>
    <s v="Romance"/>
  </r>
  <r>
    <n v="1"/>
    <x v="1"/>
    <x v="6"/>
    <x v="1"/>
    <x v="0"/>
    <x v="5"/>
    <s v="Null"/>
  </r>
  <r>
    <n v="1"/>
    <x v="1"/>
    <x v="6"/>
    <x v="1"/>
    <x v="0"/>
    <x v="7"/>
    <s v="Null"/>
  </r>
  <r>
    <n v="1"/>
    <x v="1"/>
    <x v="6"/>
    <x v="0"/>
    <x v="0"/>
    <x v="4"/>
    <s v="Null"/>
  </r>
  <r>
    <n v="1"/>
    <x v="1"/>
    <x v="6"/>
    <x v="1"/>
    <x v="0"/>
    <x v="5"/>
    <s v="Null"/>
  </r>
  <r>
    <n v="1"/>
    <x v="1"/>
    <x v="6"/>
    <x v="1"/>
    <x v="0"/>
    <x v="12"/>
    <s v="Null"/>
  </r>
  <r>
    <n v="1"/>
    <x v="1"/>
    <x v="7"/>
    <x v="1"/>
    <x v="0"/>
    <x v="7"/>
    <s v="Null"/>
  </r>
  <r>
    <n v="1"/>
    <x v="1"/>
    <x v="7"/>
    <x v="1"/>
    <x v="0"/>
    <x v="7"/>
    <s v="Null"/>
  </r>
  <r>
    <n v="1"/>
    <x v="1"/>
    <x v="7"/>
    <x v="1"/>
    <x v="0"/>
    <x v="16"/>
    <s v="Null"/>
  </r>
  <r>
    <n v="1"/>
    <x v="1"/>
    <x v="7"/>
    <x v="1"/>
    <x v="0"/>
    <x v="10"/>
    <s v="Null"/>
  </r>
  <r>
    <n v="1"/>
    <x v="1"/>
    <x v="7"/>
    <x v="1"/>
    <x v="0"/>
    <x v="6"/>
    <s v="Null"/>
  </r>
  <r>
    <n v="1"/>
    <x v="1"/>
    <x v="7"/>
    <x v="1"/>
    <x v="0"/>
    <x v="3"/>
    <s v="Null"/>
  </r>
  <r>
    <n v="1"/>
    <x v="1"/>
    <x v="8"/>
    <x v="1"/>
    <x v="0"/>
    <x v="1"/>
    <s v="Null"/>
  </r>
  <r>
    <n v="1"/>
    <x v="1"/>
    <x v="8"/>
    <x v="0"/>
    <x v="0"/>
    <x v="10"/>
    <s v="Novel"/>
  </r>
  <r>
    <n v="1"/>
    <x v="1"/>
    <x v="8"/>
    <x v="1"/>
    <x v="0"/>
    <x v="10"/>
    <s v="Null"/>
  </r>
  <r>
    <n v="1"/>
    <x v="1"/>
    <x v="8"/>
    <x v="1"/>
    <x v="0"/>
    <x v="17"/>
    <s v="Null"/>
  </r>
  <r>
    <n v="1"/>
    <x v="1"/>
    <x v="8"/>
    <x v="0"/>
    <x v="0"/>
    <x v="0"/>
    <s v="Fantasy"/>
  </r>
  <r>
    <n v="1"/>
    <x v="1"/>
    <x v="8"/>
    <x v="0"/>
    <x v="0"/>
    <x v="0"/>
    <s v="Drama"/>
  </r>
  <r>
    <n v="1"/>
    <x v="1"/>
    <x v="8"/>
    <x v="0"/>
    <x v="0"/>
    <x v="0"/>
    <s v="Thriller/Suspense"/>
  </r>
  <r>
    <n v="1"/>
    <x v="1"/>
    <x v="8"/>
    <x v="1"/>
    <x v="0"/>
    <x v="7"/>
    <s v="Null"/>
  </r>
  <r>
    <n v="1"/>
    <x v="1"/>
    <x v="8"/>
    <x v="1"/>
    <x v="0"/>
    <x v="1"/>
    <s v="Null"/>
  </r>
  <r>
    <n v="1"/>
    <x v="1"/>
    <x v="8"/>
    <x v="1"/>
    <x v="0"/>
    <x v="2"/>
    <s v="Null"/>
  </r>
  <r>
    <n v="1"/>
    <x v="1"/>
    <x v="8"/>
    <x v="1"/>
    <x v="0"/>
    <x v="6"/>
    <s v="Null"/>
  </r>
  <r>
    <n v="1"/>
    <x v="1"/>
    <x v="8"/>
    <x v="0"/>
    <x v="0"/>
    <x v="3"/>
    <s v="Novel"/>
  </r>
  <r>
    <n v="1"/>
    <x v="1"/>
    <x v="9"/>
    <x v="0"/>
    <x v="0"/>
    <x v="4"/>
    <s v="Null"/>
  </r>
  <r>
    <n v="1"/>
    <x v="1"/>
    <x v="9"/>
    <x v="1"/>
    <x v="0"/>
    <x v="7"/>
    <s v="Null"/>
  </r>
  <r>
    <n v="1"/>
    <x v="1"/>
    <x v="9"/>
    <x v="1"/>
    <x v="0"/>
    <x v="16"/>
    <s v="Null"/>
  </r>
  <r>
    <n v="1"/>
    <x v="1"/>
    <x v="9"/>
    <x v="1"/>
    <x v="0"/>
    <x v="16"/>
    <s v="Null"/>
  </r>
  <r>
    <n v="1"/>
    <x v="1"/>
    <x v="9"/>
    <x v="0"/>
    <x v="0"/>
    <x v="0"/>
    <s v="Null"/>
  </r>
  <r>
    <n v="1"/>
    <x v="1"/>
    <x v="9"/>
    <x v="0"/>
    <x v="0"/>
    <x v="0"/>
    <s v="Null"/>
  </r>
  <r>
    <n v="1"/>
    <x v="1"/>
    <x v="9"/>
    <x v="0"/>
    <x v="0"/>
    <x v="0"/>
    <s v="Thriller/Suspense"/>
  </r>
  <r>
    <n v="1"/>
    <x v="1"/>
    <x v="9"/>
    <x v="0"/>
    <x v="0"/>
    <x v="0"/>
    <s v="Null"/>
  </r>
  <r>
    <n v="1"/>
    <x v="1"/>
    <x v="9"/>
    <x v="0"/>
    <x v="0"/>
    <x v="0"/>
    <s v="History"/>
  </r>
  <r>
    <n v="1"/>
    <x v="1"/>
    <x v="9"/>
    <x v="0"/>
    <x v="0"/>
    <x v="0"/>
    <s v="Null"/>
  </r>
  <r>
    <n v="1"/>
    <x v="1"/>
    <x v="9"/>
    <x v="1"/>
    <x v="0"/>
    <x v="18"/>
    <s v="Null"/>
  </r>
  <r>
    <n v="1"/>
    <x v="1"/>
    <x v="9"/>
    <x v="1"/>
    <x v="0"/>
    <x v="6"/>
    <s v="Null"/>
  </r>
  <r>
    <n v="1"/>
    <x v="1"/>
    <x v="9"/>
    <x v="0"/>
    <x v="0"/>
    <x v="19"/>
    <s v="Art"/>
  </r>
  <r>
    <n v="1"/>
    <x v="1"/>
    <x v="9"/>
    <x v="0"/>
    <x v="0"/>
    <x v="6"/>
    <s v="Null"/>
  </r>
  <r>
    <n v="1"/>
    <x v="1"/>
    <x v="9"/>
    <x v="1"/>
    <x v="0"/>
    <x v="6"/>
    <s v="Null"/>
  </r>
  <r>
    <n v="1"/>
    <x v="1"/>
    <x v="9"/>
    <x v="1"/>
    <x v="0"/>
    <x v="6"/>
    <s v="Null"/>
  </r>
  <r>
    <n v="1"/>
    <x v="1"/>
    <x v="10"/>
    <x v="1"/>
    <x v="0"/>
    <x v="4"/>
    <s v="Null"/>
  </r>
  <r>
    <n v="1"/>
    <x v="1"/>
    <x v="10"/>
    <x v="1"/>
    <x v="0"/>
    <x v="16"/>
    <s v="Null"/>
  </r>
  <r>
    <n v="1"/>
    <x v="1"/>
    <x v="10"/>
    <x v="0"/>
    <x v="0"/>
    <x v="20"/>
    <s v="Null"/>
  </r>
  <r>
    <n v="1"/>
    <x v="1"/>
    <x v="10"/>
    <x v="1"/>
    <x v="0"/>
    <x v="10"/>
    <s v="Biography"/>
  </r>
  <r>
    <n v="1"/>
    <x v="1"/>
    <x v="10"/>
    <x v="0"/>
    <x v="0"/>
    <x v="0"/>
    <s v="History"/>
  </r>
  <r>
    <n v="1"/>
    <x v="1"/>
    <x v="10"/>
    <x v="0"/>
    <x v="0"/>
    <x v="0"/>
    <s v="Null"/>
  </r>
  <r>
    <n v="1"/>
    <x v="1"/>
    <x v="10"/>
    <x v="0"/>
    <x v="0"/>
    <x v="0"/>
    <s v="Null"/>
  </r>
  <r>
    <n v="1"/>
    <x v="1"/>
    <x v="10"/>
    <x v="0"/>
    <x v="0"/>
    <x v="0"/>
    <s v="Null"/>
  </r>
  <r>
    <n v="1"/>
    <x v="1"/>
    <x v="10"/>
    <x v="0"/>
    <x v="0"/>
    <x v="0"/>
    <s v="Mystery"/>
  </r>
  <r>
    <n v="1"/>
    <x v="1"/>
    <x v="10"/>
    <x v="0"/>
    <x v="0"/>
    <x v="0"/>
    <s v="Mystery"/>
  </r>
  <r>
    <n v="1"/>
    <x v="1"/>
    <x v="10"/>
    <x v="0"/>
    <x v="0"/>
    <x v="0"/>
    <s v="Null"/>
  </r>
  <r>
    <n v="1"/>
    <x v="1"/>
    <x v="10"/>
    <x v="1"/>
    <x v="0"/>
    <x v="1"/>
    <s v="Null"/>
  </r>
  <r>
    <n v="1"/>
    <x v="1"/>
    <x v="10"/>
    <x v="1"/>
    <x v="0"/>
    <x v="4"/>
    <s v="Null"/>
  </r>
  <r>
    <n v="1"/>
    <x v="1"/>
    <x v="10"/>
    <x v="1"/>
    <x v="0"/>
    <x v="19"/>
    <s v="Null"/>
  </r>
  <r>
    <n v="1"/>
    <x v="1"/>
    <x v="10"/>
    <x v="0"/>
    <x v="0"/>
    <x v="21"/>
    <s v="Poetry"/>
  </r>
  <r>
    <n v="1"/>
    <x v="1"/>
    <x v="10"/>
    <x v="1"/>
    <x v="0"/>
    <x v="2"/>
    <s v="Null"/>
  </r>
  <r>
    <n v="1"/>
    <x v="1"/>
    <x v="10"/>
    <x v="0"/>
    <x v="0"/>
    <x v="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8"/>
    <x v="0"/>
    <x v="1"/>
    <x v="6"/>
    <s v="Null"/>
  </r>
  <r>
    <n v="1"/>
    <x v="1"/>
    <x v="10"/>
    <x v="0"/>
    <x v="1"/>
    <x v="13"/>
    <s v="Null"/>
  </r>
  <r>
    <n v="1"/>
    <x v="1"/>
    <x v="10"/>
    <x v="0"/>
    <x v="2"/>
    <x v="13"/>
    <s v="Null"/>
  </r>
  <r>
    <n v="1"/>
    <x v="1"/>
    <x v="6"/>
    <x v="0"/>
    <x v="2"/>
    <x v="0"/>
    <s v="Fantasy"/>
  </r>
  <r>
    <n v="1"/>
    <x v="1"/>
    <x v="6"/>
    <x v="0"/>
    <x v="2"/>
    <x v="0"/>
    <s v="Fantasy"/>
  </r>
  <r>
    <n v="1"/>
    <x v="1"/>
    <x v="6"/>
    <x v="0"/>
    <x v="2"/>
    <x v="0"/>
    <s v="Fantasy"/>
  </r>
  <r>
    <n v="1"/>
    <x v="1"/>
    <x v="6"/>
    <x v="0"/>
    <x v="2"/>
    <x v="0"/>
    <s v="Fantasy"/>
  </r>
  <r>
    <n v="1"/>
    <x v="1"/>
    <x v="6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2"/>
    <x v="11"/>
    <x v="1"/>
    <x v="0"/>
    <x v="15"/>
    <s v="Null"/>
  </r>
  <r>
    <n v="1"/>
    <x v="2"/>
    <x v="11"/>
    <x v="1"/>
    <x v="0"/>
    <x v="15"/>
    <s v="Null"/>
  </r>
  <r>
    <n v="1"/>
    <x v="2"/>
    <x v="11"/>
    <x v="0"/>
    <x v="0"/>
    <x v="0"/>
    <s v="History"/>
  </r>
  <r>
    <n v="1"/>
    <x v="2"/>
    <x v="11"/>
    <x v="0"/>
    <x v="0"/>
    <x v="0"/>
    <s v="Thriller/Suspense"/>
  </r>
  <r>
    <n v="1"/>
    <x v="2"/>
    <x v="11"/>
    <x v="0"/>
    <x v="0"/>
    <x v="0"/>
    <s v="Null"/>
  </r>
  <r>
    <n v="1"/>
    <x v="2"/>
    <x v="11"/>
    <x v="0"/>
    <x v="0"/>
    <x v="0"/>
    <s v="Thriller/Suspense"/>
  </r>
  <r>
    <n v="1"/>
    <x v="2"/>
    <x v="11"/>
    <x v="0"/>
    <x v="0"/>
    <x v="0"/>
    <s v="Thriller/Suspense"/>
  </r>
  <r>
    <n v="1"/>
    <x v="2"/>
    <x v="11"/>
    <x v="0"/>
    <x v="0"/>
    <x v="20"/>
    <s v="Null"/>
  </r>
  <r>
    <n v="1"/>
    <x v="2"/>
    <x v="11"/>
    <x v="0"/>
    <x v="0"/>
    <x v="4"/>
    <s v="Null"/>
  </r>
  <r>
    <n v="1"/>
    <x v="2"/>
    <x v="11"/>
    <x v="1"/>
    <x v="0"/>
    <x v="5"/>
    <s v="Null"/>
  </r>
  <r>
    <n v="1"/>
    <x v="2"/>
    <x v="11"/>
    <x v="1"/>
    <x v="0"/>
    <x v="5"/>
    <s v="Null"/>
  </r>
  <r>
    <n v="1"/>
    <x v="2"/>
    <x v="11"/>
    <x v="1"/>
    <x v="0"/>
    <x v="2"/>
    <s v="Self Help/Medical"/>
  </r>
  <r>
    <n v="1"/>
    <x v="2"/>
    <x v="11"/>
    <x v="1"/>
    <x v="0"/>
    <x v="2"/>
    <s v="Self Help/Medical"/>
  </r>
  <r>
    <n v="1"/>
    <x v="2"/>
    <x v="11"/>
    <x v="1"/>
    <x v="0"/>
    <x v="2"/>
    <s v="Self Help/Medical"/>
  </r>
  <r>
    <n v="1"/>
    <x v="2"/>
    <x v="11"/>
    <x v="0"/>
    <x v="0"/>
    <x v="3"/>
    <s v="Null"/>
  </r>
  <r>
    <n v="1"/>
    <x v="2"/>
    <x v="12"/>
    <x v="1"/>
    <x v="0"/>
    <x v="7"/>
    <s v="Null"/>
  </r>
  <r>
    <n v="1"/>
    <x v="2"/>
    <x v="12"/>
    <x v="1"/>
    <x v="0"/>
    <x v="10"/>
    <s v="Null"/>
  </r>
  <r>
    <n v="1"/>
    <x v="2"/>
    <x v="12"/>
    <x v="1"/>
    <x v="0"/>
    <x v="10"/>
    <s v="Mystery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Thriller/Suspense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ove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Thriller/Suspense"/>
  </r>
  <r>
    <n v="1"/>
    <x v="2"/>
    <x v="12"/>
    <x v="0"/>
    <x v="0"/>
    <x v="0"/>
    <s v="Null"/>
  </r>
  <r>
    <n v="1"/>
    <x v="2"/>
    <x v="12"/>
    <x v="0"/>
    <x v="0"/>
    <x v="0"/>
    <s v="Thriller/Suspense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10"/>
    <s v="Anthology"/>
  </r>
  <r>
    <n v="1"/>
    <x v="2"/>
    <x v="12"/>
    <x v="0"/>
    <x v="0"/>
    <x v="20"/>
    <s v="Null"/>
  </r>
  <r>
    <n v="1"/>
    <x v="2"/>
    <x v="12"/>
    <x v="0"/>
    <x v="0"/>
    <x v="20"/>
    <s v="Null"/>
  </r>
  <r>
    <n v="1"/>
    <x v="2"/>
    <x v="12"/>
    <x v="0"/>
    <x v="0"/>
    <x v="4"/>
    <s v="Null"/>
  </r>
  <r>
    <n v="1"/>
    <x v="2"/>
    <x v="12"/>
    <x v="1"/>
    <x v="0"/>
    <x v="2"/>
    <s v="Null"/>
  </r>
  <r>
    <n v="1"/>
    <x v="2"/>
    <x v="12"/>
    <x v="1"/>
    <x v="0"/>
    <x v="2"/>
    <s v="Null"/>
  </r>
  <r>
    <n v="1"/>
    <x v="2"/>
    <x v="12"/>
    <x v="1"/>
    <x v="0"/>
    <x v="2"/>
    <s v="Null"/>
  </r>
  <r>
    <n v="1"/>
    <x v="2"/>
    <x v="12"/>
    <x v="1"/>
    <x v="0"/>
    <x v="2"/>
    <s v="Null"/>
  </r>
  <r>
    <n v="1"/>
    <x v="2"/>
    <x v="13"/>
    <x v="0"/>
    <x v="0"/>
    <x v="4"/>
    <s v="Null"/>
  </r>
  <r>
    <n v="1"/>
    <x v="2"/>
    <x v="13"/>
    <x v="1"/>
    <x v="0"/>
    <x v="12"/>
    <s v="Null"/>
  </r>
  <r>
    <n v="1"/>
    <x v="2"/>
    <x v="13"/>
    <x v="1"/>
    <x v="0"/>
    <x v="7"/>
    <s v="Religion"/>
  </r>
  <r>
    <n v="1"/>
    <x v="2"/>
    <x v="13"/>
    <x v="1"/>
    <x v="0"/>
    <x v="7"/>
    <s v="History"/>
  </r>
  <r>
    <n v="1"/>
    <x v="2"/>
    <x v="13"/>
    <x v="1"/>
    <x v="0"/>
    <x v="7"/>
    <s v="Null"/>
  </r>
  <r>
    <n v="1"/>
    <x v="2"/>
    <x v="13"/>
    <x v="1"/>
    <x v="0"/>
    <x v="7"/>
    <s v="History"/>
  </r>
  <r>
    <n v="1"/>
    <x v="2"/>
    <x v="13"/>
    <x v="1"/>
    <x v="0"/>
    <x v="7"/>
    <s v="History"/>
  </r>
  <r>
    <n v="1"/>
    <x v="2"/>
    <x v="13"/>
    <x v="1"/>
    <x v="0"/>
    <x v="1"/>
    <s v="Null"/>
  </r>
  <r>
    <n v="1"/>
    <x v="2"/>
    <x v="13"/>
    <x v="0"/>
    <x v="0"/>
    <x v="0"/>
    <s v="Null"/>
  </r>
  <r>
    <n v="1"/>
    <x v="2"/>
    <x v="13"/>
    <x v="1"/>
    <x v="0"/>
    <x v="8"/>
    <s v="Null"/>
  </r>
  <r>
    <n v="1"/>
    <x v="2"/>
    <x v="13"/>
    <x v="1"/>
    <x v="0"/>
    <x v="8"/>
    <s v="Null"/>
  </r>
  <r>
    <n v="1"/>
    <x v="2"/>
    <x v="13"/>
    <x v="1"/>
    <x v="0"/>
    <x v="8"/>
    <s v="Null"/>
  </r>
  <r>
    <n v="1"/>
    <x v="2"/>
    <x v="13"/>
    <x v="0"/>
    <x v="0"/>
    <x v="0"/>
    <s v="Thriller/Suspense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Fantasy"/>
  </r>
  <r>
    <n v="1"/>
    <x v="2"/>
    <x v="13"/>
    <x v="0"/>
    <x v="0"/>
    <x v="0"/>
    <s v="Fantasy"/>
  </r>
  <r>
    <n v="1"/>
    <x v="2"/>
    <x v="13"/>
    <x v="0"/>
    <x v="0"/>
    <x v="0"/>
    <s v="Null"/>
  </r>
  <r>
    <n v="1"/>
    <x v="2"/>
    <x v="13"/>
    <x v="0"/>
    <x v="0"/>
    <x v="0"/>
    <s v="SciFi"/>
  </r>
  <r>
    <n v="1"/>
    <x v="2"/>
    <x v="13"/>
    <x v="0"/>
    <x v="0"/>
    <x v="0"/>
    <s v="Thriller/Suspense"/>
  </r>
  <r>
    <n v="1"/>
    <x v="2"/>
    <x v="13"/>
    <x v="0"/>
    <x v="0"/>
    <x v="0"/>
    <s v="Mystery"/>
  </r>
  <r>
    <n v="1"/>
    <x v="2"/>
    <x v="13"/>
    <x v="0"/>
    <x v="0"/>
    <x v="0"/>
    <s v="Thriller/Suspense"/>
  </r>
  <r>
    <n v="1"/>
    <x v="2"/>
    <x v="13"/>
    <x v="0"/>
    <x v="0"/>
    <x v="0"/>
    <s v="Null"/>
  </r>
  <r>
    <n v="1"/>
    <x v="2"/>
    <x v="13"/>
    <x v="0"/>
    <x v="0"/>
    <x v="0"/>
    <s v="Fantasy"/>
  </r>
  <r>
    <n v="1"/>
    <x v="2"/>
    <x v="13"/>
    <x v="0"/>
    <x v="0"/>
    <x v="0"/>
    <s v="History"/>
  </r>
  <r>
    <n v="1"/>
    <x v="2"/>
    <x v="13"/>
    <x v="0"/>
    <x v="0"/>
    <x v="0"/>
    <s v="Drama"/>
  </r>
  <r>
    <n v="1"/>
    <x v="2"/>
    <x v="13"/>
    <x v="0"/>
    <x v="0"/>
    <x v="0"/>
    <s v="Religion"/>
  </r>
  <r>
    <n v="1"/>
    <x v="2"/>
    <x v="13"/>
    <x v="0"/>
    <x v="0"/>
    <x v="0"/>
    <s v="Religion"/>
  </r>
  <r>
    <n v="1"/>
    <x v="2"/>
    <x v="13"/>
    <x v="0"/>
    <x v="0"/>
    <x v="0"/>
    <s v="Religion"/>
  </r>
  <r>
    <n v="1"/>
    <x v="2"/>
    <x v="13"/>
    <x v="0"/>
    <x v="0"/>
    <x v="0"/>
    <s v="Null"/>
  </r>
  <r>
    <n v="1"/>
    <x v="2"/>
    <x v="13"/>
    <x v="0"/>
    <x v="0"/>
    <x v="0"/>
    <s v="SciFi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Fantasy"/>
  </r>
  <r>
    <n v="1"/>
    <x v="2"/>
    <x v="13"/>
    <x v="0"/>
    <x v="0"/>
    <x v="0"/>
    <s v="Null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History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Fantasy"/>
  </r>
  <r>
    <n v="1"/>
    <x v="2"/>
    <x v="13"/>
    <x v="0"/>
    <x v="0"/>
    <x v="0"/>
    <s v="Fantasy"/>
  </r>
  <r>
    <n v="1"/>
    <x v="2"/>
    <x v="13"/>
    <x v="0"/>
    <x v="0"/>
    <x v="0"/>
    <s v="Null"/>
  </r>
  <r>
    <n v="1"/>
    <x v="2"/>
    <x v="13"/>
    <x v="0"/>
    <x v="0"/>
    <x v="0"/>
    <s v="Null"/>
  </r>
  <r>
    <n v="1"/>
    <x v="2"/>
    <x v="13"/>
    <x v="0"/>
    <x v="0"/>
    <x v="0"/>
    <s v="Thriller/Suspense"/>
  </r>
  <r>
    <n v="1"/>
    <x v="2"/>
    <x v="13"/>
    <x v="1"/>
    <x v="0"/>
    <x v="11"/>
    <s v="Null"/>
  </r>
  <r>
    <n v="1"/>
    <x v="2"/>
    <x v="13"/>
    <x v="1"/>
    <x v="0"/>
    <x v="11"/>
    <s v="Null"/>
  </r>
  <r>
    <n v="1"/>
    <x v="2"/>
    <x v="13"/>
    <x v="1"/>
    <x v="0"/>
    <x v="11"/>
    <s v="Null"/>
  </r>
  <r>
    <n v="1"/>
    <x v="2"/>
    <x v="13"/>
    <x v="1"/>
    <x v="0"/>
    <x v="9"/>
    <s v="Null"/>
  </r>
  <r>
    <n v="1"/>
    <x v="2"/>
    <x v="13"/>
    <x v="1"/>
    <x v="0"/>
    <x v="9"/>
    <s v="Null"/>
  </r>
  <r>
    <n v="1"/>
    <x v="2"/>
    <x v="13"/>
    <x v="1"/>
    <x v="0"/>
    <x v="11"/>
    <s v="Null"/>
  </r>
  <r>
    <n v="1"/>
    <x v="2"/>
    <x v="13"/>
    <x v="1"/>
    <x v="0"/>
    <x v="9"/>
    <s v="Null"/>
  </r>
  <r>
    <n v="1"/>
    <x v="2"/>
    <x v="13"/>
    <x v="1"/>
    <x v="0"/>
    <x v="9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9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8"/>
    <s v="Null"/>
  </r>
  <r>
    <n v="1"/>
    <x v="2"/>
    <x v="13"/>
    <x v="1"/>
    <x v="0"/>
    <x v="18"/>
    <s v="Null"/>
  </r>
  <r>
    <n v="1"/>
    <x v="2"/>
    <x v="13"/>
    <x v="1"/>
    <x v="0"/>
    <x v="2"/>
    <s v="Null"/>
  </r>
  <r>
    <n v="1"/>
    <x v="2"/>
    <x v="13"/>
    <x v="1"/>
    <x v="0"/>
    <x v="2"/>
    <s v="Null"/>
  </r>
  <r>
    <n v="1"/>
    <x v="2"/>
    <x v="13"/>
    <x v="1"/>
    <x v="0"/>
    <x v="6"/>
    <s v="Null"/>
  </r>
  <r>
    <n v="1"/>
    <x v="2"/>
    <x v="13"/>
    <x v="1"/>
    <x v="0"/>
    <x v="18"/>
    <s v="Self Help/Medical"/>
  </r>
  <r>
    <n v="1"/>
    <x v="2"/>
    <x v="13"/>
    <x v="0"/>
    <x v="0"/>
    <x v="3"/>
    <s v="Null"/>
  </r>
  <r>
    <n v="1"/>
    <x v="2"/>
    <x v="13"/>
    <x v="1"/>
    <x v="0"/>
    <x v="22"/>
    <s v="Null"/>
  </r>
  <r>
    <n v="1"/>
    <x v="2"/>
    <x v="14"/>
    <x v="1"/>
    <x v="0"/>
    <x v="16"/>
    <s v="Null"/>
  </r>
  <r>
    <n v="1"/>
    <x v="2"/>
    <x v="14"/>
    <x v="1"/>
    <x v="0"/>
    <x v="16"/>
    <s v="Self Help/Medical"/>
  </r>
  <r>
    <n v="1"/>
    <x v="2"/>
    <x v="14"/>
    <x v="0"/>
    <x v="0"/>
    <x v="17"/>
    <s v="Null"/>
  </r>
  <r>
    <n v="1"/>
    <x v="2"/>
    <x v="14"/>
    <x v="0"/>
    <x v="0"/>
    <x v="17"/>
    <s v="Null"/>
  </r>
  <r>
    <n v="1"/>
    <x v="2"/>
    <x v="14"/>
    <x v="1"/>
    <x v="0"/>
    <x v="8"/>
    <s v="Null"/>
  </r>
  <r>
    <n v="1"/>
    <x v="2"/>
    <x v="14"/>
    <x v="0"/>
    <x v="0"/>
    <x v="0"/>
    <s v="Thriller/Suspense"/>
  </r>
  <r>
    <n v="1"/>
    <x v="2"/>
    <x v="14"/>
    <x v="0"/>
    <x v="0"/>
    <x v="0"/>
    <s v="Null"/>
  </r>
  <r>
    <n v="1"/>
    <x v="2"/>
    <x v="14"/>
    <x v="0"/>
    <x v="0"/>
    <x v="0"/>
    <s v="Thriller/Suspense"/>
  </r>
  <r>
    <n v="1"/>
    <x v="2"/>
    <x v="14"/>
    <x v="0"/>
    <x v="0"/>
    <x v="0"/>
    <s v="Null"/>
  </r>
  <r>
    <n v="1"/>
    <x v="2"/>
    <x v="14"/>
    <x v="0"/>
    <x v="0"/>
    <x v="0"/>
    <s v="Fantasy"/>
  </r>
  <r>
    <n v="1"/>
    <x v="2"/>
    <x v="14"/>
    <x v="1"/>
    <x v="0"/>
    <x v="13"/>
    <s v="Null"/>
  </r>
  <r>
    <n v="1"/>
    <x v="2"/>
    <x v="14"/>
    <x v="1"/>
    <x v="0"/>
    <x v="13"/>
    <s v="Null"/>
  </r>
  <r>
    <n v="1"/>
    <x v="2"/>
    <x v="14"/>
    <x v="1"/>
    <x v="0"/>
    <x v="13"/>
    <s v="Null"/>
  </r>
  <r>
    <n v="1"/>
    <x v="2"/>
    <x v="14"/>
    <x v="1"/>
    <x v="0"/>
    <x v="13"/>
    <s v="Null"/>
  </r>
  <r>
    <n v="1"/>
    <x v="2"/>
    <x v="15"/>
    <x v="0"/>
    <x v="0"/>
    <x v="4"/>
    <s v="Null"/>
  </r>
  <r>
    <n v="1"/>
    <x v="2"/>
    <x v="15"/>
    <x v="1"/>
    <x v="0"/>
    <x v="7"/>
    <s v="Null"/>
  </r>
  <r>
    <n v="1"/>
    <x v="2"/>
    <x v="15"/>
    <x v="0"/>
    <x v="0"/>
    <x v="21"/>
    <s v="Novel"/>
  </r>
  <r>
    <n v="1"/>
    <x v="2"/>
    <x v="15"/>
    <x v="1"/>
    <x v="0"/>
    <x v="1"/>
    <s v="Null"/>
  </r>
  <r>
    <n v="1"/>
    <x v="2"/>
    <x v="15"/>
    <x v="1"/>
    <x v="0"/>
    <x v="18"/>
    <s v="Null"/>
  </r>
  <r>
    <n v="1"/>
    <x v="2"/>
    <x v="15"/>
    <x v="0"/>
    <x v="0"/>
    <x v="20"/>
    <s v="Null"/>
  </r>
  <r>
    <n v="1"/>
    <x v="2"/>
    <x v="15"/>
    <x v="0"/>
    <x v="0"/>
    <x v="17"/>
    <s v="Null"/>
  </r>
  <r>
    <n v="1"/>
    <x v="2"/>
    <x v="15"/>
    <x v="0"/>
    <x v="0"/>
    <x v="17"/>
    <s v="Null"/>
  </r>
  <r>
    <n v="1"/>
    <x v="2"/>
    <x v="15"/>
    <x v="0"/>
    <x v="0"/>
    <x v="0"/>
    <s v="Null"/>
  </r>
  <r>
    <n v="1"/>
    <x v="2"/>
    <x v="15"/>
    <x v="0"/>
    <x v="0"/>
    <x v="0"/>
    <s v="Biography"/>
  </r>
  <r>
    <n v="1"/>
    <x v="2"/>
    <x v="15"/>
    <x v="0"/>
    <x v="0"/>
    <x v="0"/>
    <s v="History"/>
  </r>
  <r>
    <n v="1"/>
    <x v="2"/>
    <x v="15"/>
    <x v="0"/>
    <x v="0"/>
    <x v="0"/>
    <s v="Thriller/Suspense"/>
  </r>
  <r>
    <n v="1"/>
    <x v="2"/>
    <x v="15"/>
    <x v="0"/>
    <x v="0"/>
    <x v="0"/>
    <s v="History"/>
  </r>
  <r>
    <n v="1"/>
    <x v="2"/>
    <x v="15"/>
    <x v="0"/>
    <x v="0"/>
    <x v="0"/>
    <s v="Null"/>
  </r>
  <r>
    <n v="1"/>
    <x v="2"/>
    <x v="15"/>
    <x v="1"/>
    <x v="0"/>
    <x v="2"/>
    <s v="Self Help/Medical"/>
  </r>
  <r>
    <n v="1"/>
    <x v="2"/>
    <x v="15"/>
    <x v="1"/>
    <x v="0"/>
    <x v="6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1"/>
    <x v="1"/>
    <x v="13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1"/>
    <x v="1"/>
    <x v="13"/>
    <s v="Null"/>
  </r>
  <r>
    <n v="1"/>
    <x v="2"/>
    <x v="11"/>
    <x v="1"/>
    <x v="1"/>
    <x v="13"/>
    <s v="Null"/>
  </r>
  <r>
    <n v="1"/>
    <x v="2"/>
    <x v="11"/>
    <x v="0"/>
    <x v="1"/>
    <x v="13"/>
    <s v="Null"/>
  </r>
  <r>
    <n v="1"/>
    <x v="2"/>
    <x v="12"/>
    <x v="0"/>
    <x v="1"/>
    <x v="13"/>
    <s v="Null"/>
  </r>
  <r>
    <n v="1"/>
    <x v="2"/>
    <x v="12"/>
    <x v="0"/>
    <x v="1"/>
    <x v="13"/>
    <s v="Null"/>
  </r>
  <r>
    <n v="1"/>
    <x v="2"/>
    <x v="12"/>
    <x v="0"/>
    <x v="1"/>
    <x v="13"/>
    <s v="Null"/>
  </r>
  <r>
    <n v="1"/>
    <x v="2"/>
    <x v="12"/>
    <x v="0"/>
    <x v="1"/>
    <x v="13"/>
    <s v="Null"/>
  </r>
  <r>
    <n v="1"/>
    <x v="2"/>
    <x v="13"/>
    <x v="0"/>
    <x v="1"/>
    <x v="23"/>
    <s v="Null"/>
  </r>
  <r>
    <n v="1"/>
    <x v="2"/>
    <x v="13"/>
    <x v="1"/>
    <x v="1"/>
    <x v="10"/>
    <s v="Null"/>
  </r>
  <r>
    <n v="1"/>
    <x v="2"/>
    <x v="13"/>
    <x v="1"/>
    <x v="1"/>
    <x v="8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4"/>
    <x v="1"/>
    <x v="1"/>
    <x v="13"/>
    <s v="Null"/>
  </r>
  <r>
    <n v="1"/>
    <x v="2"/>
    <x v="15"/>
    <x v="0"/>
    <x v="1"/>
    <x v="13"/>
    <s v="Null"/>
  </r>
  <r>
    <n v="1"/>
    <x v="2"/>
    <x v="11"/>
    <x v="0"/>
    <x v="2"/>
    <x v="10"/>
    <s v="Null"/>
  </r>
  <r>
    <n v="1"/>
    <x v="2"/>
    <x v="11"/>
    <x v="0"/>
    <x v="2"/>
    <x v="0"/>
    <s v="Null"/>
  </r>
  <r>
    <n v="1"/>
    <x v="2"/>
    <x v="12"/>
    <x v="0"/>
    <x v="2"/>
    <x v="0"/>
    <s v="Null"/>
  </r>
  <r>
    <n v="1"/>
    <x v="2"/>
    <x v="13"/>
    <x v="0"/>
    <x v="2"/>
    <x v="10"/>
    <s v="Null"/>
  </r>
  <r>
    <n v="1"/>
    <x v="2"/>
    <x v="13"/>
    <x v="0"/>
    <x v="2"/>
    <x v="0"/>
    <s v="Fantasy"/>
  </r>
  <r>
    <n v="1"/>
    <x v="2"/>
    <x v="15"/>
    <x v="0"/>
    <x v="2"/>
    <x v="0"/>
    <s v="Mystery"/>
  </r>
  <r>
    <n v="1"/>
    <x v="3"/>
    <x v="16"/>
    <x v="1"/>
    <x v="0"/>
    <x v="7"/>
    <s v="Null"/>
  </r>
  <r>
    <n v="1"/>
    <x v="3"/>
    <x v="16"/>
    <x v="1"/>
    <x v="0"/>
    <x v="7"/>
    <s v="Null"/>
  </r>
  <r>
    <n v="1"/>
    <x v="3"/>
    <x v="16"/>
    <x v="1"/>
    <x v="0"/>
    <x v="7"/>
    <s v="Null"/>
  </r>
  <r>
    <n v="1"/>
    <x v="3"/>
    <x v="16"/>
    <x v="0"/>
    <x v="0"/>
    <x v="20"/>
    <s v="Null"/>
  </r>
  <r>
    <n v="1"/>
    <x v="3"/>
    <x v="16"/>
    <x v="1"/>
    <x v="0"/>
    <x v="10"/>
    <s v="Null"/>
  </r>
  <r>
    <n v="1"/>
    <x v="3"/>
    <x v="16"/>
    <x v="0"/>
    <x v="0"/>
    <x v="17"/>
    <s v="Null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0"/>
    <x v="0"/>
    <x v="0"/>
    <s v="Romance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1"/>
    <x v="0"/>
    <x v="6"/>
    <s v="Crafts"/>
  </r>
  <r>
    <n v="1"/>
    <x v="3"/>
    <x v="17"/>
    <x v="1"/>
    <x v="0"/>
    <x v="7"/>
    <s v="Null"/>
  </r>
  <r>
    <n v="1"/>
    <x v="3"/>
    <x v="17"/>
    <x v="1"/>
    <x v="0"/>
    <x v="16"/>
    <s v="Null"/>
  </r>
  <r>
    <n v="1"/>
    <x v="3"/>
    <x v="17"/>
    <x v="1"/>
    <x v="0"/>
    <x v="9"/>
    <s v="Null"/>
  </r>
  <r>
    <n v="1"/>
    <x v="3"/>
    <x v="17"/>
    <x v="1"/>
    <x v="0"/>
    <x v="9"/>
    <s v="Null"/>
  </r>
  <r>
    <n v="1"/>
    <x v="3"/>
    <x v="17"/>
    <x v="1"/>
    <x v="0"/>
    <x v="1"/>
    <s v="Null"/>
  </r>
  <r>
    <n v="1"/>
    <x v="3"/>
    <x v="17"/>
    <x v="1"/>
    <x v="0"/>
    <x v="1"/>
    <s v="Null"/>
  </r>
  <r>
    <n v="1"/>
    <x v="3"/>
    <x v="17"/>
    <x v="1"/>
    <x v="0"/>
    <x v="10"/>
    <s v="Null"/>
  </r>
  <r>
    <n v="1"/>
    <x v="3"/>
    <x v="17"/>
    <x v="1"/>
    <x v="0"/>
    <x v="10"/>
    <s v="Null"/>
  </r>
  <r>
    <n v="1"/>
    <x v="3"/>
    <x v="17"/>
    <x v="1"/>
    <x v="0"/>
    <x v="10"/>
    <s v="Cultural Studies"/>
  </r>
  <r>
    <n v="1"/>
    <x v="3"/>
    <x v="17"/>
    <x v="1"/>
    <x v="0"/>
    <x v="10"/>
    <s v="Null"/>
  </r>
  <r>
    <n v="1"/>
    <x v="3"/>
    <x v="17"/>
    <x v="1"/>
    <x v="0"/>
    <x v="10"/>
    <s v="Null"/>
  </r>
  <r>
    <n v="1"/>
    <x v="3"/>
    <x v="17"/>
    <x v="0"/>
    <x v="0"/>
    <x v="17"/>
    <s v="Null"/>
  </r>
  <r>
    <n v="1"/>
    <x v="3"/>
    <x v="17"/>
    <x v="0"/>
    <x v="0"/>
    <x v="17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Fantasy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1"/>
    <x v="0"/>
    <x v="2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11"/>
    <s v="Null"/>
  </r>
  <r>
    <n v="1"/>
    <x v="3"/>
    <x v="17"/>
    <x v="0"/>
    <x v="0"/>
    <x v="3"/>
    <s v="Null"/>
  </r>
  <r>
    <n v="1"/>
    <x v="3"/>
    <x v="17"/>
    <x v="0"/>
    <x v="0"/>
    <x v="3"/>
    <s v="Null"/>
  </r>
  <r>
    <n v="1"/>
    <x v="3"/>
    <x v="17"/>
    <x v="1"/>
    <x v="0"/>
    <x v="22"/>
    <s v="Null"/>
  </r>
  <r>
    <n v="1"/>
    <x v="3"/>
    <x v="17"/>
    <x v="0"/>
    <x v="0"/>
    <x v="22"/>
    <s v="Null"/>
  </r>
  <r>
    <n v="1"/>
    <x v="3"/>
    <x v="18"/>
    <x v="1"/>
    <x v="0"/>
    <x v="4"/>
    <s v="Null"/>
  </r>
  <r>
    <n v="1"/>
    <x v="3"/>
    <x v="18"/>
    <x v="0"/>
    <x v="0"/>
    <x v="24"/>
    <s v="Null"/>
  </r>
  <r>
    <n v="1"/>
    <x v="3"/>
    <x v="18"/>
    <x v="1"/>
    <x v="0"/>
    <x v="1"/>
    <s v="Null"/>
  </r>
  <r>
    <n v="1"/>
    <x v="3"/>
    <x v="18"/>
    <x v="1"/>
    <x v="0"/>
    <x v="1"/>
    <s v="Null"/>
  </r>
  <r>
    <n v="1"/>
    <x v="3"/>
    <x v="18"/>
    <x v="0"/>
    <x v="0"/>
    <x v="23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Romance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Drama"/>
  </r>
  <r>
    <n v="1"/>
    <x v="3"/>
    <x v="18"/>
    <x v="0"/>
    <x v="0"/>
    <x v="0"/>
    <s v="Thriller/Suspense"/>
  </r>
  <r>
    <n v="1"/>
    <x v="3"/>
    <x v="18"/>
    <x v="0"/>
    <x v="0"/>
    <x v="0"/>
    <s v="Drama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19"/>
    <s v="Null"/>
  </r>
  <r>
    <n v="1"/>
    <x v="3"/>
    <x v="18"/>
    <x v="1"/>
    <x v="0"/>
    <x v="6"/>
    <s v="Null"/>
  </r>
  <r>
    <n v="1"/>
    <x v="3"/>
    <x v="18"/>
    <x v="0"/>
    <x v="0"/>
    <x v="3"/>
    <s v="Null"/>
  </r>
  <r>
    <n v="1"/>
    <x v="3"/>
    <x v="18"/>
    <x v="0"/>
    <x v="0"/>
    <x v="3"/>
    <s v="Null"/>
  </r>
  <r>
    <n v="1"/>
    <x v="3"/>
    <x v="18"/>
    <x v="0"/>
    <x v="0"/>
    <x v="3"/>
    <s v="Null"/>
  </r>
  <r>
    <n v="1"/>
    <x v="3"/>
    <x v="18"/>
    <x v="0"/>
    <x v="0"/>
    <x v="3"/>
    <s v="Null"/>
  </r>
  <r>
    <n v="1"/>
    <x v="3"/>
    <x v="19"/>
    <x v="0"/>
    <x v="0"/>
    <x v="20"/>
    <s v="Null"/>
  </r>
  <r>
    <n v="1"/>
    <x v="3"/>
    <x v="19"/>
    <x v="0"/>
    <x v="0"/>
    <x v="17"/>
    <s v="Null"/>
  </r>
  <r>
    <n v="1"/>
    <x v="3"/>
    <x v="19"/>
    <x v="0"/>
    <x v="0"/>
    <x v="17"/>
    <s v="Null"/>
  </r>
  <r>
    <n v="1"/>
    <x v="3"/>
    <x v="19"/>
    <x v="0"/>
    <x v="0"/>
    <x v="17"/>
    <s v="Null"/>
  </r>
  <r>
    <n v="1"/>
    <x v="3"/>
    <x v="19"/>
    <x v="0"/>
    <x v="0"/>
    <x v="0"/>
    <s v="Null"/>
  </r>
  <r>
    <n v="1"/>
    <x v="3"/>
    <x v="19"/>
    <x v="0"/>
    <x v="0"/>
    <x v="0"/>
    <s v="Mystery"/>
  </r>
  <r>
    <n v="1"/>
    <x v="3"/>
    <x v="19"/>
    <x v="0"/>
    <x v="0"/>
    <x v="0"/>
    <s v="Mystery"/>
  </r>
  <r>
    <n v="1"/>
    <x v="3"/>
    <x v="19"/>
    <x v="0"/>
    <x v="0"/>
    <x v="0"/>
    <s v="Null"/>
  </r>
  <r>
    <n v="1"/>
    <x v="3"/>
    <x v="19"/>
    <x v="0"/>
    <x v="0"/>
    <x v="0"/>
    <s v="Romance"/>
  </r>
  <r>
    <n v="1"/>
    <x v="3"/>
    <x v="19"/>
    <x v="0"/>
    <x v="0"/>
    <x v="0"/>
    <s v="Null"/>
  </r>
  <r>
    <n v="1"/>
    <x v="3"/>
    <x v="19"/>
    <x v="0"/>
    <x v="0"/>
    <x v="0"/>
    <s v="Romance"/>
  </r>
  <r>
    <n v="1"/>
    <x v="3"/>
    <x v="19"/>
    <x v="0"/>
    <x v="0"/>
    <x v="0"/>
    <s v="Null"/>
  </r>
  <r>
    <n v="1"/>
    <x v="3"/>
    <x v="19"/>
    <x v="1"/>
    <x v="0"/>
    <x v="2"/>
    <s v="Null"/>
  </r>
  <r>
    <n v="1"/>
    <x v="3"/>
    <x v="19"/>
    <x v="0"/>
    <x v="0"/>
    <x v="19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20"/>
    <x v="0"/>
    <x v="0"/>
    <x v="0"/>
    <s v="Null"/>
  </r>
  <r>
    <n v="1"/>
    <x v="3"/>
    <x v="20"/>
    <x v="0"/>
    <x v="0"/>
    <x v="19"/>
    <s v="Fantasy"/>
  </r>
  <r>
    <n v="1"/>
    <x v="3"/>
    <x v="20"/>
    <x v="1"/>
    <x v="0"/>
    <x v="6"/>
    <s v="Null"/>
  </r>
  <r>
    <n v="1"/>
    <x v="3"/>
    <x v="20"/>
    <x v="1"/>
    <x v="0"/>
    <x v="6"/>
    <s v="Null"/>
  </r>
  <r>
    <n v="1"/>
    <x v="3"/>
    <x v="20"/>
    <x v="1"/>
    <x v="0"/>
    <x v="6"/>
    <s v="Null"/>
  </r>
  <r>
    <n v="1"/>
    <x v="3"/>
    <x v="20"/>
    <x v="0"/>
    <x v="0"/>
    <x v="3"/>
    <s v="Null"/>
  </r>
  <r>
    <n v="1"/>
    <x v="3"/>
    <x v="20"/>
    <x v="0"/>
    <x v="0"/>
    <x v="3"/>
    <s v="Null"/>
  </r>
  <r>
    <n v="1"/>
    <x v="3"/>
    <x v="20"/>
    <x v="0"/>
    <x v="0"/>
    <x v="3"/>
    <s v="Null"/>
  </r>
  <r>
    <n v="1"/>
    <x v="3"/>
    <x v="20"/>
    <x v="0"/>
    <x v="0"/>
    <x v="3"/>
    <s v="Null"/>
  </r>
  <r>
    <n v="1"/>
    <x v="3"/>
    <x v="20"/>
    <x v="1"/>
    <x v="0"/>
    <x v="22"/>
    <s v="Null"/>
  </r>
  <r>
    <n v="1"/>
    <x v="3"/>
    <x v="17"/>
    <x v="1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1"/>
    <x v="1"/>
    <x v="13"/>
    <s v="Null"/>
  </r>
  <r>
    <n v="1"/>
    <x v="3"/>
    <x v="17"/>
    <x v="1"/>
    <x v="1"/>
    <x v="13"/>
    <s v="Null"/>
  </r>
  <r>
    <n v="1"/>
    <x v="3"/>
    <x v="17"/>
    <x v="1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2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20"/>
    <x v="0"/>
    <x v="1"/>
    <x v="13"/>
    <s v="Null"/>
  </r>
  <r>
    <n v="1"/>
    <x v="3"/>
    <x v="20"/>
    <x v="0"/>
    <x v="1"/>
    <x v="13"/>
    <s v="Null"/>
  </r>
  <r>
    <n v="1"/>
    <x v="3"/>
    <x v="20"/>
    <x v="0"/>
    <x v="1"/>
    <x v="13"/>
    <s v="Null"/>
  </r>
  <r>
    <n v="1"/>
    <x v="3"/>
    <x v="20"/>
    <x v="0"/>
    <x v="1"/>
    <x v="2"/>
    <s v="Null"/>
  </r>
  <r>
    <n v="1"/>
    <x v="3"/>
    <x v="17"/>
    <x v="0"/>
    <x v="2"/>
    <x v="1"/>
    <s v="Null"/>
  </r>
  <r>
    <n v="1"/>
    <x v="3"/>
    <x v="17"/>
    <x v="0"/>
    <x v="2"/>
    <x v="0"/>
    <s v="Null"/>
  </r>
  <r>
    <n v="1"/>
    <x v="3"/>
    <x v="17"/>
    <x v="0"/>
    <x v="2"/>
    <x v="0"/>
    <s v="Null"/>
  </r>
  <r>
    <n v="1"/>
    <x v="3"/>
    <x v="17"/>
    <x v="0"/>
    <x v="2"/>
    <x v="0"/>
    <s v="Null"/>
  </r>
  <r>
    <n v="1"/>
    <x v="3"/>
    <x v="18"/>
    <x v="0"/>
    <x v="2"/>
    <x v="17"/>
    <s v="Null"/>
  </r>
  <r>
    <n v="1"/>
    <x v="3"/>
    <x v="18"/>
    <x v="0"/>
    <x v="2"/>
    <x v="0"/>
    <s v="Null"/>
  </r>
  <r>
    <n v="1"/>
    <x v="3"/>
    <x v="18"/>
    <x v="0"/>
    <x v="2"/>
    <x v="0"/>
    <s v="Null"/>
  </r>
  <r>
    <n v="1"/>
    <x v="3"/>
    <x v="18"/>
    <x v="0"/>
    <x v="2"/>
    <x v="0"/>
    <s v="Null"/>
  </r>
  <r>
    <n v="1"/>
    <x v="3"/>
    <x v="18"/>
    <x v="0"/>
    <x v="2"/>
    <x v="13"/>
    <s v="Null"/>
  </r>
  <r>
    <n v="1"/>
    <x v="3"/>
    <x v="18"/>
    <x v="0"/>
    <x v="2"/>
    <x v="13"/>
    <s v="Null"/>
  </r>
  <r>
    <n v="1"/>
    <x v="3"/>
    <x v="18"/>
    <x v="0"/>
    <x v="2"/>
    <x v="2"/>
    <s v="Null"/>
  </r>
  <r>
    <n v="1"/>
    <x v="3"/>
    <x v="18"/>
    <x v="0"/>
    <x v="2"/>
    <x v="19"/>
    <s v="Null"/>
  </r>
  <r>
    <n v="1"/>
    <x v="3"/>
    <x v="19"/>
    <x v="0"/>
    <x v="2"/>
    <x v="0"/>
    <s v="Null"/>
  </r>
  <r>
    <n v="1"/>
    <x v="3"/>
    <x v="20"/>
    <x v="0"/>
    <x v="2"/>
    <x v="23"/>
    <s v="Null"/>
  </r>
  <r>
    <n v="1"/>
    <x v="3"/>
    <x v="20"/>
    <x v="0"/>
    <x v="2"/>
    <x v="17"/>
    <s v="Null"/>
  </r>
  <r>
    <n v="1"/>
    <x v="3"/>
    <x v="20"/>
    <x v="0"/>
    <x v="2"/>
    <x v="19"/>
    <s v="Null"/>
  </r>
  <r>
    <n v="1"/>
    <x v="4"/>
    <x v="21"/>
    <x v="1"/>
    <x v="0"/>
    <x v="7"/>
    <s v="Null"/>
  </r>
  <r>
    <n v="1"/>
    <x v="4"/>
    <x v="21"/>
    <x v="1"/>
    <x v="0"/>
    <x v="16"/>
    <s v="Null"/>
  </r>
  <r>
    <n v="1"/>
    <x v="4"/>
    <x v="21"/>
    <x v="1"/>
    <x v="0"/>
    <x v="1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3"/>
    <s v="Null"/>
  </r>
  <r>
    <n v="1"/>
    <x v="4"/>
    <x v="21"/>
    <x v="0"/>
    <x v="0"/>
    <x v="3"/>
    <s v="Null"/>
  </r>
  <r>
    <n v="1"/>
    <x v="4"/>
    <x v="22"/>
    <x v="1"/>
    <x v="0"/>
    <x v="1"/>
    <s v="Null"/>
  </r>
  <r>
    <n v="1"/>
    <x v="4"/>
    <x v="22"/>
    <x v="1"/>
    <x v="0"/>
    <x v="1"/>
    <s v="Anthology"/>
  </r>
  <r>
    <n v="1"/>
    <x v="4"/>
    <x v="22"/>
    <x v="1"/>
    <x v="0"/>
    <x v="1"/>
    <s v="Null"/>
  </r>
  <r>
    <n v="1"/>
    <x v="4"/>
    <x v="22"/>
    <x v="0"/>
    <x v="0"/>
    <x v="0"/>
    <s v="Null"/>
  </r>
  <r>
    <n v="1"/>
    <x v="4"/>
    <x v="22"/>
    <x v="0"/>
    <x v="0"/>
    <x v="0"/>
    <s v="Null"/>
  </r>
  <r>
    <n v="1"/>
    <x v="4"/>
    <x v="22"/>
    <x v="0"/>
    <x v="0"/>
    <x v="0"/>
    <s v="Null"/>
  </r>
  <r>
    <n v="1"/>
    <x v="4"/>
    <x v="22"/>
    <x v="0"/>
    <x v="0"/>
    <x v="0"/>
    <s v="Null"/>
  </r>
  <r>
    <n v="1"/>
    <x v="4"/>
    <x v="22"/>
    <x v="0"/>
    <x v="0"/>
    <x v="3"/>
    <s v="Null"/>
  </r>
  <r>
    <n v="1"/>
    <x v="4"/>
    <x v="23"/>
    <x v="0"/>
    <x v="0"/>
    <x v="4"/>
    <s v="Null"/>
  </r>
  <r>
    <n v="1"/>
    <x v="4"/>
    <x v="23"/>
    <x v="1"/>
    <x v="0"/>
    <x v="7"/>
    <s v="Null"/>
  </r>
  <r>
    <n v="1"/>
    <x v="4"/>
    <x v="23"/>
    <x v="1"/>
    <x v="0"/>
    <x v="1"/>
    <s v="Null"/>
  </r>
  <r>
    <n v="1"/>
    <x v="4"/>
    <x v="23"/>
    <x v="1"/>
    <x v="0"/>
    <x v="1"/>
    <s v="Null"/>
  </r>
  <r>
    <n v="1"/>
    <x v="4"/>
    <x v="23"/>
    <x v="0"/>
    <x v="0"/>
    <x v="17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19"/>
    <s v="Fantasy"/>
  </r>
  <r>
    <n v="1"/>
    <x v="4"/>
    <x v="23"/>
    <x v="0"/>
    <x v="0"/>
    <x v="19"/>
    <s v="Null"/>
  </r>
  <r>
    <n v="1"/>
    <x v="4"/>
    <x v="23"/>
    <x v="0"/>
    <x v="0"/>
    <x v="19"/>
    <s v="Null"/>
  </r>
  <r>
    <n v="1"/>
    <x v="4"/>
    <x v="23"/>
    <x v="0"/>
    <x v="0"/>
    <x v="3"/>
    <s v="Null"/>
  </r>
  <r>
    <n v="1"/>
    <x v="4"/>
    <x v="23"/>
    <x v="0"/>
    <x v="0"/>
    <x v="3"/>
    <s v="Null"/>
  </r>
  <r>
    <n v="1"/>
    <x v="4"/>
    <x v="23"/>
    <x v="0"/>
    <x v="0"/>
    <x v="3"/>
    <s v="Null"/>
  </r>
  <r>
    <n v="1"/>
    <x v="4"/>
    <x v="24"/>
    <x v="1"/>
    <x v="0"/>
    <x v="7"/>
    <s v="Null"/>
  </r>
  <r>
    <n v="1"/>
    <x v="4"/>
    <x v="24"/>
    <x v="0"/>
    <x v="0"/>
    <x v="21"/>
    <s v="Religion"/>
  </r>
  <r>
    <n v="1"/>
    <x v="4"/>
    <x v="24"/>
    <x v="0"/>
    <x v="0"/>
    <x v="21"/>
    <s v="Novel"/>
  </r>
  <r>
    <n v="1"/>
    <x v="4"/>
    <x v="24"/>
    <x v="1"/>
    <x v="0"/>
    <x v="1"/>
    <s v="Null"/>
  </r>
  <r>
    <n v="1"/>
    <x v="4"/>
    <x v="24"/>
    <x v="0"/>
    <x v="0"/>
    <x v="20"/>
    <s v="Null"/>
  </r>
  <r>
    <n v="1"/>
    <x v="4"/>
    <x v="24"/>
    <x v="1"/>
    <x v="0"/>
    <x v="14"/>
    <s v="Null"/>
  </r>
  <r>
    <n v="1"/>
    <x v="4"/>
    <x v="24"/>
    <x v="0"/>
    <x v="0"/>
    <x v="17"/>
    <s v="Null"/>
  </r>
  <r>
    <n v="1"/>
    <x v="4"/>
    <x v="24"/>
    <x v="0"/>
    <x v="0"/>
    <x v="17"/>
    <s v="Null"/>
  </r>
  <r>
    <n v="1"/>
    <x v="4"/>
    <x v="24"/>
    <x v="0"/>
    <x v="0"/>
    <x v="17"/>
    <s v="Null"/>
  </r>
  <r>
    <n v="1"/>
    <x v="4"/>
    <x v="24"/>
    <x v="0"/>
    <x v="0"/>
    <x v="0"/>
    <s v="Null"/>
  </r>
  <r>
    <n v="1"/>
    <x v="4"/>
    <x v="24"/>
    <x v="0"/>
    <x v="0"/>
    <x v="0"/>
    <s v="Thriller/Suspense"/>
  </r>
  <r>
    <n v="1"/>
    <x v="4"/>
    <x v="24"/>
    <x v="0"/>
    <x v="0"/>
    <x v="0"/>
    <s v="Null"/>
  </r>
  <r>
    <n v="1"/>
    <x v="4"/>
    <x v="24"/>
    <x v="0"/>
    <x v="0"/>
    <x v="0"/>
    <s v="Null"/>
  </r>
  <r>
    <n v="1"/>
    <x v="4"/>
    <x v="24"/>
    <x v="0"/>
    <x v="0"/>
    <x v="0"/>
    <s v="Drama"/>
  </r>
  <r>
    <n v="1"/>
    <x v="4"/>
    <x v="24"/>
    <x v="0"/>
    <x v="0"/>
    <x v="0"/>
    <s v="Romance"/>
  </r>
  <r>
    <n v="1"/>
    <x v="4"/>
    <x v="24"/>
    <x v="0"/>
    <x v="0"/>
    <x v="0"/>
    <s v="Religion"/>
  </r>
  <r>
    <n v="1"/>
    <x v="4"/>
    <x v="24"/>
    <x v="0"/>
    <x v="0"/>
    <x v="0"/>
    <s v="Fantasy"/>
  </r>
  <r>
    <n v="1"/>
    <x v="4"/>
    <x v="24"/>
    <x v="0"/>
    <x v="0"/>
    <x v="0"/>
    <s v="Null"/>
  </r>
  <r>
    <n v="1"/>
    <x v="4"/>
    <x v="24"/>
    <x v="1"/>
    <x v="0"/>
    <x v="6"/>
    <s v="Null"/>
  </r>
  <r>
    <n v="1"/>
    <x v="4"/>
    <x v="24"/>
    <x v="0"/>
    <x v="0"/>
    <x v="3"/>
    <s v="Null"/>
  </r>
  <r>
    <n v="1"/>
    <x v="4"/>
    <x v="24"/>
    <x v="0"/>
    <x v="0"/>
    <x v="3"/>
    <s v="Null"/>
  </r>
  <r>
    <n v="1"/>
    <x v="4"/>
    <x v="24"/>
    <x v="0"/>
    <x v="0"/>
    <x v="3"/>
    <s v="Null"/>
  </r>
  <r>
    <n v="1"/>
    <x v="4"/>
    <x v="24"/>
    <x v="0"/>
    <x v="0"/>
    <x v="3"/>
    <s v="Null"/>
  </r>
  <r>
    <n v="1"/>
    <x v="4"/>
    <x v="25"/>
    <x v="1"/>
    <x v="0"/>
    <x v="7"/>
    <s v="Null"/>
  </r>
  <r>
    <n v="1"/>
    <x v="4"/>
    <x v="25"/>
    <x v="0"/>
    <x v="0"/>
    <x v="21"/>
    <s v="Null"/>
  </r>
  <r>
    <n v="1"/>
    <x v="4"/>
    <x v="25"/>
    <x v="1"/>
    <x v="0"/>
    <x v="16"/>
    <s v="Null"/>
  </r>
  <r>
    <n v="1"/>
    <x v="4"/>
    <x v="25"/>
    <x v="0"/>
    <x v="0"/>
    <x v="17"/>
    <s v="Null"/>
  </r>
  <r>
    <n v="1"/>
    <x v="4"/>
    <x v="25"/>
    <x v="0"/>
    <x v="0"/>
    <x v="17"/>
    <s v="Null"/>
  </r>
  <r>
    <n v="1"/>
    <x v="4"/>
    <x v="25"/>
    <x v="0"/>
    <x v="0"/>
    <x v="17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19"/>
    <s v="Null"/>
  </r>
  <r>
    <n v="1"/>
    <x v="4"/>
    <x v="25"/>
    <x v="1"/>
    <x v="0"/>
    <x v="6"/>
    <s v="Null"/>
  </r>
  <r>
    <n v="1"/>
    <x v="4"/>
    <x v="25"/>
    <x v="1"/>
    <x v="0"/>
    <x v="6"/>
    <s v="Null"/>
  </r>
  <r>
    <n v="1"/>
    <x v="4"/>
    <x v="25"/>
    <x v="1"/>
    <x v="0"/>
    <x v="11"/>
    <s v="Null"/>
  </r>
  <r>
    <n v="1"/>
    <x v="4"/>
    <x v="25"/>
    <x v="0"/>
    <x v="0"/>
    <x v="3"/>
    <s v="Null"/>
  </r>
  <r>
    <n v="1"/>
    <x v="4"/>
    <x v="21"/>
    <x v="0"/>
    <x v="1"/>
    <x v="0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2"/>
    <x v="0"/>
    <x v="1"/>
    <x v="13"/>
    <s v="Null"/>
  </r>
  <r>
    <n v="1"/>
    <x v="4"/>
    <x v="22"/>
    <x v="0"/>
    <x v="1"/>
    <x v="13"/>
    <s v="Null"/>
  </r>
  <r>
    <n v="1"/>
    <x v="4"/>
    <x v="22"/>
    <x v="0"/>
    <x v="1"/>
    <x v="13"/>
    <s v="Null"/>
  </r>
  <r>
    <n v="1"/>
    <x v="4"/>
    <x v="22"/>
    <x v="1"/>
    <x v="1"/>
    <x v="13"/>
    <s v="Null"/>
  </r>
  <r>
    <n v="1"/>
    <x v="4"/>
    <x v="22"/>
    <x v="1"/>
    <x v="1"/>
    <x v="13"/>
    <s v="Null"/>
  </r>
  <r>
    <n v="1"/>
    <x v="4"/>
    <x v="22"/>
    <x v="0"/>
    <x v="1"/>
    <x v="13"/>
    <s v="Null"/>
  </r>
  <r>
    <n v="1"/>
    <x v="4"/>
    <x v="23"/>
    <x v="0"/>
    <x v="1"/>
    <x v="13"/>
    <s v="Null"/>
  </r>
  <r>
    <n v="1"/>
    <x v="4"/>
    <x v="23"/>
    <x v="0"/>
    <x v="1"/>
    <x v="13"/>
    <s v="Null"/>
  </r>
  <r>
    <n v="1"/>
    <x v="4"/>
    <x v="23"/>
    <x v="0"/>
    <x v="1"/>
    <x v="13"/>
    <s v="Null"/>
  </r>
  <r>
    <n v="1"/>
    <x v="4"/>
    <x v="23"/>
    <x v="0"/>
    <x v="1"/>
    <x v="13"/>
    <s v="Null"/>
  </r>
  <r>
    <n v="1"/>
    <x v="4"/>
    <x v="24"/>
    <x v="1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1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0"/>
    <x v="1"/>
    <x v="2"/>
    <s v="Null"/>
  </r>
  <r>
    <n v="1"/>
    <x v="4"/>
    <x v="21"/>
    <x v="0"/>
    <x v="2"/>
    <x v="0"/>
    <s v="Null"/>
  </r>
  <r>
    <n v="1"/>
    <x v="4"/>
    <x v="23"/>
    <x v="0"/>
    <x v="2"/>
    <x v="17"/>
    <s v="Null"/>
  </r>
  <r>
    <n v="1"/>
    <x v="4"/>
    <x v="23"/>
    <x v="0"/>
    <x v="2"/>
    <x v="0"/>
    <s v="Null"/>
  </r>
  <r>
    <n v="1"/>
    <x v="4"/>
    <x v="23"/>
    <x v="0"/>
    <x v="2"/>
    <x v="0"/>
    <s v="Null"/>
  </r>
  <r>
    <n v="1"/>
    <x v="4"/>
    <x v="23"/>
    <x v="0"/>
    <x v="2"/>
    <x v="0"/>
    <s v="Null"/>
  </r>
  <r>
    <n v="1"/>
    <x v="4"/>
    <x v="24"/>
    <x v="0"/>
    <x v="2"/>
    <x v="0"/>
    <s v="Null"/>
  </r>
  <r>
    <n v="1"/>
    <x v="4"/>
    <x v="24"/>
    <x v="0"/>
    <x v="2"/>
    <x v="0"/>
    <s v="Null"/>
  </r>
  <r>
    <n v="1"/>
    <x v="5"/>
    <x v="26"/>
    <x v="1"/>
    <x v="0"/>
    <x v="7"/>
    <s v="Null"/>
  </r>
  <r>
    <n v="1"/>
    <x v="5"/>
    <x v="26"/>
    <x v="0"/>
    <x v="0"/>
    <x v="17"/>
    <s v="Null"/>
  </r>
  <r>
    <n v="1"/>
    <x v="5"/>
    <x v="26"/>
    <x v="0"/>
    <x v="0"/>
    <x v="17"/>
    <s v="Null"/>
  </r>
  <r>
    <n v="1"/>
    <x v="5"/>
    <x v="26"/>
    <x v="0"/>
    <x v="0"/>
    <x v="17"/>
    <s v="Null"/>
  </r>
  <r>
    <n v="1"/>
    <x v="5"/>
    <x v="26"/>
    <x v="0"/>
    <x v="0"/>
    <x v="0"/>
    <s v="Null"/>
  </r>
  <r>
    <n v="1"/>
    <x v="5"/>
    <x v="26"/>
    <x v="0"/>
    <x v="0"/>
    <x v="0"/>
    <s v="Null"/>
  </r>
  <r>
    <n v="1"/>
    <x v="5"/>
    <x v="26"/>
    <x v="0"/>
    <x v="0"/>
    <x v="0"/>
    <s v="Romance"/>
  </r>
  <r>
    <n v="1"/>
    <x v="5"/>
    <x v="26"/>
    <x v="0"/>
    <x v="0"/>
    <x v="25"/>
    <s v="Null"/>
  </r>
  <r>
    <n v="1"/>
    <x v="5"/>
    <x v="26"/>
    <x v="1"/>
    <x v="0"/>
    <x v="6"/>
    <s v="Null"/>
  </r>
  <r>
    <n v="1"/>
    <x v="5"/>
    <x v="26"/>
    <x v="1"/>
    <x v="0"/>
    <x v="6"/>
    <s v="Null"/>
  </r>
  <r>
    <n v="1"/>
    <x v="5"/>
    <x v="26"/>
    <x v="1"/>
    <x v="0"/>
    <x v="6"/>
    <s v="Null"/>
  </r>
  <r>
    <n v="1"/>
    <x v="5"/>
    <x v="26"/>
    <x v="0"/>
    <x v="0"/>
    <x v="3"/>
    <s v="Null"/>
  </r>
  <r>
    <n v="1"/>
    <x v="5"/>
    <x v="27"/>
    <x v="0"/>
    <x v="0"/>
    <x v="21"/>
    <s v="Null"/>
  </r>
  <r>
    <n v="1"/>
    <x v="5"/>
    <x v="27"/>
    <x v="0"/>
    <x v="0"/>
    <x v="17"/>
    <s v="Null"/>
  </r>
  <r>
    <n v="1"/>
    <x v="5"/>
    <x v="27"/>
    <x v="0"/>
    <x v="0"/>
    <x v="17"/>
    <s v="Null"/>
  </r>
  <r>
    <n v="1"/>
    <x v="5"/>
    <x v="27"/>
    <x v="1"/>
    <x v="0"/>
    <x v="8"/>
    <s v="Art"/>
  </r>
  <r>
    <n v="1"/>
    <x v="5"/>
    <x v="27"/>
    <x v="0"/>
    <x v="0"/>
    <x v="0"/>
    <s v="Null"/>
  </r>
  <r>
    <n v="1"/>
    <x v="5"/>
    <x v="27"/>
    <x v="0"/>
    <x v="0"/>
    <x v="0"/>
    <s v="Thriller/Suspense"/>
  </r>
  <r>
    <n v="1"/>
    <x v="5"/>
    <x v="27"/>
    <x v="0"/>
    <x v="0"/>
    <x v="19"/>
    <s v="Null"/>
  </r>
  <r>
    <n v="1"/>
    <x v="5"/>
    <x v="27"/>
    <x v="0"/>
    <x v="0"/>
    <x v="19"/>
    <s v="Null"/>
  </r>
  <r>
    <n v="1"/>
    <x v="5"/>
    <x v="27"/>
    <x v="1"/>
    <x v="0"/>
    <x v="6"/>
    <s v="Null"/>
  </r>
  <r>
    <n v="1"/>
    <x v="5"/>
    <x v="27"/>
    <x v="0"/>
    <x v="0"/>
    <x v="3"/>
    <s v="Null"/>
  </r>
  <r>
    <n v="1"/>
    <x v="5"/>
    <x v="28"/>
    <x v="1"/>
    <x v="0"/>
    <x v="16"/>
    <s v="Null"/>
  </r>
  <r>
    <n v="1"/>
    <x v="5"/>
    <x v="28"/>
    <x v="1"/>
    <x v="0"/>
    <x v="16"/>
    <s v="Null"/>
  </r>
  <r>
    <n v="1"/>
    <x v="5"/>
    <x v="28"/>
    <x v="0"/>
    <x v="0"/>
    <x v="16"/>
    <s v="Null"/>
  </r>
  <r>
    <n v="1"/>
    <x v="5"/>
    <x v="28"/>
    <x v="1"/>
    <x v="0"/>
    <x v="16"/>
    <s v="Null"/>
  </r>
  <r>
    <n v="1"/>
    <x v="5"/>
    <x v="28"/>
    <x v="1"/>
    <x v="0"/>
    <x v="1"/>
    <s v="Null"/>
  </r>
  <r>
    <n v="1"/>
    <x v="5"/>
    <x v="28"/>
    <x v="1"/>
    <x v="0"/>
    <x v="1"/>
    <s v="Null"/>
  </r>
  <r>
    <n v="1"/>
    <x v="5"/>
    <x v="28"/>
    <x v="1"/>
    <x v="0"/>
    <x v="10"/>
    <s v="Null"/>
  </r>
  <r>
    <n v="1"/>
    <x v="5"/>
    <x v="28"/>
    <x v="0"/>
    <x v="0"/>
    <x v="17"/>
    <s v="Null"/>
  </r>
  <r>
    <n v="1"/>
    <x v="5"/>
    <x v="28"/>
    <x v="0"/>
    <x v="0"/>
    <x v="0"/>
    <s v="Null"/>
  </r>
  <r>
    <n v="1"/>
    <x v="5"/>
    <x v="28"/>
    <x v="0"/>
    <x v="0"/>
    <x v="19"/>
    <s v="Null"/>
  </r>
  <r>
    <n v="1"/>
    <x v="5"/>
    <x v="28"/>
    <x v="0"/>
    <x v="0"/>
    <x v="19"/>
    <s v="Null"/>
  </r>
  <r>
    <n v="1"/>
    <x v="5"/>
    <x v="28"/>
    <x v="0"/>
    <x v="0"/>
    <x v="19"/>
    <s v="Null"/>
  </r>
  <r>
    <n v="1"/>
    <x v="5"/>
    <x v="28"/>
    <x v="0"/>
    <x v="0"/>
    <x v="19"/>
    <s v="Null"/>
  </r>
  <r>
    <n v="1"/>
    <x v="5"/>
    <x v="29"/>
    <x v="1"/>
    <x v="0"/>
    <x v="12"/>
    <s v="Null"/>
  </r>
  <r>
    <n v="1"/>
    <x v="5"/>
    <x v="29"/>
    <x v="1"/>
    <x v="0"/>
    <x v="7"/>
    <s v="Null"/>
  </r>
  <r>
    <n v="1"/>
    <x v="5"/>
    <x v="29"/>
    <x v="0"/>
    <x v="0"/>
    <x v="17"/>
    <s v="Null"/>
  </r>
  <r>
    <n v="1"/>
    <x v="5"/>
    <x v="29"/>
    <x v="1"/>
    <x v="0"/>
    <x v="8"/>
    <s v="Null"/>
  </r>
  <r>
    <n v="1"/>
    <x v="5"/>
    <x v="29"/>
    <x v="0"/>
    <x v="0"/>
    <x v="0"/>
    <s v="Null"/>
  </r>
  <r>
    <n v="1"/>
    <x v="5"/>
    <x v="29"/>
    <x v="0"/>
    <x v="0"/>
    <x v="0"/>
    <s v="Null"/>
  </r>
  <r>
    <n v="1"/>
    <x v="5"/>
    <x v="29"/>
    <x v="0"/>
    <x v="0"/>
    <x v="0"/>
    <s v="History"/>
  </r>
  <r>
    <n v="1"/>
    <x v="5"/>
    <x v="29"/>
    <x v="0"/>
    <x v="0"/>
    <x v="0"/>
    <s v="Null"/>
  </r>
  <r>
    <n v="1"/>
    <x v="5"/>
    <x v="29"/>
    <x v="0"/>
    <x v="0"/>
    <x v="0"/>
    <s v="Null"/>
  </r>
  <r>
    <n v="1"/>
    <x v="5"/>
    <x v="29"/>
    <x v="0"/>
    <x v="0"/>
    <x v="0"/>
    <s v="Null"/>
  </r>
  <r>
    <n v="1"/>
    <x v="5"/>
    <x v="29"/>
    <x v="1"/>
    <x v="0"/>
    <x v="11"/>
    <s v="Null"/>
  </r>
  <r>
    <n v="1"/>
    <x v="5"/>
    <x v="29"/>
    <x v="0"/>
    <x v="0"/>
    <x v="3"/>
    <s v="Null"/>
  </r>
  <r>
    <n v="1"/>
    <x v="5"/>
    <x v="29"/>
    <x v="1"/>
    <x v="0"/>
    <x v="22"/>
    <s v="Null"/>
  </r>
  <r>
    <n v="1"/>
    <x v="5"/>
    <x v="30"/>
    <x v="0"/>
    <x v="0"/>
    <x v="4"/>
    <s v="Null"/>
  </r>
  <r>
    <n v="1"/>
    <x v="5"/>
    <x v="30"/>
    <x v="1"/>
    <x v="0"/>
    <x v="7"/>
    <s v="Null"/>
  </r>
  <r>
    <n v="1"/>
    <x v="5"/>
    <x v="30"/>
    <x v="0"/>
    <x v="0"/>
    <x v="17"/>
    <s v="Novel"/>
  </r>
  <r>
    <n v="1"/>
    <x v="5"/>
    <x v="30"/>
    <x v="0"/>
    <x v="0"/>
    <x v="17"/>
    <s v="Null"/>
  </r>
  <r>
    <n v="1"/>
    <x v="5"/>
    <x v="30"/>
    <x v="0"/>
    <x v="0"/>
    <x v="17"/>
    <s v="Null"/>
  </r>
  <r>
    <n v="1"/>
    <x v="5"/>
    <x v="30"/>
    <x v="0"/>
    <x v="0"/>
    <x v="17"/>
    <s v="Null"/>
  </r>
  <r>
    <n v="1"/>
    <x v="5"/>
    <x v="30"/>
    <x v="0"/>
    <x v="0"/>
    <x v="17"/>
    <s v="Null"/>
  </r>
  <r>
    <n v="1"/>
    <x v="5"/>
    <x v="30"/>
    <x v="0"/>
    <x v="0"/>
    <x v="0"/>
    <s v="Mystery"/>
  </r>
  <r>
    <n v="1"/>
    <x v="5"/>
    <x v="30"/>
    <x v="0"/>
    <x v="0"/>
    <x v="0"/>
    <s v="Null"/>
  </r>
  <r>
    <n v="1"/>
    <x v="5"/>
    <x v="30"/>
    <x v="0"/>
    <x v="0"/>
    <x v="0"/>
    <s v="Null"/>
  </r>
  <r>
    <n v="1"/>
    <x v="5"/>
    <x v="30"/>
    <x v="0"/>
    <x v="0"/>
    <x v="0"/>
    <s v="Null"/>
  </r>
  <r>
    <n v="1"/>
    <x v="5"/>
    <x v="30"/>
    <x v="0"/>
    <x v="0"/>
    <x v="0"/>
    <s v="Null"/>
  </r>
  <r>
    <n v="1"/>
    <x v="5"/>
    <x v="31"/>
    <x v="0"/>
    <x v="0"/>
    <x v="0"/>
    <s v="Null"/>
  </r>
  <r>
    <n v="1"/>
    <x v="5"/>
    <x v="31"/>
    <x v="0"/>
    <x v="0"/>
    <x v="0"/>
    <s v="Null"/>
  </r>
  <r>
    <n v="1"/>
    <x v="5"/>
    <x v="31"/>
    <x v="1"/>
    <x v="0"/>
    <x v="22"/>
    <s v="Null"/>
  </r>
  <r>
    <n v="1"/>
    <x v="5"/>
    <x v="31"/>
    <x v="1"/>
    <x v="0"/>
    <x v="2"/>
    <s v="Null"/>
  </r>
  <r>
    <n v="1"/>
    <x v="5"/>
    <x v="31"/>
    <x v="1"/>
    <x v="0"/>
    <x v="6"/>
    <s v="Null"/>
  </r>
  <r>
    <n v="1"/>
    <x v="5"/>
    <x v="31"/>
    <x v="1"/>
    <x v="0"/>
    <x v="6"/>
    <s v="Anthology"/>
  </r>
  <r>
    <n v="1"/>
    <x v="5"/>
    <x v="26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9"/>
    <x v="0"/>
    <x v="1"/>
    <x v="13"/>
    <s v="Null"/>
  </r>
  <r>
    <n v="1"/>
    <x v="5"/>
    <x v="30"/>
    <x v="0"/>
    <x v="1"/>
    <x v="13"/>
    <s v="Null"/>
  </r>
  <r>
    <n v="1"/>
    <x v="5"/>
    <x v="30"/>
    <x v="0"/>
    <x v="1"/>
    <x v="13"/>
    <s v="Null"/>
  </r>
  <r>
    <n v="1"/>
    <x v="5"/>
    <x v="30"/>
    <x v="1"/>
    <x v="1"/>
    <x v="13"/>
    <s v="Null"/>
  </r>
  <r>
    <n v="1"/>
    <x v="5"/>
    <x v="30"/>
    <x v="0"/>
    <x v="1"/>
    <x v="13"/>
    <s v="Null"/>
  </r>
  <r>
    <n v="1"/>
    <x v="5"/>
    <x v="30"/>
    <x v="0"/>
    <x v="1"/>
    <x v="13"/>
    <s v="Null"/>
  </r>
  <r>
    <n v="1"/>
    <x v="5"/>
    <x v="30"/>
    <x v="1"/>
    <x v="1"/>
    <x v="2"/>
    <s v="Null"/>
  </r>
  <r>
    <n v="1"/>
    <x v="5"/>
    <x v="31"/>
    <x v="1"/>
    <x v="1"/>
    <x v="13"/>
    <s v="Null"/>
  </r>
  <r>
    <n v="1"/>
    <x v="5"/>
    <x v="26"/>
    <x v="0"/>
    <x v="2"/>
    <x v="0"/>
    <s v="Null"/>
  </r>
  <r>
    <n v="1"/>
    <x v="5"/>
    <x v="27"/>
    <x v="0"/>
    <x v="2"/>
    <x v="1"/>
    <s v="Null"/>
  </r>
  <r>
    <n v="1"/>
    <x v="5"/>
    <x v="27"/>
    <x v="0"/>
    <x v="2"/>
    <x v="0"/>
    <s v="Null"/>
  </r>
  <r>
    <n v="1"/>
    <x v="5"/>
    <x v="27"/>
    <x v="0"/>
    <x v="2"/>
    <x v="0"/>
    <s v="Null"/>
  </r>
  <r>
    <n v="1"/>
    <x v="5"/>
    <x v="27"/>
    <x v="0"/>
    <x v="2"/>
    <x v="0"/>
    <s v="Null"/>
  </r>
  <r>
    <n v="1"/>
    <x v="5"/>
    <x v="29"/>
    <x v="0"/>
    <x v="2"/>
    <x v="0"/>
    <s v="Null"/>
  </r>
  <r>
    <n v="1"/>
    <x v="5"/>
    <x v="30"/>
    <x v="1"/>
    <x v="2"/>
    <x v="7"/>
    <s v="Null"/>
  </r>
  <r>
    <n v="1"/>
    <x v="5"/>
    <x v="30"/>
    <x v="1"/>
    <x v="2"/>
    <x v="10"/>
    <s v="Null"/>
  </r>
  <r>
    <n v="1"/>
    <x v="5"/>
    <x v="30"/>
    <x v="1"/>
    <x v="2"/>
    <x v="10"/>
    <s v="Null"/>
  </r>
  <r>
    <n v="1"/>
    <x v="5"/>
    <x v="30"/>
    <x v="0"/>
    <x v="2"/>
    <x v="13"/>
    <s v="Nu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Cc 4"/>
    <n v="12"/>
    <n v="5"/>
    <n v="5"/>
    <n v="22"/>
    <m/>
    <n v="15"/>
    <n v="7"/>
  </r>
  <r>
    <x v="0"/>
    <s v="Cc 5"/>
    <n v="6"/>
    <n v="0"/>
    <n v="0"/>
    <n v="6"/>
    <m/>
    <n v="0"/>
    <n v="6"/>
  </r>
  <r>
    <x v="0"/>
    <s v="Cc1"/>
    <n v="12"/>
    <n v="1"/>
    <n v="0"/>
    <n v="13"/>
    <m/>
    <n v="6"/>
    <n v="7"/>
  </r>
  <r>
    <x v="0"/>
    <s v="Cc2"/>
    <n v="16"/>
    <n v="0"/>
    <n v="0"/>
    <n v="16"/>
    <m/>
    <n v="9"/>
    <n v="7"/>
  </r>
  <r>
    <x v="0"/>
    <s v="Cc3"/>
    <n v="17"/>
    <n v="1"/>
    <n v="10"/>
    <n v="28"/>
    <m/>
    <n v="21"/>
    <n v="7"/>
  </r>
  <r>
    <x v="1"/>
    <s v="CD1"/>
    <n v="4"/>
    <n v="0"/>
    <n v="0"/>
    <n v="4"/>
    <m/>
    <n v="3"/>
    <n v="1"/>
  </r>
  <r>
    <x v="1"/>
    <s v="CD2"/>
    <n v="16"/>
    <n v="0"/>
    <n v="0"/>
    <n v="16"/>
    <m/>
    <n v="14"/>
    <n v="2"/>
  </r>
  <r>
    <x v="1"/>
    <s v="CD3"/>
    <n v="16"/>
    <n v="8"/>
    <n v="6"/>
    <n v="30"/>
    <m/>
    <n v="19"/>
    <n v="11"/>
  </r>
  <r>
    <x v="1"/>
    <s v="CD4"/>
    <n v="15"/>
    <n v="7"/>
    <n v="4"/>
    <n v="26"/>
    <m/>
    <n v="15"/>
    <n v="11"/>
  </r>
  <r>
    <x v="1"/>
    <s v="CD5"/>
    <n v="6"/>
    <n v="0"/>
    <n v="0"/>
    <n v="6"/>
    <m/>
    <n v="2"/>
    <n v="4"/>
  </r>
  <r>
    <x v="1"/>
    <s v="CD6"/>
    <n v="10"/>
    <n v="0"/>
    <n v="0"/>
    <n v="10"/>
    <m/>
    <n v="6"/>
    <n v="4"/>
  </r>
  <r>
    <x v="2"/>
    <s v="Northgate1"/>
    <n v="15"/>
    <n v="10"/>
    <n v="2"/>
    <n v="27"/>
    <m/>
    <n v="17"/>
    <n v="10"/>
  </r>
  <r>
    <x v="2"/>
    <s v="Northgate2"/>
    <n v="32"/>
    <n v="4"/>
    <n v="1"/>
    <n v="37"/>
    <m/>
    <n v="30"/>
    <n v="7"/>
  </r>
  <r>
    <x v="2"/>
    <s v="Northgate3"/>
    <n v="82"/>
    <n v="59"/>
    <n v="2"/>
    <n v="143"/>
    <m/>
    <n v="78"/>
    <n v="65"/>
  </r>
  <r>
    <x v="2"/>
    <s v="Northgate4"/>
    <n v="14"/>
    <n v="1"/>
    <n v="0"/>
    <n v="15"/>
    <m/>
    <n v="7"/>
    <n v="8"/>
  </r>
  <r>
    <x v="2"/>
    <s v="Northgate5"/>
    <n v="16"/>
    <n v="1"/>
    <n v="1"/>
    <n v="18"/>
    <m/>
    <n v="13"/>
    <n v="5"/>
  </r>
  <r>
    <x v="3"/>
    <s v="Phinney-Green1"/>
    <n v="14"/>
    <n v="0"/>
    <n v="0"/>
    <n v="14"/>
    <m/>
    <n v="9"/>
    <n v="5"/>
  </r>
  <r>
    <x v="3"/>
    <s v="Phinney-Green3"/>
    <n v="46"/>
    <n v="19"/>
    <n v="4"/>
    <n v="69"/>
    <m/>
    <n v="40"/>
    <n v="29"/>
  </r>
  <r>
    <x v="3"/>
    <s v="Phinney-Green4"/>
    <n v="35"/>
    <n v="18"/>
    <n v="8"/>
    <n v="61"/>
    <m/>
    <n v="57"/>
    <n v="4"/>
  </r>
  <r>
    <x v="3"/>
    <s v="Phinney-Green-extra2"/>
    <n v="20"/>
    <n v="5"/>
    <n v="1"/>
    <n v="26"/>
    <m/>
    <n v="19"/>
    <n v="7"/>
  </r>
  <r>
    <x v="3"/>
    <s v="Phinney-Greenlake rest 3"/>
    <n v="10"/>
    <n v="4"/>
    <n v="3"/>
    <n v="17"/>
    <m/>
    <n v="13"/>
    <n v="4"/>
  </r>
  <r>
    <x v="4"/>
    <s v="Queen Anne 1"/>
    <n v="10"/>
    <n v="6"/>
    <n v="1"/>
    <n v="17"/>
    <m/>
    <n v="14"/>
    <n v="3"/>
  </r>
  <r>
    <x v="4"/>
    <s v="Queen Anne 2"/>
    <n v="8"/>
    <n v="6"/>
    <n v="0"/>
    <n v="14"/>
    <m/>
    <n v="9"/>
    <n v="5"/>
  </r>
  <r>
    <x v="4"/>
    <s v="Queen Anne 3"/>
    <n v="16"/>
    <n v="4"/>
    <n v="4"/>
    <n v="24"/>
    <m/>
    <n v="21"/>
    <n v="3"/>
  </r>
  <r>
    <x v="4"/>
    <s v="Queen Anne 4"/>
    <n v="23"/>
    <n v="1"/>
    <n v="2"/>
    <n v="26"/>
    <m/>
    <n v="21"/>
    <n v="5"/>
  </r>
  <r>
    <x v="4"/>
    <s v="Queen Anne 5"/>
    <n v="16"/>
    <n v="8"/>
    <n v="0"/>
    <n v="24"/>
    <m/>
    <n v="18"/>
    <n v="6"/>
  </r>
  <r>
    <x v="5"/>
    <s v="Sandy Point 1"/>
    <n v="12"/>
    <n v="1"/>
    <n v="1"/>
    <n v="14"/>
    <m/>
    <n v="10"/>
    <n v="4"/>
  </r>
  <r>
    <x v="5"/>
    <s v="Sandy Point 2"/>
    <n v="10"/>
    <n v="0"/>
    <n v="4"/>
    <n v="14"/>
    <m/>
    <n v="12"/>
    <n v="2"/>
  </r>
  <r>
    <x v="5"/>
    <s v="Sandy Point 3"/>
    <n v="13"/>
    <n v="6"/>
    <n v="0"/>
    <n v="19"/>
    <m/>
    <n v="13"/>
    <n v="6"/>
  </r>
  <r>
    <x v="5"/>
    <s v="Sandy Point 4"/>
    <n v="13"/>
    <n v="1"/>
    <n v="1"/>
    <n v="15"/>
    <m/>
    <n v="10"/>
    <n v="5"/>
  </r>
  <r>
    <x v="5"/>
    <s v="Sandy Point 5"/>
    <n v="12"/>
    <n v="6"/>
    <n v="4"/>
    <n v="22"/>
    <m/>
    <n v="16"/>
    <n v="6"/>
  </r>
  <r>
    <x v="5"/>
    <s v="Sandy Point 6"/>
    <n v="6"/>
    <n v="1"/>
    <n v="0"/>
    <n v="7"/>
    <m/>
    <n v="2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Cc 4"/>
    <n v="15"/>
    <n v="7"/>
    <n v="22"/>
    <n v="0.68181818181818177"/>
    <n v="0.31818181818181818"/>
  </r>
  <r>
    <x v="0"/>
    <s v="Cc 5"/>
    <n v="0"/>
    <n v="6"/>
    <n v="6"/>
    <n v="0"/>
    <n v="1"/>
  </r>
  <r>
    <x v="0"/>
    <s v="Cc1"/>
    <n v="6"/>
    <n v="7"/>
    <n v="13"/>
    <n v="0.46153846153846156"/>
    <n v="0.53846153846153844"/>
  </r>
  <r>
    <x v="0"/>
    <s v="Cc2"/>
    <n v="9"/>
    <n v="7"/>
    <n v="16"/>
    <n v="0.5625"/>
    <n v="0.4375"/>
  </r>
  <r>
    <x v="0"/>
    <s v="Cc3"/>
    <n v="21"/>
    <n v="7"/>
    <n v="28"/>
    <n v="0.75"/>
    <n v="0.25"/>
  </r>
  <r>
    <x v="1"/>
    <s v="CD1"/>
    <n v="3"/>
    <n v="1"/>
    <n v="4"/>
    <n v="0.75"/>
    <n v="0.25"/>
  </r>
  <r>
    <x v="1"/>
    <s v="CD2"/>
    <n v="14"/>
    <n v="2"/>
    <n v="16"/>
    <n v="0.875"/>
    <n v="0.125"/>
  </r>
  <r>
    <x v="1"/>
    <s v="CD3"/>
    <n v="19"/>
    <n v="11"/>
    <n v="30"/>
    <n v="0.6333333333333333"/>
    <n v="0.36666666666666664"/>
  </r>
  <r>
    <x v="1"/>
    <s v="CD4"/>
    <n v="15"/>
    <n v="11"/>
    <n v="26"/>
    <n v="0.57692307692307687"/>
    <n v="0.42307692307692307"/>
  </r>
  <r>
    <x v="1"/>
    <s v="CD5"/>
    <n v="2"/>
    <n v="4"/>
    <n v="6"/>
    <n v="0.33333333333333331"/>
    <n v="0.66666666666666663"/>
  </r>
  <r>
    <x v="1"/>
    <s v="CD6"/>
    <n v="6"/>
    <n v="4"/>
    <n v="10"/>
    <n v="0.6"/>
    <n v="0.4"/>
  </r>
  <r>
    <x v="2"/>
    <s v="Northgate1"/>
    <n v="17"/>
    <n v="10"/>
    <n v="27"/>
    <n v="0.62962962962962965"/>
    <n v="0.37037037037037035"/>
  </r>
  <r>
    <x v="2"/>
    <s v="Northgate2"/>
    <n v="30"/>
    <n v="7"/>
    <n v="37"/>
    <n v="0.81081081081081086"/>
    <n v="0.1891891891891892"/>
  </r>
  <r>
    <x v="2"/>
    <s v="Northgate3"/>
    <n v="78"/>
    <n v="65"/>
    <n v="143"/>
    <n v="0.54545454545454541"/>
    <n v="0.45454545454545453"/>
  </r>
  <r>
    <x v="2"/>
    <s v="Northgate4"/>
    <n v="7"/>
    <n v="8"/>
    <n v="15"/>
    <n v="0.46666666666666667"/>
    <n v="0.53333333333333333"/>
  </r>
  <r>
    <x v="2"/>
    <s v="Northgate5"/>
    <n v="13"/>
    <n v="5"/>
    <n v="18"/>
    <n v="0.72222222222222221"/>
    <n v="0.27777777777777779"/>
  </r>
  <r>
    <x v="3"/>
    <s v="Phinney-Green1"/>
    <n v="9"/>
    <n v="5"/>
    <n v="14"/>
    <n v="0.6428571428571429"/>
    <n v="0.35714285714285715"/>
  </r>
  <r>
    <x v="3"/>
    <s v="Phinney-Green3"/>
    <n v="40"/>
    <n v="29"/>
    <n v="69"/>
    <n v="0.57971014492753625"/>
    <n v="0.42028985507246375"/>
  </r>
  <r>
    <x v="3"/>
    <s v="Phinney-Green4"/>
    <n v="57"/>
    <n v="4"/>
    <n v="61"/>
    <n v="0.93442622950819676"/>
    <n v="6.5573770491803282E-2"/>
  </r>
  <r>
    <x v="3"/>
    <s v="Phinney-Green-extra2"/>
    <n v="19"/>
    <n v="7"/>
    <n v="26"/>
    <n v="0.73076923076923073"/>
    <n v="0.26923076923076922"/>
  </r>
  <r>
    <x v="3"/>
    <s v="Phinney-Greenlake rest 3"/>
    <n v="13"/>
    <n v="4"/>
    <n v="17"/>
    <n v="0.76470588235294112"/>
    <n v="0.23529411764705882"/>
  </r>
  <r>
    <x v="4"/>
    <s v="Queen Anne 1"/>
    <n v="14"/>
    <n v="3"/>
    <n v="17"/>
    <n v="0.82352941176470584"/>
    <n v="0.17647058823529413"/>
  </r>
  <r>
    <x v="4"/>
    <s v="Queen Anne 2"/>
    <n v="9"/>
    <n v="5"/>
    <n v="14"/>
    <n v="0.6428571428571429"/>
    <n v="0.35714285714285715"/>
  </r>
  <r>
    <x v="4"/>
    <s v="Queen Anne 3"/>
    <n v="21"/>
    <n v="3"/>
    <n v="24"/>
    <n v="0.875"/>
    <n v="0.125"/>
  </r>
  <r>
    <x v="4"/>
    <s v="Queen Anne 4"/>
    <n v="21"/>
    <n v="5"/>
    <n v="26"/>
    <n v="0.80769230769230771"/>
    <n v="0.19230769230769232"/>
  </r>
  <r>
    <x v="4"/>
    <s v="Queen Anne 5"/>
    <n v="18"/>
    <n v="6"/>
    <n v="24"/>
    <n v="0.75"/>
    <n v="0.25"/>
  </r>
  <r>
    <x v="5"/>
    <s v="Sandy Point 1"/>
    <n v="10"/>
    <n v="4"/>
    <n v="14"/>
    <n v="0.7142857142857143"/>
    <n v="0.2857142857142857"/>
  </r>
  <r>
    <x v="5"/>
    <s v="Sandy Point 2"/>
    <n v="12"/>
    <n v="2"/>
    <n v="14"/>
    <n v="0.8571428571428571"/>
    <n v="0.14285714285714285"/>
  </r>
  <r>
    <x v="5"/>
    <s v="Sandy Point 3"/>
    <n v="13"/>
    <n v="6"/>
    <n v="19"/>
    <n v="0.68421052631578949"/>
    <n v="0.31578947368421051"/>
  </r>
  <r>
    <x v="5"/>
    <s v="Sandy Point 4"/>
    <n v="10"/>
    <n v="5"/>
    <n v="15"/>
    <n v="0.66666666666666663"/>
    <n v="0.33333333333333331"/>
  </r>
  <r>
    <x v="5"/>
    <s v="Sandy Point 5"/>
    <n v="16"/>
    <n v="6"/>
    <n v="22"/>
    <n v="0.72727272727272729"/>
    <n v="0.27272727272727271"/>
  </r>
  <r>
    <x v="5"/>
    <s v="Sandy Point 6"/>
    <n v="2"/>
    <n v="5"/>
    <n v="7"/>
    <n v="0.2857142857142857"/>
    <n v="0.714285714285714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x v="0"/>
    <x v="0"/>
    <s v="Fiction"/>
    <x v="0"/>
    <x v="0"/>
  </r>
  <r>
    <n v="1"/>
    <x v="0"/>
    <x v="0"/>
    <s v="Fiction"/>
    <x v="0"/>
    <x v="0"/>
  </r>
  <r>
    <n v="1"/>
    <x v="0"/>
    <x v="0"/>
    <s v="Fiction"/>
    <x v="0"/>
    <x v="0"/>
  </r>
  <r>
    <n v="1"/>
    <x v="0"/>
    <x v="1"/>
    <s v="Fiction"/>
    <x v="0"/>
    <x v="0"/>
  </r>
  <r>
    <n v="1"/>
    <x v="1"/>
    <x v="2"/>
    <s v="Fiction"/>
    <x v="0"/>
    <x v="0"/>
  </r>
  <r>
    <n v="1"/>
    <x v="1"/>
    <x v="3"/>
    <s v="Fiction"/>
    <x v="0"/>
    <x v="0"/>
  </r>
  <r>
    <n v="1"/>
    <x v="1"/>
    <x v="4"/>
    <s v="Nonfiction"/>
    <x v="0"/>
    <x v="0"/>
  </r>
  <r>
    <n v="1"/>
    <x v="1"/>
    <x v="4"/>
    <s v="Nonfiction"/>
    <x v="0"/>
    <x v="0"/>
  </r>
  <r>
    <n v="1"/>
    <x v="2"/>
    <x v="5"/>
    <s v="Fiction"/>
    <x v="0"/>
    <x v="0"/>
  </r>
  <r>
    <n v="1"/>
    <x v="2"/>
    <x v="6"/>
    <s v="Fiction"/>
    <x v="0"/>
    <x v="0"/>
  </r>
  <r>
    <n v="1"/>
    <x v="2"/>
    <x v="7"/>
    <s v="Fiction"/>
    <x v="0"/>
    <x v="0"/>
  </r>
  <r>
    <n v="1"/>
    <x v="2"/>
    <x v="8"/>
    <s v="Fiction"/>
    <x v="0"/>
    <x v="0"/>
  </r>
  <r>
    <n v="1"/>
    <x v="3"/>
    <x v="9"/>
    <s v="Nonfiction"/>
    <x v="0"/>
    <x v="0"/>
  </r>
  <r>
    <n v="1"/>
    <x v="4"/>
    <x v="10"/>
    <s v="Fiction"/>
    <x v="0"/>
    <x v="0"/>
  </r>
  <r>
    <n v="1"/>
    <x v="5"/>
    <x v="11"/>
    <s v="Fiction"/>
    <x v="0"/>
    <x v="0"/>
  </r>
  <r>
    <n v="1"/>
    <x v="0"/>
    <x v="12"/>
    <s v="Nonfiction"/>
    <x v="0"/>
    <x v="1"/>
  </r>
  <r>
    <n v="1"/>
    <x v="1"/>
    <x v="2"/>
    <s v="Nonfiction"/>
    <x v="0"/>
    <x v="1"/>
  </r>
  <r>
    <n v="1"/>
    <x v="1"/>
    <x v="2"/>
    <s v="Nonfiction"/>
    <x v="0"/>
    <x v="1"/>
  </r>
  <r>
    <n v="1"/>
    <x v="2"/>
    <x v="7"/>
    <s v="Nonfiction"/>
    <x v="0"/>
    <x v="1"/>
  </r>
  <r>
    <n v="1"/>
    <x v="5"/>
    <x v="13"/>
    <s v="Nonfiction"/>
    <x v="0"/>
    <x v="1"/>
  </r>
  <r>
    <n v="1"/>
    <x v="0"/>
    <x v="14"/>
    <s v="Nonfiction"/>
    <x v="0"/>
    <x v="2"/>
  </r>
  <r>
    <n v="1"/>
    <x v="0"/>
    <x v="14"/>
    <s v="Nonfiction"/>
    <x v="0"/>
    <x v="2"/>
  </r>
  <r>
    <n v="1"/>
    <x v="0"/>
    <x v="14"/>
    <s v="Nonfiction"/>
    <x v="0"/>
    <x v="2"/>
  </r>
  <r>
    <n v="1"/>
    <x v="0"/>
    <x v="15"/>
    <s v="Nonfiction"/>
    <x v="0"/>
    <x v="2"/>
  </r>
  <r>
    <n v="1"/>
    <x v="0"/>
    <x v="1"/>
    <s v="Nonfiction"/>
    <x v="0"/>
    <x v="2"/>
  </r>
  <r>
    <n v="1"/>
    <x v="0"/>
    <x v="12"/>
    <s v="Nonfiction"/>
    <x v="0"/>
    <x v="2"/>
  </r>
  <r>
    <n v="1"/>
    <x v="1"/>
    <x v="2"/>
    <s v="Nonfiction"/>
    <x v="0"/>
    <x v="2"/>
  </r>
  <r>
    <n v="1"/>
    <x v="1"/>
    <x v="2"/>
    <s v="Nonfiction"/>
    <x v="0"/>
    <x v="2"/>
  </r>
  <r>
    <n v="1"/>
    <x v="1"/>
    <x v="16"/>
    <s v="Nonfiction"/>
    <x v="0"/>
    <x v="2"/>
  </r>
  <r>
    <n v="1"/>
    <x v="1"/>
    <x v="16"/>
    <s v="Nonfiction"/>
    <x v="0"/>
    <x v="2"/>
  </r>
  <r>
    <n v="1"/>
    <x v="1"/>
    <x v="17"/>
    <s v="Nonfiction"/>
    <x v="0"/>
    <x v="2"/>
  </r>
  <r>
    <n v="1"/>
    <x v="1"/>
    <x v="3"/>
    <s v="Nonfiction"/>
    <x v="0"/>
    <x v="2"/>
  </r>
  <r>
    <n v="1"/>
    <x v="2"/>
    <x v="6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8"/>
    <s v="Nonfiction"/>
    <x v="0"/>
    <x v="2"/>
  </r>
  <r>
    <n v="1"/>
    <x v="3"/>
    <x v="18"/>
    <s v="Nonfiction"/>
    <x v="0"/>
    <x v="2"/>
  </r>
  <r>
    <n v="1"/>
    <x v="3"/>
    <x v="18"/>
    <s v="Nonfiction"/>
    <x v="0"/>
    <x v="2"/>
  </r>
  <r>
    <n v="1"/>
    <x v="3"/>
    <x v="18"/>
    <s v="Nonfiction"/>
    <x v="0"/>
    <x v="2"/>
  </r>
  <r>
    <n v="1"/>
    <x v="3"/>
    <x v="19"/>
    <s v="Nonfiction"/>
    <x v="0"/>
    <x v="2"/>
  </r>
  <r>
    <n v="1"/>
    <x v="4"/>
    <x v="20"/>
    <s v="Nonfiction"/>
    <x v="0"/>
    <x v="2"/>
  </r>
  <r>
    <n v="1"/>
    <x v="4"/>
    <x v="10"/>
    <s v="Nonfiction"/>
    <x v="0"/>
    <x v="2"/>
  </r>
  <r>
    <n v="1"/>
    <x v="4"/>
    <x v="21"/>
    <s v="Nonfiction"/>
    <x v="0"/>
    <x v="2"/>
  </r>
  <r>
    <n v="1"/>
    <x v="4"/>
    <x v="22"/>
    <s v="Nonfiction"/>
    <x v="0"/>
    <x v="2"/>
  </r>
  <r>
    <n v="1"/>
    <x v="5"/>
    <x v="23"/>
    <s v="Nonfiction"/>
    <x v="0"/>
    <x v="2"/>
  </r>
  <r>
    <n v="1"/>
    <x v="5"/>
    <x v="13"/>
    <s v="Nonfiction"/>
    <x v="0"/>
    <x v="2"/>
  </r>
  <r>
    <n v="1"/>
    <x v="5"/>
    <x v="11"/>
    <s v="Nonfiction"/>
    <x v="0"/>
    <x v="2"/>
  </r>
  <r>
    <n v="1"/>
    <x v="5"/>
    <x v="11"/>
    <s v="Nonfiction"/>
    <x v="1"/>
    <x v="2"/>
  </r>
  <r>
    <n v="1"/>
    <x v="0"/>
    <x v="0"/>
    <s v="Nonfiction"/>
    <x v="0"/>
    <x v="3"/>
  </r>
  <r>
    <n v="1"/>
    <x v="1"/>
    <x v="2"/>
    <s v="Nonfiction"/>
    <x v="0"/>
    <x v="3"/>
  </r>
  <r>
    <n v="1"/>
    <x v="1"/>
    <x v="2"/>
    <s v="Nonfiction"/>
    <x v="0"/>
    <x v="3"/>
  </r>
  <r>
    <n v="1"/>
    <x v="2"/>
    <x v="5"/>
    <s v="Nonfiction"/>
    <x v="0"/>
    <x v="3"/>
  </r>
  <r>
    <n v="1"/>
    <x v="2"/>
    <x v="5"/>
    <s v="Nonfiction"/>
    <x v="0"/>
    <x v="3"/>
  </r>
  <r>
    <n v="1"/>
    <x v="0"/>
    <x v="14"/>
    <s v="Nonfiction"/>
    <x v="1"/>
    <x v="3"/>
  </r>
  <r>
    <n v="1"/>
    <x v="1"/>
    <x v="4"/>
    <s v="Fiction"/>
    <x v="0"/>
    <x v="4"/>
  </r>
  <r>
    <n v="1"/>
    <x v="2"/>
    <x v="8"/>
    <s v="Fiction"/>
    <x v="0"/>
    <x v="4"/>
  </r>
  <r>
    <n v="1"/>
    <x v="4"/>
    <x v="21"/>
    <s v="Fiction"/>
    <x v="0"/>
    <x v="4"/>
  </r>
  <r>
    <n v="1"/>
    <x v="4"/>
    <x v="21"/>
    <s v="Fiction"/>
    <x v="0"/>
    <x v="4"/>
  </r>
  <r>
    <n v="1"/>
    <x v="4"/>
    <x v="22"/>
    <s v="Fiction"/>
    <x v="0"/>
    <x v="4"/>
  </r>
  <r>
    <n v="1"/>
    <x v="5"/>
    <x v="24"/>
    <s v="Fiction"/>
    <x v="0"/>
    <x v="4"/>
  </r>
  <r>
    <n v="1"/>
    <x v="1"/>
    <x v="16"/>
    <s v="Nonfiction"/>
    <x v="0"/>
    <x v="5"/>
  </r>
  <r>
    <n v="1"/>
    <x v="1"/>
    <x v="3"/>
    <s v="Nonfiction"/>
    <x v="0"/>
    <x v="5"/>
  </r>
  <r>
    <n v="1"/>
    <x v="1"/>
    <x v="3"/>
    <s v="Nonfiction"/>
    <x v="0"/>
    <x v="5"/>
  </r>
  <r>
    <n v="1"/>
    <x v="1"/>
    <x v="4"/>
    <s v="Nonfiction"/>
    <x v="0"/>
    <x v="5"/>
  </r>
  <r>
    <n v="1"/>
    <x v="2"/>
    <x v="25"/>
    <s v="Nonfiction"/>
    <x v="0"/>
    <x v="5"/>
  </r>
  <r>
    <n v="1"/>
    <x v="2"/>
    <x v="25"/>
    <s v="Nonfiction"/>
    <x v="0"/>
    <x v="5"/>
  </r>
  <r>
    <n v="1"/>
    <x v="3"/>
    <x v="19"/>
    <s v="Nonfiction"/>
    <x v="0"/>
    <x v="5"/>
  </r>
  <r>
    <n v="1"/>
    <x v="4"/>
    <x v="20"/>
    <s v="Nonfiction"/>
    <x v="0"/>
    <x v="5"/>
  </r>
  <r>
    <n v="1"/>
    <x v="4"/>
    <x v="22"/>
    <s v="Nonfiction"/>
    <x v="0"/>
    <x v="5"/>
  </r>
  <r>
    <n v="1"/>
    <x v="5"/>
    <x v="26"/>
    <s v="Nonfiction"/>
    <x v="0"/>
    <x v="5"/>
  </r>
  <r>
    <n v="1"/>
    <x v="5"/>
    <x v="26"/>
    <s v="Nonfiction"/>
    <x v="0"/>
    <x v="5"/>
  </r>
  <r>
    <n v="1"/>
    <x v="5"/>
    <x v="26"/>
    <s v="Fiction"/>
    <x v="0"/>
    <x v="5"/>
  </r>
  <r>
    <n v="1"/>
    <x v="5"/>
    <x v="26"/>
    <s v="Nonfiction"/>
    <x v="0"/>
    <x v="5"/>
  </r>
  <r>
    <n v="1"/>
    <x v="0"/>
    <x v="14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3"/>
    <x v="19"/>
    <s v="Nonfiction"/>
    <x v="0"/>
    <x v="6"/>
  </r>
  <r>
    <n v="1"/>
    <x v="3"/>
    <x v="19"/>
    <s v="Nonfiction"/>
    <x v="0"/>
    <x v="6"/>
  </r>
  <r>
    <n v="1"/>
    <x v="0"/>
    <x v="27"/>
    <s v="Nonfiction"/>
    <x v="0"/>
    <x v="7"/>
  </r>
  <r>
    <n v="1"/>
    <x v="0"/>
    <x v="14"/>
    <s v="Nonfiction"/>
    <x v="0"/>
    <x v="7"/>
  </r>
  <r>
    <n v="1"/>
    <x v="0"/>
    <x v="15"/>
    <s v="Nonfiction"/>
    <x v="0"/>
    <x v="7"/>
  </r>
  <r>
    <n v="1"/>
    <x v="0"/>
    <x v="12"/>
    <s v="Nonfiction"/>
    <x v="0"/>
    <x v="7"/>
  </r>
  <r>
    <n v="1"/>
    <x v="1"/>
    <x v="17"/>
    <s v="Nonfiction"/>
    <x v="0"/>
    <x v="7"/>
  </r>
  <r>
    <n v="1"/>
    <x v="1"/>
    <x v="17"/>
    <s v="Nonfiction"/>
    <x v="0"/>
    <x v="7"/>
  </r>
  <r>
    <n v="1"/>
    <x v="1"/>
    <x v="4"/>
    <s v="Nonfiction"/>
    <x v="0"/>
    <x v="7"/>
  </r>
  <r>
    <n v="1"/>
    <x v="2"/>
    <x v="7"/>
    <s v="Nonfiction"/>
    <x v="0"/>
    <x v="7"/>
  </r>
  <r>
    <n v="1"/>
    <x v="2"/>
    <x v="8"/>
    <s v="Nonfiction"/>
    <x v="0"/>
    <x v="7"/>
  </r>
  <r>
    <n v="1"/>
    <x v="3"/>
    <x v="19"/>
    <s v="Nonfiction"/>
    <x v="0"/>
    <x v="7"/>
  </r>
  <r>
    <n v="1"/>
    <x v="3"/>
    <x v="19"/>
    <s v="Nonfiction"/>
    <x v="0"/>
    <x v="7"/>
  </r>
  <r>
    <n v="1"/>
    <x v="3"/>
    <x v="9"/>
    <s v="Nonfiction"/>
    <x v="0"/>
    <x v="7"/>
  </r>
  <r>
    <n v="1"/>
    <x v="3"/>
    <x v="9"/>
    <s v="Nonfiction"/>
    <x v="0"/>
    <x v="7"/>
  </r>
  <r>
    <n v="1"/>
    <x v="4"/>
    <x v="20"/>
    <s v="Nonfiction"/>
    <x v="0"/>
    <x v="7"/>
  </r>
  <r>
    <n v="1"/>
    <x v="4"/>
    <x v="28"/>
    <s v="Nonfiction"/>
    <x v="0"/>
    <x v="7"/>
  </r>
  <r>
    <n v="1"/>
    <x v="4"/>
    <x v="28"/>
    <s v="Nonfiction"/>
    <x v="0"/>
    <x v="7"/>
  </r>
  <r>
    <n v="1"/>
    <x v="4"/>
    <x v="28"/>
    <s v="Nonfiction"/>
    <x v="0"/>
    <x v="7"/>
  </r>
  <r>
    <n v="1"/>
    <x v="4"/>
    <x v="10"/>
    <s v="Nonfiction"/>
    <x v="0"/>
    <x v="7"/>
  </r>
  <r>
    <n v="1"/>
    <x v="4"/>
    <x v="10"/>
    <s v="Nonfiction"/>
    <x v="0"/>
    <x v="7"/>
  </r>
  <r>
    <n v="1"/>
    <x v="4"/>
    <x v="21"/>
    <s v="Nonfiction"/>
    <x v="0"/>
    <x v="7"/>
  </r>
  <r>
    <n v="1"/>
    <x v="5"/>
    <x v="26"/>
    <s v="Nonfiction"/>
    <x v="0"/>
    <x v="7"/>
  </r>
  <r>
    <n v="1"/>
    <x v="5"/>
    <x v="26"/>
    <s v="Nonfiction"/>
    <x v="0"/>
    <x v="7"/>
  </r>
  <r>
    <n v="1"/>
    <x v="3"/>
    <x v="19"/>
    <s v="Fiction"/>
    <x v="1"/>
    <x v="7"/>
  </r>
  <r>
    <n v="1"/>
    <x v="5"/>
    <x v="24"/>
    <s v="Fiction"/>
    <x v="1"/>
    <x v="7"/>
  </r>
  <r>
    <n v="1"/>
    <x v="1"/>
    <x v="4"/>
    <s v="Fiction"/>
    <x v="0"/>
    <x v="8"/>
  </r>
  <r>
    <n v="1"/>
    <x v="2"/>
    <x v="5"/>
    <s v="Fiction"/>
    <x v="0"/>
    <x v="8"/>
  </r>
  <r>
    <n v="1"/>
    <x v="2"/>
    <x v="6"/>
    <s v="Fiction"/>
    <x v="0"/>
    <x v="8"/>
  </r>
  <r>
    <n v="1"/>
    <x v="2"/>
    <x v="6"/>
    <s v="Fiction"/>
    <x v="0"/>
    <x v="8"/>
  </r>
  <r>
    <n v="1"/>
    <x v="2"/>
    <x v="8"/>
    <s v="Fiction"/>
    <x v="0"/>
    <x v="8"/>
  </r>
  <r>
    <n v="1"/>
    <x v="3"/>
    <x v="18"/>
    <s v="Fiction"/>
    <x v="0"/>
    <x v="8"/>
  </r>
  <r>
    <n v="1"/>
    <x v="3"/>
    <x v="29"/>
    <s v="Fiction"/>
    <x v="0"/>
    <x v="8"/>
  </r>
  <r>
    <n v="1"/>
    <x v="4"/>
    <x v="21"/>
    <s v="Fiction"/>
    <x v="0"/>
    <x v="8"/>
  </r>
  <r>
    <n v="1"/>
    <x v="3"/>
    <x v="9"/>
    <s v="Fiction"/>
    <x v="0"/>
    <x v="9"/>
  </r>
  <r>
    <n v="1"/>
    <x v="2"/>
    <x v="7"/>
    <s v="Fiction"/>
    <x v="2"/>
    <x v="9"/>
  </r>
  <r>
    <n v="1"/>
    <x v="3"/>
    <x v="30"/>
    <s v="Fiction"/>
    <x v="1"/>
    <x v="9"/>
  </r>
  <r>
    <n v="1"/>
    <x v="4"/>
    <x v="21"/>
    <s v="Nonfiction"/>
    <x v="0"/>
    <x v="10"/>
  </r>
  <r>
    <n v="1"/>
    <x v="0"/>
    <x v="14"/>
    <s v="Fiction"/>
    <x v="2"/>
    <x v="10"/>
  </r>
  <r>
    <n v="1"/>
    <x v="0"/>
    <x v="15"/>
    <s v="Nonfiction"/>
    <x v="0"/>
    <x v="11"/>
  </r>
  <r>
    <n v="1"/>
    <x v="0"/>
    <x v="15"/>
    <s v="Nonfiction"/>
    <x v="0"/>
    <x v="11"/>
  </r>
  <r>
    <n v="1"/>
    <x v="0"/>
    <x v="1"/>
    <s v="Fiction"/>
    <x v="0"/>
    <x v="11"/>
  </r>
  <r>
    <n v="1"/>
    <x v="0"/>
    <x v="1"/>
    <s v="Nonfiction"/>
    <x v="0"/>
    <x v="11"/>
  </r>
  <r>
    <n v="1"/>
    <x v="0"/>
    <x v="1"/>
    <s v="Nonfiction"/>
    <x v="0"/>
    <x v="11"/>
  </r>
  <r>
    <n v="1"/>
    <x v="1"/>
    <x v="16"/>
    <s v="Nonfiction"/>
    <x v="0"/>
    <x v="11"/>
  </r>
  <r>
    <n v="1"/>
    <x v="1"/>
    <x v="17"/>
    <s v="Fiction"/>
    <x v="0"/>
    <x v="11"/>
  </r>
  <r>
    <n v="1"/>
    <x v="1"/>
    <x v="17"/>
    <s v="Nonfiction"/>
    <x v="0"/>
    <x v="11"/>
  </r>
  <r>
    <n v="1"/>
    <x v="1"/>
    <x v="4"/>
    <s v="Nonfiction"/>
    <x v="0"/>
    <x v="11"/>
  </r>
  <r>
    <n v="1"/>
    <x v="2"/>
    <x v="6"/>
    <s v="Nonfiction"/>
    <x v="0"/>
    <x v="11"/>
  </r>
  <r>
    <n v="1"/>
    <x v="2"/>
    <x v="6"/>
    <s v="Nonfiction"/>
    <x v="0"/>
    <x v="11"/>
  </r>
  <r>
    <n v="1"/>
    <x v="2"/>
    <x v="6"/>
    <s v="Fiction"/>
    <x v="0"/>
    <x v="11"/>
  </r>
  <r>
    <n v="1"/>
    <x v="3"/>
    <x v="18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5"/>
    <x v="26"/>
    <s v="Nonfiction"/>
    <x v="0"/>
    <x v="11"/>
  </r>
  <r>
    <n v="1"/>
    <x v="2"/>
    <x v="7"/>
    <s v="Nonfiction"/>
    <x v="2"/>
    <x v="11"/>
  </r>
  <r>
    <n v="1"/>
    <x v="0"/>
    <x v="14"/>
    <s v="Nonfiction"/>
    <x v="1"/>
    <x v="11"/>
  </r>
  <r>
    <n v="1"/>
    <x v="2"/>
    <x v="5"/>
    <s v="Fiction"/>
    <x v="1"/>
    <x v="11"/>
  </r>
  <r>
    <n v="1"/>
    <x v="2"/>
    <x v="7"/>
    <s v="Fiction"/>
    <x v="1"/>
    <x v="11"/>
  </r>
  <r>
    <n v="1"/>
    <x v="5"/>
    <x v="11"/>
    <s v="Nonfiction"/>
    <x v="1"/>
    <x v="11"/>
  </r>
  <r>
    <n v="1"/>
    <x v="5"/>
    <x v="11"/>
    <s v="Nonfiction"/>
    <x v="1"/>
    <x v="11"/>
  </r>
  <r>
    <n v="1"/>
    <x v="1"/>
    <x v="2"/>
    <s v="Nonfiction"/>
    <x v="0"/>
    <x v="12"/>
  </r>
  <r>
    <n v="1"/>
    <x v="2"/>
    <x v="5"/>
    <s v="Nonfiction"/>
    <x v="0"/>
    <x v="12"/>
  </r>
  <r>
    <n v="1"/>
    <x v="2"/>
    <x v="5"/>
    <s v="Nonfiction"/>
    <x v="0"/>
    <x v="12"/>
  </r>
  <r>
    <n v="1"/>
    <x v="1"/>
    <x v="17"/>
    <s v="Nonfiction"/>
    <x v="0"/>
    <x v="13"/>
  </r>
  <r>
    <n v="1"/>
    <x v="2"/>
    <x v="25"/>
    <s v="Fiction"/>
    <x v="0"/>
    <x v="13"/>
  </r>
  <r>
    <n v="1"/>
    <x v="2"/>
    <x v="25"/>
    <s v="Fiction"/>
    <x v="0"/>
    <x v="13"/>
  </r>
  <r>
    <n v="1"/>
    <x v="2"/>
    <x v="8"/>
    <s v="Fiction"/>
    <x v="0"/>
    <x v="13"/>
  </r>
  <r>
    <n v="1"/>
    <x v="2"/>
    <x v="8"/>
    <s v="Fiction"/>
    <x v="0"/>
    <x v="13"/>
  </r>
  <r>
    <n v="1"/>
    <x v="3"/>
    <x v="18"/>
    <s v="Fiction"/>
    <x v="0"/>
    <x v="13"/>
  </r>
  <r>
    <n v="1"/>
    <x v="3"/>
    <x v="19"/>
    <s v="Fiction"/>
    <x v="0"/>
    <x v="13"/>
  </r>
  <r>
    <n v="1"/>
    <x v="3"/>
    <x v="1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29"/>
    <s v="Fiction"/>
    <x v="0"/>
    <x v="13"/>
  </r>
  <r>
    <n v="1"/>
    <x v="3"/>
    <x v="29"/>
    <s v="Fiction"/>
    <x v="0"/>
    <x v="13"/>
  </r>
  <r>
    <n v="1"/>
    <x v="3"/>
    <x v="29"/>
    <s v="Fiction"/>
    <x v="0"/>
    <x v="13"/>
  </r>
  <r>
    <n v="1"/>
    <x v="4"/>
    <x v="10"/>
    <s v="Fiction"/>
    <x v="0"/>
    <x v="13"/>
  </r>
  <r>
    <n v="1"/>
    <x v="4"/>
    <x v="21"/>
    <s v="Fiction"/>
    <x v="0"/>
    <x v="13"/>
  </r>
  <r>
    <n v="1"/>
    <x v="4"/>
    <x v="21"/>
    <s v="Fiction"/>
    <x v="0"/>
    <x v="13"/>
  </r>
  <r>
    <n v="1"/>
    <x v="4"/>
    <x v="21"/>
    <s v="Fiction"/>
    <x v="0"/>
    <x v="13"/>
  </r>
  <r>
    <n v="1"/>
    <x v="4"/>
    <x v="22"/>
    <s v="Fiction"/>
    <x v="0"/>
    <x v="13"/>
  </r>
  <r>
    <n v="1"/>
    <x v="4"/>
    <x v="22"/>
    <s v="Fiction"/>
    <x v="0"/>
    <x v="13"/>
  </r>
  <r>
    <n v="1"/>
    <x v="4"/>
    <x v="22"/>
    <s v="Fiction"/>
    <x v="0"/>
    <x v="13"/>
  </r>
  <r>
    <n v="1"/>
    <x v="5"/>
    <x v="23"/>
    <s v="Fiction"/>
    <x v="0"/>
    <x v="13"/>
  </r>
  <r>
    <n v="1"/>
    <x v="5"/>
    <x v="23"/>
    <s v="Fiction"/>
    <x v="0"/>
    <x v="13"/>
  </r>
  <r>
    <n v="1"/>
    <x v="5"/>
    <x v="23"/>
    <s v="Fiction"/>
    <x v="0"/>
    <x v="13"/>
  </r>
  <r>
    <n v="1"/>
    <x v="5"/>
    <x v="24"/>
    <s v="Fiction"/>
    <x v="0"/>
    <x v="13"/>
  </r>
  <r>
    <n v="1"/>
    <x v="5"/>
    <x v="24"/>
    <s v="Fiction"/>
    <x v="0"/>
    <x v="13"/>
  </r>
  <r>
    <n v="1"/>
    <x v="5"/>
    <x v="26"/>
    <s v="Fiction"/>
    <x v="0"/>
    <x v="13"/>
  </r>
  <r>
    <n v="1"/>
    <x v="5"/>
    <x v="13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3"/>
    <x v="9"/>
    <s v="Fiction"/>
    <x v="1"/>
    <x v="13"/>
  </r>
  <r>
    <n v="1"/>
    <x v="3"/>
    <x v="30"/>
    <s v="Fiction"/>
    <x v="1"/>
    <x v="13"/>
  </r>
  <r>
    <n v="1"/>
    <x v="4"/>
    <x v="10"/>
    <s v="Fiction"/>
    <x v="1"/>
    <x v="13"/>
  </r>
  <r>
    <n v="1"/>
    <x v="0"/>
    <x v="14"/>
    <s v="Nonfiction"/>
    <x v="0"/>
    <x v="14"/>
  </r>
  <r>
    <n v="1"/>
    <x v="0"/>
    <x v="14"/>
    <s v="Nonfiction"/>
    <x v="0"/>
    <x v="14"/>
  </r>
  <r>
    <n v="1"/>
    <x v="2"/>
    <x v="7"/>
    <s v="Nonfiction"/>
    <x v="0"/>
    <x v="14"/>
  </r>
  <r>
    <n v="1"/>
    <x v="2"/>
    <x v="7"/>
    <s v="Nonfiction"/>
    <x v="0"/>
    <x v="14"/>
  </r>
  <r>
    <n v="1"/>
    <x v="2"/>
    <x v="7"/>
    <s v="Nonfiction"/>
    <x v="0"/>
    <x v="14"/>
  </r>
  <r>
    <n v="1"/>
    <x v="2"/>
    <x v="25"/>
    <s v="Nonfiction"/>
    <x v="0"/>
    <x v="14"/>
  </r>
  <r>
    <n v="1"/>
    <x v="5"/>
    <x v="24"/>
    <s v="Nonfiction"/>
    <x v="0"/>
    <x v="14"/>
  </r>
  <r>
    <n v="1"/>
    <x v="5"/>
    <x v="13"/>
    <s v="Nonfiction"/>
    <x v="0"/>
    <x v="14"/>
  </r>
  <r>
    <n v="1"/>
    <x v="2"/>
    <x v="7"/>
    <s v="Nonfiction"/>
    <x v="2"/>
    <x v="14"/>
  </r>
  <r>
    <n v="1"/>
    <x v="0"/>
    <x v="27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1"/>
    <x v="2"/>
    <s v="Fiction"/>
    <x v="0"/>
    <x v="15"/>
  </r>
  <r>
    <n v="1"/>
    <x v="1"/>
    <x v="2"/>
    <s v="Fiction"/>
    <x v="0"/>
    <x v="15"/>
  </r>
  <r>
    <n v="1"/>
    <x v="1"/>
    <x v="2"/>
    <s v="Fiction"/>
    <x v="0"/>
    <x v="15"/>
  </r>
  <r>
    <n v="1"/>
    <x v="1"/>
    <x v="2"/>
    <s v="Fiction"/>
    <x v="0"/>
    <x v="15"/>
  </r>
  <r>
    <n v="1"/>
    <x v="1"/>
    <x v="17"/>
    <s v="Fiction"/>
    <x v="0"/>
    <x v="15"/>
  </r>
  <r>
    <n v="1"/>
    <x v="1"/>
    <x v="17"/>
    <s v="Fiction"/>
    <x v="0"/>
    <x v="15"/>
  </r>
  <r>
    <n v="1"/>
    <x v="1"/>
    <x v="17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3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8"/>
    <s v="Fiction"/>
    <x v="0"/>
    <x v="15"/>
  </r>
  <r>
    <n v="1"/>
    <x v="4"/>
    <x v="28"/>
    <s v="Fiction"/>
    <x v="0"/>
    <x v="15"/>
  </r>
  <r>
    <n v="1"/>
    <x v="4"/>
    <x v="28"/>
    <s v="Fiction"/>
    <x v="0"/>
    <x v="15"/>
  </r>
  <r>
    <n v="1"/>
    <x v="4"/>
    <x v="28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5"/>
    <x v="23"/>
    <s v="Fiction"/>
    <x v="0"/>
    <x v="15"/>
  </r>
  <r>
    <n v="1"/>
    <x v="5"/>
    <x v="23"/>
    <s v="Fiction"/>
    <x v="0"/>
    <x v="15"/>
  </r>
  <r>
    <n v="1"/>
    <x v="5"/>
    <x v="23"/>
    <s v="Fiction"/>
    <x v="0"/>
    <x v="15"/>
  </r>
  <r>
    <n v="1"/>
    <x v="5"/>
    <x v="24"/>
    <s v="Fiction"/>
    <x v="0"/>
    <x v="15"/>
  </r>
  <r>
    <n v="1"/>
    <x v="5"/>
    <x v="24"/>
    <s v="Fiction"/>
    <x v="0"/>
    <x v="15"/>
  </r>
  <r>
    <n v="1"/>
    <x v="5"/>
    <x v="26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31"/>
    <s v="Fiction"/>
    <x v="0"/>
    <x v="15"/>
  </r>
  <r>
    <n v="1"/>
    <x v="5"/>
    <x v="31"/>
    <s v="Fiction"/>
    <x v="0"/>
    <x v="15"/>
  </r>
  <r>
    <n v="1"/>
    <x v="4"/>
    <x v="20"/>
    <s v="Fiction"/>
    <x v="2"/>
    <x v="15"/>
  </r>
  <r>
    <n v="1"/>
    <x v="0"/>
    <x v="14"/>
    <s v="Fiction"/>
    <x v="1"/>
    <x v="15"/>
  </r>
  <r>
    <n v="1"/>
    <x v="0"/>
    <x v="14"/>
    <s v="Fiction"/>
    <x v="1"/>
    <x v="15"/>
  </r>
  <r>
    <n v="1"/>
    <x v="0"/>
    <x v="14"/>
    <s v="Fiction"/>
    <x v="1"/>
    <x v="15"/>
  </r>
  <r>
    <n v="1"/>
    <x v="0"/>
    <x v="14"/>
    <s v="Fiction"/>
    <x v="1"/>
    <x v="15"/>
  </r>
  <r>
    <n v="1"/>
    <x v="0"/>
    <x v="15"/>
    <s v="Fiction"/>
    <x v="1"/>
    <x v="15"/>
  </r>
  <r>
    <n v="1"/>
    <x v="0"/>
    <x v="15"/>
    <s v="Fiction"/>
    <x v="1"/>
    <x v="15"/>
  </r>
  <r>
    <n v="1"/>
    <x v="0"/>
    <x v="15"/>
    <s v="Fiction"/>
    <x v="1"/>
    <x v="15"/>
  </r>
  <r>
    <n v="1"/>
    <x v="0"/>
    <x v="15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2"/>
    <x v="5"/>
    <s v="Fiction"/>
    <x v="1"/>
    <x v="15"/>
  </r>
  <r>
    <n v="1"/>
    <x v="2"/>
    <x v="6"/>
    <s v="Fiction"/>
    <x v="1"/>
    <x v="15"/>
  </r>
  <r>
    <n v="1"/>
    <x v="2"/>
    <x v="7"/>
    <s v="Fiction"/>
    <x v="1"/>
    <x v="15"/>
  </r>
  <r>
    <n v="1"/>
    <x v="2"/>
    <x v="8"/>
    <s v="Fiction"/>
    <x v="1"/>
    <x v="15"/>
  </r>
  <r>
    <n v="1"/>
    <x v="3"/>
    <x v="19"/>
    <s v="Fiction"/>
    <x v="1"/>
    <x v="15"/>
  </r>
  <r>
    <n v="1"/>
    <x v="3"/>
    <x v="19"/>
    <s v="Fiction"/>
    <x v="1"/>
    <x v="15"/>
  </r>
  <r>
    <n v="1"/>
    <x v="3"/>
    <x v="19"/>
    <s v="Fiction"/>
    <x v="1"/>
    <x v="15"/>
  </r>
  <r>
    <n v="1"/>
    <x v="3"/>
    <x v="9"/>
    <s v="Fiction"/>
    <x v="1"/>
    <x v="15"/>
  </r>
  <r>
    <n v="1"/>
    <x v="3"/>
    <x v="9"/>
    <s v="Fiction"/>
    <x v="1"/>
    <x v="15"/>
  </r>
  <r>
    <n v="1"/>
    <x v="3"/>
    <x v="9"/>
    <s v="Fiction"/>
    <x v="1"/>
    <x v="15"/>
  </r>
  <r>
    <n v="1"/>
    <x v="3"/>
    <x v="29"/>
    <s v="Fiction"/>
    <x v="1"/>
    <x v="15"/>
  </r>
  <r>
    <n v="1"/>
    <x v="4"/>
    <x v="20"/>
    <s v="Fiction"/>
    <x v="1"/>
    <x v="15"/>
  </r>
  <r>
    <n v="1"/>
    <x v="4"/>
    <x v="10"/>
    <s v="Fiction"/>
    <x v="1"/>
    <x v="15"/>
  </r>
  <r>
    <n v="1"/>
    <x v="4"/>
    <x v="10"/>
    <s v="Fiction"/>
    <x v="1"/>
    <x v="15"/>
  </r>
  <r>
    <n v="1"/>
    <x v="4"/>
    <x v="10"/>
    <s v="Fiction"/>
    <x v="1"/>
    <x v="15"/>
  </r>
  <r>
    <n v="1"/>
    <x v="4"/>
    <x v="21"/>
    <s v="Fiction"/>
    <x v="1"/>
    <x v="15"/>
  </r>
  <r>
    <n v="1"/>
    <x v="4"/>
    <x v="21"/>
    <s v="Fiction"/>
    <x v="1"/>
    <x v="15"/>
  </r>
  <r>
    <n v="1"/>
    <x v="5"/>
    <x v="23"/>
    <s v="Fiction"/>
    <x v="1"/>
    <x v="15"/>
  </r>
  <r>
    <n v="1"/>
    <x v="5"/>
    <x v="24"/>
    <s v="Fiction"/>
    <x v="1"/>
    <x v="15"/>
  </r>
  <r>
    <n v="1"/>
    <x v="5"/>
    <x v="24"/>
    <s v="Fiction"/>
    <x v="1"/>
    <x v="15"/>
  </r>
  <r>
    <n v="1"/>
    <x v="5"/>
    <x v="24"/>
    <s v="Fiction"/>
    <x v="1"/>
    <x v="15"/>
  </r>
  <r>
    <n v="1"/>
    <x v="5"/>
    <x v="13"/>
    <s v="Fiction"/>
    <x v="1"/>
    <x v="15"/>
  </r>
  <r>
    <n v="1"/>
    <x v="2"/>
    <x v="7"/>
    <s v="Nonfiction"/>
    <x v="0"/>
    <x v="1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17"/>
  </r>
  <r>
    <n v="1"/>
    <x v="2"/>
    <x v="7"/>
    <s v="Nonfiction"/>
    <x v="0"/>
    <x v="7"/>
  </r>
  <r>
    <n v="1"/>
    <x v="2"/>
    <x v="7"/>
    <s v="Nonfiction"/>
    <x v="0"/>
    <x v="16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16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7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25"/>
    <s v="Nonfiction"/>
    <x v="0"/>
    <x v="18"/>
  </r>
  <r>
    <n v="1"/>
    <x v="2"/>
    <x v="25"/>
    <s v="Nonfiction"/>
    <x v="0"/>
    <x v="18"/>
  </r>
  <r>
    <n v="1"/>
    <x v="2"/>
    <x v="25"/>
    <s v="Nonfiction"/>
    <x v="0"/>
    <x v="7"/>
  </r>
  <r>
    <n v="1"/>
    <x v="2"/>
    <x v="25"/>
    <s v="Nonfiction"/>
    <x v="0"/>
    <x v="18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4"/>
    <s v="Nonfiction"/>
    <x v="2"/>
    <x v="19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5"/>
    <s v="Fiction"/>
    <x v="2"/>
    <x v="19"/>
  </r>
  <r>
    <n v="1"/>
    <x v="0"/>
    <x v="15"/>
    <s v="Fiction"/>
    <x v="2"/>
    <x v="19"/>
  </r>
  <r>
    <n v="1"/>
    <x v="0"/>
    <x v="15"/>
    <s v="Fiction"/>
    <x v="2"/>
    <x v="19"/>
  </r>
  <r>
    <n v="1"/>
    <x v="0"/>
    <x v="15"/>
    <s v="Fiction"/>
    <x v="2"/>
    <x v="19"/>
  </r>
  <r>
    <n v="1"/>
    <x v="0"/>
    <x v="15"/>
    <s v="Nonfiction"/>
    <x v="2"/>
    <x v="19"/>
  </r>
  <r>
    <n v="1"/>
    <x v="0"/>
    <x v="15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4"/>
    <s v="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Non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Nonfiction"/>
    <x v="2"/>
    <x v="19"/>
  </r>
  <r>
    <n v="1"/>
    <x v="2"/>
    <x v="5"/>
    <s v="Nonfiction"/>
    <x v="2"/>
    <x v="19"/>
  </r>
  <r>
    <n v="1"/>
    <x v="2"/>
    <x v="5"/>
    <s v="Fiction"/>
    <x v="2"/>
    <x v="19"/>
  </r>
  <r>
    <n v="1"/>
    <x v="2"/>
    <x v="6"/>
    <s v="Fiction"/>
    <x v="2"/>
    <x v="19"/>
  </r>
  <r>
    <n v="1"/>
    <x v="2"/>
    <x v="6"/>
    <s v="Fiction"/>
    <x v="2"/>
    <x v="19"/>
  </r>
  <r>
    <n v="1"/>
    <x v="2"/>
    <x v="6"/>
    <s v="Fiction"/>
    <x v="2"/>
    <x v="19"/>
  </r>
  <r>
    <n v="1"/>
    <x v="2"/>
    <x v="6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25"/>
    <s v="Nonfiction"/>
    <x v="2"/>
    <x v="19"/>
  </r>
  <r>
    <n v="1"/>
    <x v="2"/>
    <x v="8"/>
    <s v="Fiction"/>
    <x v="2"/>
    <x v="19"/>
  </r>
  <r>
    <n v="1"/>
    <x v="3"/>
    <x v="19"/>
    <s v="Non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Nonfiction"/>
    <x v="2"/>
    <x v="19"/>
  </r>
  <r>
    <n v="1"/>
    <x v="3"/>
    <x v="19"/>
    <s v="Nonfiction"/>
    <x v="2"/>
    <x v="19"/>
  </r>
  <r>
    <n v="1"/>
    <x v="3"/>
    <x v="19"/>
    <s v="Non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30"/>
    <s v="Fiction"/>
    <x v="2"/>
    <x v="19"/>
  </r>
  <r>
    <n v="1"/>
    <x v="3"/>
    <x v="30"/>
    <s v="Fiction"/>
    <x v="2"/>
    <x v="19"/>
  </r>
  <r>
    <n v="1"/>
    <x v="3"/>
    <x v="3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8"/>
    <s v="Fiction"/>
    <x v="2"/>
    <x v="19"/>
  </r>
  <r>
    <n v="1"/>
    <x v="4"/>
    <x v="28"/>
    <s v="Fiction"/>
    <x v="2"/>
    <x v="19"/>
  </r>
  <r>
    <n v="1"/>
    <x v="4"/>
    <x v="28"/>
    <s v="Fiction"/>
    <x v="2"/>
    <x v="19"/>
  </r>
  <r>
    <n v="1"/>
    <x v="4"/>
    <x v="28"/>
    <s v="Nonfiction"/>
    <x v="2"/>
    <x v="19"/>
  </r>
  <r>
    <n v="1"/>
    <x v="4"/>
    <x v="28"/>
    <s v="Nonfiction"/>
    <x v="2"/>
    <x v="19"/>
  </r>
  <r>
    <n v="1"/>
    <x v="4"/>
    <x v="28"/>
    <s v="Fiction"/>
    <x v="2"/>
    <x v="19"/>
  </r>
  <r>
    <n v="1"/>
    <x v="4"/>
    <x v="10"/>
    <s v="Fiction"/>
    <x v="2"/>
    <x v="19"/>
  </r>
  <r>
    <n v="1"/>
    <x v="4"/>
    <x v="10"/>
    <s v="Fiction"/>
    <x v="2"/>
    <x v="19"/>
  </r>
  <r>
    <n v="1"/>
    <x v="4"/>
    <x v="10"/>
    <s v="Fiction"/>
    <x v="2"/>
    <x v="19"/>
  </r>
  <r>
    <n v="1"/>
    <x v="4"/>
    <x v="10"/>
    <s v="Fiction"/>
    <x v="2"/>
    <x v="19"/>
  </r>
  <r>
    <n v="1"/>
    <x v="4"/>
    <x v="21"/>
    <s v="Non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4"/>
    <x v="22"/>
    <s v="Non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5"/>
    <x v="23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13"/>
    <s v="Fiction"/>
    <x v="2"/>
    <x v="19"/>
  </r>
  <r>
    <n v="1"/>
    <x v="5"/>
    <x v="11"/>
    <s v="Fiction"/>
    <x v="2"/>
    <x v="19"/>
  </r>
  <r>
    <n v="1"/>
    <x v="5"/>
    <x v="11"/>
    <s v="Fiction"/>
    <x v="2"/>
    <x v="19"/>
  </r>
  <r>
    <n v="1"/>
    <x v="5"/>
    <x v="11"/>
    <s v="Nonfiction"/>
    <x v="2"/>
    <x v="19"/>
  </r>
  <r>
    <n v="1"/>
    <x v="5"/>
    <x v="11"/>
    <s v="Fiction"/>
    <x v="2"/>
    <x v="19"/>
  </r>
  <r>
    <n v="1"/>
    <x v="5"/>
    <x v="11"/>
    <s v="Fiction"/>
    <x v="2"/>
    <x v="19"/>
  </r>
  <r>
    <n v="1"/>
    <x v="5"/>
    <x v="31"/>
    <s v="Nonfiction"/>
    <x v="2"/>
    <x v="19"/>
  </r>
  <r>
    <n v="1"/>
    <x v="1"/>
    <x v="4"/>
    <s v="Fiction"/>
    <x v="1"/>
    <x v="15"/>
  </r>
  <r>
    <n v="1"/>
    <x v="3"/>
    <x v="9"/>
    <s v="Fiction"/>
    <x v="1"/>
    <x v="15"/>
  </r>
  <r>
    <n v="1"/>
    <x v="3"/>
    <x v="9"/>
    <s v="Fiction"/>
    <x v="1"/>
    <x v="0"/>
  </r>
  <r>
    <n v="1"/>
    <x v="5"/>
    <x v="11"/>
    <s v="Fiction"/>
    <x v="1"/>
    <x v="15"/>
  </r>
  <r>
    <n v="1"/>
    <x v="3"/>
    <x v="9"/>
    <s v="Fiction"/>
    <x v="0"/>
    <x v="20"/>
  </r>
  <r>
    <n v="1"/>
    <x v="1"/>
    <x v="3"/>
    <s v="Nonfiction"/>
    <x v="0"/>
    <x v="21"/>
  </r>
  <r>
    <n v="1"/>
    <x v="2"/>
    <x v="7"/>
    <s v="Nonfiction"/>
    <x v="0"/>
    <x v="21"/>
  </r>
  <r>
    <n v="1"/>
    <x v="2"/>
    <x v="7"/>
    <s v="Nonfiction"/>
    <x v="0"/>
    <x v="21"/>
  </r>
  <r>
    <n v="1"/>
    <x v="2"/>
    <x v="7"/>
    <s v="Nonfiction"/>
    <x v="0"/>
    <x v="21"/>
  </r>
  <r>
    <n v="1"/>
    <x v="2"/>
    <x v="8"/>
    <s v="Nonfiction"/>
    <x v="0"/>
    <x v="21"/>
  </r>
  <r>
    <n v="1"/>
    <x v="0"/>
    <x v="27"/>
    <s v="Fiction"/>
    <x v="0"/>
    <x v="22"/>
  </r>
  <r>
    <n v="1"/>
    <x v="0"/>
    <x v="14"/>
    <s v="Nonfiction"/>
    <x v="0"/>
    <x v="22"/>
  </r>
  <r>
    <n v="1"/>
    <x v="0"/>
    <x v="15"/>
    <s v="Nonfiction"/>
    <x v="0"/>
    <x v="22"/>
  </r>
  <r>
    <n v="1"/>
    <x v="0"/>
    <x v="15"/>
    <s v="Nonfiction"/>
    <x v="0"/>
    <x v="22"/>
  </r>
  <r>
    <n v="1"/>
    <x v="0"/>
    <x v="12"/>
    <s v="Fiction"/>
    <x v="0"/>
    <x v="22"/>
  </r>
  <r>
    <n v="1"/>
    <x v="1"/>
    <x v="17"/>
    <s v="Nonfiction"/>
    <x v="0"/>
    <x v="22"/>
  </r>
  <r>
    <n v="1"/>
    <x v="1"/>
    <x v="4"/>
    <s v="Nonfiction"/>
    <x v="0"/>
    <x v="22"/>
  </r>
  <r>
    <n v="1"/>
    <x v="2"/>
    <x v="5"/>
    <s v="Nonfiction"/>
    <x v="0"/>
    <x v="22"/>
  </r>
  <r>
    <n v="1"/>
    <x v="2"/>
    <x v="5"/>
    <s v="Nonfiction"/>
    <x v="0"/>
    <x v="22"/>
  </r>
  <r>
    <n v="1"/>
    <x v="2"/>
    <x v="5"/>
    <s v="Nonfiction"/>
    <x v="0"/>
    <x v="22"/>
  </r>
  <r>
    <n v="1"/>
    <x v="2"/>
    <x v="6"/>
    <s v="Nonfiction"/>
    <x v="0"/>
    <x v="22"/>
  </r>
  <r>
    <n v="1"/>
    <x v="2"/>
    <x v="6"/>
    <s v="Nonfiction"/>
    <x v="0"/>
    <x v="22"/>
  </r>
  <r>
    <n v="1"/>
    <x v="2"/>
    <x v="6"/>
    <s v="Nonfiction"/>
    <x v="0"/>
    <x v="22"/>
  </r>
  <r>
    <n v="1"/>
    <x v="2"/>
    <x v="6"/>
    <s v="Nonfiction"/>
    <x v="0"/>
    <x v="22"/>
  </r>
  <r>
    <n v="1"/>
    <x v="2"/>
    <x v="7"/>
    <s v="Nonfiction"/>
    <x v="0"/>
    <x v="22"/>
  </r>
  <r>
    <n v="1"/>
    <x v="2"/>
    <x v="7"/>
    <s v="Nonfiction"/>
    <x v="0"/>
    <x v="22"/>
  </r>
  <r>
    <n v="1"/>
    <x v="2"/>
    <x v="8"/>
    <s v="Nonfiction"/>
    <x v="0"/>
    <x v="22"/>
  </r>
  <r>
    <n v="1"/>
    <x v="3"/>
    <x v="19"/>
    <s v="Nonfiction"/>
    <x v="0"/>
    <x v="22"/>
  </r>
  <r>
    <n v="1"/>
    <x v="3"/>
    <x v="29"/>
    <s v="Nonfiction"/>
    <x v="0"/>
    <x v="22"/>
  </r>
  <r>
    <n v="1"/>
    <x v="5"/>
    <x v="31"/>
    <s v="Nonfiction"/>
    <x v="0"/>
    <x v="22"/>
  </r>
  <r>
    <n v="1"/>
    <x v="0"/>
    <x v="15"/>
    <s v="Nonfiction"/>
    <x v="2"/>
    <x v="22"/>
  </r>
  <r>
    <n v="1"/>
    <x v="3"/>
    <x v="9"/>
    <s v="Fiction"/>
    <x v="2"/>
    <x v="22"/>
  </r>
  <r>
    <n v="1"/>
    <x v="3"/>
    <x v="30"/>
    <s v="Fiction"/>
    <x v="2"/>
    <x v="22"/>
  </r>
  <r>
    <n v="1"/>
    <x v="4"/>
    <x v="22"/>
    <s v="Fiction"/>
    <x v="2"/>
    <x v="22"/>
  </r>
  <r>
    <n v="1"/>
    <x v="5"/>
    <x v="11"/>
    <s v="Nonfiction"/>
    <x v="2"/>
    <x v="22"/>
  </r>
  <r>
    <n v="1"/>
    <x v="3"/>
    <x v="9"/>
    <s v="Fiction"/>
    <x v="1"/>
    <x v="22"/>
  </r>
  <r>
    <n v="1"/>
    <x v="5"/>
    <x v="23"/>
    <s v="Fiction"/>
    <x v="0"/>
    <x v="23"/>
  </r>
  <r>
    <n v="1"/>
    <x v="1"/>
    <x v="3"/>
    <s v="Fiction"/>
    <x v="0"/>
    <x v="24"/>
  </r>
  <r>
    <n v="1"/>
    <x v="1"/>
    <x v="4"/>
    <s v="Nonfiction"/>
    <x v="0"/>
    <x v="24"/>
  </r>
  <r>
    <n v="1"/>
    <x v="3"/>
    <x v="9"/>
    <s v="Fiction"/>
    <x v="0"/>
    <x v="24"/>
  </r>
  <r>
    <n v="1"/>
    <x v="3"/>
    <x v="29"/>
    <s v="Fiction"/>
    <x v="0"/>
    <x v="24"/>
  </r>
  <r>
    <n v="1"/>
    <x v="3"/>
    <x v="30"/>
    <s v="Fiction"/>
    <x v="0"/>
    <x v="24"/>
  </r>
  <r>
    <n v="1"/>
    <x v="4"/>
    <x v="10"/>
    <s v="Fiction"/>
    <x v="0"/>
    <x v="24"/>
  </r>
  <r>
    <n v="1"/>
    <x v="4"/>
    <x v="10"/>
    <s v="Fiction"/>
    <x v="0"/>
    <x v="24"/>
  </r>
  <r>
    <n v="1"/>
    <x v="4"/>
    <x v="10"/>
    <s v="Fiction"/>
    <x v="0"/>
    <x v="24"/>
  </r>
  <r>
    <n v="1"/>
    <x v="4"/>
    <x v="22"/>
    <s v="Fiction"/>
    <x v="0"/>
    <x v="24"/>
  </r>
  <r>
    <n v="1"/>
    <x v="5"/>
    <x v="24"/>
    <s v="Fiction"/>
    <x v="0"/>
    <x v="24"/>
  </r>
  <r>
    <n v="1"/>
    <x v="5"/>
    <x v="24"/>
    <s v="Fiction"/>
    <x v="0"/>
    <x v="24"/>
  </r>
  <r>
    <n v="1"/>
    <x v="5"/>
    <x v="26"/>
    <s v="Fiction"/>
    <x v="0"/>
    <x v="24"/>
  </r>
  <r>
    <n v="1"/>
    <x v="5"/>
    <x v="26"/>
    <s v="Fiction"/>
    <x v="0"/>
    <x v="24"/>
  </r>
  <r>
    <n v="1"/>
    <x v="5"/>
    <x v="26"/>
    <s v="Fiction"/>
    <x v="0"/>
    <x v="24"/>
  </r>
  <r>
    <n v="1"/>
    <x v="5"/>
    <x v="26"/>
    <s v="Fiction"/>
    <x v="0"/>
    <x v="24"/>
  </r>
  <r>
    <n v="1"/>
    <x v="3"/>
    <x v="9"/>
    <s v="Fiction"/>
    <x v="1"/>
    <x v="24"/>
  </r>
  <r>
    <n v="1"/>
    <x v="3"/>
    <x v="30"/>
    <s v="Fiction"/>
    <x v="1"/>
    <x v="24"/>
  </r>
  <r>
    <n v="1"/>
    <x v="0"/>
    <x v="0"/>
    <s v="Nonfiction"/>
    <x v="0"/>
    <x v="18"/>
  </r>
  <r>
    <n v="1"/>
    <x v="0"/>
    <x v="15"/>
    <s v="Nonfiction"/>
    <x v="0"/>
    <x v="18"/>
  </r>
  <r>
    <n v="1"/>
    <x v="0"/>
    <x v="15"/>
    <s v="Nonfiction"/>
    <x v="0"/>
    <x v="18"/>
  </r>
  <r>
    <n v="1"/>
    <x v="0"/>
    <x v="1"/>
    <s v="Nonfiction"/>
    <x v="0"/>
    <x v="18"/>
  </r>
  <r>
    <n v="1"/>
    <x v="0"/>
    <x v="12"/>
    <s v="Nonfiction"/>
    <x v="0"/>
    <x v="18"/>
  </r>
  <r>
    <n v="1"/>
    <x v="1"/>
    <x v="16"/>
    <s v="Nonfiction"/>
    <x v="0"/>
    <x v="18"/>
  </r>
  <r>
    <n v="1"/>
    <x v="1"/>
    <x v="17"/>
    <s v="Nonfiction"/>
    <x v="0"/>
    <x v="18"/>
  </r>
  <r>
    <n v="1"/>
    <x v="1"/>
    <x v="3"/>
    <s v="Nonfiction"/>
    <x v="0"/>
    <x v="18"/>
  </r>
  <r>
    <n v="1"/>
    <x v="1"/>
    <x v="3"/>
    <s v="Fiction"/>
    <x v="0"/>
    <x v="18"/>
  </r>
  <r>
    <n v="1"/>
    <x v="1"/>
    <x v="3"/>
    <s v="Nonfiction"/>
    <x v="0"/>
    <x v="18"/>
  </r>
  <r>
    <n v="1"/>
    <x v="1"/>
    <x v="3"/>
    <s v="Nonfiction"/>
    <x v="0"/>
    <x v="18"/>
  </r>
  <r>
    <n v="1"/>
    <x v="2"/>
    <x v="7"/>
    <s v="Nonfiction"/>
    <x v="0"/>
    <x v="18"/>
  </r>
  <r>
    <n v="1"/>
    <x v="2"/>
    <x v="8"/>
    <s v="Nonfiction"/>
    <x v="0"/>
    <x v="18"/>
  </r>
  <r>
    <n v="1"/>
    <x v="3"/>
    <x v="18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30"/>
    <s v="Nonfiction"/>
    <x v="0"/>
    <x v="18"/>
  </r>
  <r>
    <n v="1"/>
    <x v="3"/>
    <x v="30"/>
    <s v="Nonfiction"/>
    <x v="0"/>
    <x v="18"/>
  </r>
  <r>
    <n v="1"/>
    <x v="3"/>
    <x v="30"/>
    <s v="Nonfiction"/>
    <x v="0"/>
    <x v="18"/>
  </r>
  <r>
    <n v="1"/>
    <x v="4"/>
    <x v="21"/>
    <s v="Nonfiction"/>
    <x v="0"/>
    <x v="18"/>
  </r>
  <r>
    <n v="1"/>
    <x v="4"/>
    <x v="22"/>
    <s v="Nonfiction"/>
    <x v="0"/>
    <x v="18"/>
  </r>
  <r>
    <n v="1"/>
    <x v="4"/>
    <x v="22"/>
    <s v="Nonfiction"/>
    <x v="0"/>
    <x v="18"/>
  </r>
  <r>
    <n v="1"/>
    <x v="5"/>
    <x v="23"/>
    <s v="Nonfiction"/>
    <x v="0"/>
    <x v="18"/>
  </r>
  <r>
    <n v="1"/>
    <x v="5"/>
    <x v="23"/>
    <s v="Nonfiction"/>
    <x v="0"/>
    <x v="18"/>
  </r>
  <r>
    <n v="1"/>
    <x v="5"/>
    <x v="23"/>
    <s v="Nonfiction"/>
    <x v="0"/>
    <x v="18"/>
  </r>
  <r>
    <n v="1"/>
    <x v="5"/>
    <x v="24"/>
    <s v="Nonfiction"/>
    <x v="0"/>
    <x v="18"/>
  </r>
  <r>
    <n v="1"/>
    <x v="5"/>
    <x v="31"/>
    <s v="Nonfiction"/>
    <x v="0"/>
    <x v="18"/>
  </r>
  <r>
    <n v="1"/>
    <x v="5"/>
    <x v="31"/>
    <s v="Nonfiction"/>
    <x v="0"/>
    <x v="18"/>
  </r>
  <r>
    <n v="1"/>
    <x v="1"/>
    <x v="17"/>
    <s v="Fiction"/>
    <x v="2"/>
    <x v="18"/>
  </r>
  <r>
    <n v="1"/>
    <x v="0"/>
    <x v="15"/>
    <s v="Nonfiction"/>
    <x v="0"/>
    <x v="16"/>
  </r>
  <r>
    <n v="1"/>
    <x v="2"/>
    <x v="7"/>
    <s v="Nonfiction"/>
    <x v="0"/>
    <x v="16"/>
  </r>
  <r>
    <n v="1"/>
    <x v="2"/>
    <x v="7"/>
    <s v="Nonfiction"/>
    <x v="0"/>
    <x v="16"/>
  </r>
  <r>
    <n v="1"/>
    <x v="2"/>
    <x v="7"/>
    <s v="Nonfiction"/>
    <x v="0"/>
    <x v="16"/>
  </r>
  <r>
    <n v="1"/>
    <x v="2"/>
    <x v="7"/>
    <s v="Nonfiction"/>
    <x v="0"/>
    <x v="16"/>
  </r>
  <r>
    <n v="1"/>
    <x v="3"/>
    <x v="19"/>
    <s v="Nonfiction"/>
    <x v="0"/>
    <x v="16"/>
  </r>
  <r>
    <n v="1"/>
    <x v="4"/>
    <x v="22"/>
    <s v="Nonfiction"/>
    <x v="0"/>
    <x v="16"/>
  </r>
  <r>
    <n v="1"/>
    <x v="5"/>
    <x v="13"/>
    <s v="Nonfiction"/>
    <x v="0"/>
    <x v="16"/>
  </r>
  <r>
    <n v="1"/>
    <x v="0"/>
    <x v="27"/>
    <s v="Fiction"/>
    <x v="0"/>
    <x v="25"/>
  </r>
  <r>
    <n v="1"/>
    <x v="0"/>
    <x v="0"/>
    <s v="Fiction"/>
    <x v="0"/>
    <x v="25"/>
  </r>
  <r>
    <n v="1"/>
    <x v="1"/>
    <x v="16"/>
    <s v="Nonfiction"/>
    <x v="0"/>
    <x v="25"/>
  </r>
  <r>
    <n v="1"/>
    <x v="1"/>
    <x v="17"/>
    <s v="Fiction"/>
    <x v="0"/>
    <x v="25"/>
  </r>
  <r>
    <n v="1"/>
    <x v="1"/>
    <x v="4"/>
    <s v="Fiction"/>
    <x v="0"/>
    <x v="25"/>
  </r>
  <r>
    <n v="1"/>
    <x v="2"/>
    <x v="5"/>
    <s v="Fiction"/>
    <x v="0"/>
    <x v="25"/>
  </r>
  <r>
    <n v="1"/>
    <x v="2"/>
    <x v="7"/>
    <s v="Fiction"/>
    <x v="0"/>
    <x v="25"/>
  </r>
  <r>
    <n v="1"/>
    <x v="3"/>
    <x v="19"/>
    <s v="Fiction"/>
    <x v="0"/>
    <x v="25"/>
  </r>
  <r>
    <n v="1"/>
    <x v="3"/>
    <x v="19"/>
    <s v="Fiction"/>
    <x v="0"/>
    <x v="25"/>
  </r>
  <r>
    <n v="1"/>
    <x v="3"/>
    <x v="9"/>
    <s v="Fiction"/>
    <x v="0"/>
    <x v="25"/>
  </r>
  <r>
    <n v="1"/>
    <x v="3"/>
    <x v="9"/>
    <s v="Fiction"/>
    <x v="0"/>
    <x v="25"/>
  </r>
  <r>
    <n v="1"/>
    <x v="3"/>
    <x v="9"/>
    <s v="Fiction"/>
    <x v="0"/>
    <x v="25"/>
  </r>
  <r>
    <n v="1"/>
    <x v="3"/>
    <x v="9"/>
    <s v="Fiction"/>
    <x v="0"/>
    <x v="25"/>
  </r>
  <r>
    <n v="1"/>
    <x v="3"/>
    <x v="30"/>
    <s v="Fiction"/>
    <x v="0"/>
    <x v="25"/>
  </r>
  <r>
    <n v="1"/>
    <x v="3"/>
    <x v="30"/>
    <s v="Fiction"/>
    <x v="0"/>
    <x v="25"/>
  </r>
  <r>
    <n v="1"/>
    <x v="3"/>
    <x v="30"/>
    <s v="Fiction"/>
    <x v="0"/>
    <x v="25"/>
  </r>
  <r>
    <n v="1"/>
    <x v="3"/>
    <x v="30"/>
    <s v="Fiction"/>
    <x v="0"/>
    <x v="25"/>
  </r>
  <r>
    <n v="1"/>
    <x v="4"/>
    <x v="20"/>
    <s v="Fiction"/>
    <x v="0"/>
    <x v="25"/>
  </r>
  <r>
    <n v="1"/>
    <x v="4"/>
    <x v="20"/>
    <s v="Fiction"/>
    <x v="0"/>
    <x v="25"/>
  </r>
  <r>
    <n v="1"/>
    <x v="4"/>
    <x v="28"/>
    <s v="Fiction"/>
    <x v="0"/>
    <x v="25"/>
  </r>
  <r>
    <n v="1"/>
    <x v="4"/>
    <x v="10"/>
    <s v="Fiction"/>
    <x v="0"/>
    <x v="25"/>
  </r>
  <r>
    <n v="1"/>
    <x v="4"/>
    <x v="10"/>
    <s v="Fiction"/>
    <x v="0"/>
    <x v="25"/>
  </r>
  <r>
    <n v="1"/>
    <x v="4"/>
    <x v="10"/>
    <s v="Fiction"/>
    <x v="0"/>
    <x v="25"/>
  </r>
  <r>
    <n v="1"/>
    <x v="4"/>
    <x v="21"/>
    <s v="Fiction"/>
    <x v="0"/>
    <x v="25"/>
  </r>
  <r>
    <n v="1"/>
    <x v="4"/>
    <x v="21"/>
    <s v="Fiction"/>
    <x v="0"/>
    <x v="25"/>
  </r>
  <r>
    <n v="1"/>
    <x v="4"/>
    <x v="21"/>
    <s v="Fiction"/>
    <x v="0"/>
    <x v="25"/>
  </r>
  <r>
    <n v="1"/>
    <x v="4"/>
    <x v="21"/>
    <s v="Fiction"/>
    <x v="0"/>
    <x v="25"/>
  </r>
  <r>
    <n v="1"/>
    <x v="4"/>
    <x v="22"/>
    <s v="Fiction"/>
    <x v="0"/>
    <x v="25"/>
  </r>
  <r>
    <n v="1"/>
    <x v="5"/>
    <x v="23"/>
    <s v="Fiction"/>
    <x v="0"/>
    <x v="25"/>
  </r>
  <r>
    <n v="1"/>
    <x v="5"/>
    <x v="24"/>
    <s v="Fiction"/>
    <x v="0"/>
    <x v="25"/>
  </r>
  <r>
    <n v="1"/>
    <x v="5"/>
    <x v="13"/>
    <s v="Fiction"/>
    <x v="0"/>
    <x v="25"/>
  </r>
  <r>
    <n v="1"/>
    <x v="2"/>
    <x v="7"/>
    <s v="Nonfiction"/>
    <x v="0"/>
    <x v="26"/>
  </r>
  <r>
    <n v="1"/>
    <x v="3"/>
    <x v="19"/>
    <s v="Nonfiction"/>
    <x v="0"/>
    <x v="26"/>
  </r>
  <r>
    <n v="1"/>
    <x v="3"/>
    <x v="19"/>
    <s v="Fiction"/>
    <x v="0"/>
    <x v="26"/>
  </r>
  <r>
    <n v="1"/>
    <x v="3"/>
    <x v="30"/>
    <s v="Nonfiction"/>
    <x v="0"/>
    <x v="26"/>
  </r>
  <r>
    <n v="1"/>
    <x v="5"/>
    <x v="13"/>
    <s v="Nonfiction"/>
    <x v="0"/>
    <x v="26"/>
  </r>
  <r>
    <n v="1"/>
    <x v="5"/>
    <x v="31"/>
    <s v="Nonfiction"/>
    <x v="0"/>
    <x v="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n v="1"/>
    <x v="0"/>
    <x v="0"/>
    <x v="0"/>
    <s v="Fiction"/>
    <x v="0"/>
    <x v="0"/>
  </r>
  <r>
    <n v="1"/>
    <x v="1"/>
    <x v="0"/>
    <x v="0"/>
    <s v="Fiction"/>
    <x v="0"/>
    <x v="0"/>
  </r>
  <r>
    <n v="1"/>
    <x v="2"/>
    <x v="0"/>
    <x v="0"/>
    <s v="Fiction"/>
    <x v="0"/>
    <x v="0"/>
  </r>
  <r>
    <n v="1"/>
    <x v="3"/>
    <x v="0"/>
    <x v="1"/>
    <s v="Fiction"/>
    <x v="0"/>
    <x v="0"/>
  </r>
  <r>
    <n v="1"/>
    <x v="4"/>
    <x v="1"/>
    <x v="2"/>
    <s v="Fiction"/>
    <x v="0"/>
    <x v="0"/>
  </r>
  <r>
    <n v="1"/>
    <x v="5"/>
    <x v="1"/>
    <x v="3"/>
    <s v="Fiction"/>
    <x v="0"/>
    <x v="0"/>
  </r>
  <r>
    <n v="1"/>
    <x v="6"/>
    <x v="1"/>
    <x v="4"/>
    <s v="Nonfiction"/>
    <x v="0"/>
    <x v="0"/>
  </r>
  <r>
    <n v="1"/>
    <x v="4"/>
    <x v="1"/>
    <x v="4"/>
    <s v="Nonfiction"/>
    <x v="0"/>
    <x v="0"/>
  </r>
  <r>
    <n v="1"/>
    <x v="7"/>
    <x v="2"/>
    <x v="5"/>
    <s v="Fiction"/>
    <x v="0"/>
    <x v="0"/>
  </r>
  <r>
    <n v="1"/>
    <x v="6"/>
    <x v="2"/>
    <x v="6"/>
    <s v="Fiction"/>
    <x v="0"/>
    <x v="0"/>
  </r>
  <r>
    <n v="1"/>
    <x v="8"/>
    <x v="2"/>
    <x v="7"/>
    <s v="Fiction"/>
    <x v="0"/>
    <x v="0"/>
  </r>
  <r>
    <n v="1"/>
    <x v="9"/>
    <x v="2"/>
    <x v="8"/>
    <s v="Fiction"/>
    <x v="0"/>
    <x v="0"/>
  </r>
  <r>
    <n v="1"/>
    <x v="3"/>
    <x v="3"/>
    <x v="9"/>
    <s v="Nonfiction"/>
    <x v="0"/>
    <x v="0"/>
  </r>
  <r>
    <n v="1"/>
    <x v="10"/>
    <x v="4"/>
    <x v="10"/>
    <s v="Fiction"/>
    <x v="0"/>
    <x v="0"/>
  </r>
  <r>
    <n v="1"/>
    <x v="5"/>
    <x v="5"/>
    <x v="11"/>
    <s v="Fiction"/>
    <x v="0"/>
    <x v="0"/>
  </r>
  <r>
    <n v="1"/>
    <x v="11"/>
    <x v="0"/>
    <x v="12"/>
    <s v="Nonfiction"/>
    <x v="0"/>
    <x v="1"/>
  </r>
  <r>
    <n v="1"/>
    <x v="12"/>
    <x v="1"/>
    <x v="2"/>
    <s v="Nonfiction"/>
    <x v="0"/>
    <x v="1"/>
  </r>
  <r>
    <n v="1"/>
    <x v="10"/>
    <x v="1"/>
    <x v="2"/>
    <s v="Nonfiction"/>
    <x v="0"/>
    <x v="1"/>
  </r>
  <r>
    <n v="1"/>
    <x v="13"/>
    <x v="2"/>
    <x v="7"/>
    <s v="Nonfiction"/>
    <x v="0"/>
    <x v="1"/>
  </r>
  <r>
    <n v="1"/>
    <x v="4"/>
    <x v="5"/>
    <x v="13"/>
    <s v="Nonfiction"/>
    <x v="0"/>
    <x v="1"/>
  </r>
  <r>
    <n v="1"/>
    <x v="14"/>
    <x v="0"/>
    <x v="14"/>
    <s v="Nonfiction"/>
    <x v="0"/>
    <x v="2"/>
  </r>
  <r>
    <n v="1"/>
    <x v="4"/>
    <x v="0"/>
    <x v="14"/>
    <s v="Nonfiction"/>
    <x v="0"/>
    <x v="2"/>
  </r>
  <r>
    <n v="1"/>
    <x v="15"/>
    <x v="0"/>
    <x v="14"/>
    <s v="Nonfiction"/>
    <x v="0"/>
    <x v="2"/>
  </r>
  <r>
    <n v="1"/>
    <x v="4"/>
    <x v="0"/>
    <x v="15"/>
    <s v="Nonfiction"/>
    <x v="0"/>
    <x v="2"/>
  </r>
  <r>
    <n v="1"/>
    <x v="4"/>
    <x v="0"/>
    <x v="1"/>
    <s v="Nonfiction"/>
    <x v="0"/>
    <x v="2"/>
  </r>
  <r>
    <n v="1"/>
    <x v="15"/>
    <x v="0"/>
    <x v="12"/>
    <s v="Nonfiction"/>
    <x v="0"/>
    <x v="2"/>
  </r>
  <r>
    <n v="1"/>
    <x v="16"/>
    <x v="1"/>
    <x v="2"/>
    <s v="Nonfiction"/>
    <x v="0"/>
    <x v="2"/>
  </r>
  <r>
    <n v="1"/>
    <x v="14"/>
    <x v="1"/>
    <x v="2"/>
    <s v="Nonfiction"/>
    <x v="0"/>
    <x v="2"/>
  </r>
  <r>
    <n v="1"/>
    <x v="17"/>
    <x v="1"/>
    <x v="16"/>
    <s v="Nonfiction"/>
    <x v="0"/>
    <x v="2"/>
  </r>
  <r>
    <n v="1"/>
    <x v="18"/>
    <x v="1"/>
    <x v="16"/>
    <s v="Nonfiction"/>
    <x v="0"/>
    <x v="2"/>
  </r>
  <r>
    <n v="1"/>
    <x v="6"/>
    <x v="1"/>
    <x v="17"/>
    <s v="Nonfiction"/>
    <x v="0"/>
    <x v="2"/>
  </r>
  <r>
    <n v="1"/>
    <x v="19"/>
    <x v="1"/>
    <x v="3"/>
    <s v="Nonfiction"/>
    <x v="0"/>
    <x v="2"/>
  </r>
  <r>
    <n v="1"/>
    <x v="20"/>
    <x v="2"/>
    <x v="6"/>
    <s v="Nonfiction"/>
    <x v="0"/>
    <x v="2"/>
  </r>
  <r>
    <n v="1"/>
    <x v="14"/>
    <x v="2"/>
    <x v="7"/>
    <s v="Nonfiction"/>
    <x v="0"/>
    <x v="2"/>
  </r>
  <r>
    <n v="1"/>
    <x v="21"/>
    <x v="2"/>
    <x v="7"/>
    <s v="Nonfiction"/>
    <x v="0"/>
    <x v="2"/>
  </r>
  <r>
    <n v="1"/>
    <x v="16"/>
    <x v="2"/>
    <x v="7"/>
    <s v="Nonfiction"/>
    <x v="0"/>
    <x v="2"/>
  </r>
  <r>
    <n v="1"/>
    <x v="22"/>
    <x v="2"/>
    <x v="7"/>
    <s v="Nonfiction"/>
    <x v="0"/>
    <x v="2"/>
  </r>
  <r>
    <n v="1"/>
    <x v="8"/>
    <x v="2"/>
    <x v="7"/>
    <s v="Nonfiction"/>
    <x v="0"/>
    <x v="2"/>
  </r>
  <r>
    <n v="1"/>
    <x v="15"/>
    <x v="2"/>
    <x v="8"/>
    <s v="Nonfiction"/>
    <x v="0"/>
    <x v="2"/>
  </r>
  <r>
    <n v="1"/>
    <x v="23"/>
    <x v="3"/>
    <x v="18"/>
    <s v="Nonfiction"/>
    <x v="0"/>
    <x v="2"/>
  </r>
  <r>
    <n v="1"/>
    <x v="24"/>
    <x v="3"/>
    <x v="18"/>
    <s v="Nonfiction"/>
    <x v="0"/>
    <x v="2"/>
  </r>
  <r>
    <n v="1"/>
    <x v="25"/>
    <x v="3"/>
    <x v="18"/>
    <s v="Nonfiction"/>
    <x v="0"/>
    <x v="2"/>
  </r>
  <r>
    <n v="1"/>
    <x v="3"/>
    <x v="3"/>
    <x v="19"/>
    <s v="Nonfiction"/>
    <x v="0"/>
    <x v="2"/>
  </r>
  <r>
    <n v="1"/>
    <x v="13"/>
    <x v="4"/>
    <x v="20"/>
    <s v="Nonfiction"/>
    <x v="0"/>
    <x v="2"/>
  </r>
  <r>
    <n v="1"/>
    <x v="11"/>
    <x v="4"/>
    <x v="10"/>
    <s v="Nonfiction"/>
    <x v="0"/>
    <x v="2"/>
  </r>
  <r>
    <n v="1"/>
    <x v="26"/>
    <x v="4"/>
    <x v="21"/>
    <s v="Nonfiction"/>
    <x v="0"/>
    <x v="2"/>
  </r>
  <r>
    <n v="1"/>
    <x v="27"/>
    <x v="4"/>
    <x v="22"/>
    <s v="Nonfiction"/>
    <x v="0"/>
    <x v="2"/>
  </r>
  <r>
    <n v="1"/>
    <x v="13"/>
    <x v="5"/>
    <x v="23"/>
    <s v="Nonfiction"/>
    <x v="0"/>
    <x v="2"/>
  </r>
  <r>
    <n v="1"/>
    <x v="10"/>
    <x v="5"/>
    <x v="13"/>
    <s v="Nonfiction"/>
    <x v="0"/>
    <x v="2"/>
  </r>
  <r>
    <n v="1"/>
    <x v="3"/>
    <x v="5"/>
    <x v="11"/>
    <s v="Nonfiction"/>
    <x v="0"/>
    <x v="2"/>
  </r>
  <r>
    <n v="1"/>
    <x v="28"/>
    <x v="5"/>
    <x v="11"/>
    <s v="Nonfiction"/>
    <x v="1"/>
    <x v="2"/>
  </r>
  <r>
    <n v="1"/>
    <x v="29"/>
    <x v="0"/>
    <x v="0"/>
    <s v="Nonfiction"/>
    <x v="0"/>
    <x v="3"/>
  </r>
  <r>
    <n v="1"/>
    <x v="20"/>
    <x v="1"/>
    <x v="2"/>
    <s v="Nonfiction"/>
    <x v="0"/>
    <x v="3"/>
  </r>
  <r>
    <n v="1"/>
    <x v="30"/>
    <x v="1"/>
    <x v="2"/>
    <s v="Nonfiction"/>
    <x v="0"/>
    <x v="3"/>
  </r>
  <r>
    <n v="1"/>
    <x v="26"/>
    <x v="2"/>
    <x v="5"/>
    <s v="Nonfiction"/>
    <x v="0"/>
    <x v="3"/>
  </r>
  <r>
    <n v="1"/>
    <x v="31"/>
    <x v="2"/>
    <x v="5"/>
    <s v="Nonfiction"/>
    <x v="0"/>
    <x v="3"/>
  </r>
  <r>
    <n v="1"/>
    <x v="32"/>
    <x v="0"/>
    <x v="14"/>
    <s v="Nonfiction"/>
    <x v="1"/>
    <x v="3"/>
  </r>
  <r>
    <n v="1"/>
    <x v="33"/>
    <x v="1"/>
    <x v="4"/>
    <s v="Fiction"/>
    <x v="0"/>
    <x v="4"/>
  </r>
  <r>
    <n v="1"/>
    <x v="34"/>
    <x v="2"/>
    <x v="8"/>
    <s v="Fiction"/>
    <x v="0"/>
    <x v="4"/>
  </r>
  <r>
    <n v="1"/>
    <x v="35"/>
    <x v="4"/>
    <x v="21"/>
    <s v="Fiction"/>
    <x v="0"/>
    <x v="4"/>
  </r>
  <r>
    <n v="1"/>
    <x v="29"/>
    <x v="4"/>
    <x v="21"/>
    <s v="Fiction"/>
    <x v="0"/>
    <x v="4"/>
  </r>
  <r>
    <n v="1"/>
    <x v="27"/>
    <x v="4"/>
    <x v="22"/>
    <s v="Fiction"/>
    <x v="0"/>
    <x v="4"/>
  </r>
  <r>
    <n v="1"/>
    <x v="36"/>
    <x v="5"/>
    <x v="24"/>
    <s v="Fiction"/>
    <x v="0"/>
    <x v="4"/>
  </r>
  <r>
    <n v="1"/>
    <x v="25"/>
    <x v="1"/>
    <x v="16"/>
    <s v="Nonfiction"/>
    <x v="0"/>
    <x v="5"/>
  </r>
  <r>
    <n v="1"/>
    <x v="37"/>
    <x v="1"/>
    <x v="3"/>
    <s v="Nonfiction"/>
    <x v="0"/>
    <x v="5"/>
  </r>
  <r>
    <n v="1"/>
    <x v="37"/>
    <x v="1"/>
    <x v="3"/>
    <s v="Nonfiction"/>
    <x v="0"/>
    <x v="5"/>
  </r>
  <r>
    <n v="1"/>
    <x v="25"/>
    <x v="1"/>
    <x v="4"/>
    <s v="Nonfiction"/>
    <x v="0"/>
    <x v="5"/>
  </r>
  <r>
    <n v="1"/>
    <x v="38"/>
    <x v="2"/>
    <x v="25"/>
    <s v="Nonfiction"/>
    <x v="0"/>
    <x v="5"/>
  </r>
  <r>
    <n v="1"/>
    <x v="4"/>
    <x v="2"/>
    <x v="25"/>
    <s v="Nonfiction"/>
    <x v="0"/>
    <x v="5"/>
  </r>
  <r>
    <n v="1"/>
    <x v="39"/>
    <x v="3"/>
    <x v="19"/>
    <s v="Nonfiction"/>
    <x v="0"/>
    <x v="5"/>
  </r>
  <r>
    <n v="1"/>
    <x v="40"/>
    <x v="4"/>
    <x v="20"/>
    <s v="Nonfiction"/>
    <x v="0"/>
    <x v="5"/>
  </r>
  <r>
    <n v="1"/>
    <x v="20"/>
    <x v="4"/>
    <x v="22"/>
    <s v="Nonfiction"/>
    <x v="0"/>
    <x v="5"/>
  </r>
  <r>
    <n v="1"/>
    <x v="32"/>
    <x v="5"/>
    <x v="26"/>
    <s v="Nonfiction"/>
    <x v="0"/>
    <x v="5"/>
  </r>
  <r>
    <n v="1"/>
    <x v="41"/>
    <x v="5"/>
    <x v="26"/>
    <s v="Nonfiction"/>
    <x v="0"/>
    <x v="5"/>
  </r>
  <r>
    <n v="1"/>
    <x v="42"/>
    <x v="5"/>
    <x v="26"/>
    <s v="Fiction"/>
    <x v="0"/>
    <x v="5"/>
  </r>
  <r>
    <n v="1"/>
    <x v="28"/>
    <x v="5"/>
    <x v="26"/>
    <s v="Nonfiction"/>
    <x v="0"/>
    <x v="5"/>
  </r>
  <r>
    <n v="1"/>
    <x v="4"/>
    <x v="0"/>
    <x v="14"/>
    <s v="Nonfiction"/>
    <x v="0"/>
    <x v="6"/>
  </r>
  <r>
    <n v="1"/>
    <x v="32"/>
    <x v="2"/>
    <x v="7"/>
    <s v="Nonfiction"/>
    <x v="0"/>
    <x v="6"/>
  </r>
  <r>
    <n v="1"/>
    <x v="0"/>
    <x v="2"/>
    <x v="7"/>
    <s v="Nonfiction"/>
    <x v="0"/>
    <x v="6"/>
  </r>
  <r>
    <n v="1"/>
    <x v="38"/>
    <x v="2"/>
    <x v="7"/>
    <s v="Nonfiction"/>
    <x v="0"/>
    <x v="6"/>
  </r>
  <r>
    <n v="1"/>
    <x v="18"/>
    <x v="2"/>
    <x v="7"/>
    <s v="Nonfiction"/>
    <x v="0"/>
    <x v="6"/>
  </r>
  <r>
    <n v="1"/>
    <x v="41"/>
    <x v="2"/>
    <x v="7"/>
    <s v="Nonfiction"/>
    <x v="0"/>
    <x v="6"/>
  </r>
  <r>
    <n v="1"/>
    <x v="35"/>
    <x v="3"/>
    <x v="19"/>
    <s v="Nonfiction"/>
    <x v="0"/>
    <x v="6"/>
  </r>
  <r>
    <n v="1"/>
    <x v="28"/>
    <x v="3"/>
    <x v="19"/>
    <s v="Nonfiction"/>
    <x v="0"/>
    <x v="6"/>
  </r>
  <r>
    <n v="1"/>
    <x v="6"/>
    <x v="0"/>
    <x v="27"/>
    <s v="Nonfiction"/>
    <x v="0"/>
    <x v="7"/>
  </r>
  <r>
    <n v="1"/>
    <x v="22"/>
    <x v="0"/>
    <x v="14"/>
    <s v="Nonfiction"/>
    <x v="0"/>
    <x v="7"/>
  </r>
  <r>
    <n v="1"/>
    <x v="14"/>
    <x v="0"/>
    <x v="15"/>
    <s v="Nonfiction"/>
    <x v="0"/>
    <x v="7"/>
  </r>
  <r>
    <n v="1"/>
    <x v="10"/>
    <x v="0"/>
    <x v="12"/>
    <s v="Nonfiction"/>
    <x v="0"/>
    <x v="7"/>
  </r>
  <r>
    <n v="1"/>
    <x v="32"/>
    <x v="1"/>
    <x v="17"/>
    <s v="Nonfiction"/>
    <x v="0"/>
    <x v="7"/>
  </r>
  <r>
    <n v="1"/>
    <x v="6"/>
    <x v="1"/>
    <x v="17"/>
    <s v="Nonfiction"/>
    <x v="0"/>
    <x v="7"/>
  </r>
  <r>
    <n v="1"/>
    <x v="24"/>
    <x v="1"/>
    <x v="4"/>
    <s v="Nonfiction"/>
    <x v="0"/>
    <x v="7"/>
  </r>
  <r>
    <n v="1"/>
    <x v="25"/>
    <x v="2"/>
    <x v="7"/>
    <s v="Nonfiction"/>
    <x v="0"/>
    <x v="7"/>
  </r>
  <r>
    <n v="1"/>
    <x v="43"/>
    <x v="2"/>
    <x v="8"/>
    <s v="Nonfiction"/>
    <x v="0"/>
    <x v="7"/>
  </r>
  <r>
    <n v="1"/>
    <x v="43"/>
    <x v="3"/>
    <x v="19"/>
    <s v="Nonfiction"/>
    <x v="0"/>
    <x v="7"/>
  </r>
  <r>
    <n v="1"/>
    <x v="43"/>
    <x v="3"/>
    <x v="19"/>
    <s v="Nonfiction"/>
    <x v="0"/>
    <x v="7"/>
  </r>
  <r>
    <n v="1"/>
    <x v="15"/>
    <x v="3"/>
    <x v="9"/>
    <s v="Nonfiction"/>
    <x v="0"/>
    <x v="7"/>
  </r>
  <r>
    <n v="1"/>
    <x v="22"/>
    <x v="3"/>
    <x v="9"/>
    <s v="Nonfiction"/>
    <x v="0"/>
    <x v="7"/>
  </r>
  <r>
    <n v="1"/>
    <x v="44"/>
    <x v="4"/>
    <x v="20"/>
    <s v="Nonfiction"/>
    <x v="0"/>
    <x v="7"/>
  </r>
  <r>
    <n v="1"/>
    <x v="15"/>
    <x v="4"/>
    <x v="28"/>
    <s v="Nonfiction"/>
    <x v="0"/>
    <x v="7"/>
  </r>
  <r>
    <n v="1"/>
    <x v="15"/>
    <x v="4"/>
    <x v="28"/>
    <s v="Nonfiction"/>
    <x v="0"/>
    <x v="7"/>
  </r>
  <r>
    <n v="1"/>
    <x v="32"/>
    <x v="4"/>
    <x v="28"/>
    <s v="Nonfiction"/>
    <x v="0"/>
    <x v="7"/>
  </r>
  <r>
    <n v="1"/>
    <x v="29"/>
    <x v="4"/>
    <x v="10"/>
    <s v="Nonfiction"/>
    <x v="0"/>
    <x v="7"/>
  </r>
  <r>
    <n v="1"/>
    <x v="8"/>
    <x v="4"/>
    <x v="10"/>
    <s v="Nonfiction"/>
    <x v="0"/>
    <x v="7"/>
  </r>
  <r>
    <n v="1"/>
    <x v="15"/>
    <x v="4"/>
    <x v="21"/>
    <s v="Nonfiction"/>
    <x v="0"/>
    <x v="7"/>
  </r>
  <r>
    <n v="1"/>
    <x v="27"/>
    <x v="5"/>
    <x v="26"/>
    <s v="Nonfiction"/>
    <x v="0"/>
    <x v="7"/>
  </r>
  <r>
    <n v="1"/>
    <x v="35"/>
    <x v="5"/>
    <x v="26"/>
    <s v="Nonfiction"/>
    <x v="0"/>
    <x v="7"/>
  </r>
  <r>
    <n v="1"/>
    <x v="4"/>
    <x v="3"/>
    <x v="19"/>
    <s v="Fiction"/>
    <x v="1"/>
    <x v="7"/>
  </r>
  <r>
    <n v="1"/>
    <x v="37"/>
    <x v="5"/>
    <x v="24"/>
    <s v="Fiction"/>
    <x v="1"/>
    <x v="7"/>
  </r>
  <r>
    <n v="1"/>
    <x v="45"/>
    <x v="1"/>
    <x v="4"/>
    <s v="Fiction"/>
    <x v="0"/>
    <x v="8"/>
  </r>
  <r>
    <n v="1"/>
    <x v="10"/>
    <x v="2"/>
    <x v="5"/>
    <s v="Fiction"/>
    <x v="0"/>
    <x v="8"/>
  </r>
  <r>
    <n v="1"/>
    <x v="30"/>
    <x v="2"/>
    <x v="6"/>
    <s v="Fiction"/>
    <x v="0"/>
    <x v="8"/>
  </r>
  <r>
    <n v="1"/>
    <x v="23"/>
    <x v="2"/>
    <x v="6"/>
    <s v="Fiction"/>
    <x v="0"/>
    <x v="8"/>
  </r>
  <r>
    <n v="1"/>
    <x v="9"/>
    <x v="2"/>
    <x v="8"/>
    <s v="Fiction"/>
    <x v="0"/>
    <x v="8"/>
  </r>
  <r>
    <n v="1"/>
    <x v="46"/>
    <x v="3"/>
    <x v="18"/>
    <s v="Fiction"/>
    <x v="0"/>
    <x v="8"/>
  </r>
  <r>
    <n v="1"/>
    <x v="7"/>
    <x v="3"/>
    <x v="29"/>
    <s v="Fiction"/>
    <x v="0"/>
    <x v="8"/>
  </r>
  <r>
    <n v="1"/>
    <x v="24"/>
    <x v="4"/>
    <x v="21"/>
    <s v="Fiction"/>
    <x v="0"/>
    <x v="8"/>
  </r>
  <r>
    <n v="1"/>
    <x v="43"/>
    <x v="3"/>
    <x v="9"/>
    <s v="Fiction"/>
    <x v="0"/>
    <x v="9"/>
  </r>
  <r>
    <n v="1"/>
    <x v="36"/>
    <x v="2"/>
    <x v="7"/>
    <s v="Fiction"/>
    <x v="2"/>
    <x v="9"/>
  </r>
  <r>
    <n v="1"/>
    <x v="4"/>
    <x v="3"/>
    <x v="30"/>
    <s v="Fiction"/>
    <x v="1"/>
    <x v="9"/>
  </r>
  <r>
    <n v="1"/>
    <x v="8"/>
    <x v="4"/>
    <x v="21"/>
    <s v="Nonfiction"/>
    <x v="0"/>
    <x v="10"/>
  </r>
  <r>
    <n v="1"/>
    <x v="29"/>
    <x v="0"/>
    <x v="14"/>
    <s v="Fiction"/>
    <x v="2"/>
    <x v="10"/>
  </r>
  <r>
    <n v="1"/>
    <x v="31"/>
    <x v="0"/>
    <x v="15"/>
    <s v="Nonfiction"/>
    <x v="0"/>
    <x v="11"/>
  </r>
  <r>
    <n v="1"/>
    <x v="38"/>
    <x v="0"/>
    <x v="15"/>
    <s v="Nonfiction"/>
    <x v="0"/>
    <x v="11"/>
  </r>
  <r>
    <n v="1"/>
    <x v="3"/>
    <x v="0"/>
    <x v="1"/>
    <s v="Fiction"/>
    <x v="0"/>
    <x v="11"/>
  </r>
  <r>
    <n v="1"/>
    <x v="47"/>
    <x v="0"/>
    <x v="1"/>
    <s v="Nonfiction"/>
    <x v="0"/>
    <x v="11"/>
  </r>
  <r>
    <n v="1"/>
    <x v="1"/>
    <x v="0"/>
    <x v="1"/>
    <s v="Nonfiction"/>
    <x v="0"/>
    <x v="11"/>
  </r>
  <r>
    <n v="1"/>
    <x v="15"/>
    <x v="1"/>
    <x v="16"/>
    <s v="Nonfiction"/>
    <x v="0"/>
    <x v="11"/>
  </r>
  <r>
    <n v="1"/>
    <x v="13"/>
    <x v="1"/>
    <x v="17"/>
    <s v="Fiction"/>
    <x v="0"/>
    <x v="11"/>
  </r>
  <r>
    <n v="1"/>
    <x v="4"/>
    <x v="1"/>
    <x v="17"/>
    <s v="Nonfiction"/>
    <x v="0"/>
    <x v="11"/>
  </r>
  <r>
    <n v="1"/>
    <x v="48"/>
    <x v="1"/>
    <x v="4"/>
    <s v="Nonfiction"/>
    <x v="0"/>
    <x v="11"/>
  </r>
  <r>
    <n v="1"/>
    <x v="49"/>
    <x v="2"/>
    <x v="6"/>
    <s v="Nonfiction"/>
    <x v="0"/>
    <x v="11"/>
  </r>
  <r>
    <n v="1"/>
    <x v="22"/>
    <x v="2"/>
    <x v="6"/>
    <s v="Nonfiction"/>
    <x v="0"/>
    <x v="11"/>
  </r>
  <r>
    <n v="1"/>
    <x v="26"/>
    <x v="2"/>
    <x v="6"/>
    <s v="Fiction"/>
    <x v="0"/>
    <x v="11"/>
  </r>
  <r>
    <n v="1"/>
    <x v="16"/>
    <x v="3"/>
    <x v="18"/>
    <s v="Nonfiction"/>
    <x v="0"/>
    <x v="11"/>
  </r>
  <r>
    <n v="1"/>
    <x v="36"/>
    <x v="3"/>
    <x v="19"/>
    <s v="Nonfiction"/>
    <x v="0"/>
    <x v="11"/>
  </r>
  <r>
    <n v="1"/>
    <x v="9"/>
    <x v="3"/>
    <x v="19"/>
    <s v="Nonfiction"/>
    <x v="0"/>
    <x v="11"/>
  </r>
  <r>
    <n v="1"/>
    <x v="43"/>
    <x v="3"/>
    <x v="19"/>
    <s v="Nonfiction"/>
    <x v="0"/>
    <x v="11"/>
  </r>
  <r>
    <n v="1"/>
    <x v="18"/>
    <x v="3"/>
    <x v="19"/>
    <s v="Nonfiction"/>
    <x v="0"/>
    <x v="11"/>
  </r>
  <r>
    <n v="1"/>
    <x v="2"/>
    <x v="3"/>
    <x v="19"/>
    <s v="Nonfiction"/>
    <x v="0"/>
    <x v="11"/>
  </r>
  <r>
    <n v="1"/>
    <x v="4"/>
    <x v="5"/>
    <x v="26"/>
    <s v="Nonfiction"/>
    <x v="0"/>
    <x v="11"/>
  </r>
  <r>
    <n v="1"/>
    <x v="25"/>
    <x v="2"/>
    <x v="7"/>
    <s v="Nonfiction"/>
    <x v="2"/>
    <x v="11"/>
  </r>
  <r>
    <n v="1"/>
    <x v="16"/>
    <x v="0"/>
    <x v="14"/>
    <s v="Nonfiction"/>
    <x v="1"/>
    <x v="11"/>
  </r>
  <r>
    <n v="1"/>
    <x v="7"/>
    <x v="2"/>
    <x v="5"/>
    <s v="Fiction"/>
    <x v="1"/>
    <x v="11"/>
  </r>
  <r>
    <n v="1"/>
    <x v="22"/>
    <x v="2"/>
    <x v="7"/>
    <s v="Fiction"/>
    <x v="1"/>
    <x v="11"/>
  </r>
  <r>
    <n v="1"/>
    <x v="1"/>
    <x v="5"/>
    <x v="11"/>
    <s v="Nonfiction"/>
    <x v="1"/>
    <x v="11"/>
  </r>
  <r>
    <n v="1"/>
    <x v="50"/>
    <x v="5"/>
    <x v="11"/>
    <s v="Nonfiction"/>
    <x v="1"/>
    <x v="11"/>
  </r>
  <r>
    <n v="1"/>
    <x v="51"/>
    <x v="1"/>
    <x v="2"/>
    <s v="Nonfiction"/>
    <x v="0"/>
    <x v="12"/>
  </r>
  <r>
    <n v="1"/>
    <x v="29"/>
    <x v="2"/>
    <x v="5"/>
    <s v="Nonfiction"/>
    <x v="0"/>
    <x v="12"/>
  </r>
  <r>
    <n v="1"/>
    <x v="52"/>
    <x v="2"/>
    <x v="5"/>
    <s v="Nonfiction"/>
    <x v="0"/>
    <x v="12"/>
  </r>
  <r>
    <n v="1"/>
    <x v="6"/>
    <x v="1"/>
    <x v="17"/>
    <s v="Nonfiction"/>
    <x v="0"/>
    <x v="13"/>
  </r>
  <r>
    <n v="1"/>
    <x v="0"/>
    <x v="2"/>
    <x v="25"/>
    <s v="Fiction"/>
    <x v="0"/>
    <x v="13"/>
  </r>
  <r>
    <n v="1"/>
    <x v="53"/>
    <x v="2"/>
    <x v="25"/>
    <s v="Fiction"/>
    <x v="0"/>
    <x v="13"/>
  </r>
  <r>
    <n v="1"/>
    <x v="13"/>
    <x v="2"/>
    <x v="8"/>
    <s v="Fiction"/>
    <x v="0"/>
    <x v="13"/>
  </r>
  <r>
    <n v="1"/>
    <x v="8"/>
    <x v="2"/>
    <x v="8"/>
    <s v="Fiction"/>
    <x v="0"/>
    <x v="13"/>
  </r>
  <r>
    <n v="1"/>
    <x v="13"/>
    <x v="3"/>
    <x v="18"/>
    <s v="Fiction"/>
    <x v="0"/>
    <x v="13"/>
  </r>
  <r>
    <n v="1"/>
    <x v="4"/>
    <x v="3"/>
    <x v="19"/>
    <s v="Fiction"/>
    <x v="0"/>
    <x v="13"/>
  </r>
  <r>
    <n v="1"/>
    <x v="26"/>
    <x v="3"/>
    <x v="19"/>
    <s v="Fiction"/>
    <x v="0"/>
    <x v="13"/>
  </r>
  <r>
    <n v="1"/>
    <x v="24"/>
    <x v="3"/>
    <x v="9"/>
    <s v="Fiction"/>
    <x v="0"/>
    <x v="13"/>
  </r>
  <r>
    <n v="1"/>
    <x v="21"/>
    <x v="3"/>
    <x v="9"/>
    <s v="Fiction"/>
    <x v="0"/>
    <x v="13"/>
  </r>
  <r>
    <n v="1"/>
    <x v="16"/>
    <x v="3"/>
    <x v="9"/>
    <s v="Fiction"/>
    <x v="0"/>
    <x v="13"/>
  </r>
  <r>
    <n v="1"/>
    <x v="32"/>
    <x v="3"/>
    <x v="9"/>
    <s v="Fiction"/>
    <x v="0"/>
    <x v="13"/>
  </r>
  <r>
    <n v="1"/>
    <x v="32"/>
    <x v="3"/>
    <x v="9"/>
    <s v="Fiction"/>
    <x v="0"/>
    <x v="13"/>
  </r>
  <r>
    <n v="1"/>
    <x v="54"/>
    <x v="3"/>
    <x v="9"/>
    <s v="Fiction"/>
    <x v="0"/>
    <x v="13"/>
  </r>
  <r>
    <n v="1"/>
    <x v="38"/>
    <x v="3"/>
    <x v="29"/>
    <s v="Fiction"/>
    <x v="0"/>
    <x v="13"/>
  </r>
  <r>
    <n v="1"/>
    <x v="41"/>
    <x v="3"/>
    <x v="29"/>
    <s v="Fiction"/>
    <x v="0"/>
    <x v="13"/>
  </r>
  <r>
    <n v="1"/>
    <x v="37"/>
    <x v="3"/>
    <x v="29"/>
    <s v="Fiction"/>
    <x v="0"/>
    <x v="13"/>
  </r>
  <r>
    <n v="1"/>
    <x v="50"/>
    <x v="4"/>
    <x v="10"/>
    <s v="Fiction"/>
    <x v="0"/>
    <x v="13"/>
  </r>
  <r>
    <n v="1"/>
    <x v="27"/>
    <x v="4"/>
    <x v="21"/>
    <s v="Fiction"/>
    <x v="0"/>
    <x v="13"/>
  </r>
  <r>
    <n v="1"/>
    <x v="37"/>
    <x v="4"/>
    <x v="21"/>
    <s v="Fiction"/>
    <x v="0"/>
    <x v="13"/>
  </r>
  <r>
    <n v="1"/>
    <x v="31"/>
    <x v="4"/>
    <x v="21"/>
    <s v="Fiction"/>
    <x v="0"/>
    <x v="13"/>
  </r>
  <r>
    <n v="1"/>
    <x v="5"/>
    <x v="4"/>
    <x v="22"/>
    <s v="Fiction"/>
    <x v="0"/>
    <x v="13"/>
  </r>
  <r>
    <n v="1"/>
    <x v="20"/>
    <x v="4"/>
    <x v="22"/>
    <s v="Fiction"/>
    <x v="0"/>
    <x v="13"/>
  </r>
  <r>
    <n v="1"/>
    <x v="49"/>
    <x v="4"/>
    <x v="22"/>
    <s v="Fiction"/>
    <x v="0"/>
    <x v="13"/>
  </r>
  <r>
    <n v="1"/>
    <x v="22"/>
    <x v="5"/>
    <x v="23"/>
    <s v="Fiction"/>
    <x v="0"/>
    <x v="13"/>
  </r>
  <r>
    <n v="1"/>
    <x v="16"/>
    <x v="5"/>
    <x v="23"/>
    <s v="Fiction"/>
    <x v="0"/>
    <x v="13"/>
  </r>
  <r>
    <n v="1"/>
    <x v="7"/>
    <x v="5"/>
    <x v="23"/>
    <s v="Fiction"/>
    <x v="0"/>
    <x v="13"/>
  </r>
  <r>
    <n v="1"/>
    <x v="55"/>
    <x v="5"/>
    <x v="24"/>
    <s v="Fiction"/>
    <x v="0"/>
    <x v="13"/>
  </r>
  <r>
    <n v="1"/>
    <x v="37"/>
    <x v="5"/>
    <x v="24"/>
    <s v="Fiction"/>
    <x v="0"/>
    <x v="13"/>
  </r>
  <r>
    <n v="1"/>
    <x v="29"/>
    <x v="5"/>
    <x v="26"/>
    <s v="Fiction"/>
    <x v="0"/>
    <x v="13"/>
  </r>
  <r>
    <n v="1"/>
    <x v="50"/>
    <x v="5"/>
    <x v="13"/>
    <s v="Fiction"/>
    <x v="0"/>
    <x v="13"/>
  </r>
  <r>
    <n v="1"/>
    <x v="14"/>
    <x v="5"/>
    <x v="11"/>
    <s v="Fiction"/>
    <x v="0"/>
    <x v="13"/>
  </r>
  <r>
    <n v="1"/>
    <x v="8"/>
    <x v="5"/>
    <x v="11"/>
    <s v="Fiction"/>
    <x v="0"/>
    <x v="13"/>
  </r>
  <r>
    <n v="1"/>
    <x v="10"/>
    <x v="5"/>
    <x v="11"/>
    <s v="Fiction"/>
    <x v="0"/>
    <x v="13"/>
  </r>
  <r>
    <n v="1"/>
    <x v="38"/>
    <x v="5"/>
    <x v="11"/>
    <s v="Fiction"/>
    <x v="0"/>
    <x v="13"/>
  </r>
  <r>
    <n v="1"/>
    <x v="48"/>
    <x v="5"/>
    <x v="11"/>
    <s v="Fiction"/>
    <x v="0"/>
    <x v="13"/>
  </r>
  <r>
    <n v="1"/>
    <x v="53"/>
    <x v="3"/>
    <x v="9"/>
    <s v="Fiction"/>
    <x v="1"/>
    <x v="13"/>
  </r>
  <r>
    <n v="1"/>
    <x v="27"/>
    <x v="3"/>
    <x v="30"/>
    <s v="Fiction"/>
    <x v="1"/>
    <x v="13"/>
  </r>
  <r>
    <n v="1"/>
    <x v="11"/>
    <x v="4"/>
    <x v="10"/>
    <s v="Fiction"/>
    <x v="1"/>
    <x v="13"/>
  </r>
  <r>
    <n v="1"/>
    <x v="36"/>
    <x v="0"/>
    <x v="14"/>
    <s v="Nonfiction"/>
    <x v="0"/>
    <x v="14"/>
  </r>
  <r>
    <n v="1"/>
    <x v="24"/>
    <x v="0"/>
    <x v="14"/>
    <s v="Nonfiction"/>
    <x v="0"/>
    <x v="14"/>
  </r>
  <r>
    <n v="1"/>
    <x v="11"/>
    <x v="2"/>
    <x v="7"/>
    <s v="Nonfiction"/>
    <x v="0"/>
    <x v="14"/>
  </r>
  <r>
    <n v="1"/>
    <x v="50"/>
    <x v="2"/>
    <x v="7"/>
    <s v="Nonfiction"/>
    <x v="0"/>
    <x v="14"/>
  </r>
  <r>
    <n v="1"/>
    <x v="42"/>
    <x v="2"/>
    <x v="7"/>
    <s v="Nonfiction"/>
    <x v="0"/>
    <x v="14"/>
  </r>
  <r>
    <n v="1"/>
    <x v="54"/>
    <x v="2"/>
    <x v="25"/>
    <s v="Nonfiction"/>
    <x v="0"/>
    <x v="14"/>
  </r>
  <r>
    <n v="1"/>
    <x v="8"/>
    <x v="5"/>
    <x v="24"/>
    <s v="Nonfiction"/>
    <x v="0"/>
    <x v="14"/>
  </r>
  <r>
    <n v="1"/>
    <x v="3"/>
    <x v="5"/>
    <x v="13"/>
    <s v="Nonfiction"/>
    <x v="0"/>
    <x v="14"/>
  </r>
  <r>
    <n v="1"/>
    <x v="16"/>
    <x v="2"/>
    <x v="7"/>
    <s v="Nonfiction"/>
    <x v="2"/>
    <x v="14"/>
  </r>
  <r>
    <n v="1"/>
    <x v="38"/>
    <x v="0"/>
    <x v="27"/>
    <s v="Fiction"/>
    <x v="0"/>
    <x v="15"/>
  </r>
  <r>
    <n v="1"/>
    <x v="29"/>
    <x v="0"/>
    <x v="0"/>
    <s v="Fiction"/>
    <x v="0"/>
    <x v="15"/>
  </r>
  <r>
    <n v="1"/>
    <x v="15"/>
    <x v="0"/>
    <x v="0"/>
    <s v="Fiction"/>
    <x v="0"/>
    <x v="15"/>
  </r>
  <r>
    <n v="1"/>
    <x v="31"/>
    <x v="0"/>
    <x v="0"/>
    <s v="Fiction"/>
    <x v="0"/>
    <x v="15"/>
  </r>
  <r>
    <n v="1"/>
    <x v="11"/>
    <x v="0"/>
    <x v="0"/>
    <s v="Fiction"/>
    <x v="0"/>
    <x v="15"/>
  </r>
  <r>
    <n v="1"/>
    <x v="21"/>
    <x v="0"/>
    <x v="0"/>
    <s v="Fiction"/>
    <x v="0"/>
    <x v="15"/>
  </r>
  <r>
    <n v="1"/>
    <x v="13"/>
    <x v="0"/>
    <x v="0"/>
    <s v="Fiction"/>
    <x v="0"/>
    <x v="15"/>
  </r>
  <r>
    <n v="1"/>
    <x v="29"/>
    <x v="0"/>
    <x v="0"/>
    <s v="Fiction"/>
    <x v="0"/>
    <x v="15"/>
  </r>
  <r>
    <n v="1"/>
    <x v="37"/>
    <x v="0"/>
    <x v="0"/>
    <s v="Fiction"/>
    <x v="0"/>
    <x v="15"/>
  </r>
  <r>
    <n v="1"/>
    <x v="56"/>
    <x v="0"/>
    <x v="0"/>
    <s v="Fiction"/>
    <x v="0"/>
    <x v="15"/>
  </r>
  <r>
    <n v="1"/>
    <x v="32"/>
    <x v="0"/>
    <x v="0"/>
    <s v="Fiction"/>
    <x v="0"/>
    <x v="15"/>
  </r>
  <r>
    <n v="1"/>
    <x v="24"/>
    <x v="0"/>
    <x v="14"/>
    <s v="Fiction"/>
    <x v="0"/>
    <x v="15"/>
  </r>
  <r>
    <n v="1"/>
    <x v="24"/>
    <x v="0"/>
    <x v="14"/>
    <s v="Fiction"/>
    <x v="0"/>
    <x v="15"/>
  </r>
  <r>
    <n v="1"/>
    <x v="21"/>
    <x v="0"/>
    <x v="14"/>
    <s v="Fiction"/>
    <x v="0"/>
    <x v="15"/>
  </r>
  <r>
    <n v="1"/>
    <x v="25"/>
    <x v="0"/>
    <x v="14"/>
    <s v="Fiction"/>
    <x v="0"/>
    <x v="15"/>
  </r>
  <r>
    <n v="1"/>
    <x v="5"/>
    <x v="0"/>
    <x v="14"/>
    <s v="Fiction"/>
    <x v="0"/>
    <x v="15"/>
  </r>
  <r>
    <n v="1"/>
    <x v="7"/>
    <x v="0"/>
    <x v="14"/>
    <s v="Fiction"/>
    <x v="0"/>
    <x v="15"/>
  </r>
  <r>
    <n v="1"/>
    <x v="37"/>
    <x v="0"/>
    <x v="14"/>
    <s v="Fiction"/>
    <x v="0"/>
    <x v="15"/>
  </r>
  <r>
    <n v="1"/>
    <x v="28"/>
    <x v="0"/>
    <x v="14"/>
    <s v="Fiction"/>
    <x v="0"/>
    <x v="15"/>
  </r>
  <r>
    <n v="1"/>
    <x v="25"/>
    <x v="0"/>
    <x v="15"/>
    <s v="Fiction"/>
    <x v="0"/>
    <x v="15"/>
  </r>
  <r>
    <n v="1"/>
    <x v="14"/>
    <x v="0"/>
    <x v="15"/>
    <s v="Fiction"/>
    <x v="0"/>
    <x v="15"/>
  </r>
  <r>
    <n v="1"/>
    <x v="21"/>
    <x v="0"/>
    <x v="15"/>
    <s v="Fiction"/>
    <x v="0"/>
    <x v="15"/>
  </r>
  <r>
    <n v="1"/>
    <x v="5"/>
    <x v="0"/>
    <x v="15"/>
    <s v="Fiction"/>
    <x v="0"/>
    <x v="15"/>
  </r>
  <r>
    <n v="1"/>
    <x v="13"/>
    <x v="0"/>
    <x v="15"/>
    <s v="Fiction"/>
    <x v="0"/>
    <x v="15"/>
  </r>
  <r>
    <n v="1"/>
    <x v="3"/>
    <x v="0"/>
    <x v="15"/>
    <s v="Fiction"/>
    <x v="0"/>
    <x v="15"/>
  </r>
  <r>
    <n v="1"/>
    <x v="26"/>
    <x v="0"/>
    <x v="12"/>
    <s v="Fiction"/>
    <x v="0"/>
    <x v="15"/>
  </r>
  <r>
    <n v="1"/>
    <x v="20"/>
    <x v="0"/>
    <x v="12"/>
    <s v="Fiction"/>
    <x v="0"/>
    <x v="15"/>
  </r>
  <r>
    <n v="1"/>
    <x v="31"/>
    <x v="0"/>
    <x v="12"/>
    <s v="Fiction"/>
    <x v="0"/>
    <x v="15"/>
  </r>
  <r>
    <n v="1"/>
    <x v="7"/>
    <x v="0"/>
    <x v="12"/>
    <s v="Fiction"/>
    <x v="0"/>
    <x v="15"/>
  </r>
  <r>
    <n v="1"/>
    <x v="52"/>
    <x v="0"/>
    <x v="12"/>
    <s v="Fiction"/>
    <x v="0"/>
    <x v="15"/>
  </r>
  <r>
    <n v="1"/>
    <x v="24"/>
    <x v="1"/>
    <x v="2"/>
    <s v="Fiction"/>
    <x v="0"/>
    <x v="15"/>
  </r>
  <r>
    <n v="1"/>
    <x v="42"/>
    <x v="1"/>
    <x v="2"/>
    <s v="Fiction"/>
    <x v="0"/>
    <x v="15"/>
  </r>
  <r>
    <n v="1"/>
    <x v="29"/>
    <x v="1"/>
    <x v="2"/>
    <s v="Fiction"/>
    <x v="0"/>
    <x v="15"/>
  </r>
  <r>
    <n v="1"/>
    <x v="29"/>
    <x v="1"/>
    <x v="2"/>
    <s v="Fiction"/>
    <x v="0"/>
    <x v="15"/>
  </r>
  <r>
    <n v="1"/>
    <x v="18"/>
    <x v="1"/>
    <x v="17"/>
    <s v="Fiction"/>
    <x v="0"/>
    <x v="15"/>
  </r>
  <r>
    <n v="1"/>
    <x v="15"/>
    <x v="1"/>
    <x v="17"/>
    <s v="Fiction"/>
    <x v="0"/>
    <x v="15"/>
  </r>
  <r>
    <n v="1"/>
    <x v="6"/>
    <x v="1"/>
    <x v="17"/>
    <s v="Fiction"/>
    <x v="0"/>
    <x v="15"/>
  </r>
  <r>
    <n v="1"/>
    <x v="0"/>
    <x v="1"/>
    <x v="3"/>
    <s v="Fiction"/>
    <x v="0"/>
    <x v="15"/>
  </r>
  <r>
    <n v="1"/>
    <x v="14"/>
    <x v="1"/>
    <x v="3"/>
    <s v="Fiction"/>
    <x v="0"/>
    <x v="15"/>
  </r>
  <r>
    <n v="1"/>
    <x v="3"/>
    <x v="1"/>
    <x v="3"/>
    <s v="Fiction"/>
    <x v="0"/>
    <x v="15"/>
  </r>
  <r>
    <n v="1"/>
    <x v="6"/>
    <x v="1"/>
    <x v="3"/>
    <s v="Fiction"/>
    <x v="0"/>
    <x v="15"/>
  </r>
  <r>
    <n v="1"/>
    <x v="49"/>
    <x v="1"/>
    <x v="3"/>
    <s v="Fiction"/>
    <x v="0"/>
    <x v="15"/>
  </r>
  <r>
    <n v="1"/>
    <x v="6"/>
    <x v="1"/>
    <x v="3"/>
    <s v="Fiction"/>
    <x v="0"/>
    <x v="15"/>
  </r>
  <r>
    <n v="1"/>
    <x v="11"/>
    <x v="1"/>
    <x v="4"/>
    <s v="Fiction"/>
    <x v="0"/>
    <x v="15"/>
  </r>
  <r>
    <n v="1"/>
    <x v="15"/>
    <x v="1"/>
    <x v="4"/>
    <s v="Fiction"/>
    <x v="0"/>
    <x v="15"/>
  </r>
  <r>
    <n v="1"/>
    <x v="12"/>
    <x v="1"/>
    <x v="4"/>
    <s v="Fiction"/>
    <x v="0"/>
    <x v="15"/>
  </r>
  <r>
    <n v="1"/>
    <x v="13"/>
    <x v="1"/>
    <x v="4"/>
    <s v="Fiction"/>
    <x v="0"/>
    <x v="15"/>
  </r>
  <r>
    <n v="1"/>
    <x v="31"/>
    <x v="1"/>
    <x v="4"/>
    <s v="Fiction"/>
    <x v="0"/>
    <x v="15"/>
  </r>
  <r>
    <n v="1"/>
    <x v="8"/>
    <x v="1"/>
    <x v="4"/>
    <s v="Fiction"/>
    <x v="0"/>
    <x v="15"/>
  </r>
  <r>
    <n v="1"/>
    <x v="15"/>
    <x v="1"/>
    <x v="4"/>
    <s v="Fiction"/>
    <x v="0"/>
    <x v="15"/>
  </r>
  <r>
    <n v="1"/>
    <x v="35"/>
    <x v="2"/>
    <x v="5"/>
    <s v="Fiction"/>
    <x v="0"/>
    <x v="15"/>
  </r>
  <r>
    <n v="1"/>
    <x v="43"/>
    <x v="2"/>
    <x v="5"/>
    <s v="Fiction"/>
    <x v="0"/>
    <x v="15"/>
  </r>
  <r>
    <n v="1"/>
    <x v="14"/>
    <x v="2"/>
    <x v="5"/>
    <s v="Fiction"/>
    <x v="0"/>
    <x v="15"/>
  </r>
  <r>
    <n v="1"/>
    <x v="3"/>
    <x v="2"/>
    <x v="5"/>
    <s v="Fiction"/>
    <x v="0"/>
    <x v="15"/>
  </r>
  <r>
    <n v="1"/>
    <x v="6"/>
    <x v="2"/>
    <x v="5"/>
    <s v="Fiction"/>
    <x v="0"/>
    <x v="15"/>
  </r>
  <r>
    <n v="1"/>
    <x v="6"/>
    <x v="2"/>
    <x v="6"/>
    <s v="Fiction"/>
    <x v="0"/>
    <x v="15"/>
  </r>
  <r>
    <n v="1"/>
    <x v="36"/>
    <x v="2"/>
    <x v="6"/>
    <s v="Fiction"/>
    <x v="0"/>
    <x v="15"/>
  </r>
  <r>
    <n v="1"/>
    <x v="56"/>
    <x v="2"/>
    <x v="6"/>
    <s v="Fiction"/>
    <x v="0"/>
    <x v="15"/>
  </r>
  <r>
    <n v="1"/>
    <x v="13"/>
    <x v="2"/>
    <x v="6"/>
    <s v="Fiction"/>
    <x v="0"/>
    <x v="15"/>
  </r>
  <r>
    <n v="1"/>
    <x v="43"/>
    <x v="2"/>
    <x v="6"/>
    <s v="Fiction"/>
    <x v="0"/>
    <x v="15"/>
  </r>
  <r>
    <n v="1"/>
    <x v="21"/>
    <x v="2"/>
    <x v="6"/>
    <s v="Fiction"/>
    <x v="0"/>
    <x v="15"/>
  </r>
  <r>
    <n v="1"/>
    <x v="21"/>
    <x v="2"/>
    <x v="6"/>
    <s v="Fiction"/>
    <x v="0"/>
    <x v="15"/>
  </r>
  <r>
    <n v="1"/>
    <x v="21"/>
    <x v="2"/>
    <x v="6"/>
    <s v="Fiction"/>
    <x v="0"/>
    <x v="15"/>
  </r>
  <r>
    <n v="1"/>
    <x v="13"/>
    <x v="2"/>
    <x v="6"/>
    <s v="Fiction"/>
    <x v="0"/>
    <x v="15"/>
  </r>
  <r>
    <n v="1"/>
    <x v="27"/>
    <x v="2"/>
    <x v="6"/>
    <s v="Fiction"/>
    <x v="0"/>
    <x v="15"/>
  </r>
  <r>
    <n v="1"/>
    <x v="43"/>
    <x v="2"/>
    <x v="6"/>
    <s v="Fiction"/>
    <x v="0"/>
    <x v="15"/>
  </r>
  <r>
    <n v="1"/>
    <x v="3"/>
    <x v="2"/>
    <x v="6"/>
    <s v="Fiction"/>
    <x v="0"/>
    <x v="15"/>
  </r>
  <r>
    <n v="1"/>
    <x v="49"/>
    <x v="2"/>
    <x v="6"/>
    <s v="Fiction"/>
    <x v="0"/>
    <x v="15"/>
  </r>
  <r>
    <n v="1"/>
    <x v="21"/>
    <x v="2"/>
    <x v="6"/>
    <s v="Fiction"/>
    <x v="0"/>
    <x v="15"/>
  </r>
  <r>
    <n v="1"/>
    <x v="43"/>
    <x v="2"/>
    <x v="6"/>
    <s v="Fiction"/>
    <x v="0"/>
    <x v="15"/>
  </r>
  <r>
    <n v="1"/>
    <x v="21"/>
    <x v="2"/>
    <x v="6"/>
    <s v="Fiction"/>
    <x v="0"/>
    <x v="15"/>
  </r>
  <r>
    <n v="1"/>
    <x v="52"/>
    <x v="2"/>
    <x v="6"/>
    <s v="Fiction"/>
    <x v="0"/>
    <x v="15"/>
  </r>
  <r>
    <n v="1"/>
    <x v="21"/>
    <x v="2"/>
    <x v="6"/>
    <s v="Fiction"/>
    <x v="0"/>
    <x v="15"/>
  </r>
  <r>
    <n v="1"/>
    <x v="31"/>
    <x v="2"/>
    <x v="6"/>
    <s v="Fiction"/>
    <x v="0"/>
    <x v="15"/>
  </r>
  <r>
    <n v="1"/>
    <x v="21"/>
    <x v="2"/>
    <x v="6"/>
    <s v="Fiction"/>
    <x v="0"/>
    <x v="15"/>
  </r>
  <r>
    <n v="1"/>
    <x v="38"/>
    <x v="2"/>
    <x v="6"/>
    <s v="Fiction"/>
    <x v="0"/>
    <x v="15"/>
  </r>
  <r>
    <n v="1"/>
    <x v="32"/>
    <x v="2"/>
    <x v="7"/>
    <s v="Fiction"/>
    <x v="0"/>
    <x v="15"/>
  </r>
  <r>
    <n v="1"/>
    <x v="31"/>
    <x v="2"/>
    <x v="7"/>
    <s v="Fiction"/>
    <x v="0"/>
    <x v="15"/>
  </r>
  <r>
    <n v="1"/>
    <x v="49"/>
    <x v="2"/>
    <x v="7"/>
    <s v="Fiction"/>
    <x v="0"/>
    <x v="15"/>
  </r>
  <r>
    <n v="1"/>
    <x v="24"/>
    <x v="2"/>
    <x v="7"/>
    <s v="Fiction"/>
    <x v="0"/>
    <x v="15"/>
  </r>
  <r>
    <n v="1"/>
    <x v="22"/>
    <x v="2"/>
    <x v="7"/>
    <s v="Fiction"/>
    <x v="0"/>
    <x v="15"/>
  </r>
  <r>
    <n v="1"/>
    <x v="25"/>
    <x v="2"/>
    <x v="7"/>
    <s v="Fiction"/>
    <x v="0"/>
    <x v="15"/>
  </r>
  <r>
    <n v="1"/>
    <x v="22"/>
    <x v="2"/>
    <x v="7"/>
    <s v="Fiction"/>
    <x v="0"/>
    <x v="15"/>
  </r>
  <r>
    <n v="1"/>
    <x v="32"/>
    <x v="2"/>
    <x v="7"/>
    <s v="Fiction"/>
    <x v="0"/>
    <x v="15"/>
  </r>
  <r>
    <n v="1"/>
    <x v="41"/>
    <x v="2"/>
    <x v="7"/>
    <s v="Fiction"/>
    <x v="0"/>
    <x v="15"/>
  </r>
  <r>
    <n v="1"/>
    <x v="13"/>
    <x v="2"/>
    <x v="7"/>
    <s v="Fiction"/>
    <x v="0"/>
    <x v="15"/>
  </r>
  <r>
    <n v="1"/>
    <x v="46"/>
    <x v="2"/>
    <x v="7"/>
    <s v="Fiction"/>
    <x v="0"/>
    <x v="15"/>
  </r>
  <r>
    <n v="1"/>
    <x v="21"/>
    <x v="2"/>
    <x v="7"/>
    <s v="Fiction"/>
    <x v="0"/>
    <x v="15"/>
  </r>
  <r>
    <n v="1"/>
    <x v="3"/>
    <x v="2"/>
    <x v="7"/>
    <s v="Fiction"/>
    <x v="0"/>
    <x v="15"/>
  </r>
  <r>
    <n v="1"/>
    <x v="56"/>
    <x v="2"/>
    <x v="7"/>
    <s v="Fiction"/>
    <x v="0"/>
    <x v="15"/>
  </r>
  <r>
    <n v="1"/>
    <x v="32"/>
    <x v="2"/>
    <x v="7"/>
    <s v="Fiction"/>
    <x v="0"/>
    <x v="15"/>
  </r>
  <r>
    <n v="1"/>
    <x v="20"/>
    <x v="2"/>
    <x v="7"/>
    <s v="Fiction"/>
    <x v="0"/>
    <x v="15"/>
  </r>
  <r>
    <n v="1"/>
    <x v="36"/>
    <x v="2"/>
    <x v="7"/>
    <s v="Fiction"/>
    <x v="0"/>
    <x v="15"/>
  </r>
  <r>
    <n v="1"/>
    <x v="6"/>
    <x v="2"/>
    <x v="7"/>
    <s v="Fiction"/>
    <x v="0"/>
    <x v="15"/>
  </r>
  <r>
    <n v="1"/>
    <x v="31"/>
    <x v="2"/>
    <x v="7"/>
    <s v="Fiction"/>
    <x v="0"/>
    <x v="15"/>
  </r>
  <r>
    <n v="1"/>
    <x v="31"/>
    <x v="2"/>
    <x v="7"/>
    <s v="Fiction"/>
    <x v="0"/>
    <x v="15"/>
  </r>
  <r>
    <n v="1"/>
    <x v="26"/>
    <x v="2"/>
    <x v="7"/>
    <s v="Fiction"/>
    <x v="0"/>
    <x v="15"/>
  </r>
  <r>
    <n v="1"/>
    <x v="24"/>
    <x v="2"/>
    <x v="7"/>
    <s v="Fiction"/>
    <x v="0"/>
    <x v="15"/>
  </r>
  <r>
    <n v="1"/>
    <x v="36"/>
    <x v="2"/>
    <x v="7"/>
    <s v="Fiction"/>
    <x v="0"/>
    <x v="15"/>
  </r>
  <r>
    <n v="1"/>
    <x v="7"/>
    <x v="2"/>
    <x v="7"/>
    <s v="Fiction"/>
    <x v="0"/>
    <x v="15"/>
  </r>
  <r>
    <n v="1"/>
    <x v="45"/>
    <x v="2"/>
    <x v="7"/>
    <s v="Fiction"/>
    <x v="0"/>
    <x v="15"/>
  </r>
  <r>
    <n v="1"/>
    <x v="55"/>
    <x v="2"/>
    <x v="7"/>
    <s v="Fiction"/>
    <x v="0"/>
    <x v="15"/>
  </r>
  <r>
    <n v="1"/>
    <x v="56"/>
    <x v="2"/>
    <x v="7"/>
    <s v="Fiction"/>
    <x v="0"/>
    <x v="15"/>
  </r>
  <r>
    <n v="1"/>
    <x v="56"/>
    <x v="2"/>
    <x v="7"/>
    <s v="Fiction"/>
    <x v="0"/>
    <x v="15"/>
  </r>
  <r>
    <n v="1"/>
    <x v="24"/>
    <x v="2"/>
    <x v="7"/>
    <s v="Fiction"/>
    <x v="0"/>
    <x v="15"/>
  </r>
  <r>
    <n v="1"/>
    <x v="55"/>
    <x v="2"/>
    <x v="7"/>
    <s v="Fiction"/>
    <x v="0"/>
    <x v="15"/>
  </r>
  <r>
    <n v="1"/>
    <x v="31"/>
    <x v="2"/>
    <x v="7"/>
    <s v="Fiction"/>
    <x v="0"/>
    <x v="15"/>
  </r>
  <r>
    <n v="1"/>
    <x v="8"/>
    <x v="2"/>
    <x v="7"/>
    <s v="Fiction"/>
    <x v="0"/>
    <x v="15"/>
  </r>
  <r>
    <n v="1"/>
    <x v="11"/>
    <x v="2"/>
    <x v="7"/>
    <s v="Fiction"/>
    <x v="0"/>
    <x v="15"/>
  </r>
  <r>
    <n v="1"/>
    <x v="8"/>
    <x v="2"/>
    <x v="7"/>
    <s v="Fiction"/>
    <x v="0"/>
    <x v="15"/>
  </r>
  <r>
    <n v="1"/>
    <x v="8"/>
    <x v="2"/>
    <x v="7"/>
    <s v="Fiction"/>
    <x v="0"/>
    <x v="15"/>
  </r>
  <r>
    <n v="1"/>
    <x v="4"/>
    <x v="2"/>
    <x v="7"/>
    <s v="Fiction"/>
    <x v="0"/>
    <x v="15"/>
  </r>
  <r>
    <n v="1"/>
    <x v="43"/>
    <x v="2"/>
    <x v="7"/>
    <s v="Fiction"/>
    <x v="0"/>
    <x v="15"/>
  </r>
  <r>
    <n v="1"/>
    <x v="41"/>
    <x v="2"/>
    <x v="7"/>
    <s v="Fiction"/>
    <x v="0"/>
    <x v="15"/>
  </r>
  <r>
    <n v="1"/>
    <x v="29"/>
    <x v="2"/>
    <x v="25"/>
    <s v="Fiction"/>
    <x v="0"/>
    <x v="15"/>
  </r>
  <r>
    <n v="1"/>
    <x v="41"/>
    <x v="2"/>
    <x v="25"/>
    <s v="Fiction"/>
    <x v="0"/>
    <x v="15"/>
  </r>
  <r>
    <n v="1"/>
    <x v="26"/>
    <x v="2"/>
    <x v="25"/>
    <s v="Fiction"/>
    <x v="0"/>
    <x v="15"/>
  </r>
  <r>
    <n v="1"/>
    <x v="27"/>
    <x v="2"/>
    <x v="25"/>
    <s v="Fiction"/>
    <x v="0"/>
    <x v="15"/>
  </r>
  <r>
    <n v="1"/>
    <x v="9"/>
    <x v="2"/>
    <x v="25"/>
    <s v="Fiction"/>
    <x v="0"/>
    <x v="15"/>
  </r>
  <r>
    <n v="1"/>
    <x v="13"/>
    <x v="2"/>
    <x v="8"/>
    <s v="Fiction"/>
    <x v="0"/>
    <x v="15"/>
  </r>
  <r>
    <n v="1"/>
    <x v="8"/>
    <x v="2"/>
    <x v="8"/>
    <s v="Fiction"/>
    <x v="0"/>
    <x v="15"/>
  </r>
  <r>
    <n v="1"/>
    <x v="4"/>
    <x v="2"/>
    <x v="8"/>
    <s v="Fiction"/>
    <x v="0"/>
    <x v="15"/>
  </r>
  <r>
    <n v="1"/>
    <x v="28"/>
    <x v="2"/>
    <x v="8"/>
    <s v="Fiction"/>
    <x v="0"/>
    <x v="15"/>
  </r>
  <r>
    <n v="1"/>
    <x v="32"/>
    <x v="2"/>
    <x v="8"/>
    <s v="Fiction"/>
    <x v="0"/>
    <x v="15"/>
  </r>
  <r>
    <n v="1"/>
    <x v="24"/>
    <x v="2"/>
    <x v="8"/>
    <s v="Fiction"/>
    <x v="0"/>
    <x v="15"/>
  </r>
  <r>
    <n v="1"/>
    <x v="21"/>
    <x v="3"/>
    <x v="18"/>
    <s v="Fiction"/>
    <x v="0"/>
    <x v="15"/>
  </r>
  <r>
    <n v="1"/>
    <x v="13"/>
    <x v="3"/>
    <x v="18"/>
    <s v="Fiction"/>
    <x v="0"/>
    <x v="15"/>
  </r>
  <r>
    <n v="1"/>
    <x v="7"/>
    <x v="3"/>
    <x v="18"/>
    <s v="Fiction"/>
    <x v="0"/>
    <x v="15"/>
  </r>
  <r>
    <n v="1"/>
    <x v="55"/>
    <x v="3"/>
    <x v="18"/>
    <s v="Fiction"/>
    <x v="0"/>
    <x v="15"/>
  </r>
  <r>
    <n v="1"/>
    <x v="27"/>
    <x v="3"/>
    <x v="18"/>
    <s v="Fiction"/>
    <x v="0"/>
    <x v="15"/>
  </r>
  <r>
    <n v="1"/>
    <x v="6"/>
    <x v="3"/>
    <x v="18"/>
    <s v="Fiction"/>
    <x v="0"/>
    <x v="15"/>
  </r>
  <r>
    <n v="1"/>
    <x v="13"/>
    <x v="3"/>
    <x v="18"/>
    <s v="Fiction"/>
    <x v="0"/>
    <x v="15"/>
  </r>
  <r>
    <n v="1"/>
    <x v="56"/>
    <x v="3"/>
    <x v="19"/>
    <s v="Fiction"/>
    <x v="0"/>
    <x v="15"/>
  </r>
  <r>
    <n v="1"/>
    <x v="22"/>
    <x v="3"/>
    <x v="19"/>
    <s v="Fiction"/>
    <x v="0"/>
    <x v="15"/>
  </r>
  <r>
    <n v="1"/>
    <x v="4"/>
    <x v="3"/>
    <x v="19"/>
    <s v="Fiction"/>
    <x v="0"/>
    <x v="15"/>
  </r>
  <r>
    <n v="1"/>
    <x v="26"/>
    <x v="3"/>
    <x v="19"/>
    <s v="Fiction"/>
    <x v="0"/>
    <x v="15"/>
  </r>
  <r>
    <n v="1"/>
    <x v="31"/>
    <x v="3"/>
    <x v="19"/>
    <s v="Fiction"/>
    <x v="0"/>
    <x v="15"/>
  </r>
  <r>
    <n v="1"/>
    <x v="32"/>
    <x v="3"/>
    <x v="19"/>
    <s v="Fiction"/>
    <x v="0"/>
    <x v="15"/>
  </r>
  <r>
    <n v="1"/>
    <x v="4"/>
    <x v="3"/>
    <x v="19"/>
    <s v="Fiction"/>
    <x v="0"/>
    <x v="15"/>
  </r>
  <r>
    <n v="1"/>
    <x v="43"/>
    <x v="3"/>
    <x v="19"/>
    <s v="Fiction"/>
    <x v="0"/>
    <x v="15"/>
  </r>
  <r>
    <n v="1"/>
    <x v="5"/>
    <x v="3"/>
    <x v="19"/>
    <s v="Fiction"/>
    <x v="0"/>
    <x v="15"/>
  </r>
  <r>
    <n v="1"/>
    <x v="26"/>
    <x v="3"/>
    <x v="19"/>
    <s v="Fiction"/>
    <x v="0"/>
    <x v="15"/>
  </r>
  <r>
    <n v="1"/>
    <x v="26"/>
    <x v="3"/>
    <x v="19"/>
    <s v="Fiction"/>
    <x v="0"/>
    <x v="15"/>
  </r>
  <r>
    <n v="1"/>
    <x v="21"/>
    <x v="3"/>
    <x v="19"/>
    <s v="Fiction"/>
    <x v="0"/>
    <x v="15"/>
  </r>
  <r>
    <n v="1"/>
    <x v="8"/>
    <x v="3"/>
    <x v="19"/>
    <s v="Fiction"/>
    <x v="0"/>
    <x v="15"/>
  </r>
  <r>
    <n v="1"/>
    <x v="16"/>
    <x v="3"/>
    <x v="19"/>
    <s v="Fiction"/>
    <x v="0"/>
    <x v="15"/>
  </r>
  <r>
    <n v="1"/>
    <x v="10"/>
    <x v="3"/>
    <x v="19"/>
    <s v="Fiction"/>
    <x v="0"/>
    <x v="15"/>
  </r>
  <r>
    <n v="1"/>
    <x v="49"/>
    <x v="3"/>
    <x v="19"/>
    <s v="Fiction"/>
    <x v="0"/>
    <x v="15"/>
  </r>
  <r>
    <n v="1"/>
    <x v="10"/>
    <x v="3"/>
    <x v="9"/>
    <s v="Fiction"/>
    <x v="0"/>
    <x v="15"/>
  </r>
  <r>
    <n v="1"/>
    <x v="10"/>
    <x v="3"/>
    <x v="9"/>
    <s v="Fiction"/>
    <x v="0"/>
    <x v="15"/>
  </r>
  <r>
    <n v="1"/>
    <x v="32"/>
    <x v="3"/>
    <x v="9"/>
    <s v="Fiction"/>
    <x v="0"/>
    <x v="15"/>
  </r>
  <r>
    <n v="1"/>
    <x v="13"/>
    <x v="3"/>
    <x v="9"/>
    <s v="Fiction"/>
    <x v="0"/>
    <x v="15"/>
  </r>
  <r>
    <n v="1"/>
    <x v="13"/>
    <x v="3"/>
    <x v="9"/>
    <s v="Fiction"/>
    <x v="0"/>
    <x v="15"/>
  </r>
  <r>
    <n v="1"/>
    <x v="26"/>
    <x v="3"/>
    <x v="9"/>
    <s v="Fiction"/>
    <x v="0"/>
    <x v="15"/>
  </r>
  <r>
    <n v="1"/>
    <x v="3"/>
    <x v="3"/>
    <x v="9"/>
    <s v="Fiction"/>
    <x v="0"/>
    <x v="15"/>
  </r>
  <r>
    <n v="1"/>
    <x v="56"/>
    <x v="3"/>
    <x v="9"/>
    <s v="Fiction"/>
    <x v="0"/>
    <x v="15"/>
  </r>
  <r>
    <n v="1"/>
    <x v="49"/>
    <x v="3"/>
    <x v="9"/>
    <s v="Fiction"/>
    <x v="0"/>
    <x v="15"/>
  </r>
  <r>
    <n v="1"/>
    <x v="49"/>
    <x v="3"/>
    <x v="9"/>
    <s v="Fiction"/>
    <x v="0"/>
    <x v="15"/>
  </r>
  <r>
    <n v="1"/>
    <x v="8"/>
    <x v="3"/>
    <x v="9"/>
    <s v="Fiction"/>
    <x v="0"/>
    <x v="15"/>
  </r>
  <r>
    <n v="1"/>
    <x v="20"/>
    <x v="3"/>
    <x v="9"/>
    <s v="Fiction"/>
    <x v="0"/>
    <x v="15"/>
  </r>
  <r>
    <n v="1"/>
    <x v="19"/>
    <x v="3"/>
    <x v="9"/>
    <s v="Fiction"/>
    <x v="0"/>
    <x v="15"/>
  </r>
  <r>
    <n v="1"/>
    <x v="26"/>
    <x v="3"/>
    <x v="9"/>
    <s v="Fiction"/>
    <x v="0"/>
    <x v="15"/>
  </r>
  <r>
    <n v="1"/>
    <x v="25"/>
    <x v="3"/>
    <x v="9"/>
    <s v="Fiction"/>
    <x v="0"/>
    <x v="15"/>
  </r>
  <r>
    <n v="1"/>
    <x v="22"/>
    <x v="3"/>
    <x v="9"/>
    <s v="Fiction"/>
    <x v="0"/>
    <x v="15"/>
  </r>
  <r>
    <n v="1"/>
    <x v="10"/>
    <x v="3"/>
    <x v="9"/>
    <s v="Fiction"/>
    <x v="0"/>
    <x v="15"/>
  </r>
  <r>
    <n v="1"/>
    <x v="29"/>
    <x v="3"/>
    <x v="9"/>
    <s v="Fiction"/>
    <x v="0"/>
    <x v="15"/>
  </r>
  <r>
    <n v="1"/>
    <x v="21"/>
    <x v="3"/>
    <x v="29"/>
    <s v="Fiction"/>
    <x v="0"/>
    <x v="15"/>
  </r>
  <r>
    <n v="1"/>
    <x v="21"/>
    <x v="3"/>
    <x v="29"/>
    <s v="Fiction"/>
    <x v="0"/>
    <x v="15"/>
  </r>
  <r>
    <n v="1"/>
    <x v="50"/>
    <x v="3"/>
    <x v="29"/>
    <s v="Fiction"/>
    <x v="0"/>
    <x v="15"/>
  </r>
  <r>
    <n v="1"/>
    <x v="11"/>
    <x v="3"/>
    <x v="29"/>
    <s v="Fiction"/>
    <x v="0"/>
    <x v="15"/>
  </r>
  <r>
    <n v="1"/>
    <x v="36"/>
    <x v="3"/>
    <x v="29"/>
    <s v="Fiction"/>
    <x v="0"/>
    <x v="15"/>
  </r>
  <r>
    <n v="1"/>
    <x v="31"/>
    <x v="3"/>
    <x v="29"/>
    <s v="Fiction"/>
    <x v="0"/>
    <x v="15"/>
  </r>
  <r>
    <n v="1"/>
    <x v="24"/>
    <x v="3"/>
    <x v="29"/>
    <s v="Fiction"/>
    <x v="0"/>
    <x v="15"/>
  </r>
  <r>
    <n v="1"/>
    <x v="5"/>
    <x v="3"/>
    <x v="29"/>
    <s v="Fiction"/>
    <x v="0"/>
    <x v="15"/>
  </r>
  <r>
    <n v="1"/>
    <x v="15"/>
    <x v="3"/>
    <x v="30"/>
    <s v="Fiction"/>
    <x v="0"/>
    <x v="15"/>
  </r>
  <r>
    <n v="1"/>
    <x v="55"/>
    <x v="4"/>
    <x v="20"/>
    <s v="Fiction"/>
    <x v="0"/>
    <x v="15"/>
  </r>
  <r>
    <n v="1"/>
    <x v="15"/>
    <x v="4"/>
    <x v="20"/>
    <s v="Fiction"/>
    <x v="0"/>
    <x v="15"/>
  </r>
  <r>
    <n v="1"/>
    <x v="3"/>
    <x v="4"/>
    <x v="20"/>
    <s v="Fiction"/>
    <x v="0"/>
    <x v="15"/>
  </r>
  <r>
    <n v="1"/>
    <x v="31"/>
    <x v="4"/>
    <x v="20"/>
    <s v="Fiction"/>
    <x v="0"/>
    <x v="15"/>
  </r>
  <r>
    <n v="1"/>
    <x v="55"/>
    <x v="4"/>
    <x v="20"/>
    <s v="Fiction"/>
    <x v="0"/>
    <x v="15"/>
  </r>
  <r>
    <n v="1"/>
    <x v="49"/>
    <x v="4"/>
    <x v="28"/>
    <s v="Fiction"/>
    <x v="0"/>
    <x v="15"/>
  </r>
  <r>
    <n v="1"/>
    <x v="18"/>
    <x v="4"/>
    <x v="28"/>
    <s v="Fiction"/>
    <x v="0"/>
    <x v="15"/>
  </r>
  <r>
    <n v="1"/>
    <x v="18"/>
    <x v="4"/>
    <x v="28"/>
    <s v="Fiction"/>
    <x v="0"/>
    <x v="15"/>
  </r>
  <r>
    <n v="1"/>
    <x v="25"/>
    <x v="4"/>
    <x v="28"/>
    <s v="Fiction"/>
    <x v="0"/>
    <x v="15"/>
  </r>
  <r>
    <n v="1"/>
    <x v="15"/>
    <x v="4"/>
    <x v="10"/>
    <s v="Fiction"/>
    <x v="0"/>
    <x v="15"/>
  </r>
  <r>
    <n v="1"/>
    <x v="8"/>
    <x v="4"/>
    <x v="10"/>
    <s v="Fiction"/>
    <x v="0"/>
    <x v="15"/>
  </r>
  <r>
    <n v="1"/>
    <x v="0"/>
    <x v="4"/>
    <x v="10"/>
    <s v="Fiction"/>
    <x v="0"/>
    <x v="15"/>
  </r>
  <r>
    <n v="1"/>
    <x v="10"/>
    <x v="4"/>
    <x v="10"/>
    <s v="Fiction"/>
    <x v="0"/>
    <x v="15"/>
  </r>
  <r>
    <n v="1"/>
    <x v="29"/>
    <x v="4"/>
    <x v="10"/>
    <s v="Fiction"/>
    <x v="0"/>
    <x v="15"/>
  </r>
  <r>
    <n v="1"/>
    <x v="16"/>
    <x v="4"/>
    <x v="21"/>
    <s v="Fiction"/>
    <x v="0"/>
    <x v="15"/>
  </r>
  <r>
    <n v="1"/>
    <x v="5"/>
    <x v="4"/>
    <x v="21"/>
    <s v="Fiction"/>
    <x v="0"/>
    <x v="15"/>
  </r>
  <r>
    <n v="1"/>
    <x v="5"/>
    <x v="4"/>
    <x v="21"/>
    <s v="Fiction"/>
    <x v="0"/>
    <x v="15"/>
  </r>
  <r>
    <n v="1"/>
    <x v="32"/>
    <x v="4"/>
    <x v="21"/>
    <s v="Fiction"/>
    <x v="0"/>
    <x v="15"/>
  </r>
  <r>
    <n v="1"/>
    <x v="14"/>
    <x v="4"/>
    <x v="21"/>
    <s v="Fiction"/>
    <x v="0"/>
    <x v="15"/>
  </r>
  <r>
    <n v="1"/>
    <x v="36"/>
    <x v="4"/>
    <x v="21"/>
    <s v="Fiction"/>
    <x v="0"/>
    <x v="15"/>
  </r>
  <r>
    <n v="1"/>
    <x v="27"/>
    <x v="4"/>
    <x v="21"/>
    <s v="Fiction"/>
    <x v="0"/>
    <x v="15"/>
  </r>
  <r>
    <n v="1"/>
    <x v="21"/>
    <x v="4"/>
    <x v="21"/>
    <s v="Fiction"/>
    <x v="0"/>
    <x v="15"/>
  </r>
  <r>
    <n v="1"/>
    <x v="57"/>
    <x v="4"/>
    <x v="21"/>
    <s v="Fiction"/>
    <x v="0"/>
    <x v="15"/>
  </r>
  <r>
    <n v="1"/>
    <x v="32"/>
    <x v="4"/>
    <x v="22"/>
    <s v="Fiction"/>
    <x v="0"/>
    <x v="15"/>
  </r>
  <r>
    <n v="1"/>
    <x v="31"/>
    <x v="4"/>
    <x v="22"/>
    <s v="Fiction"/>
    <x v="0"/>
    <x v="15"/>
  </r>
  <r>
    <n v="1"/>
    <x v="21"/>
    <x v="4"/>
    <x v="22"/>
    <s v="Fiction"/>
    <x v="0"/>
    <x v="15"/>
  </r>
  <r>
    <n v="1"/>
    <x v="8"/>
    <x v="4"/>
    <x v="22"/>
    <s v="Fiction"/>
    <x v="0"/>
    <x v="15"/>
  </r>
  <r>
    <n v="1"/>
    <x v="15"/>
    <x v="4"/>
    <x v="22"/>
    <s v="Fiction"/>
    <x v="0"/>
    <x v="15"/>
  </r>
  <r>
    <n v="1"/>
    <x v="29"/>
    <x v="5"/>
    <x v="23"/>
    <s v="Fiction"/>
    <x v="0"/>
    <x v="15"/>
  </r>
  <r>
    <n v="1"/>
    <x v="8"/>
    <x v="5"/>
    <x v="23"/>
    <s v="Fiction"/>
    <x v="0"/>
    <x v="15"/>
  </r>
  <r>
    <n v="1"/>
    <x v="15"/>
    <x v="5"/>
    <x v="23"/>
    <s v="Fiction"/>
    <x v="0"/>
    <x v="15"/>
  </r>
  <r>
    <n v="1"/>
    <x v="11"/>
    <x v="5"/>
    <x v="24"/>
    <s v="Fiction"/>
    <x v="0"/>
    <x v="15"/>
  </r>
  <r>
    <n v="1"/>
    <x v="26"/>
    <x v="5"/>
    <x v="24"/>
    <s v="Fiction"/>
    <x v="0"/>
    <x v="15"/>
  </r>
  <r>
    <n v="1"/>
    <x v="8"/>
    <x v="5"/>
    <x v="26"/>
    <s v="Fiction"/>
    <x v="0"/>
    <x v="15"/>
  </r>
  <r>
    <n v="1"/>
    <x v="13"/>
    <x v="5"/>
    <x v="13"/>
    <s v="Fiction"/>
    <x v="0"/>
    <x v="15"/>
  </r>
  <r>
    <n v="1"/>
    <x v="4"/>
    <x v="5"/>
    <x v="13"/>
    <s v="Fiction"/>
    <x v="0"/>
    <x v="15"/>
  </r>
  <r>
    <n v="1"/>
    <x v="7"/>
    <x v="5"/>
    <x v="13"/>
    <s v="Fiction"/>
    <x v="0"/>
    <x v="15"/>
  </r>
  <r>
    <n v="1"/>
    <x v="11"/>
    <x v="5"/>
    <x v="13"/>
    <s v="Fiction"/>
    <x v="0"/>
    <x v="15"/>
  </r>
  <r>
    <n v="1"/>
    <x v="17"/>
    <x v="5"/>
    <x v="13"/>
    <s v="Fiction"/>
    <x v="0"/>
    <x v="15"/>
  </r>
  <r>
    <n v="1"/>
    <x v="31"/>
    <x v="5"/>
    <x v="13"/>
    <s v="Fiction"/>
    <x v="0"/>
    <x v="15"/>
  </r>
  <r>
    <n v="1"/>
    <x v="41"/>
    <x v="5"/>
    <x v="11"/>
    <s v="Fiction"/>
    <x v="0"/>
    <x v="15"/>
  </r>
  <r>
    <n v="1"/>
    <x v="32"/>
    <x v="5"/>
    <x v="11"/>
    <s v="Fiction"/>
    <x v="0"/>
    <x v="15"/>
  </r>
  <r>
    <n v="1"/>
    <x v="5"/>
    <x v="5"/>
    <x v="11"/>
    <s v="Fiction"/>
    <x v="0"/>
    <x v="15"/>
  </r>
  <r>
    <n v="1"/>
    <x v="28"/>
    <x v="5"/>
    <x v="11"/>
    <s v="Fiction"/>
    <x v="0"/>
    <x v="15"/>
  </r>
  <r>
    <n v="1"/>
    <x v="49"/>
    <x v="5"/>
    <x v="11"/>
    <s v="Fiction"/>
    <x v="0"/>
    <x v="15"/>
  </r>
  <r>
    <n v="1"/>
    <x v="31"/>
    <x v="5"/>
    <x v="31"/>
    <s v="Fiction"/>
    <x v="0"/>
    <x v="15"/>
  </r>
  <r>
    <n v="1"/>
    <x v="17"/>
    <x v="5"/>
    <x v="31"/>
    <s v="Fiction"/>
    <x v="0"/>
    <x v="15"/>
  </r>
  <r>
    <n v="1"/>
    <x v="29"/>
    <x v="4"/>
    <x v="20"/>
    <s v="Fiction"/>
    <x v="2"/>
    <x v="15"/>
  </r>
  <r>
    <n v="1"/>
    <x v="14"/>
    <x v="0"/>
    <x v="14"/>
    <s v="Fiction"/>
    <x v="1"/>
    <x v="15"/>
  </r>
  <r>
    <n v="1"/>
    <x v="7"/>
    <x v="0"/>
    <x v="14"/>
    <s v="Fiction"/>
    <x v="1"/>
    <x v="15"/>
  </r>
  <r>
    <n v="1"/>
    <x v="58"/>
    <x v="0"/>
    <x v="14"/>
    <s v="Fiction"/>
    <x v="1"/>
    <x v="15"/>
  </r>
  <r>
    <n v="1"/>
    <x v="4"/>
    <x v="0"/>
    <x v="14"/>
    <s v="Fiction"/>
    <x v="1"/>
    <x v="15"/>
  </r>
  <r>
    <n v="1"/>
    <x v="15"/>
    <x v="0"/>
    <x v="15"/>
    <s v="Fiction"/>
    <x v="1"/>
    <x v="15"/>
  </r>
  <r>
    <n v="1"/>
    <x v="20"/>
    <x v="0"/>
    <x v="15"/>
    <s v="Fiction"/>
    <x v="1"/>
    <x v="15"/>
  </r>
  <r>
    <n v="1"/>
    <x v="56"/>
    <x v="0"/>
    <x v="15"/>
    <s v="Fiction"/>
    <x v="1"/>
    <x v="15"/>
  </r>
  <r>
    <n v="1"/>
    <x v="22"/>
    <x v="0"/>
    <x v="15"/>
    <s v="Fiction"/>
    <x v="1"/>
    <x v="15"/>
  </r>
  <r>
    <n v="1"/>
    <x v="14"/>
    <x v="1"/>
    <x v="2"/>
    <s v="Fiction"/>
    <x v="1"/>
    <x v="15"/>
  </r>
  <r>
    <n v="1"/>
    <x v="4"/>
    <x v="1"/>
    <x v="2"/>
    <s v="Fiction"/>
    <x v="1"/>
    <x v="15"/>
  </r>
  <r>
    <n v="1"/>
    <x v="29"/>
    <x v="1"/>
    <x v="2"/>
    <s v="Fiction"/>
    <x v="1"/>
    <x v="15"/>
  </r>
  <r>
    <n v="1"/>
    <x v="20"/>
    <x v="1"/>
    <x v="2"/>
    <s v="Fiction"/>
    <x v="1"/>
    <x v="15"/>
  </r>
  <r>
    <n v="1"/>
    <x v="13"/>
    <x v="1"/>
    <x v="2"/>
    <s v="Fiction"/>
    <x v="1"/>
    <x v="15"/>
  </r>
  <r>
    <n v="1"/>
    <x v="28"/>
    <x v="1"/>
    <x v="4"/>
    <s v="Fiction"/>
    <x v="1"/>
    <x v="15"/>
  </r>
  <r>
    <n v="1"/>
    <x v="56"/>
    <x v="1"/>
    <x v="4"/>
    <s v="Fiction"/>
    <x v="1"/>
    <x v="15"/>
  </r>
  <r>
    <n v="1"/>
    <x v="21"/>
    <x v="1"/>
    <x v="4"/>
    <s v="Fiction"/>
    <x v="1"/>
    <x v="15"/>
  </r>
  <r>
    <n v="1"/>
    <x v="48"/>
    <x v="1"/>
    <x v="4"/>
    <s v="Fiction"/>
    <x v="1"/>
    <x v="15"/>
  </r>
  <r>
    <n v="1"/>
    <x v="14"/>
    <x v="1"/>
    <x v="4"/>
    <s v="Fiction"/>
    <x v="1"/>
    <x v="15"/>
  </r>
  <r>
    <n v="1"/>
    <x v="21"/>
    <x v="1"/>
    <x v="4"/>
    <s v="Fiction"/>
    <x v="1"/>
    <x v="15"/>
  </r>
  <r>
    <n v="1"/>
    <x v="48"/>
    <x v="1"/>
    <x v="4"/>
    <s v="Fiction"/>
    <x v="1"/>
    <x v="15"/>
  </r>
  <r>
    <n v="1"/>
    <x v="49"/>
    <x v="1"/>
    <x v="4"/>
    <s v="Fiction"/>
    <x v="1"/>
    <x v="15"/>
  </r>
  <r>
    <n v="1"/>
    <x v="49"/>
    <x v="1"/>
    <x v="4"/>
    <s v="Fiction"/>
    <x v="1"/>
    <x v="15"/>
  </r>
  <r>
    <n v="1"/>
    <x v="41"/>
    <x v="2"/>
    <x v="5"/>
    <s v="Fiction"/>
    <x v="1"/>
    <x v="15"/>
  </r>
  <r>
    <n v="1"/>
    <x v="26"/>
    <x v="2"/>
    <x v="6"/>
    <s v="Fiction"/>
    <x v="1"/>
    <x v="15"/>
  </r>
  <r>
    <n v="1"/>
    <x v="16"/>
    <x v="2"/>
    <x v="7"/>
    <s v="Fiction"/>
    <x v="1"/>
    <x v="15"/>
  </r>
  <r>
    <n v="1"/>
    <x v="15"/>
    <x v="2"/>
    <x v="8"/>
    <s v="Fiction"/>
    <x v="1"/>
    <x v="15"/>
  </r>
  <r>
    <n v="1"/>
    <x v="10"/>
    <x v="3"/>
    <x v="19"/>
    <s v="Fiction"/>
    <x v="1"/>
    <x v="15"/>
  </r>
  <r>
    <n v="1"/>
    <x v="38"/>
    <x v="3"/>
    <x v="19"/>
    <s v="Fiction"/>
    <x v="1"/>
    <x v="15"/>
  </r>
  <r>
    <n v="1"/>
    <x v="25"/>
    <x v="3"/>
    <x v="19"/>
    <s v="Fiction"/>
    <x v="1"/>
    <x v="15"/>
  </r>
  <r>
    <n v="1"/>
    <x v="11"/>
    <x v="3"/>
    <x v="9"/>
    <s v="Fiction"/>
    <x v="1"/>
    <x v="15"/>
  </r>
  <r>
    <n v="1"/>
    <x v="0"/>
    <x v="3"/>
    <x v="9"/>
    <s v="Fiction"/>
    <x v="1"/>
    <x v="15"/>
  </r>
  <r>
    <n v="1"/>
    <x v="14"/>
    <x v="3"/>
    <x v="9"/>
    <s v="Fiction"/>
    <x v="1"/>
    <x v="15"/>
  </r>
  <r>
    <n v="1"/>
    <x v="39"/>
    <x v="3"/>
    <x v="29"/>
    <s v="Fiction"/>
    <x v="1"/>
    <x v="15"/>
  </r>
  <r>
    <n v="1"/>
    <x v="37"/>
    <x v="4"/>
    <x v="20"/>
    <s v="Fiction"/>
    <x v="1"/>
    <x v="15"/>
  </r>
  <r>
    <n v="1"/>
    <x v="15"/>
    <x v="4"/>
    <x v="10"/>
    <s v="Fiction"/>
    <x v="1"/>
    <x v="15"/>
  </r>
  <r>
    <n v="1"/>
    <x v="15"/>
    <x v="4"/>
    <x v="10"/>
    <s v="Fiction"/>
    <x v="1"/>
    <x v="15"/>
  </r>
  <r>
    <n v="1"/>
    <x v="43"/>
    <x v="4"/>
    <x v="10"/>
    <s v="Fiction"/>
    <x v="1"/>
    <x v="15"/>
  </r>
  <r>
    <n v="1"/>
    <x v="11"/>
    <x v="4"/>
    <x v="21"/>
    <s v="Fiction"/>
    <x v="1"/>
    <x v="15"/>
  </r>
  <r>
    <n v="1"/>
    <x v="7"/>
    <x v="4"/>
    <x v="21"/>
    <s v="Fiction"/>
    <x v="1"/>
    <x v="15"/>
  </r>
  <r>
    <n v="1"/>
    <x v="17"/>
    <x v="5"/>
    <x v="23"/>
    <s v="Fiction"/>
    <x v="1"/>
    <x v="15"/>
  </r>
  <r>
    <n v="1"/>
    <x v="20"/>
    <x v="5"/>
    <x v="24"/>
    <s v="Fiction"/>
    <x v="1"/>
    <x v="15"/>
  </r>
  <r>
    <n v="1"/>
    <x v="21"/>
    <x v="5"/>
    <x v="24"/>
    <s v="Fiction"/>
    <x v="1"/>
    <x v="15"/>
  </r>
  <r>
    <n v="1"/>
    <x v="0"/>
    <x v="5"/>
    <x v="24"/>
    <s v="Fiction"/>
    <x v="1"/>
    <x v="15"/>
  </r>
  <r>
    <n v="1"/>
    <x v="11"/>
    <x v="5"/>
    <x v="13"/>
    <s v="Fiction"/>
    <x v="1"/>
    <x v="15"/>
  </r>
  <r>
    <n v="1"/>
    <x v="59"/>
    <x v="2"/>
    <x v="7"/>
    <s v="Nonfiction"/>
    <x v="0"/>
    <x v="16"/>
  </r>
  <r>
    <n v="1"/>
    <x v="32"/>
    <x v="2"/>
    <x v="7"/>
    <s v="Nonfiction"/>
    <x v="0"/>
    <x v="6"/>
  </r>
  <r>
    <n v="1"/>
    <x v="55"/>
    <x v="2"/>
    <x v="7"/>
    <s v="Nonfiction"/>
    <x v="0"/>
    <x v="6"/>
  </r>
  <r>
    <n v="1"/>
    <x v="50"/>
    <x v="2"/>
    <x v="7"/>
    <s v="Nonfiction"/>
    <x v="0"/>
    <x v="17"/>
  </r>
  <r>
    <n v="1"/>
    <x v="3"/>
    <x v="2"/>
    <x v="7"/>
    <s v="Nonfiction"/>
    <x v="0"/>
    <x v="7"/>
  </r>
  <r>
    <n v="1"/>
    <x v="60"/>
    <x v="2"/>
    <x v="7"/>
    <s v="Nonfiction"/>
    <x v="0"/>
    <x v="16"/>
  </r>
  <r>
    <n v="1"/>
    <x v="25"/>
    <x v="2"/>
    <x v="7"/>
    <s v="Nonfiction"/>
    <x v="0"/>
    <x v="18"/>
  </r>
  <r>
    <n v="1"/>
    <x v="43"/>
    <x v="2"/>
    <x v="7"/>
    <s v="Nonfiction"/>
    <x v="0"/>
    <x v="18"/>
  </r>
  <r>
    <n v="1"/>
    <x v="3"/>
    <x v="2"/>
    <x v="7"/>
    <s v="Nonfiction"/>
    <x v="0"/>
    <x v="18"/>
  </r>
  <r>
    <n v="1"/>
    <x v="21"/>
    <x v="2"/>
    <x v="7"/>
    <s v="Nonfiction"/>
    <x v="0"/>
    <x v="18"/>
  </r>
  <r>
    <n v="1"/>
    <x v="56"/>
    <x v="2"/>
    <x v="7"/>
    <s v="Nonfiction"/>
    <x v="0"/>
    <x v="16"/>
  </r>
  <r>
    <n v="1"/>
    <x v="25"/>
    <x v="2"/>
    <x v="7"/>
    <s v="Nonfiction"/>
    <x v="0"/>
    <x v="18"/>
  </r>
  <r>
    <n v="1"/>
    <x v="49"/>
    <x v="2"/>
    <x v="7"/>
    <s v="Nonfiction"/>
    <x v="0"/>
    <x v="18"/>
  </r>
  <r>
    <n v="1"/>
    <x v="10"/>
    <x v="2"/>
    <x v="7"/>
    <s v="Nonfiction"/>
    <x v="0"/>
    <x v="7"/>
  </r>
  <r>
    <n v="1"/>
    <x v="2"/>
    <x v="2"/>
    <x v="7"/>
    <s v="Nonfiction"/>
    <x v="0"/>
    <x v="6"/>
  </r>
  <r>
    <n v="1"/>
    <x v="42"/>
    <x v="2"/>
    <x v="7"/>
    <s v="Nonfiction"/>
    <x v="0"/>
    <x v="6"/>
  </r>
  <r>
    <n v="1"/>
    <x v="4"/>
    <x v="2"/>
    <x v="25"/>
    <s v="Nonfiction"/>
    <x v="0"/>
    <x v="18"/>
  </r>
  <r>
    <n v="1"/>
    <x v="36"/>
    <x v="2"/>
    <x v="25"/>
    <s v="Nonfiction"/>
    <x v="0"/>
    <x v="18"/>
  </r>
  <r>
    <n v="1"/>
    <x v="29"/>
    <x v="2"/>
    <x v="25"/>
    <s v="Nonfiction"/>
    <x v="0"/>
    <x v="7"/>
  </r>
  <r>
    <n v="1"/>
    <x v="31"/>
    <x v="2"/>
    <x v="25"/>
    <s v="Nonfiction"/>
    <x v="0"/>
    <x v="18"/>
  </r>
  <r>
    <n v="1"/>
    <x v="16"/>
    <x v="0"/>
    <x v="14"/>
    <s v="Fiction"/>
    <x v="2"/>
    <x v="19"/>
  </r>
  <r>
    <n v="1"/>
    <x v="7"/>
    <x v="0"/>
    <x v="14"/>
    <s v="Fiction"/>
    <x v="2"/>
    <x v="19"/>
  </r>
  <r>
    <n v="1"/>
    <x v="8"/>
    <x v="0"/>
    <x v="14"/>
    <s v="Fiction"/>
    <x v="2"/>
    <x v="19"/>
  </r>
  <r>
    <n v="1"/>
    <x v="22"/>
    <x v="0"/>
    <x v="14"/>
    <s v="Nonfiction"/>
    <x v="2"/>
    <x v="19"/>
  </r>
  <r>
    <n v="1"/>
    <x v="31"/>
    <x v="0"/>
    <x v="14"/>
    <s v="Fiction"/>
    <x v="2"/>
    <x v="19"/>
  </r>
  <r>
    <n v="1"/>
    <x v="25"/>
    <x v="0"/>
    <x v="14"/>
    <s v="Fiction"/>
    <x v="2"/>
    <x v="19"/>
  </r>
  <r>
    <n v="1"/>
    <x v="22"/>
    <x v="0"/>
    <x v="14"/>
    <s v="Fiction"/>
    <x v="2"/>
    <x v="19"/>
  </r>
  <r>
    <n v="1"/>
    <x v="21"/>
    <x v="0"/>
    <x v="15"/>
    <s v="Fiction"/>
    <x v="2"/>
    <x v="19"/>
  </r>
  <r>
    <n v="1"/>
    <x v="20"/>
    <x v="0"/>
    <x v="15"/>
    <s v="Fiction"/>
    <x v="2"/>
    <x v="19"/>
  </r>
  <r>
    <n v="1"/>
    <x v="7"/>
    <x v="0"/>
    <x v="15"/>
    <s v="Fiction"/>
    <x v="2"/>
    <x v="19"/>
  </r>
  <r>
    <n v="1"/>
    <x v="17"/>
    <x v="0"/>
    <x v="15"/>
    <s v="Fiction"/>
    <x v="2"/>
    <x v="19"/>
  </r>
  <r>
    <n v="1"/>
    <x v="27"/>
    <x v="0"/>
    <x v="15"/>
    <s v="Nonfiction"/>
    <x v="2"/>
    <x v="19"/>
  </r>
  <r>
    <n v="1"/>
    <x v="25"/>
    <x v="0"/>
    <x v="15"/>
    <s v="Fiction"/>
    <x v="2"/>
    <x v="19"/>
  </r>
  <r>
    <n v="1"/>
    <x v="22"/>
    <x v="1"/>
    <x v="2"/>
    <s v="Fiction"/>
    <x v="2"/>
    <x v="19"/>
  </r>
  <r>
    <n v="1"/>
    <x v="22"/>
    <x v="1"/>
    <x v="2"/>
    <s v="Fiction"/>
    <x v="2"/>
    <x v="19"/>
  </r>
  <r>
    <n v="1"/>
    <x v="20"/>
    <x v="1"/>
    <x v="2"/>
    <s v="Fiction"/>
    <x v="2"/>
    <x v="19"/>
  </r>
  <r>
    <n v="1"/>
    <x v="22"/>
    <x v="1"/>
    <x v="2"/>
    <s v="Fiction"/>
    <x v="2"/>
    <x v="19"/>
  </r>
  <r>
    <n v="1"/>
    <x v="21"/>
    <x v="1"/>
    <x v="2"/>
    <s v="Fiction"/>
    <x v="2"/>
    <x v="19"/>
  </r>
  <r>
    <n v="1"/>
    <x v="4"/>
    <x v="1"/>
    <x v="4"/>
    <s v="Fiction"/>
    <x v="2"/>
    <x v="19"/>
  </r>
  <r>
    <n v="1"/>
    <x v="31"/>
    <x v="2"/>
    <x v="5"/>
    <s v="Fiction"/>
    <x v="2"/>
    <x v="19"/>
  </r>
  <r>
    <n v="1"/>
    <x v="13"/>
    <x v="2"/>
    <x v="5"/>
    <s v="Fiction"/>
    <x v="2"/>
    <x v="19"/>
  </r>
  <r>
    <n v="1"/>
    <x v="25"/>
    <x v="2"/>
    <x v="5"/>
    <s v="Nonfiction"/>
    <x v="2"/>
    <x v="19"/>
  </r>
  <r>
    <n v="1"/>
    <x v="4"/>
    <x v="2"/>
    <x v="5"/>
    <s v="Fiction"/>
    <x v="2"/>
    <x v="19"/>
  </r>
  <r>
    <n v="1"/>
    <x v="10"/>
    <x v="2"/>
    <x v="5"/>
    <s v="Fiction"/>
    <x v="2"/>
    <x v="19"/>
  </r>
  <r>
    <n v="1"/>
    <x v="25"/>
    <x v="2"/>
    <x v="5"/>
    <s v="Fiction"/>
    <x v="2"/>
    <x v="19"/>
  </r>
  <r>
    <n v="1"/>
    <x v="1"/>
    <x v="2"/>
    <x v="5"/>
    <s v="Fiction"/>
    <x v="2"/>
    <x v="19"/>
  </r>
  <r>
    <n v="1"/>
    <x v="27"/>
    <x v="2"/>
    <x v="5"/>
    <s v="Nonfiction"/>
    <x v="2"/>
    <x v="19"/>
  </r>
  <r>
    <n v="1"/>
    <x v="56"/>
    <x v="2"/>
    <x v="5"/>
    <s v="Nonfiction"/>
    <x v="2"/>
    <x v="19"/>
  </r>
  <r>
    <n v="1"/>
    <x v="32"/>
    <x v="2"/>
    <x v="5"/>
    <s v="Fiction"/>
    <x v="2"/>
    <x v="19"/>
  </r>
  <r>
    <n v="1"/>
    <x v="3"/>
    <x v="2"/>
    <x v="6"/>
    <s v="Fiction"/>
    <x v="2"/>
    <x v="19"/>
  </r>
  <r>
    <n v="1"/>
    <x v="61"/>
    <x v="2"/>
    <x v="6"/>
    <s v="Fiction"/>
    <x v="2"/>
    <x v="19"/>
  </r>
  <r>
    <n v="1"/>
    <x v="15"/>
    <x v="2"/>
    <x v="6"/>
    <s v="Fiction"/>
    <x v="2"/>
    <x v="19"/>
  </r>
  <r>
    <n v="1"/>
    <x v="4"/>
    <x v="2"/>
    <x v="6"/>
    <s v="Fiction"/>
    <x v="2"/>
    <x v="19"/>
  </r>
  <r>
    <n v="1"/>
    <x v="41"/>
    <x v="2"/>
    <x v="7"/>
    <s v="Fiction"/>
    <x v="2"/>
    <x v="19"/>
  </r>
  <r>
    <n v="1"/>
    <x v="5"/>
    <x v="2"/>
    <x v="7"/>
    <s v="Fiction"/>
    <x v="2"/>
    <x v="19"/>
  </r>
  <r>
    <n v="1"/>
    <x v="33"/>
    <x v="2"/>
    <x v="7"/>
    <s v="Fiction"/>
    <x v="2"/>
    <x v="19"/>
  </r>
  <r>
    <n v="1"/>
    <x v="49"/>
    <x v="2"/>
    <x v="7"/>
    <s v="Fiction"/>
    <x v="2"/>
    <x v="19"/>
  </r>
  <r>
    <n v="1"/>
    <x v="16"/>
    <x v="2"/>
    <x v="7"/>
    <s v="Nonfiction"/>
    <x v="2"/>
    <x v="19"/>
  </r>
  <r>
    <n v="1"/>
    <x v="55"/>
    <x v="2"/>
    <x v="7"/>
    <s v="Nonfiction"/>
    <x v="2"/>
    <x v="19"/>
  </r>
  <r>
    <n v="1"/>
    <x v="36"/>
    <x v="2"/>
    <x v="7"/>
    <s v="Fiction"/>
    <x v="2"/>
    <x v="19"/>
  </r>
  <r>
    <n v="1"/>
    <x v="8"/>
    <x v="2"/>
    <x v="7"/>
    <s v="Nonfiction"/>
    <x v="2"/>
    <x v="19"/>
  </r>
  <r>
    <n v="1"/>
    <x v="20"/>
    <x v="2"/>
    <x v="7"/>
    <s v="Nonfiction"/>
    <x v="2"/>
    <x v="19"/>
  </r>
  <r>
    <n v="1"/>
    <x v="50"/>
    <x v="2"/>
    <x v="7"/>
    <s v="Nonfiction"/>
    <x v="2"/>
    <x v="19"/>
  </r>
  <r>
    <n v="1"/>
    <x v="22"/>
    <x v="2"/>
    <x v="7"/>
    <s v="Nonfiction"/>
    <x v="2"/>
    <x v="19"/>
  </r>
  <r>
    <n v="1"/>
    <x v="2"/>
    <x v="2"/>
    <x v="7"/>
    <s v="Fiction"/>
    <x v="2"/>
    <x v="19"/>
  </r>
  <r>
    <n v="1"/>
    <x v="8"/>
    <x v="2"/>
    <x v="7"/>
    <s v="Nonfiction"/>
    <x v="2"/>
    <x v="19"/>
  </r>
  <r>
    <n v="1"/>
    <x v="3"/>
    <x v="2"/>
    <x v="7"/>
    <s v="Fiction"/>
    <x v="2"/>
    <x v="19"/>
  </r>
  <r>
    <n v="1"/>
    <x v="21"/>
    <x v="2"/>
    <x v="7"/>
    <s v="Nonfiction"/>
    <x v="2"/>
    <x v="19"/>
  </r>
  <r>
    <n v="1"/>
    <x v="49"/>
    <x v="2"/>
    <x v="7"/>
    <s v="Nonfiction"/>
    <x v="2"/>
    <x v="19"/>
  </r>
  <r>
    <n v="1"/>
    <x v="49"/>
    <x v="2"/>
    <x v="7"/>
    <s v="Fiction"/>
    <x v="2"/>
    <x v="19"/>
  </r>
  <r>
    <n v="1"/>
    <x v="52"/>
    <x v="2"/>
    <x v="7"/>
    <s v="Fiction"/>
    <x v="2"/>
    <x v="19"/>
  </r>
  <r>
    <n v="1"/>
    <x v="4"/>
    <x v="2"/>
    <x v="7"/>
    <s v="Fiction"/>
    <x v="2"/>
    <x v="19"/>
  </r>
  <r>
    <n v="1"/>
    <x v="17"/>
    <x v="2"/>
    <x v="7"/>
    <s v="Nonfiction"/>
    <x v="2"/>
    <x v="19"/>
  </r>
  <r>
    <n v="1"/>
    <x v="8"/>
    <x v="2"/>
    <x v="7"/>
    <s v="Fiction"/>
    <x v="2"/>
    <x v="19"/>
  </r>
  <r>
    <n v="1"/>
    <x v="29"/>
    <x v="2"/>
    <x v="7"/>
    <s v="Nonfiction"/>
    <x v="2"/>
    <x v="19"/>
  </r>
  <r>
    <n v="1"/>
    <x v="29"/>
    <x v="2"/>
    <x v="7"/>
    <s v="Nonfiction"/>
    <x v="2"/>
    <x v="19"/>
  </r>
  <r>
    <n v="1"/>
    <x v="25"/>
    <x v="2"/>
    <x v="7"/>
    <s v="Nonfiction"/>
    <x v="2"/>
    <x v="19"/>
  </r>
  <r>
    <n v="1"/>
    <x v="43"/>
    <x v="2"/>
    <x v="7"/>
    <s v="Fiction"/>
    <x v="2"/>
    <x v="19"/>
  </r>
  <r>
    <n v="1"/>
    <x v="21"/>
    <x v="2"/>
    <x v="7"/>
    <s v="Nonfiction"/>
    <x v="2"/>
    <x v="19"/>
  </r>
  <r>
    <n v="1"/>
    <x v="7"/>
    <x v="2"/>
    <x v="7"/>
    <s v="Fiction"/>
    <x v="2"/>
    <x v="19"/>
  </r>
  <r>
    <n v="1"/>
    <x v="49"/>
    <x v="2"/>
    <x v="7"/>
    <s v="Fiction"/>
    <x v="2"/>
    <x v="19"/>
  </r>
  <r>
    <n v="1"/>
    <x v="49"/>
    <x v="2"/>
    <x v="7"/>
    <s v="Fiction"/>
    <x v="2"/>
    <x v="19"/>
  </r>
  <r>
    <n v="1"/>
    <x v="4"/>
    <x v="2"/>
    <x v="7"/>
    <s v="Fiction"/>
    <x v="2"/>
    <x v="19"/>
  </r>
  <r>
    <n v="1"/>
    <x v="36"/>
    <x v="2"/>
    <x v="7"/>
    <s v="Fiction"/>
    <x v="2"/>
    <x v="19"/>
  </r>
  <r>
    <n v="1"/>
    <x v="4"/>
    <x v="2"/>
    <x v="7"/>
    <s v="Fiction"/>
    <x v="2"/>
    <x v="19"/>
  </r>
  <r>
    <n v="1"/>
    <x v="8"/>
    <x v="2"/>
    <x v="7"/>
    <s v="Fiction"/>
    <x v="2"/>
    <x v="19"/>
  </r>
  <r>
    <n v="1"/>
    <x v="29"/>
    <x v="2"/>
    <x v="7"/>
    <s v="Nonfiction"/>
    <x v="2"/>
    <x v="19"/>
  </r>
  <r>
    <n v="1"/>
    <x v="17"/>
    <x v="2"/>
    <x v="7"/>
    <s v="Fiction"/>
    <x v="2"/>
    <x v="19"/>
  </r>
  <r>
    <n v="1"/>
    <x v="25"/>
    <x v="2"/>
    <x v="7"/>
    <s v="Fiction"/>
    <x v="2"/>
    <x v="19"/>
  </r>
  <r>
    <n v="1"/>
    <x v="7"/>
    <x v="2"/>
    <x v="7"/>
    <s v="Nonfiction"/>
    <x v="2"/>
    <x v="19"/>
  </r>
  <r>
    <n v="1"/>
    <x v="26"/>
    <x v="2"/>
    <x v="7"/>
    <s v="Nonfiction"/>
    <x v="2"/>
    <x v="19"/>
  </r>
  <r>
    <n v="1"/>
    <x v="37"/>
    <x v="2"/>
    <x v="7"/>
    <s v="Fiction"/>
    <x v="2"/>
    <x v="19"/>
  </r>
  <r>
    <n v="1"/>
    <x v="18"/>
    <x v="2"/>
    <x v="7"/>
    <s v="Fiction"/>
    <x v="2"/>
    <x v="19"/>
  </r>
  <r>
    <n v="1"/>
    <x v="38"/>
    <x v="2"/>
    <x v="7"/>
    <s v="Fiction"/>
    <x v="2"/>
    <x v="19"/>
  </r>
  <r>
    <n v="1"/>
    <x v="37"/>
    <x v="2"/>
    <x v="7"/>
    <s v="Fiction"/>
    <x v="2"/>
    <x v="19"/>
  </r>
  <r>
    <n v="1"/>
    <x v="37"/>
    <x v="2"/>
    <x v="7"/>
    <s v="Nonfiction"/>
    <x v="2"/>
    <x v="19"/>
  </r>
  <r>
    <n v="1"/>
    <x v="10"/>
    <x v="2"/>
    <x v="7"/>
    <s v="Fiction"/>
    <x v="2"/>
    <x v="19"/>
  </r>
  <r>
    <n v="1"/>
    <x v="26"/>
    <x v="2"/>
    <x v="7"/>
    <s v="Fiction"/>
    <x v="2"/>
    <x v="19"/>
  </r>
  <r>
    <n v="1"/>
    <x v="25"/>
    <x v="2"/>
    <x v="7"/>
    <s v="Nonfiction"/>
    <x v="2"/>
    <x v="19"/>
  </r>
  <r>
    <n v="1"/>
    <x v="3"/>
    <x v="2"/>
    <x v="7"/>
    <s v="Nonfiction"/>
    <x v="2"/>
    <x v="19"/>
  </r>
  <r>
    <n v="1"/>
    <x v="44"/>
    <x v="2"/>
    <x v="7"/>
    <s v="Fiction"/>
    <x v="2"/>
    <x v="19"/>
  </r>
  <r>
    <n v="1"/>
    <x v="21"/>
    <x v="2"/>
    <x v="7"/>
    <s v="Fiction"/>
    <x v="2"/>
    <x v="19"/>
  </r>
  <r>
    <n v="1"/>
    <x v="15"/>
    <x v="2"/>
    <x v="7"/>
    <s v="Fiction"/>
    <x v="2"/>
    <x v="19"/>
  </r>
  <r>
    <n v="1"/>
    <x v="21"/>
    <x v="2"/>
    <x v="7"/>
    <s v="Fiction"/>
    <x v="2"/>
    <x v="19"/>
  </r>
  <r>
    <n v="1"/>
    <x v="37"/>
    <x v="2"/>
    <x v="7"/>
    <s v="Nonfiction"/>
    <x v="2"/>
    <x v="19"/>
  </r>
  <r>
    <n v="1"/>
    <x v="16"/>
    <x v="2"/>
    <x v="7"/>
    <s v="Fiction"/>
    <x v="2"/>
    <x v="19"/>
  </r>
  <r>
    <n v="1"/>
    <x v="45"/>
    <x v="2"/>
    <x v="7"/>
    <s v="Fiction"/>
    <x v="2"/>
    <x v="19"/>
  </r>
  <r>
    <n v="1"/>
    <x v="1"/>
    <x v="2"/>
    <x v="7"/>
    <s v="Fiction"/>
    <x v="2"/>
    <x v="19"/>
  </r>
  <r>
    <n v="1"/>
    <x v="62"/>
    <x v="2"/>
    <x v="7"/>
    <s v="Fiction"/>
    <x v="2"/>
    <x v="19"/>
  </r>
  <r>
    <n v="1"/>
    <x v="59"/>
    <x v="2"/>
    <x v="25"/>
    <s v="Nonfiction"/>
    <x v="2"/>
    <x v="19"/>
  </r>
  <r>
    <n v="1"/>
    <x v="49"/>
    <x v="2"/>
    <x v="8"/>
    <s v="Fiction"/>
    <x v="2"/>
    <x v="19"/>
  </r>
  <r>
    <n v="1"/>
    <x v="52"/>
    <x v="3"/>
    <x v="19"/>
    <s v="Nonfiction"/>
    <x v="2"/>
    <x v="19"/>
  </r>
  <r>
    <n v="1"/>
    <x v="15"/>
    <x v="3"/>
    <x v="19"/>
    <s v="Fiction"/>
    <x v="2"/>
    <x v="19"/>
  </r>
  <r>
    <n v="1"/>
    <x v="49"/>
    <x v="3"/>
    <x v="19"/>
    <s v="Fiction"/>
    <x v="2"/>
    <x v="19"/>
  </r>
  <r>
    <n v="1"/>
    <x v="43"/>
    <x v="3"/>
    <x v="19"/>
    <s v="Fiction"/>
    <x v="2"/>
    <x v="19"/>
  </r>
  <r>
    <n v="1"/>
    <x v="57"/>
    <x v="3"/>
    <x v="19"/>
    <s v="Fiction"/>
    <x v="2"/>
    <x v="19"/>
  </r>
  <r>
    <n v="1"/>
    <x v="29"/>
    <x v="3"/>
    <x v="19"/>
    <s v="Fiction"/>
    <x v="2"/>
    <x v="19"/>
  </r>
  <r>
    <n v="1"/>
    <x v="3"/>
    <x v="3"/>
    <x v="19"/>
    <s v="Fiction"/>
    <x v="2"/>
    <x v="19"/>
  </r>
  <r>
    <n v="1"/>
    <x v="49"/>
    <x v="3"/>
    <x v="19"/>
    <s v="Fiction"/>
    <x v="2"/>
    <x v="19"/>
  </r>
  <r>
    <n v="1"/>
    <x v="49"/>
    <x v="3"/>
    <x v="19"/>
    <s v="Fiction"/>
    <x v="2"/>
    <x v="19"/>
  </r>
  <r>
    <n v="1"/>
    <x v="22"/>
    <x v="3"/>
    <x v="19"/>
    <s v="Nonfiction"/>
    <x v="2"/>
    <x v="19"/>
  </r>
  <r>
    <n v="1"/>
    <x v="55"/>
    <x v="3"/>
    <x v="19"/>
    <s v="Nonfiction"/>
    <x v="2"/>
    <x v="19"/>
  </r>
  <r>
    <n v="1"/>
    <x v="55"/>
    <x v="3"/>
    <x v="19"/>
    <s v="Nonfiction"/>
    <x v="2"/>
    <x v="19"/>
  </r>
  <r>
    <n v="1"/>
    <x v="55"/>
    <x v="3"/>
    <x v="19"/>
    <s v="Fiction"/>
    <x v="2"/>
    <x v="19"/>
  </r>
  <r>
    <n v="1"/>
    <x v="13"/>
    <x v="3"/>
    <x v="19"/>
    <s v="Fiction"/>
    <x v="2"/>
    <x v="19"/>
  </r>
  <r>
    <n v="1"/>
    <x v="52"/>
    <x v="3"/>
    <x v="19"/>
    <s v="Fiction"/>
    <x v="2"/>
    <x v="19"/>
  </r>
  <r>
    <n v="1"/>
    <x v="27"/>
    <x v="3"/>
    <x v="19"/>
    <s v="Fiction"/>
    <x v="2"/>
    <x v="19"/>
  </r>
  <r>
    <n v="1"/>
    <x v="9"/>
    <x v="3"/>
    <x v="19"/>
    <s v="Fiction"/>
    <x v="2"/>
    <x v="19"/>
  </r>
  <r>
    <n v="1"/>
    <x v="24"/>
    <x v="3"/>
    <x v="19"/>
    <s v="Fiction"/>
    <x v="2"/>
    <x v="19"/>
  </r>
  <r>
    <n v="1"/>
    <x v="63"/>
    <x v="3"/>
    <x v="19"/>
    <s v="Fiction"/>
    <x v="2"/>
    <x v="19"/>
  </r>
  <r>
    <n v="1"/>
    <x v="36"/>
    <x v="3"/>
    <x v="9"/>
    <s v="Fiction"/>
    <x v="2"/>
    <x v="19"/>
  </r>
  <r>
    <n v="1"/>
    <x v="48"/>
    <x v="3"/>
    <x v="9"/>
    <s v="Fiction"/>
    <x v="2"/>
    <x v="19"/>
  </r>
  <r>
    <n v="1"/>
    <x v="20"/>
    <x v="3"/>
    <x v="9"/>
    <s v="Fiction"/>
    <x v="2"/>
    <x v="19"/>
  </r>
  <r>
    <n v="1"/>
    <x v="15"/>
    <x v="3"/>
    <x v="9"/>
    <s v="Fiction"/>
    <x v="2"/>
    <x v="19"/>
  </r>
  <r>
    <n v="1"/>
    <x v="22"/>
    <x v="3"/>
    <x v="9"/>
    <s v="Fiction"/>
    <x v="2"/>
    <x v="19"/>
  </r>
  <r>
    <n v="1"/>
    <x v="8"/>
    <x v="3"/>
    <x v="9"/>
    <s v="Fiction"/>
    <x v="2"/>
    <x v="19"/>
  </r>
  <r>
    <n v="1"/>
    <x v="14"/>
    <x v="3"/>
    <x v="9"/>
    <s v="Fiction"/>
    <x v="2"/>
    <x v="19"/>
  </r>
  <r>
    <n v="1"/>
    <x v="22"/>
    <x v="3"/>
    <x v="9"/>
    <s v="Fiction"/>
    <x v="2"/>
    <x v="19"/>
  </r>
  <r>
    <n v="1"/>
    <x v="25"/>
    <x v="3"/>
    <x v="9"/>
    <s v="Fiction"/>
    <x v="2"/>
    <x v="19"/>
  </r>
  <r>
    <n v="1"/>
    <x v="10"/>
    <x v="3"/>
    <x v="9"/>
    <s v="Fiction"/>
    <x v="2"/>
    <x v="19"/>
  </r>
  <r>
    <n v="1"/>
    <x v="25"/>
    <x v="3"/>
    <x v="9"/>
    <s v="Fiction"/>
    <x v="2"/>
    <x v="19"/>
  </r>
  <r>
    <n v="1"/>
    <x v="64"/>
    <x v="3"/>
    <x v="9"/>
    <s v="Fiction"/>
    <x v="2"/>
    <x v="19"/>
  </r>
  <r>
    <n v="1"/>
    <x v="14"/>
    <x v="3"/>
    <x v="9"/>
    <s v="Fiction"/>
    <x v="2"/>
    <x v="19"/>
  </r>
  <r>
    <n v="1"/>
    <x v="36"/>
    <x v="3"/>
    <x v="9"/>
    <s v="Fiction"/>
    <x v="2"/>
    <x v="19"/>
  </r>
  <r>
    <n v="1"/>
    <x v="53"/>
    <x v="3"/>
    <x v="9"/>
    <s v="Fiction"/>
    <x v="2"/>
    <x v="19"/>
  </r>
  <r>
    <n v="1"/>
    <x v="65"/>
    <x v="3"/>
    <x v="9"/>
    <s v="Fiction"/>
    <x v="2"/>
    <x v="19"/>
  </r>
  <r>
    <n v="1"/>
    <x v="66"/>
    <x v="3"/>
    <x v="9"/>
    <s v="Fiction"/>
    <x v="2"/>
    <x v="19"/>
  </r>
  <r>
    <n v="1"/>
    <x v="31"/>
    <x v="3"/>
    <x v="29"/>
    <s v="Fiction"/>
    <x v="2"/>
    <x v="19"/>
  </r>
  <r>
    <n v="1"/>
    <x v="49"/>
    <x v="3"/>
    <x v="29"/>
    <s v="Fiction"/>
    <x v="2"/>
    <x v="19"/>
  </r>
  <r>
    <n v="1"/>
    <x v="36"/>
    <x v="3"/>
    <x v="29"/>
    <s v="Fiction"/>
    <x v="2"/>
    <x v="19"/>
  </r>
  <r>
    <n v="1"/>
    <x v="11"/>
    <x v="3"/>
    <x v="29"/>
    <s v="Fiction"/>
    <x v="2"/>
    <x v="19"/>
  </r>
  <r>
    <n v="1"/>
    <x v="55"/>
    <x v="3"/>
    <x v="29"/>
    <s v="Fiction"/>
    <x v="2"/>
    <x v="19"/>
  </r>
  <r>
    <n v="1"/>
    <x v="36"/>
    <x v="3"/>
    <x v="30"/>
    <s v="Fiction"/>
    <x v="2"/>
    <x v="19"/>
  </r>
  <r>
    <n v="1"/>
    <x v="27"/>
    <x v="3"/>
    <x v="30"/>
    <s v="Fiction"/>
    <x v="2"/>
    <x v="19"/>
  </r>
  <r>
    <n v="1"/>
    <x v="25"/>
    <x v="3"/>
    <x v="30"/>
    <s v="Fiction"/>
    <x v="2"/>
    <x v="19"/>
  </r>
  <r>
    <n v="1"/>
    <x v="36"/>
    <x v="4"/>
    <x v="20"/>
    <s v="Fiction"/>
    <x v="2"/>
    <x v="19"/>
  </r>
  <r>
    <n v="1"/>
    <x v="26"/>
    <x v="4"/>
    <x v="20"/>
    <s v="Fiction"/>
    <x v="2"/>
    <x v="19"/>
  </r>
  <r>
    <n v="1"/>
    <x v="36"/>
    <x v="4"/>
    <x v="20"/>
    <s v="Fiction"/>
    <x v="2"/>
    <x v="19"/>
  </r>
  <r>
    <n v="1"/>
    <x v="49"/>
    <x v="4"/>
    <x v="20"/>
    <s v="Fiction"/>
    <x v="2"/>
    <x v="19"/>
  </r>
  <r>
    <n v="1"/>
    <x v="36"/>
    <x v="4"/>
    <x v="20"/>
    <s v="Fiction"/>
    <x v="2"/>
    <x v="19"/>
  </r>
  <r>
    <n v="1"/>
    <x v="4"/>
    <x v="4"/>
    <x v="28"/>
    <s v="Fiction"/>
    <x v="2"/>
    <x v="19"/>
  </r>
  <r>
    <n v="1"/>
    <x v="4"/>
    <x v="4"/>
    <x v="28"/>
    <s v="Fiction"/>
    <x v="2"/>
    <x v="19"/>
  </r>
  <r>
    <n v="1"/>
    <x v="24"/>
    <x v="4"/>
    <x v="28"/>
    <s v="Fiction"/>
    <x v="2"/>
    <x v="19"/>
  </r>
  <r>
    <n v="1"/>
    <x v="29"/>
    <x v="4"/>
    <x v="28"/>
    <s v="Nonfiction"/>
    <x v="2"/>
    <x v="19"/>
  </r>
  <r>
    <n v="1"/>
    <x v="0"/>
    <x v="4"/>
    <x v="28"/>
    <s v="Nonfiction"/>
    <x v="2"/>
    <x v="19"/>
  </r>
  <r>
    <n v="1"/>
    <x v="57"/>
    <x v="4"/>
    <x v="28"/>
    <s v="Fiction"/>
    <x v="2"/>
    <x v="19"/>
  </r>
  <r>
    <n v="1"/>
    <x v="67"/>
    <x v="4"/>
    <x v="10"/>
    <s v="Fiction"/>
    <x v="2"/>
    <x v="19"/>
  </r>
  <r>
    <n v="1"/>
    <x v="60"/>
    <x v="4"/>
    <x v="10"/>
    <s v="Fiction"/>
    <x v="2"/>
    <x v="19"/>
  </r>
  <r>
    <n v="1"/>
    <x v="55"/>
    <x v="4"/>
    <x v="10"/>
    <s v="Fiction"/>
    <x v="2"/>
    <x v="19"/>
  </r>
  <r>
    <n v="1"/>
    <x v="49"/>
    <x v="4"/>
    <x v="10"/>
    <s v="Fiction"/>
    <x v="2"/>
    <x v="19"/>
  </r>
  <r>
    <n v="1"/>
    <x v="8"/>
    <x v="4"/>
    <x v="21"/>
    <s v="Nonfiction"/>
    <x v="2"/>
    <x v="19"/>
  </r>
  <r>
    <n v="1"/>
    <x v="16"/>
    <x v="4"/>
    <x v="22"/>
    <s v="Fiction"/>
    <x v="2"/>
    <x v="19"/>
  </r>
  <r>
    <n v="1"/>
    <x v="18"/>
    <x v="4"/>
    <x v="22"/>
    <s v="Fiction"/>
    <x v="2"/>
    <x v="19"/>
  </r>
  <r>
    <n v="1"/>
    <x v="36"/>
    <x v="4"/>
    <x v="22"/>
    <s v="Fiction"/>
    <x v="2"/>
    <x v="19"/>
  </r>
  <r>
    <n v="1"/>
    <x v="24"/>
    <x v="4"/>
    <x v="22"/>
    <s v="Nonfiction"/>
    <x v="2"/>
    <x v="19"/>
  </r>
  <r>
    <n v="1"/>
    <x v="56"/>
    <x v="4"/>
    <x v="22"/>
    <s v="Fiction"/>
    <x v="2"/>
    <x v="19"/>
  </r>
  <r>
    <n v="1"/>
    <x v="10"/>
    <x v="4"/>
    <x v="22"/>
    <s v="Fiction"/>
    <x v="2"/>
    <x v="19"/>
  </r>
  <r>
    <n v="1"/>
    <x v="49"/>
    <x v="4"/>
    <x v="22"/>
    <s v="Fiction"/>
    <x v="2"/>
    <x v="19"/>
  </r>
  <r>
    <n v="1"/>
    <x v="22"/>
    <x v="5"/>
    <x v="23"/>
    <s v="Fiction"/>
    <x v="2"/>
    <x v="19"/>
  </r>
  <r>
    <n v="1"/>
    <x v="16"/>
    <x v="5"/>
    <x v="26"/>
    <s v="Fiction"/>
    <x v="2"/>
    <x v="19"/>
  </r>
  <r>
    <n v="1"/>
    <x v="25"/>
    <x v="5"/>
    <x v="26"/>
    <s v="Fiction"/>
    <x v="2"/>
    <x v="19"/>
  </r>
  <r>
    <n v="1"/>
    <x v="36"/>
    <x v="5"/>
    <x v="26"/>
    <s v="Fiction"/>
    <x v="2"/>
    <x v="19"/>
  </r>
  <r>
    <n v="1"/>
    <x v="27"/>
    <x v="5"/>
    <x v="26"/>
    <s v="Fiction"/>
    <x v="2"/>
    <x v="19"/>
  </r>
  <r>
    <n v="1"/>
    <x v="25"/>
    <x v="5"/>
    <x v="26"/>
    <s v="Fiction"/>
    <x v="2"/>
    <x v="19"/>
  </r>
  <r>
    <n v="1"/>
    <x v="25"/>
    <x v="5"/>
    <x v="26"/>
    <s v="Fiction"/>
    <x v="2"/>
    <x v="19"/>
  </r>
  <r>
    <n v="1"/>
    <x v="28"/>
    <x v="5"/>
    <x v="13"/>
    <s v="Fiction"/>
    <x v="2"/>
    <x v="19"/>
  </r>
  <r>
    <n v="1"/>
    <x v="32"/>
    <x v="5"/>
    <x v="11"/>
    <s v="Fiction"/>
    <x v="2"/>
    <x v="19"/>
  </r>
  <r>
    <n v="1"/>
    <x v="3"/>
    <x v="5"/>
    <x v="11"/>
    <s v="Fiction"/>
    <x v="2"/>
    <x v="19"/>
  </r>
  <r>
    <n v="1"/>
    <x v="49"/>
    <x v="5"/>
    <x v="11"/>
    <s v="Nonfiction"/>
    <x v="2"/>
    <x v="19"/>
  </r>
  <r>
    <n v="1"/>
    <x v="8"/>
    <x v="5"/>
    <x v="11"/>
    <s v="Fiction"/>
    <x v="2"/>
    <x v="19"/>
  </r>
  <r>
    <n v="1"/>
    <x v="32"/>
    <x v="5"/>
    <x v="11"/>
    <s v="Fiction"/>
    <x v="2"/>
    <x v="19"/>
  </r>
  <r>
    <n v="1"/>
    <x v="36"/>
    <x v="5"/>
    <x v="31"/>
    <s v="Nonfiction"/>
    <x v="2"/>
    <x v="19"/>
  </r>
  <r>
    <n v="1"/>
    <x v="0"/>
    <x v="1"/>
    <x v="4"/>
    <s v="Fiction"/>
    <x v="1"/>
    <x v="15"/>
  </r>
  <r>
    <n v="1"/>
    <x v="8"/>
    <x v="3"/>
    <x v="9"/>
    <s v="Fiction"/>
    <x v="1"/>
    <x v="15"/>
  </r>
  <r>
    <n v="1"/>
    <x v="22"/>
    <x v="3"/>
    <x v="9"/>
    <s v="Fiction"/>
    <x v="1"/>
    <x v="0"/>
  </r>
  <r>
    <n v="1"/>
    <x v="9"/>
    <x v="5"/>
    <x v="11"/>
    <s v="Fiction"/>
    <x v="1"/>
    <x v="15"/>
  </r>
  <r>
    <n v="1"/>
    <x v="0"/>
    <x v="3"/>
    <x v="9"/>
    <s v="Fiction"/>
    <x v="0"/>
    <x v="20"/>
  </r>
  <r>
    <n v="1"/>
    <x v="0"/>
    <x v="1"/>
    <x v="3"/>
    <s v="Nonfiction"/>
    <x v="0"/>
    <x v="21"/>
  </r>
  <r>
    <n v="1"/>
    <x v="22"/>
    <x v="2"/>
    <x v="7"/>
    <s v="Nonfiction"/>
    <x v="0"/>
    <x v="21"/>
  </r>
  <r>
    <n v="1"/>
    <x v="2"/>
    <x v="2"/>
    <x v="7"/>
    <s v="Nonfiction"/>
    <x v="0"/>
    <x v="21"/>
  </r>
  <r>
    <n v="1"/>
    <x v="11"/>
    <x v="2"/>
    <x v="7"/>
    <s v="Nonfiction"/>
    <x v="0"/>
    <x v="21"/>
  </r>
  <r>
    <n v="1"/>
    <x v="28"/>
    <x v="2"/>
    <x v="8"/>
    <s v="Nonfiction"/>
    <x v="0"/>
    <x v="21"/>
  </r>
  <r>
    <n v="1"/>
    <x v="4"/>
    <x v="0"/>
    <x v="27"/>
    <s v="Fiction"/>
    <x v="0"/>
    <x v="22"/>
  </r>
  <r>
    <n v="1"/>
    <x v="27"/>
    <x v="0"/>
    <x v="14"/>
    <s v="Nonfiction"/>
    <x v="0"/>
    <x v="22"/>
  </r>
  <r>
    <n v="1"/>
    <x v="26"/>
    <x v="0"/>
    <x v="15"/>
    <s v="Nonfiction"/>
    <x v="0"/>
    <x v="22"/>
  </r>
  <r>
    <n v="1"/>
    <x v="68"/>
    <x v="0"/>
    <x v="15"/>
    <s v="Nonfiction"/>
    <x v="0"/>
    <x v="22"/>
  </r>
  <r>
    <n v="1"/>
    <x v="56"/>
    <x v="0"/>
    <x v="12"/>
    <s v="Fiction"/>
    <x v="0"/>
    <x v="22"/>
  </r>
  <r>
    <n v="1"/>
    <x v="59"/>
    <x v="1"/>
    <x v="17"/>
    <s v="Nonfiction"/>
    <x v="0"/>
    <x v="22"/>
  </r>
  <r>
    <n v="1"/>
    <x v="26"/>
    <x v="1"/>
    <x v="4"/>
    <s v="Nonfiction"/>
    <x v="0"/>
    <x v="22"/>
  </r>
  <r>
    <n v="1"/>
    <x v="21"/>
    <x v="2"/>
    <x v="5"/>
    <s v="Nonfiction"/>
    <x v="0"/>
    <x v="22"/>
  </r>
  <r>
    <n v="1"/>
    <x v="27"/>
    <x v="2"/>
    <x v="5"/>
    <s v="Nonfiction"/>
    <x v="0"/>
    <x v="22"/>
  </r>
  <r>
    <n v="1"/>
    <x v="43"/>
    <x v="2"/>
    <x v="5"/>
    <s v="Nonfiction"/>
    <x v="0"/>
    <x v="22"/>
  </r>
  <r>
    <n v="1"/>
    <x v="67"/>
    <x v="2"/>
    <x v="6"/>
    <s v="Nonfiction"/>
    <x v="0"/>
    <x v="22"/>
  </r>
  <r>
    <n v="1"/>
    <x v="18"/>
    <x v="2"/>
    <x v="6"/>
    <s v="Nonfiction"/>
    <x v="0"/>
    <x v="22"/>
  </r>
  <r>
    <n v="1"/>
    <x v="45"/>
    <x v="2"/>
    <x v="6"/>
    <s v="Nonfiction"/>
    <x v="0"/>
    <x v="22"/>
  </r>
  <r>
    <n v="1"/>
    <x v="53"/>
    <x v="2"/>
    <x v="6"/>
    <s v="Nonfiction"/>
    <x v="0"/>
    <x v="22"/>
  </r>
  <r>
    <n v="1"/>
    <x v="56"/>
    <x v="2"/>
    <x v="7"/>
    <s v="Nonfiction"/>
    <x v="0"/>
    <x v="22"/>
  </r>
  <r>
    <n v="1"/>
    <x v="67"/>
    <x v="2"/>
    <x v="7"/>
    <s v="Nonfiction"/>
    <x v="0"/>
    <x v="22"/>
  </r>
  <r>
    <n v="1"/>
    <x v="69"/>
    <x v="2"/>
    <x v="8"/>
    <s v="Nonfiction"/>
    <x v="0"/>
    <x v="22"/>
  </r>
  <r>
    <n v="1"/>
    <x v="26"/>
    <x v="3"/>
    <x v="19"/>
    <s v="Nonfiction"/>
    <x v="0"/>
    <x v="22"/>
  </r>
  <r>
    <n v="1"/>
    <x v="32"/>
    <x v="3"/>
    <x v="29"/>
    <s v="Nonfiction"/>
    <x v="0"/>
    <x v="22"/>
  </r>
  <r>
    <n v="1"/>
    <x v="21"/>
    <x v="5"/>
    <x v="31"/>
    <s v="Nonfiction"/>
    <x v="0"/>
    <x v="22"/>
  </r>
  <r>
    <n v="1"/>
    <x v="10"/>
    <x v="0"/>
    <x v="15"/>
    <s v="Nonfiction"/>
    <x v="2"/>
    <x v="22"/>
  </r>
  <r>
    <n v="1"/>
    <x v="59"/>
    <x v="3"/>
    <x v="9"/>
    <s v="Fiction"/>
    <x v="2"/>
    <x v="22"/>
  </r>
  <r>
    <n v="1"/>
    <x v="4"/>
    <x v="3"/>
    <x v="30"/>
    <s v="Fiction"/>
    <x v="2"/>
    <x v="22"/>
  </r>
  <r>
    <n v="1"/>
    <x v="26"/>
    <x v="4"/>
    <x v="22"/>
    <s v="Fiction"/>
    <x v="2"/>
    <x v="22"/>
  </r>
  <r>
    <n v="1"/>
    <x v="17"/>
    <x v="5"/>
    <x v="11"/>
    <s v="Nonfiction"/>
    <x v="2"/>
    <x v="22"/>
  </r>
  <r>
    <n v="1"/>
    <x v="31"/>
    <x v="3"/>
    <x v="9"/>
    <s v="Fiction"/>
    <x v="1"/>
    <x v="22"/>
  </r>
  <r>
    <n v="1"/>
    <x v="49"/>
    <x v="5"/>
    <x v="23"/>
    <s v="Fiction"/>
    <x v="0"/>
    <x v="23"/>
  </r>
  <r>
    <n v="1"/>
    <x v="21"/>
    <x v="1"/>
    <x v="3"/>
    <s v="Fiction"/>
    <x v="0"/>
    <x v="24"/>
  </r>
  <r>
    <n v="1"/>
    <x v="21"/>
    <x v="1"/>
    <x v="4"/>
    <s v="Nonfiction"/>
    <x v="0"/>
    <x v="24"/>
  </r>
  <r>
    <n v="1"/>
    <x v="4"/>
    <x v="3"/>
    <x v="9"/>
    <s v="Fiction"/>
    <x v="0"/>
    <x v="24"/>
  </r>
  <r>
    <n v="1"/>
    <x v="9"/>
    <x v="3"/>
    <x v="29"/>
    <s v="Fiction"/>
    <x v="0"/>
    <x v="24"/>
  </r>
  <r>
    <n v="1"/>
    <x v="24"/>
    <x v="3"/>
    <x v="30"/>
    <s v="Fiction"/>
    <x v="0"/>
    <x v="24"/>
  </r>
  <r>
    <n v="1"/>
    <x v="20"/>
    <x v="4"/>
    <x v="10"/>
    <s v="Fiction"/>
    <x v="0"/>
    <x v="24"/>
  </r>
  <r>
    <n v="1"/>
    <x v="36"/>
    <x v="4"/>
    <x v="10"/>
    <s v="Fiction"/>
    <x v="0"/>
    <x v="24"/>
  </r>
  <r>
    <n v="1"/>
    <x v="25"/>
    <x v="4"/>
    <x v="10"/>
    <s v="Fiction"/>
    <x v="0"/>
    <x v="24"/>
  </r>
  <r>
    <n v="1"/>
    <x v="17"/>
    <x v="4"/>
    <x v="22"/>
    <s v="Fiction"/>
    <x v="0"/>
    <x v="24"/>
  </r>
  <r>
    <n v="1"/>
    <x v="50"/>
    <x v="5"/>
    <x v="24"/>
    <s v="Fiction"/>
    <x v="0"/>
    <x v="24"/>
  </r>
  <r>
    <n v="1"/>
    <x v="67"/>
    <x v="5"/>
    <x v="24"/>
    <s v="Fiction"/>
    <x v="0"/>
    <x v="24"/>
  </r>
  <r>
    <n v="1"/>
    <x v="4"/>
    <x v="5"/>
    <x v="26"/>
    <s v="Fiction"/>
    <x v="0"/>
    <x v="24"/>
  </r>
  <r>
    <n v="1"/>
    <x v="29"/>
    <x v="5"/>
    <x v="26"/>
    <s v="Fiction"/>
    <x v="0"/>
    <x v="24"/>
  </r>
  <r>
    <n v="1"/>
    <x v="4"/>
    <x v="5"/>
    <x v="26"/>
    <s v="Fiction"/>
    <x v="0"/>
    <x v="24"/>
  </r>
  <r>
    <n v="1"/>
    <x v="20"/>
    <x v="5"/>
    <x v="26"/>
    <s v="Fiction"/>
    <x v="0"/>
    <x v="24"/>
  </r>
  <r>
    <n v="1"/>
    <x v="3"/>
    <x v="3"/>
    <x v="9"/>
    <s v="Fiction"/>
    <x v="1"/>
    <x v="24"/>
  </r>
  <r>
    <n v="1"/>
    <x v="20"/>
    <x v="3"/>
    <x v="30"/>
    <s v="Fiction"/>
    <x v="1"/>
    <x v="24"/>
  </r>
  <r>
    <n v="1"/>
    <x v="5"/>
    <x v="0"/>
    <x v="0"/>
    <s v="Nonfiction"/>
    <x v="0"/>
    <x v="18"/>
  </r>
  <r>
    <n v="1"/>
    <x v="27"/>
    <x v="0"/>
    <x v="15"/>
    <s v="Nonfiction"/>
    <x v="0"/>
    <x v="18"/>
  </r>
  <r>
    <n v="1"/>
    <x v="48"/>
    <x v="0"/>
    <x v="15"/>
    <s v="Nonfiction"/>
    <x v="0"/>
    <x v="18"/>
  </r>
  <r>
    <n v="1"/>
    <x v="55"/>
    <x v="0"/>
    <x v="1"/>
    <s v="Nonfiction"/>
    <x v="0"/>
    <x v="18"/>
  </r>
  <r>
    <n v="1"/>
    <x v="3"/>
    <x v="0"/>
    <x v="12"/>
    <s v="Nonfiction"/>
    <x v="0"/>
    <x v="18"/>
  </r>
  <r>
    <n v="1"/>
    <x v="16"/>
    <x v="1"/>
    <x v="16"/>
    <s v="Nonfiction"/>
    <x v="0"/>
    <x v="18"/>
  </r>
  <r>
    <n v="1"/>
    <x v="9"/>
    <x v="1"/>
    <x v="17"/>
    <s v="Nonfiction"/>
    <x v="0"/>
    <x v="18"/>
  </r>
  <r>
    <n v="1"/>
    <x v="6"/>
    <x v="1"/>
    <x v="3"/>
    <s v="Nonfiction"/>
    <x v="0"/>
    <x v="18"/>
  </r>
  <r>
    <n v="1"/>
    <x v="22"/>
    <x v="1"/>
    <x v="3"/>
    <s v="Fiction"/>
    <x v="0"/>
    <x v="18"/>
  </r>
  <r>
    <n v="1"/>
    <x v="8"/>
    <x v="1"/>
    <x v="3"/>
    <s v="Nonfiction"/>
    <x v="0"/>
    <x v="18"/>
  </r>
  <r>
    <n v="1"/>
    <x v="15"/>
    <x v="1"/>
    <x v="3"/>
    <s v="Nonfiction"/>
    <x v="0"/>
    <x v="18"/>
  </r>
  <r>
    <n v="1"/>
    <x v="25"/>
    <x v="2"/>
    <x v="7"/>
    <s v="Nonfiction"/>
    <x v="0"/>
    <x v="18"/>
  </r>
  <r>
    <n v="1"/>
    <x v="56"/>
    <x v="2"/>
    <x v="8"/>
    <s v="Nonfiction"/>
    <x v="0"/>
    <x v="18"/>
  </r>
  <r>
    <n v="1"/>
    <x v="4"/>
    <x v="3"/>
    <x v="18"/>
    <s v="Nonfiction"/>
    <x v="0"/>
    <x v="18"/>
  </r>
  <r>
    <n v="1"/>
    <x v="27"/>
    <x v="3"/>
    <x v="19"/>
    <s v="Nonfiction"/>
    <x v="0"/>
    <x v="18"/>
  </r>
  <r>
    <n v="1"/>
    <x v="10"/>
    <x v="3"/>
    <x v="19"/>
    <s v="Nonfiction"/>
    <x v="0"/>
    <x v="18"/>
  </r>
  <r>
    <n v="1"/>
    <x v="29"/>
    <x v="3"/>
    <x v="19"/>
    <s v="Nonfiction"/>
    <x v="0"/>
    <x v="18"/>
  </r>
  <r>
    <n v="1"/>
    <x v="36"/>
    <x v="3"/>
    <x v="19"/>
    <s v="Nonfiction"/>
    <x v="0"/>
    <x v="18"/>
  </r>
  <r>
    <n v="1"/>
    <x v="20"/>
    <x v="3"/>
    <x v="19"/>
    <s v="Nonfiction"/>
    <x v="0"/>
    <x v="18"/>
  </r>
  <r>
    <n v="1"/>
    <x v="25"/>
    <x v="3"/>
    <x v="19"/>
    <s v="Nonfiction"/>
    <x v="0"/>
    <x v="18"/>
  </r>
  <r>
    <n v="1"/>
    <x v="8"/>
    <x v="3"/>
    <x v="19"/>
    <s v="Nonfiction"/>
    <x v="0"/>
    <x v="18"/>
  </r>
  <r>
    <n v="1"/>
    <x v="24"/>
    <x v="3"/>
    <x v="19"/>
    <s v="Nonfiction"/>
    <x v="0"/>
    <x v="18"/>
  </r>
  <r>
    <n v="1"/>
    <x v="10"/>
    <x v="3"/>
    <x v="19"/>
    <s v="Nonfiction"/>
    <x v="0"/>
    <x v="18"/>
  </r>
  <r>
    <n v="1"/>
    <x v="25"/>
    <x v="3"/>
    <x v="19"/>
    <s v="Nonfiction"/>
    <x v="0"/>
    <x v="18"/>
  </r>
  <r>
    <n v="1"/>
    <x v="8"/>
    <x v="3"/>
    <x v="19"/>
    <s v="Nonfiction"/>
    <x v="0"/>
    <x v="18"/>
  </r>
  <r>
    <n v="1"/>
    <x v="10"/>
    <x v="3"/>
    <x v="9"/>
    <s v="Nonfiction"/>
    <x v="0"/>
    <x v="18"/>
  </r>
  <r>
    <n v="1"/>
    <x v="36"/>
    <x v="3"/>
    <x v="29"/>
    <s v="Nonfiction"/>
    <x v="0"/>
    <x v="18"/>
  </r>
  <r>
    <n v="1"/>
    <x v="43"/>
    <x v="3"/>
    <x v="29"/>
    <s v="Nonfiction"/>
    <x v="0"/>
    <x v="18"/>
  </r>
  <r>
    <n v="1"/>
    <x v="20"/>
    <x v="3"/>
    <x v="29"/>
    <s v="Nonfiction"/>
    <x v="0"/>
    <x v="18"/>
  </r>
  <r>
    <n v="1"/>
    <x v="25"/>
    <x v="3"/>
    <x v="29"/>
    <s v="Nonfiction"/>
    <x v="0"/>
    <x v="18"/>
  </r>
  <r>
    <n v="1"/>
    <x v="25"/>
    <x v="3"/>
    <x v="29"/>
    <s v="Nonfiction"/>
    <x v="0"/>
    <x v="18"/>
  </r>
  <r>
    <n v="1"/>
    <x v="46"/>
    <x v="3"/>
    <x v="29"/>
    <s v="Nonfiction"/>
    <x v="0"/>
    <x v="18"/>
  </r>
  <r>
    <n v="1"/>
    <x v="38"/>
    <x v="3"/>
    <x v="30"/>
    <s v="Nonfiction"/>
    <x v="0"/>
    <x v="18"/>
  </r>
  <r>
    <n v="1"/>
    <x v="5"/>
    <x v="3"/>
    <x v="30"/>
    <s v="Nonfiction"/>
    <x v="0"/>
    <x v="18"/>
  </r>
  <r>
    <n v="1"/>
    <x v="53"/>
    <x v="3"/>
    <x v="30"/>
    <s v="Nonfiction"/>
    <x v="0"/>
    <x v="18"/>
  </r>
  <r>
    <n v="1"/>
    <x v="50"/>
    <x v="4"/>
    <x v="21"/>
    <s v="Nonfiction"/>
    <x v="0"/>
    <x v="18"/>
  </r>
  <r>
    <n v="1"/>
    <x v="56"/>
    <x v="4"/>
    <x v="22"/>
    <s v="Nonfiction"/>
    <x v="0"/>
    <x v="18"/>
  </r>
  <r>
    <n v="1"/>
    <x v="20"/>
    <x v="4"/>
    <x v="22"/>
    <s v="Nonfiction"/>
    <x v="0"/>
    <x v="18"/>
  </r>
  <r>
    <n v="1"/>
    <x v="56"/>
    <x v="5"/>
    <x v="23"/>
    <s v="Nonfiction"/>
    <x v="0"/>
    <x v="18"/>
  </r>
  <r>
    <n v="1"/>
    <x v="29"/>
    <x v="5"/>
    <x v="23"/>
    <s v="Nonfiction"/>
    <x v="0"/>
    <x v="18"/>
  </r>
  <r>
    <n v="1"/>
    <x v="7"/>
    <x v="5"/>
    <x v="23"/>
    <s v="Nonfiction"/>
    <x v="0"/>
    <x v="18"/>
  </r>
  <r>
    <n v="1"/>
    <x v="53"/>
    <x v="5"/>
    <x v="24"/>
    <s v="Nonfiction"/>
    <x v="0"/>
    <x v="18"/>
  </r>
  <r>
    <n v="1"/>
    <x v="41"/>
    <x v="5"/>
    <x v="31"/>
    <s v="Nonfiction"/>
    <x v="0"/>
    <x v="18"/>
  </r>
  <r>
    <n v="1"/>
    <x v="50"/>
    <x v="5"/>
    <x v="31"/>
    <s v="Nonfiction"/>
    <x v="0"/>
    <x v="18"/>
  </r>
  <r>
    <n v="1"/>
    <x v="31"/>
    <x v="1"/>
    <x v="17"/>
    <s v="Fiction"/>
    <x v="2"/>
    <x v="18"/>
  </r>
  <r>
    <n v="1"/>
    <x v="36"/>
    <x v="0"/>
    <x v="15"/>
    <s v="Nonfiction"/>
    <x v="0"/>
    <x v="16"/>
  </r>
  <r>
    <n v="1"/>
    <x v="1"/>
    <x v="2"/>
    <x v="7"/>
    <s v="Nonfiction"/>
    <x v="0"/>
    <x v="16"/>
  </r>
  <r>
    <n v="1"/>
    <x v="1"/>
    <x v="2"/>
    <x v="7"/>
    <s v="Nonfiction"/>
    <x v="0"/>
    <x v="16"/>
  </r>
  <r>
    <n v="1"/>
    <x v="23"/>
    <x v="2"/>
    <x v="7"/>
    <s v="Nonfiction"/>
    <x v="0"/>
    <x v="16"/>
  </r>
  <r>
    <n v="1"/>
    <x v="58"/>
    <x v="2"/>
    <x v="7"/>
    <s v="Nonfiction"/>
    <x v="0"/>
    <x v="16"/>
  </r>
  <r>
    <n v="1"/>
    <x v="11"/>
    <x v="3"/>
    <x v="19"/>
    <s v="Nonfiction"/>
    <x v="0"/>
    <x v="16"/>
  </r>
  <r>
    <n v="1"/>
    <x v="46"/>
    <x v="4"/>
    <x v="22"/>
    <s v="Nonfiction"/>
    <x v="0"/>
    <x v="16"/>
  </r>
  <r>
    <n v="1"/>
    <x v="31"/>
    <x v="5"/>
    <x v="13"/>
    <s v="Nonfiction"/>
    <x v="0"/>
    <x v="16"/>
  </r>
  <r>
    <n v="1"/>
    <x v="20"/>
    <x v="0"/>
    <x v="27"/>
    <s v="Fiction"/>
    <x v="0"/>
    <x v="25"/>
  </r>
  <r>
    <n v="1"/>
    <x v="36"/>
    <x v="0"/>
    <x v="0"/>
    <s v="Fiction"/>
    <x v="0"/>
    <x v="25"/>
  </r>
  <r>
    <n v="1"/>
    <x v="10"/>
    <x v="1"/>
    <x v="16"/>
    <s v="Nonfiction"/>
    <x v="0"/>
    <x v="25"/>
  </r>
  <r>
    <n v="1"/>
    <x v="29"/>
    <x v="1"/>
    <x v="17"/>
    <s v="Fiction"/>
    <x v="0"/>
    <x v="25"/>
  </r>
  <r>
    <n v="1"/>
    <x v="36"/>
    <x v="1"/>
    <x v="4"/>
    <s v="Fiction"/>
    <x v="0"/>
    <x v="25"/>
  </r>
  <r>
    <n v="1"/>
    <x v="49"/>
    <x v="2"/>
    <x v="5"/>
    <s v="Fiction"/>
    <x v="0"/>
    <x v="25"/>
  </r>
  <r>
    <n v="1"/>
    <x v="49"/>
    <x v="2"/>
    <x v="7"/>
    <s v="Fiction"/>
    <x v="0"/>
    <x v="25"/>
  </r>
  <r>
    <n v="1"/>
    <x v="10"/>
    <x v="3"/>
    <x v="19"/>
    <s v="Fiction"/>
    <x v="0"/>
    <x v="25"/>
  </r>
  <r>
    <n v="1"/>
    <x v="49"/>
    <x v="3"/>
    <x v="19"/>
    <s v="Fiction"/>
    <x v="0"/>
    <x v="25"/>
  </r>
  <r>
    <n v="1"/>
    <x v="16"/>
    <x v="3"/>
    <x v="9"/>
    <s v="Fiction"/>
    <x v="0"/>
    <x v="25"/>
  </r>
  <r>
    <n v="1"/>
    <x v="13"/>
    <x v="3"/>
    <x v="9"/>
    <s v="Fiction"/>
    <x v="0"/>
    <x v="25"/>
  </r>
  <r>
    <n v="1"/>
    <x v="56"/>
    <x v="3"/>
    <x v="9"/>
    <s v="Fiction"/>
    <x v="0"/>
    <x v="25"/>
  </r>
  <r>
    <n v="1"/>
    <x v="15"/>
    <x v="3"/>
    <x v="9"/>
    <s v="Fiction"/>
    <x v="0"/>
    <x v="25"/>
  </r>
  <r>
    <n v="1"/>
    <x v="28"/>
    <x v="3"/>
    <x v="30"/>
    <s v="Fiction"/>
    <x v="0"/>
    <x v="25"/>
  </r>
  <r>
    <n v="1"/>
    <x v="26"/>
    <x v="3"/>
    <x v="30"/>
    <s v="Fiction"/>
    <x v="0"/>
    <x v="25"/>
  </r>
  <r>
    <n v="1"/>
    <x v="36"/>
    <x v="3"/>
    <x v="30"/>
    <s v="Fiction"/>
    <x v="0"/>
    <x v="25"/>
  </r>
  <r>
    <n v="1"/>
    <x v="38"/>
    <x v="3"/>
    <x v="30"/>
    <s v="Fiction"/>
    <x v="0"/>
    <x v="25"/>
  </r>
  <r>
    <n v="1"/>
    <x v="56"/>
    <x v="4"/>
    <x v="20"/>
    <s v="Fiction"/>
    <x v="0"/>
    <x v="25"/>
  </r>
  <r>
    <n v="1"/>
    <x v="38"/>
    <x v="4"/>
    <x v="20"/>
    <s v="Fiction"/>
    <x v="0"/>
    <x v="25"/>
  </r>
  <r>
    <n v="1"/>
    <x v="29"/>
    <x v="4"/>
    <x v="28"/>
    <s v="Fiction"/>
    <x v="0"/>
    <x v="25"/>
  </r>
  <r>
    <n v="1"/>
    <x v="42"/>
    <x v="4"/>
    <x v="10"/>
    <s v="Fiction"/>
    <x v="0"/>
    <x v="25"/>
  </r>
  <r>
    <n v="1"/>
    <x v="16"/>
    <x v="4"/>
    <x v="10"/>
    <s v="Fiction"/>
    <x v="0"/>
    <x v="25"/>
  </r>
  <r>
    <n v="1"/>
    <x v="26"/>
    <x v="4"/>
    <x v="10"/>
    <s v="Fiction"/>
    <x v="0"/>
    <x v="25"/>
  </r>
  <r>
    <n v="1"/>
    <x v="27"/>
    <x v="4"/>
    <x v="21"/>
    <s v="Fiction"/>
    <x v="0"/>
    <x v="25"/>
  </r>
  <r>
    <n v="1"/>
    <x v="22"/>
    <x v="4"/>
    <x v="21"/>
    <s v="Fiction"/>
    <x v="0"/>
    <x v="25"/>
  </r>
  <r>
    <n v="1"/>
    <x v="36"/>
    <x v="4"/>
    <x v="21"/>
    <s v="Fiction"/>
    <x v="0"/>
    <x v="25"/>
  </r>
  <r>
    <n v="1"/>
    <x v="9"/>
    <x v="4"/>
    <x v="21"/>
    <s v="Fiction"/>
    <x v="0"/>
    <x v="25"/>
  </r>
  <r>
    <n v="1"/>
    <x v="16"/>
    <x v="4"/>
    <x v="22"/>
    <s v="Fiction"/>
    <x v="0"/>
    <x v="25"/>
  </r>
  <r>
    <n v="1"/>
    <x v="16"/>
    <x v="5"/>
    <x v="23"/>
    <s v="Fiction"/>
    <x v="0"/>
    <x v="25"/>
  </r>
  <r>
    <n v="1"/>
    <x v="28"/>
    <x v="5"/>
    <x v="24"/>
    <s v="Fiction"/>
    <x v="0"/>
    <x v="25"/>
  </r>
  <r>
    <n v="1"/>
    <x v="19"/>
    <x v="5"/>
    <x v="13"/>
    <s v="Fiction"/>
    <x v="0"/>
    <x v="25"/>
  </r>
  <r>
    <n v="1"/>
    <x v="41"/>
    <x v="2"/>
    <x v="7"/>
    <s v="Nonfiction"/>
    <x v="0"/>
    <x v="26"/>
  </r>
  <r>
    <n v="1"/>
    <x v="41"/>
    <x v="3"/>
    <x v="19"/>
    <s v="Nonfiction"/>
    <x v="0"/>
    <x v="26"/>
  </r>
  <r>
    <n v="1"/>
    <x v="31"/>
    <x v="3"/>
    <x v="19"/>
    <s v="Fiction"/>
    <x v="0"/>
    <x v="26"/>
  </r>
  <r>
    <n v="1"/>
    <x v="70"/>
    <x v="3"/>
    <x v="30"/>
    <s v="Nonfiction"/>
    <x v="0"/>
    <x v="26"/>
  </r>
  <r>
    <n v="1"/>
    <x v="49"/>
    <x v="5"/>
    <x v="13"/>
    <s v="Nonfiction"/>
    <x v="0"/>
    <x v="26"/>
  </r>
  <r>
    <n v="1"/>
    <x v="24"/>
    <x v="5"/>
    <x v="31"/>
    <s v="Nonfiction"/>
    <x v="0"/>
    <x v="26"/>
  </r>
  <r>
    <m/>
    <x v="71"/>
    <x v="6"/>
    <x v="32"/>
    <m/>
    <x v="3"/>
    <x v="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"/>
    <n v="4"/>
  </r>
  <r>
    <x v="0"/>
    <n v="2"/>
    <n v="0.5"/>
  </r>
  <r>
    <x v="0"/>
    <n v="3"/>
    <m/>
  </r>
  <r>
    <x v="0"/>
    <n v="4"/>
    <n v="6"/>
  </r>
  <r>
    <x v="0"/>
    <n v="5"/>
    <n v="1"/>
  </r>
  <r>
    <x v="1"/>
    <n v="5"/>
    <n v="4"/>
  </r>
  <r>
    <x v="1"/>
    <n v="1"/>
    <m/>
  </r>
  <r>
    <x v="1"/>
    <n v="2"/>
    <n v="4.5"/>
  </r>
  <r>
    <x v="1"/>
    <n v="3"/>
    <n v="1"/>
  </r>
  <r>
    <x v="1"/>
    <n v="4"/>
    <n v="3.5"/>
  </r>
  <r>
    <x v="2"/>
    <n v="1"/>
    <n v="4.5"/>
  </r>
  <r>
    <x v="2"/>
    <n v="2"/>
    <n v="5"/>
  </r>
  <r>
    <x v="2"/>
    <n v="3"/>
    <n v="1"/>
  </r>
  <r>
    <x v="2"/>
    <n v="4"/>
    <n v="1.5"/>
  </r>
  <r>
    <x v="2"/>
    <n v="5"/>
    <n v="1.5"/>
  </r>
  <r>
    <x v="3"/>
    <n v="1"/>
    <n v="5"/>
  </r>
  <r>
    <x v="3"/>
    <n v="2"/>
    <n v="3"/>
  </r>
  <r>
    <x v="3"/>
    <n v="3"/>
    <n v="4"/>
  </r>
  <r>
    <x v="3"/>
    <n v="4"/>
    <n v="2"/>
  </r>
  <r>
    <x v="3"/>
    <n v="5"/>
    <n v="1.5"/>
  </r>
  <r>
    <x v="3"/>
    <n v="6"/>
    <n v="5"/>
  </r>
  <r>
    <x v="4"/>
    <n v="1"/>
    <n v="4"/>
  </r>
  <r>
    <x v="4"/>
    <n v="3"/>
    <n v="2"/>
  </r>
  <r>
    <x v="4"/>
    <n v="4"/>
    <n v="3.5"/>
  </r>
  <r>
    <x v="4"/>
    <n v="5"/>
    <n v="6.5"/>
  </r>
  <r>
    <x v="4"/>
    <n v="2"/>
    <n v="4"/>
  </r>
  <r>
    <x v="4"/>
    <s v="test"/>
    <n v="4"/>
  </r>
  <r>
    <x v="5"/>
    <n v="1"/>
    <n v="0.6"/>
  </r>
  <r>
    <x v="5"/>
    <n v="3"/>
    <n v="3"/>
  </r>
  <r>
    <x v="5"/>
    <n v="4"/>
    <n v="6"/>
  </r>
  <r>
    <x v="5"/>
    <s v="test2"/>
    <n v="4.5"/>
  </r>
  <r>
    <x v="5"/>
    <s v="test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46C00-F00D-494E-9B7E-CA4667D564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C751C-A2C9-4589-A183-F80BAEE1FE3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A6904-C46B-5645-AD5A-E6597FDBEA6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7" firstHeaderRow="1" firstDataRow="2" firstDataCol="1"/>
  <pivotFields count="7">
    <pivotField dataField="1" showAll="0"/>
    <pivotField axis="axisRow" showAll="0" sortType="ascending">
      <items count="74">
        <item m="1" x="72"/>
        <item x="51"/>
        <item x="12"/>
        <item x="40"/>
        <item x="30"/>
        <item x="34"/>
        <item x="64"/>
        <item x="33"/>
        <item x="39"/>
        <item x="47"/>
        <item x="69"/>
        <item x="59"/>
        <item x="61"/>
        <item x="54"/>
        <item x="23"/>
        <item x="58"/>
        <item x="60"/>
        <item x="45"/>
        <item x="44"/>
        <item x="70"/>
        <item x="19"/>
        <item x="2"/>
        <item x="57"/>
        <item x="35"/>
        <item x="53"/>
        <item x="42"/>
        <item x="46"/>
        <item x="48"/>
        <item x="17"/>
        <item x="67"/>
        <item x="18"/>
        <item x="9"/>
        <item x="28"/>
        <item x="55"/>
        <item x="11"/>
        <item x="1"/>
        <item x="0"/>
        <item x="37"/>
        <item x="38"/>
        <item x="24"/>
        <item x="50"/>
        <item x="41"/>
        <item x="5"/>
        <item x="7"/>
        <item x="32"/>
        <item x="25"/>
        <item x="27"/>
        <item x="10"/>
        <item x="16"/>
        <item x="36"/>
        <item x="8"/>
        <item x="22"/>
        <item x="20"/>
        <item x="4"/>
        <item x="14"/>
        <item x="29"/>
        <item x="56"/>
        <item x="21"/>
        <item x="3"/>
        <item x="31"/>
        <item x="49"/>
        <item x="26"/>
        <item x="43"/>
        <item x="13"/>
        <item x="15"/>
        <item x="6"/>
        <item x="52"/>
        <item x="66"/>
        <item x="62"/>
        <item x="68"/>
        <item x="65"/>
        <item x="63"/>
        <item x="7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43111-BBB1-43C1-B6DE-5EB49AD9891F}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H31" firstHeaderRow="1" firstDataRow="2" firstDataCol="1" rowPageCount="1" colPageCount="1"/>
  <pivotFields count="6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2"/>
        <item x="16"/>
        <item x="17"/>
        <item x="3"/>
        <item x="4"/>
        <item x="27"/>
        <item x="0"/>
        <item x="14"/>
        <item x="15"/>
        <item x="1"/>
        <item x="12"/>
        <item x="5"/>
        <item x="6"/>
        <item x="7"/>
        <item x="25"/>
        <item x="8"/>
        <item x="18"/>
        <item x="19"/>
        <item x="9"/>
        <item x="29"/>
        <item x="30"/>
        <item x="20"/>
        <item x="28"/>
        <item x="10"/>
        <item x="21"/>
        <item x="22"/>
        <item x="23"/>
        <item x="24"/>
        <item x="26"/>
        <item x="13"/>
        <item x="11"/>
        <item x="31"/>
        <item t="default"/>
      </items>
    </pivotField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20"/>
        <item x="21"/>
        <item x="22"/>
        <item x="23"/>
        <item x="24"/>
        <item x="18"/>
        <item x="16"/>
        <item x="25"/>
        <item x="26"/>
        <item x="17"/>
        <item t="default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Count" fld="0" baseField="5" baseItem="0"/>
  </dataFields>
  <chartFormats count="1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6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7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8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9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7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8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9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0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2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3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4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5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6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5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6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7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8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9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0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1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2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3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4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5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7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8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9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4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5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6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5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6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7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8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9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0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1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2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3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4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5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7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8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9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0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1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2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3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4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5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6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5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6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7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8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9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0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1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2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3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4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5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7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8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9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0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1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2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3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4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5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6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5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6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7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8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9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0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1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2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3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4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5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7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8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9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0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1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2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3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4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5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6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5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6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7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8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9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0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1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2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3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4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5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7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8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9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0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1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2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3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4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5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55C7-30AC-4E38-9181-F45C54CAD4BF}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AH31" firstHeaderRow="1" firstDataRow="2" firstDataCol="1" rowPageCount="1" colPageCount="1"/>
  <pivotFields count="6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3">
        <item x="2"/>
        <item x="16"/>
        <item x="17"/>
        <item x="3"/>
        <item x="4"/>
        <item x="27"/>
        <item x="0"/>
        <item x="14"/>
        <item x="15"/>
        <item x="1"/>
        <item x="12"/>
        <item x="5"/>
        <item x="6"/>
        <item x="7"/>
        <item x="25"/>
        <item x="8"/>
        <item x="18"/>
        <item x="19"/>
        <item x="9"/>
        <item x="29"/>
        <item x="30"/>
        <item x="20"/>
        <item x="28"/>
        <item x="10"/>
        <item x="21"/>
        <item x="22"/>
        <item x="23"/>
        <item x="24"/>
        <item x="26"/>
        <item x="13"/>
        <item x="11"/>
        <item x="31"/>
        <item t="default"/>
      </items>
    </pivotField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20"/>
        <item x="21"/>
        <item x="22"/>
        <item x="23"/>
        <item x="24"/>
        <item x="18"/>
        <item x="16"/>
        <item x="25"/>
        <item x="26"/>
        <item x="17"/>
        <item t="default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4" hier="-1"/>
  </pageFields>
  <dataFields count="1">
    <dataField name="Sum of Count" fld="0" baseField="5" baseItem="0"/>
  </dataFields>
  <chartFormats count="5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24" format="3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3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3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3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4" format="3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3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3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4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4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4" format="3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4" format="3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4" format="3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4" format="3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4" format="3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4" format="3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4" format="3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4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4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4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4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4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4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4" format="3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4" format="3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4" format="3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4" format="3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4" format="3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4" format="3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4" format="3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4" format="3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4" format="3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D6573-6EDF-45B4-AD7A-6781B3196AC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3:U8" firstHeaderRow="1" firstDataRow="1" firstDataCol="1" rowPageCount="1" colPageCount="1"/>
  <pivotFields count="7">
    <pivotField dataField="1" showAll="0"/>
    <pivotField showAll="0">
      <items count="74">
        <item m="1" x="72"/>
        <item x="51"/>
        <item x="12"/>
        <item x="40"/>
        <item x="30"/>
        <item x="34"/>
        <item x="64"/>
        <item x="33"/>
        <item x="39"/>
        <item x="47"/>
        <item x="69"/>
        <item x="59"/>
        <item x="61"/>
        <item x="54"/>
        <item x="23"/>
        <item x="58"/>
        <item x="60"/>
        <item x="45"/>
        <item x="44"/>
        <item x="70"/>
        <item x="19"/>
        <item x="2"/>
        <item x="57"/>
        <item x="35"/>
        <item x="53"/>
        <item x="42"/>
        <item x="46"/>
        <item x="48"/>
        <item x="17"/>
        <item x="67"/>
        <item x="18"/>
        <item x="9"/>
        <item x="28"/>
        <item x="55"/>
        <item x="11"/>
        <item x="1"/>
        <item x="0"/>
        <item x="37"/>
        <item x="38"/>
        <item x="24"/>
        <item x="50"/>
        <item x="41"/>
        <item x="5"/>
        <item x="7"/>
        <item x="32"/>
        <item x="25"/>
        <item x="27"/>
        <item x="10"/>
        <item x="16"/>
        <item x="36"/>
        <item x="8"/>
        <item x="22"/>
        <item x="20"/>
        <item x="4"/>
        <item x="14"/>
        <item x="29"/>
        <item x="56"/>
        <item x="21"/>
        <item x="3"/>
        <item x="31"/>
        <item x="49"/>
        <item x="26"/>
        <item x="43"/>
        <item x="13"/>
        <item x="15"/>
        <item x="6"/>
        <item x="52"/>
        <item x="66"/>
        <item x="62"/>
        <item x="68"/>
        <item x="65"/>
        <item x="63"/>
        <item x="71"/>
        <item t="default"/>
      </items>
    </pivotField>
    <pivotField showAll="0"/>
    <pivotField axis="axisPage" multipleItemSelectionAllowed="1" showAll="0">
      <items count="34">
        <item h="1" x="2"/>
        <item h="1" x="16"/>
        <item h="1" x="17"/>
        <item h="1" x="3"/>
        <item h="1" x="4"/>
        <item h="1" x="27"/>
        <item h="1" x="0"/>
        <item h="1" x="14"/>
        <item h="1" x="15"/>
        <item x="1"/>
        <item h="1" x="12"/>
        <item h="1" x="5"/>
        <item h="1" x="6"/>
        <item h="1" x="7"/>
        <item h="1" x="25"/>
        <item h="1" x="8"/>
        <item h="1" x="18"/>
        <item h="1" x="19"/>
        <item h="1" x="9"/>
        <item h="1" x="29"/>
        <item h="1" x="30"/>
        <item h="1" x="20"/>
        <item h="1" x="28"/>
        <item h="1" x="10"/>
        <item h="1" x="21"/>
        <item h="1" x="22"/>
        <item h="1" x="23"/>
        <item h="1" x="24"/>
        <item h="1" x="26"/>
        <item h="1" x="13"/>
        <item h="1" x="11"/>
        <item h="1" x="31"/>
        <item h="1" x="32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20"/>
        <item x="21"/>
        <item x="22"/>
        <item x="23"/>
        <item x="17"/>
        <item x="24"/>
        <item x="18"/>
        <item x="16"/>
        <item x="25"/>
        <item x="26"/>
        <item x="27"/>
        <item t="default"/>
      </items>
    </pivotField>
  </pivotFields>
  <rowFields count="1">
    <field x="6"/>
  </rowFields>
  <rowItems count="5">
    <i>
      <x/>
    </i>
    <i>
      <x v="2"/>
    </i>
    <i>
      <x v="11"/>
    </i>
    <i>
      <x v="23"/>
    </i>
    <i t="grand">
      <x/>
    </i>
  </rowItems>
  <colItems count="1">
    <i/>
  </colItems>
  <pageFields count="1">
    <pageField fld="3" hier="-1"/>
  </pageField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9F188-E930-4880-9575-00D3DC9F1BD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H9" firstHeaderRow="0" firstDataRow="1" firstDataCol="1"/>
  <pivotFields count="3">
    <pivotField axis="axisRow" showAll="0">
      <items count="7">
        <item x="3"/>
        <item x="2"/>
        <item x="5"/>
        <item x="4"/>
        <item x="1"/>
        <item x="0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0" baseItem="0"/>
    <dataField name="StdDev of age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11D1C-755B-4040-9D2E-B6158B99CB6B}" name="PivotTable2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E37" firstHeaderRow="1" firstDataRow="2" firstDataCol="1"/>
  <pivotFields count="7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CAD95-B9F1-4384-9860-2A3DFBD03D5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" firstHeaderRow="1" firstDataRow="2" firstDataCol="1"/>
  <pivotFields count="7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A6171-5C53-42CC-ABF7-146E1921D7DD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1:R28" firstHeaderRow="0" firstDataRow="1" firstDataCol="1"/>
  <pivotFields count="7">
    <pivotField axis="axisRow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iction%" fld="5" subtotal="average" baseField="0" baseItem="0"/>
    <dataField name="StdDev of Fiction%" fld="5" subtotal="stdDev" baseField="0" baseItem="0"/>
    <dataField name="Count of Fiction%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F10F2-868F-481B-94B3-93ED2D4E46A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5:R26" firstHeaderRow="0" firstDataRow="1" firstDataCol="0"/>
  <pivotFields count="9"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Grand Total" fld="5" subtotal="average" baseField="0" baseItem="1614892896"/>
    <dataField name="StdDev of Grand Total" fld="5" subtotal="stdDev" baseField="0" baseItem="1"/>
    <dataField name="Count of Grand Total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117E-3571-488A-B540-587FAAFCC253}">
  <dimension ref="A3:T54"/>
  <sheetViews>
    <sheetView workbookViewId="0">
      <selection activeCell="G4" sqref="G4:I9"/>
    </sheetView>
  </sheetViews>
  <sheetFormatPr defaultColWidth="8.85546875" defaultRowHeight="15"/>
  <cols>
    <col min="1" max="1" width="14.42578125" bestFit="1" customWidth="1"/>
    <col min="2" max="2" width="12.85546875" bestFit="1" customWidth="1"/>
    <col min="3" max="3" width="10.42578125" bestFit="1" customWidth="1"/>
    <col min="4" max="5" width="11.28515625" bestFit="1" customWidth="1"/>
    <col min="7" max="7" width="14.42578125" bestFit="1" customWidth="1"/>
    <col min="8" max="8" width="11.140625" style="2" bestFit="1" customWidth="1"/>
    <col min="9" max="9" width="14.140625" bestFit="1" customWidth="1"/>
    <col min="10" max="10" width="14" bestFit="1" customWidth="1"/>
    <col min="11" max="11" width="17.42578125" bestFit="1" customWidth="1"/>
    <col min="12" max="12" width="5.85546875" bestFit="1" customWidth="1"/>
    <col min="13" max="13" width="3.28515625" bestFit="1" customWidth="1"/>
    <col min="14" max="14" width="9.42578125" bestFit="1" customWidth="1"/>
    <col min="16" max="16" width="14.42578125" bestFit="1" customWidth="1"/>
    <col min="17" max="17" width="21.7109375" bestFit="1" customWidth="1"/>
    <col min="18" max="18" width="20.42578125" bestFit="1" customWidth="1"/>
    <col min="19" max="19" width="19.42578125" bestFit="1" customWidth="1"/>
  </cols>
  <sheetData>
    <row r="3" spans="1:16">
      <c r="A3" s="31" t="s">
        <v>6144</v>
      </c>
      <c r="B3" t="s">
        <v>6143</v>
      </c>
      <c r="H3" s="2" t="s">
        <v>6158</v>
      </c>
      <c r="I3" t="s">
        <v>6153</v>
      </c>
      <c r="J3" t="s">
        <v>6154</v>
      </c>
      <c r="K3" t="s">
        <v>6155</v>
      </c>
      <c r="L3" t="s">
        <v>4</v>
      </c>
      <c r="M3" t="s">
        <v>6156</v>
      </c>
      <c r="N3" t="s">
        <v>6157</v>
      </c>
      <c r="O3" s="36" t="s">
        <v>6160</v>
      </c>
      <c r="P3" s="36" t="s">
        <v>6163</v>
      </c>
    </row>
    <row r="4" spans="1:16">
      <c r="A4" s="32" t="s">
        <v>6148</v>
      </c>
      <c r="B4" s="30">
        <v>92</v>
      </c>
      <c r="G4" t="s">
        <v>6148</v>
      </c>
      <c r="H4" s="2">
        <v>92</v>
      </c>
      <c r="I4">
        <v>6</v>
      </c>
      <c r="J4">
        <v>59</v>
      </c>
      <c r="K4">
        <v>33</v>
      </c>
      <c r="L4">
        <v>67</v>
      </c>
      <c r="M4">
        <v>10</v>
      </c>
      <c r="N4">
        <v>15</v>
      </c>
      <c r="O4" s="36">
        <v>753350</v>
      </c>
      <c r="P4" s="36">
        <v>2540</v>
      </c>
    </row>
    <row r="5" spans="1:16">
      <c r="A5" s="32" t="s">
        <v>6147</v>
      </c>
      <c r="B5" s="30">
        <v>85</v>
      </c>
      <c r="G5" t="s">
        <v>6147</v>
      </c>
      <c r="H5" s="2">
        <v>85</v>
      </c>
      <c r="I5">
        <v>5</v>
      </c>
      <c r="J5">
        <v>51</v>
      </c>
      <c r="K5">
        <v>34</v>
      </c>
      <c r="L5">
        <v>63</v>
      </c>
      <c r="M5">
        <v>15</v>
      </c>
      <c r="N5">
        <v>7</v>
      </c>
      <c r="O5" s="36">
        <v>580866.66666666663</v>
      </c>
      <c r="P5" s="36">
        <v>2386</v>
      </c>
    </row>
    <row r="6" spans="1:16">
      <c r="A6" s="32" t="s">
        <v>6149</v>
      </c>
      <c r="B6" s="30">
        <v>240</v>
      </c>
      <c r="G6" t="s">
        <v>6149</v>
      </c>
      <c r="H6" s="2">
        <v>240</v>
      </c>
      <c r="I6">
        <v>5</v>
      </c>
      <c r="J6">
        <v>145</v>
      </c>
      <c r="K6">
        <v>95</v>
      </c>
      <c r="L6">
        <v>159</v>
      </c>
      <c r="M6">
        <v>6</v>
      </c>
      <c r="N6">
        <v>75</v>
      </c>
      <c r="O6" s="36">
        <v>575550</v>
      </c>
      <c r="P6" s="36">
        <v>2261.5</v>
      </c>
    </row>
    <row r="7" spans="1:16">
      <c r="A7" s="32" t="s">
        <v>6150</v>
      </c>
      <c r="B7" s="30">
        <v>187</v>
      </c>
      <c r="G7" t="s">
        <v>6150</v>
      </c>
      <c r="H7" s="2">
        <v>187</v>
      </c>
      <c r="I7">
        <v>5</v>
      </c>
      <c r="J7">
        <v>138</v>
      </c>
      <c r="K7">
        <v>49</v>
      </c>
      <c r="L7">
        <v>125</v>
      </c>
      <c r="M7">
        <v>16</v>
      </c>
      <c r="N7">
        <v>46</v>
      </c>
      <c r="O7" s="36">
        <v>766650</v>
      </c>
      <c r="P7" s="36">
        <v>2616.5</v>
      </c>
    </row>
    <row r="8" spans="1:16">
      <c r="A8" s="32" t="s">
        <v>6151</v>
      </c>
      <c r="B8" s="30">
        <v>105</v>
      </c>
      <c r="G8" t="s">
        <v>6151</v>
      </c>
      <c r="H8" s="2">
        <v>105</v>
      </c>
      <c r="I8">
        <v>5</v>
      </c>
      <c r="J8">
        <v>83</v>
      </c>
      <c r="K8">
        <v>22</v>
      </c>
      <c r="L8">
        <v>73</v>
      </c>
      <c r="M8">
        <v>7</v>
      </c>
      <c r="N8">
        <v>25</v>
      </c>
      <c r="O8" s="36">
        <v>820616.66666666663</v>
      </c>
      <c r="P8" s="36">
        <v>2536.6666666666665</v>
      </c>
    </row>
    <row r="9" spans="1:16">
      <c r="A9" s="32" t="s">
        <v>6152</v>
      </c>
      <c r="B9" s="30">
        <v>91</v>
      </c>
      <c r="G9" t="s">
        <v>6152</v>
      </c>
      <c r="H9" s="2">
        <v>91</v>
      </c>
      <c r="I9">
        <v>6</v>
      </c>
      <c r="J9">
        <v>63</v>
      </c>
      <c r="K9">
        <v>28</v>
      </c>
      <c r="L9">
        <v>66</v>
      </c>
      <c r="M9">
        <v>10</v>
      </c>
      <c r="N9">
        <v>15</v>
      </c>
      <c r="O9" s="36">
        <v>1602000</v>
      </c>
      <c r="P9" s="36">
        <v>4171</v>
      </c>
    </row>
    <row r="10" spans="1:16">
      <c r="A10" s="32" t="s">
        <v>6145</v>
      </c>
      <c r="B10" s="30">
        <v>800</v>
      </c>
    </row>
    <row r="11" spans="1:16">
      <c r="G11" t="s">
        <v>6171</v>
      </c>
    </row>
    <row r="12" spans="1:16">
      <c r="J12" t="s">
        <v>6173</v>
      </c>
    </row>
    <row r="13" spans="1:16">
      <c r="G13" s="2"/>
      <c r="H13" s="2" t="s">
        <v>6158</v>
      </c>
      <c r="I13" s="2" t="s">
        <v>6172</v>
      </c>
      <c r="J13" s="2" t="s">
        <v>6154</v>
      </c>
      <c r="K13" s="2" t="s">
        <v>6155</v>
      </c>
      <c r="L13" s="2" t="s">
        <v>4</v>
      </c>
      <c r="M13" s="2" t="s">
        <v>6156</v>
      </c>
      <c r="N13" s="2" t="s">
        <v>6157</v>
      </c>
      <c r="O13" s="36" t="s">
        <v>6160</v>
      </c>
      <c r="P13" s="36" t="s">
        <v>6163</v>
      </c>
    </row>
    <row r="14" spans="1:16">
      <c r="G14" s="2" t="s">
        <v>6148</v>
      </c>
      <c r="H14" s="2">
        <f>H4/$I14</f>
        <v>15.333333333333334</v>
      </c>
      <c r="I14" s="2">
        <v>6</v>
      </c>
      <c r="J14" s="2">
        <f>J4/$I14</f>
        <v>9.8333333333333339</v>
      </c>
      <c r="K14" s="2">
        <f t="shared" ref="K14:N14" si="0">K4/$I14</f>
        <v>5.5</v>
      </c>
      <c r="L14" s="2">
        <f t="shared" si="0"/>
        <v>11.166666666666666</v>
      </c>
      <c r="M14" s="2">
        <f t="shared" si="0"/>
        <v>1.6666666666666667</v>
      </c>
      <c r="N14" s="2">
        <f t="shared" si="0"/>
        <v>2.5</v>
      </c>
      <c r="O14" s="36">
        <v>753350</v>
      </c>
      <c r="P14" s="36">
        <v>2540</v>
      </c>
    </row>
    <row r="15" spans="1:16">
      <c r="G15" s="2" t="s">
        <v>6147</v>
      </c>
      <c r="H15" s="2">
        <f t="shared" ref="H15:H19" si="1">H5/$I15</f>
        <v>17</v>
      </c>
      <c r="I15" s="2">
        <v>5</v>
      </c>
      <c r="J15" s="2">
        <f t="shared" ref="J15:N19" si="2">J5/$I15</f>
        <v>10.199999999999999</v>
      </c>
      <c r="K15" s="2">
        <f t="shared" si="2"/>
        <v>6.8</v>
      </c>
      <c r="L15" s="2">
        <f t="shared" si="2"/>
        <v>12.6</v>
      </c>
      <c r="M15" s="2">
        <f t="shared" si="2"/>
        <v>3</v>
      </c>
      <c r="N15" s="2">
        <f t="shared" si="2"/>
        <v>1.4</v>
      </c>
      <c r="O15" s="36">
        <v>580866.66666666663</v>
      </c>
      <c r="P15" s="36">
        <v>2386</v>
      </c>
    </row>
    <row r="16" spans="1:16">
      <c r="G16" s="2" t="s">
        <v>6149</v>
      </c>
      <c r="H16" s="2">
        <f t="shared" si="1"/>
        <v>48</v>
      </c>
      <c r="I16" s="2">
        <v>5</v>
      </c>
      <c r="J16" s="2">
        <f t="shared" si="2"/>
        <v>29</v>
      </c>
      <c r="K16" s="2">
        <f t="shared" si="2"/>
        <v>19</v>
      </c>
      <c r="L16" s="2">
        <f t="shared" si="2"/>
        <v>31.8</v>
      </c>
      <c r="M16" s="2">
        <f t="shared" si="2"/>
        <v>1.2</v>
      </c>
      <c r="N16" s="2">
        <f t="shared" si="2"/>
        <v>15</v>
      </c>
      <c r="O16" s="36">
        <v>575550</v>
      </c>
      <c r="P16" s="36">
        <v>2261.5</v>
      </c>
    </row>
    <row r="17" spans="6:20">
      <c r="G17" s="2" t="s">
        <v>6150</v>
      </c>
      <c r="H17" s="2">
        <f t="shared" si="1"/>
        <v>37.4</v>
      </c>
      <c r="I17" s="2">
        <v>5</v>
      </c>
      <c r="J17" s="2">
        <f t="shared" si="2"/>
        <v>27.6</v>
      </c>
      <c r="K17" s="2">
        <f t="shared" si="2"/>
        <v>9.8000000000000007</v>
      </c>
      <c r="L17" s="2">
        <f t="shared" si="2"/>
        <v>25</v>
      </c>
      <c r="M17" s="2">
        <f t="shared" si="2"/>
        <v>3.2</v>
      </c>
      <c r="N17" s="2">
        <f t="shared" si="2"/>
        <v>9.1999999999999993</v>
      </c>
      <c r="O17" s="36">
        <v>766650</v>
      </c>
      <c r="P17" s="36">
        <v>2616.5</v>
      </c>
    </row>
    <row r="18" spans="6:20">
      <c r="G18" s="2" t="s">
        <v>6151</v>
      </c>
      <c r="H18" s="2">
        <f t="shared" si="1"/>
        <v>21</v>
      </c>
      <c r="I18" s="2">
        <v>5</v>
      </c>
      <c r="J18" s="2">
        <f t="shared" si="2"/>
        <v>16.600000000000001</v>
      </c>
      <c r="K18" s="2">
        <f t="shared" si="2"/>
        <v>4.4000000000000004</v>
      </c>
      <c r="L18" s="2">
        <f t="shared" si="2"/>
        <v>14.6</v>
      </c>
      <c r="M18" s="2">
        <f t="shared" si="2"/>
        <v>1.4</v>
      </c>
      <c r="N18" s="2">
        <f t="shared" si="2"/>
        <v>5</v>
      </c>
      <c r="O18" s="36">
        <v>820616.66666666663</v>
      </c>
      <c r="P18" s="36">
        <v>2536.6666666666665</v>
      </c>
    </row>
    <row r="19" spans="6:20">
      <c r="G19" s="2" t="s">
        <v>6152</v>
      </c>
      <c r="H19" s="2">
        <f t="shared" si="1"/>
        <v>15.166666666666666</v>
      </c>
      <c r="I19" s="2">
        <v>6</v>
      </c>
      <c r="J19" s="2">
        <f t="shared" si="2"/>
        <v>10.5</v>
      </c>
      <c r="K19" s="2">
        <f t="shared" si="2"/>
        <v>4.666666666666667</v>
      </c>
      <c r="L19" s="2">
        <f t="shared" si="2"/>
        <v>11</v>
      </c>
      <c r="M19" s="2">
        <f t="shared" si="2"/>
        <v>1.6666666666666667</v>
      </c>
      <c r="N19" s="2">
        <f t="shared" si="2"/>
        <v>2.5</v>
      </c>
      <c r="O19" s="36">
        <v>1602000</v>
      </c>
      <c r="P19" s="36">
        <v>4171</v>
      </c>
    </row>
    <row r="20" spans="6:20">
      <c r="J20" s="36"/>
      <c r="K20" s="2"/>
    </row>
    <row r="21" spans="6:20">
      <c r="J21" s="36"/>
      <c r="K21" s="2"/>
      <c r="L21" s="2"/>
      <c r="M21" s="38"/>
      <c r="N21" s="38"/>
    </row>
    <row r="22" spans="6:20">
      <c r="F22" s="2"/>
      <c r="J22" s="36"/>
      <c r="K22" s="2"/>
      <c r="M22" s="39"/>
      <c r="N22" s="39"/>
    </row>
    <row r="23" spans="6:20">
      <c r="F23" s="2"/>
      <c r="I23" s="2"/>
      <c r="J23" s="2"/>
      <c r="K23" s="2"/>
      <c r="M23" s="39"/>
      <c r="N23" s="39"/>
    </row>
    <row r="24" spans="6:20">
      <c r="F24" s="2"/>
      <c r="J24" s="36"/>
      <c r="K24" s="2"/>
      <c r="M24" s="39"/>
      <c r="N24" s="39"/>
    </row>
    <row r="25" spans="6:20">
      <c r="F25" s="2"/>
      <c r="I25" s="2"/>
      <c r="J25" s="2"/>
      <c r="K25" s="2"/>
      <c r="M25" s="39"/>
      <c r="N25" s="39"/>
    </row>
    <row r="26" spans="6:20">
      <c r="F26" s="2"/>
      <c r="J26" s="36"/>
      <c r="K26" s="2"/>
      <c r="M26" s="39"/>
      <c r="N26" s="39"/>
    </row>
    <row r="27" spans="6:20">
      <c r="F27" s="2"/>
      <c r="M27" s="39"/>
      <c r="N27" s="39"/>
    </row>
    <row r="28" spans="6:20">
      <c r="F28" s="2"/>
      <c r="I28" s="2"/>
      <c r="J28" s="2"/>
      <c r="M28" s="39"/>
      <c r="N28" s="39"/>
    </row>
    <row r="29" spans="6:20">
      <c r="F29" s="2"/>
      <c r="M29" s="39"/>
      <c r="N29" s="39"/>
    </row>
    <row r="30" spans="6:20">
      <c r="F30" s="2"/>
      <c r="M30" s="39"/>
      <c r="N30" s="39"/>
    </row>
    <row r="31" spans="6:20">
      <c r="F31" s="2"/>
      <c r="I31" s="2"/>
      <c r="J31" s="2"/>
      <c r="M31" s="39"/>
      <c r="N31" s="39"/>
      <c r="P31" s="38"/>
      <c r="Q31" s="38"/>
      <c r="R31" s="38"/>
      <c r="S31" s="38"/>
      <c r="T31" s="41"/>
    </row>
    <row r="32" spans="6:20">
      <c r="F32" s="2"/>
      <c r="I32" s="2"/>
      <c r="J32" s="2"/>
      <c r="M32" s="39"/>
      <c r="N32" s="39"/>
      <c r="P32" s="40"/>
      <c r="Q32" s="39"/>
      <c r="R32" s="39"/>
      <c r="S32" s="39"/>
    </row>
    <row r="33" spans="6:20">
      <c r="F33" s="2"/>
      <c r="M33" s="39"/>
      <c r="N33" s="39"/>
      <c r="P33" s="40"/>
      <c r="Q33" s="39"/>
      <c r="R33" s="39"/>
      <c r="S33" s="39"/>
      <c r="T33" s="2"/>
    </row>
    <row r="34" spans="6:20">
      <c r="F34" s="2"/>
      <c r="M34" s="39"/>
      <c r="N34" s="39"/>
      <c r="P34" s="40"/>
      <c r="Q34" s="39"/>
      <c r="R34" s="39"/>
      <c r="S34" s="39"/>
      <c r="T34" s="2"/>
    </row>
    <row r="35" spans="6:20">
      <c r="F35" s="2"/>
      <c r="M35" s="39"/>
      <c r="N35" s="39"/>
      <c r="P35" s="40"/>
      <c r="Q35" s="39"/>
      <c r="R35" s="39"/>
      <c r="S35" s="39"/>
      <c r="T35" s="2"/>
    </row>
    <row r="36" spans="6:20">
      <c r="F36" s="2"/>
      <c r="M36" s="39"/>
      <c r="N36" s="39"/>
      <c r="P36" s="40"/>
      <c r="Q36" s="39"/>
      <c r="R36" s="39"/>
      <c r="S36" s="39"/>
      <c r="T36" s="2"/>
    </row>
    <row r="37" spans="6:20">
      <c r="F37" s="2"/>
      <c r="M37" s="39"/>
      <c r="N37" s="39"/>
      <c r="P37" s="40"/>
      <c r="Q37" s="39"/>
      <c r="R37" s="39"/>
      <c r="S37" s="39"/>
      <c r="T37" s="2"/>
    </row>
    <row r="38" spans="6:20">
      <c r="F38" s="2"/>
      <c r="M38" s="39"/>
      <c r="N38" s="39"/>
    </row>
    <row r="39" spans="6:20">
      <c r="F39" s="2"/>
      <c r="M39" s="39"/>
      <c r="N39" s="39"/>
    </row>
    <row r="40" spans="6:20">
      <c r="F40" s="2"/>
      <c r="M40" s="39"/>
      <c r="N40" s="39"/>
    </row>
    <row r="41" spans="6:20">
      <c r="F41" s="2"/>
      <c r="M41" s="39"/>
      <c r="N41" s="39"/>
    </row>
    <row r="42" spans="6:20">
      <c r="F42" s="2"/>
      <c r="M42" s="39"/>
      <c r="N42" s="39"/>
    </row>
    <row r="43" spans="6:20">
      <c r="F43" s="2"/>
      <c r="M43" s="39"/>
      <c r="N43" s="39"/>
    </row>
    <row r="44" spans="6:20">
      <c r="F44" s="2"/>
      <c r="M44" s="39"/>
      <c r="N44" s="39"/>
    </row>
    <row r="45" spans="6:20">
      <c r="F45" s="2"/>
      <c r="M45" s="39"/>
      <c r="N45" s="39"/>
    </row>
    <row r="46" spans="6:20">
      <c r="F46" s="2"/>
      <c r="M46" s="39"/>
      <c r="N46" s="39"/>
    </row>
    <row r="47" spans="6:20">
      <c r="F47" s="2"/>
      <c r="M47" s="39"/>
      <c r="N47" s="39"/>
    </row>
    <row r="48" spans="6:20">
      <c r="F48" s="2"/>
      <c r="M48" s="39"/>
      <c r="N48" s="39"/>
    </row>
    <row r="49" spans="6:14">
      <c r="F49" s="2"/>
      <c r="M49" s="39"/>
      <c r="N49" s="39"/>
    </row>
    <row r="50" spans="6:14">
      <c r="F50" s="2"/>
      <c r="M50" s="39"/>
      <c r="N50" s="39"/>
    </row>
    <row r="51" spans="6:14">
      <c r="F51" s="2"/>
      <c r="M51" s="39"/>
      <c r="N51" s="39"/>
    </row>
    <row r="52" spans="6:14">
      <c r="F52" s="2"/>
      <c r="M52" s="39"/>
      <c r="N52" s="39"/>
    </row>
    <row r="53" spans="6:14">
      <c r="F53" s="2"/>
      <c r="M53" s="39"/>
      <c r="N53" s="39"/>
    </row>
    <row r="54" spans="6:14">
      <c r="I54" s="2"/>
      <c r="J54" s="2"/>
      <c r="M54" s="2"/>
      <c r="N54" s="2"/>
    </row>
  </sheetData>
  <sortState xmlns:xlrd2="http://schemas.microsoft.com/office/spreadsheetml/2017/richdata2" ref="P32:T37">
    <sortCondition ref="Q32:Q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00E7-10AD-4A2F-9FBA-CBF9AFD81E28}">
  <dimension ref="A1:G27"/>
  <sheetViews>
    <sheetView workbookViewId="0">
      <selection activeCell="H7" sqref="H7"/>
    </sheetView>
  </sheetViews>
  <sheetFormatPr defaultColWidth="8.85546875" defaultRowHeight="15"/>
  <sheetData>
    <row r="1" spans="1:7">
      <c r="A1" s="38" t="s">
        <v>6197</v>
      </c>
      <c r="B1" s="38" t="s">
        <v>6198</v>
      </c>
      <c r="C1" s="38" t="s">
        <v>6199</v>
      </c>
      <c r="D1" s="38" t="s">
        <v>6200</v>
      </c>
      <c r="E1" s="38" t="s">
        <v>6201</v>
      </c>
      <c r="F1" s="38" t="s">
        <v>6202</v>
      </c>
      <c r="G1" s="38" t="s">
        <v>6203</v>
      </c>
    </row>
    <row r="2" spans="1:7">
      <c r="A2" s="40" t="s">
        <v>5</v>
      </c>
      <c r="B2" s="39">
        <v>4</v>
      </c>
      <c r="C2" s="39">
        <v>4</v>
      </c>
      <c r="D2" s="39">
        <v>4</v>
      </c>
      <c r="E2" s="39">
        <v>2</v>
      </c>
      <c r="F2" s="39">
        <v>1</v>
      </c>
      <c r="G2" s="39">
        <v>1</v>
      </c>
    </row>
    <row r="3" spans="1:7">
      <c r="A3" s="40" t="s">
        <v>8</v>
      </c>
      <c r="B3" s="39">
        <v>1</v>
      </c>
      <c r="C3" s="39">
        <v>2</v>
      </c>
      <c r="D3" s="39">
        <v>1</v>
      </c>
      <c r="E3" s="39">
        <v>0</v>
      </c>
      <c r="F3" s="39">
        <v>0</v>
      </c>
      <c r="G3" s="39">
        <v>1</v>
      </c>
    </row>
    <row r="4" spans="1:7">
      <c r="A4" s="40" t="s">
        <v>10</v>
      </c>
      <c r="B4" s="39">
        <v>6</v>
      </c>
      <c r="C4" s="39">
        <v>6</v>
      </c>
      <c r="D4" s="39">
        <v>7</v>
      </c>
      <c r="E4" s="39">
        <v>4</v>
      </c>
      <c r="F4" s="39">
        <v>4</v>
      </c>
      <c r="G4" s="39">
        <v>4</v>
      </c>
    </row>
    <row r="5" spans="1:7">
      <c r="A5" s="40" t="s">
        <v>11</v>
      </c>
      <c r="B5" s="39">
        <v>2</v>
      </c>
      <c r="C5" s="39">
        <v>2</v>
      </c>
      <c r="D5" s="39">
        <v>2</v>
      </c>
      <c r="E5" s="39">
        <v>0</v>
      </c>
      <c r="F5" s="39">
        <v>0</v>
      </c>
      <c r="G5" s="39">
        <v>0</v>
      </c>
    </row>
    <row r="6" spans="1:7">
      <c r="A6" s="40" t="s">
        <v>12</v>
      </c>
      <c r="B6" s="39">
        <v>0</v>
      </c>
      <c r="C6" s="39">
        <v>1</v>
      </c>
      <c r="D6" s="39">
        <v>1</v>
      </c>
      <c r="E6" s="39">
        <v>0</v>
      </c>
      <c r="F6" s="39">
        <v>3</v>
      </c>
      <c r="G6" s="39">
        <v>1</v>
      </c>
    </row>
    <row r="7" spans="1:7">
      <c r="A7" s="40" t="s">
        <v>13</v>
      </c>
      <c r="B7" s="39">
        <v>0</v>
      </c>
      <c r="C7" s="39">
        <v>4</v>
      </c>
      <c r="D7" s="39">
        <v>2</v>
      </c>
      <c r="E7" s="39">
        <v>1</v>
      </c>
      <c r="F7" s="39">
        <v>2</v>
      </c>
      <c r="G7" s="39">
        <v>4</v>
      </c>
    </row>
    <row r="8" spans="1:7">
      <c r="A8" s="40" t="s">
        <v>14</v>
      </c>
      <c r="B8" s="39">
        <v>1</v>
      </c>
      <c r="C8" s="39">
        <v>0</v>
      </c>
      <c r="D8" s="39">
        <v>9</v>
      </c>
      <c r="E8" s="39">
        <v>2</v>
      </c>
      <c r="F8" s="39">
        <v>0</v>
      </c>
      <c r="G8" s="39">
        <v>0</v>
      </c>
    </row>
    <row r="9" spans="1:7">
      <c r="A9" s="40" t="s">
        <v>15</v>
      </c>
      <c r="B9" s="39">
        <v>4</v>
      </c>
      <c r="C9" s="39">
        <v>3</v>
      </c>
      <c r="D9" s="39">
        <v>5</v>
      </c>
      <c r="E9" s="39">
        <v>5</v>
      </c>
      <c r="F9" s="39">
        <v>7</v>
      </c>
      <c r="G9" s="39">
        <v>3</v>
      </c>
    </row>
    <row r="10" spans="1:7">
      <c r="A10" s="40" t="s">
        <v>16</v>
      </c>
      <c r="B10" s="39">
        <v>0</v>
      </c>
      <c r="C10" s="39">
        <v>1</v>
      </c>
      <c r="D10" s="39">
        <v>4</v>
      </c>
      <c r="E10" s="39">
        <v>2</v>
      </c>
      <c r="F10" s="39">
        <v>1</v>
      </c>
      <c r="G10" s="39">
        <v>0</v>
      </c>
    </row>
    <row r="11" spans="1:7">
      <c r="A11" s="40" t="s">
        <v>17</v>
      </c>
      <c r="B11" s="39">
        <v>0</v>
      </c>
      <c r="C11" s="39">
        <v>0</v>
      </c>
      <c r="D11" s="39">
        <v>0</v>
      </c>
      <c r="E11" s="39">
        <v>2</v>
      </c>
      <c r="F11" s="39">
        <v>0</v>
      </c>
      <c r="G11" s="39">
        <v>0</v>
      </c>
    </row>
    <row r="12" spans="1:7">
      <c r="A12" s="40" t="s">
        <v>18</v>
      </c>
      <c r="B12" s="39">
        <v>0</v>
      </c>
      <c r="C12" s="39">
        <v>0</v>
      </c>
      <c r="D12" s="39">
        <v>0</v>
      </c>
      <c r="E12" s="39">
        <v>0</v>
      </c>
      <c r="F12" s="39">
        <v>1</v>
      </c>
      <c r="G12" s="39">
        <v>0</v>
      </c>
    </row>
    <row r="13" spans="1:7">
      <c r="A13" s="40" t="s">
        <v>19</v>
      </c>
      <c r="B13" s="39">
        <v>6</v>
      </c>
      <c r="C13" s="39">
        <v>4</v>
      </c>
      <c r="D13" s="39">
        <v>5</v>
      </c>
      <c r="E13" s="39">
        <v>6</v>
      </c>
      <c r="F13" s="39">
        <v>0</v>
      </c>
      <c r="G13" s="39">
        <v>3</v>
      </c>
    </row>
    <row r="14" spans="1:7">
      <c r="A14" s="40" t="s">
        <v>21</v>
      </c>
      <c r="B14" s="39">
        <v>0</v>
      </c>
      <c r="C14" s="39">
        <v>1</v>
      </c>
      <c r="D14" s="39">
        <v>2</v>
      </c>
      <c r="E14" s="39">
        <v>0</v>
      </c>
      <c r="F14" s="39">
        <v>0</v>
      </c>
      <c r="G14" s="39">
        <v>0</v>
      </c>
    </row>
    <row r="15" spans="1:7">
      <c r="A15" s="40" t="s">
        <v>23</v>
      </c>
      <c r="B15" s="39">
        <v>0</v>
      </c>
      <c r="C15" s="39">
        <v>1</v>
      </c>
      <c r="D15" s="39">
        <v>4</v>
      </c>
      <c r="E15" s="39">
        <v>14</v>
      </c>
      <c r="F15" s="39">
        <v>8</v>
      </c>
      <c r="G15" s="39">
        <v>12</v>
      </c>
    </row>
    <row r="16" spans="1:7">
      <c r="A16" s="40" t="s">
        <v>24</v>
      </c>
      <c r="B16" s="39">
        <v>2</v>
      </c>
      <c r="C16" s="39">
        <v>0</v>
      </c>
      <c r="D16" s="39">
        <v>4</v>
      </c>
      <c r="E16" s="39">
        <v>0</v>
      </c>
      <c r="F16" s="39">
        <v>0</v>
      </c>
      <c r="G16" s="39">
        <v>2</v>
      </c>
    </row>
    <row r="17" spans="1:7">
      <c r="A17" s="40" t="s">
        <v>25</v>
      </c>
      <c r="B17" s="39">
        <v>38</v>
      </c>
      <c r="C17" s="39">
        <v>35</v>
      </c>
      <c r="D17" s="39">
        <v>79</v>
      </c>
      <c r="E17" s="39">
        <v>58</v>
      </c>
      <c r="F17" s="39">
        <v>34</v>
      </c>
      <c r="G17" s="39">
        <v>25</v>
      </c>
    </row>
    <row r="18" spans="1:7">
      <c r="A18" s="40" t="s">
        <v>27</v>
      </c>
      <c r="B18" s="39">
        <v>0</v>
      </c>
      <c r="C18" s="39">
        <v>0</v>
      </c>
      <c r="D18" s="39">
        <v>0</v>
      </c>
      <c r="E18" s="39">
        <v>1</v>
      </c>
      <c r="F18" s="39">
        <v>0</v>
      </c>
      <c r="G18" s="39">
        <v>0</v>
      </c>
    </row>
    <row r="19" spans="1:7">
      <c r="A19" s="40" t="s">
        <v>28</v>
      </c>
      <c r="B19" s="39">
        <v>0</v>
      </c>
      <c r="C19" s="39">
        <v>1</v>
      </c>
      <c r="D19" s="39">
        <v>4</v>
      </c>
      <c r="E19" s="39">
        <v>0</v>
      </c>
      <c r="F19" s="39">
        <v>0</v>
      </c>
      <c r="G19" s="39">
        <v>0</v>
      </c>
    </row>
    <row r="20" spans="1:7">
      <c r="A20" s="40" t="s">
        <v>29</v>
      </c>
      <c r="B20" s="39">
        <v>5</v>
      </c>
      <c r="C20" s="39">
        <v>2</v>
      </c>
      <c r="D20" s="39">
        <v>10</v>
      </c>
      <c r="E20" s="39">
        <v>3</v>
      </c>
      <c r="F20" s="39">
        <v>0</v>
      </c>
      <c r="G20" s="39">
        <v>1</v>
      </c>
    </row>
    <row r="21" spans="1:7">
      <c r="A21" s="40" t="s">
        <v>30</v>
      </c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39">
        <v>1</v>
      </c>
    </row>
    <row r="22" spans="1:7">
      <c r="A22" s="40" t="s">
        <v>31</v>
      </c>
      <c r="B22" s="39">
        <v>0</v>
      </c>
      <c r="C22" s="39">
        <v>2</v>
      </c>
      <c r="D22" s="39">
        <v>0</v>
      </c>
      <c r="E22" s="39">
        <v>5</v>
      </c>
      <c r="F22" s="39">
        <v>4</v>
      </c>
      <c r="G22" s="39">
        <v>6</v>
      </c>
    </row>
    <row r="23" spans="1:7">
      <c r="A23" s="40" t="s">
        <v>32</v>
      </c>
      <c r="B23" s="39">
        <v>5</v>
      </c>
      <c r="C23" s="39">
        <v>6</v>
      </c>
      <c r="D23" s="39">
        <v>11</v>
      </c>
      <c r="E23" s="39">
        <v>22</v>
      </c>
      <c r="F23" s="39">
        <v>3</v>
      </c>
      <c r="G23" s="39">
        <v>6</v>
      </c>
    </row>
    <row r="24" spans="1:7">
      <c r="A24" s="40" t="s">
        <v>33</v>
      </c>
      <c r="B24" s="39">
        <v>1</v>
      </c>
      <c r="C24" s="39">
        <v>0</v>
      </c>
      <c r="D24" s="39">
        <v>7</v>
      </c>
      <c r="E24" s="39">
        <v>1</v>
      </c>
      <c r="F24" s="39">
        <v>1</v>
      </c>
      <c r="G24" s="39">
        <v>1</v>
      </c>
    </row>
    <row r="25" spans="1:7">
      <c r="A25" s="40" t="s">
        <v>34</v>
      </c>
      <c r="B25" s="39">
        <v>2</v>
      </c>
      <c r="C25" s="39">
        <v>3</v>
      </c>
      <c r="D25" s="39">
        <v>2</v>
      </c>
      <c r="E25" s="39">
        <v>10</v>
      </c>
      <c r="F25" s="39">
        <v>11</v>
      </c>
      <c r="G25" s="39">
        <v>3</v>
      </c>
    </row>
    <row r="26" spans="1:7">
      <c r="A26" s="40" t="s">
        <v>35</v>
      </c>
      <c r="B26" s="39">
        <v>0</v>
      </c>
      <c r="C26" s="39">
        <v>0</v>
      </c>
      <c r="D26" s="39">
        <v>1</v>
      </c>
      <c r="E26" s="39">
        <v>3</v>
      </c>
      <c r="F26" s="39">
        <v>0</v>
      </c>
      <c r="G26" s="39">
        <v>2</v>
      </c>
    </row>
    <row r="27" spans="1:7">
      <c r="A27" s="40" t="s">
        <v>6191</v>
      </c>
      <c r="B27" s="39">
        <v>0</v>
      </c>
      <c r="C27" s="39">
        <v>0</v>
      </c>
      <c r="D27" s="39">
        <v>1</v>
      </c>
      <c r="E27" s="39">
        <v>0</v>
      </c>
      <c r="F27" s="39">
        <v>0</v>
      </c>
      <c r="G27" s="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F94C-96F5-461C-9AC8-10532302F377}">
  <dimension ref="A3:Q42"/>
  <sheetViews>
    <sheetView topLeftCell="A4" workbookViewId="0">
      <selection activeCell="P18" sqref="P18"/>
    </sheetView>
  </sheetViews>
  <sheetFormatPr defaultColWidth="9.140625" defaultRowHeight="15"/>
  <cols>
    <col min="1" max="1" width="23.85546875" style="2" bestFit="1" customWidth="1"/>
    <col min="2" max="2" width="16.28515625" style="2" bestFit="1" customWidth="1"/>
    <col min="3" max="3" width="10" style="2" bestFit="1" customWidth="1"/>
    <col min="4" max="4" width="11.85546875" style="2" bestFit="1" customWidth="1"/>
    <col min="5" max="5" width="11.28515625" style="2" bestFit="1" customWidth="1"/>
    <col min="6" max="6" width="9.140625" style="2"/>
    <col min="7" max="7" width="14.42578125" style="2" bestFit="1" customWidth="1"/>
    <col min="8" max="8" width="11.140625" style="2" bestFit="1" customWidth="1"/>
    <col min="9" max="9" width="14.140625" style="2" bestFit="1" customWidth="1"/>
    <col min="10" max="10" width="14" style="2" bestFit="1" customWidth="1"/>
    <col min="11" max="11" width="17.42578125" style="2" bestFit="1" customWidth="1"/>
    <col min="12" max="12" width="8.42578125" style="2" bestFit="1" customWidth="1"/>
    <col min="13" max="13" width="8.85546875" style="2" customWidth="1"/>
    <col min="14" max="14" width="9.42578125" style="2" bestFit="1" customWidth="1"/>
    <col min="15" max="15" width="20.42578125" style="2" bestFit="1" customWidth="1"/>
    <col min="16" max="16" width="19.42578125" style="2" bestFit="1" customWidth="1"/>
    <col min="17" max="16384" width="9.140625" style="2"/>
  </cols>
  <sheetData>
    <row r="3" spans="1:14">
      <c r="A3" s="31" t="s">
        <v>6143</v>
      </c>
      <c r="B3" s="31" t="s">
        <v>6175</v>
      </c>
      <c r="C3"/>
      <c r="D3"/>
      <c r="E3"/>
      <c r="G3" s="2" t="s">
        <v>6144</v>
      </c>
      <c r="H3" s="2" t="s">
        <v>4</v>
      </c>
      <c r="I3" s="2" t="s">
        <v>9</v>
      </c>
      <c r="J3" s="36" t="s">
        <v>7</v>
      </c>
      <c r="K3" s="2" t="s">
        <v>6145</v>
      </c>
      <c r="L3" s="2" t="s">
        <v>4</v>
      </c>
      <c r="M3" s="2" t="s">
        <v>9</v>
      </c>
      <c r="N3" s="36" t="s">
        <v>7</v>
      </c>
    </row>
    <row r="4" spans="1:14">
      <c r="A4" s="31" t="s">
        <v>6144</v>
      </c>
      <c r="B4" s="2" t="s">
        <v>4</v>
      </c>
      <c r="C4" s="2" t="s">
        <v>9</v>
      </c>
      <c r="D4" s="2" t="s">
        <v>7</v>
      </c>
      <c r="E4" s="2" t="s">
        <v>6145</v>
      </c>
      <c r="G4" s="2" t="s">
        <v>260</v>
      </c>
      <c r="H4" s="2">
        <v>12</v>
      </c>
      <c r="I4" s="2">
        <v>5</v>
      </c>
      <c r="J4" s="36">
        <v>5</v>
      </c>
      <c r="K4" s="2">
        <v>22</v>
      </c>
      <c r="L4" s="2">
        <v>0.54545454545454541</v>
      </c>
      <c r="M4" s="2">
        <v>0.22727272727272727</v>
      </c>
      <c r="N4" s="2">
        <v>0.22727272727272727</v>
      </c>
    </row>
    <row r="5" spans="1:14">
      <c r="A5" s="32" t="s">
        <v>260</v>
      </c>
      <c r="B5" s="30">
        <v>12</v>
      </c>
      <c r="C5" s="30">
        <v>5</v>
      </c>
      <c r="D5" s="30">
        <v>5</v>
      </c>
      <c r="E5" s="30">
        <v>22</v>
      </c>
      <c r="G5" s="2" t="s">
        <v>455</v>
      </c>
      <c r="H5" s="2">
        <v>6</v>
      </c>
      <c r="I5" s="2">
        <v>0</v>
      </c>
      <c r="J5" s="2">
        <v>0</v>
      </c>
      <c r="K5" s="2">
        <v>6</v>
      </c>
      <c r="L5" s="2">
        <v>1</v>
      </c>
      <c r="M5" s="2">
        <v>0</v>
      </c>
      <c r="N5" s="2">
        <v>0</v>
      </c>
    </row>
    <row r="6" spans="1:14">
      <c r="A6" s="32" t="s">
        <v>455</v>
      </c>
      <c r="B6" s="30">
        <v>6</v>
      </c>
      <c r="C6" s="30">
        <v>0</v>
      </c>
      <c r="D6" s="30">
        <v>0</v>
      </c>
      <c r="E6" s="30">
        <v>6</v>
      </c>
      <c r="G6" s="2" t="s">
        <v>1081</v>
      </c>
      <c r="H6" s="2">
        <v>12</v>
      </c>
      <c r="I6" s="2">
        <v>1</v>
      </c>
      <c r="J6" s="36">
        <v>0</v>
      </c>
      <c r="K6" s="2">
        <v>13</v>
      </c>
      <c r="L6" s="2">
        <v>0.92307692307692313</v>
      </c>
      <c r="M6" s="2">
        <v>7.6923076923076927E-2</v>
      </c>
      <c r="N6" s="2">
        <v>0</v>
      </c>
    </row>
    <row r="7" spans="1:14">
      <c r="A7" s="32" t="s">
        <v>1081</v>
      </c>
      <c r="B7" s="30">
        <v>12</v>
      </c>
      <c r="C7" s="30">
        <v>1</v>
      </c>
      <c r="D7" s="30">
        <v>0</v>
      </c>
      <c r="E7" s="30">
        <v>13</v>
      </c>
      <c r="G7" s="2" t="s">
        <v>139</v>
      </c>
      <c r="H7" s="2">
        <v>16</v>
      </c>
      <c r="I7" s="2">
        <v>0</v>
      </c>
      <c r="J7" s="2">
        <v>0</v>
      </c>
      <c r="K7" s="2">
        <v>16</v>
      </c>
      <c r="L7" s="2">
        <v>1</v>
      </c>
      <c r="M7" s="2">
        <v>0</v>
      </c>
      <c r="N7" s="2">
        <v>0</v>
      </c>
    </row>
    <row r="8" spans="1:14">
      <c r="A8" s="32" t="s">
        <v>139</v>
      </c>
      <c r="B8" s="30">
        <v>16</v>
      </c>
      <c r="C8" s="30">
        <v>0</v>
      </c>
      <c r="D8" s="30">
        <v>0</v>
      </c>
      <c r="E8" s="30">
        <v>16</v>
      </c>
      <c r="G8" s="2" t="s">
        <v>145</v>
      </c>
      <c r="H8" s="2">
        <v>17</v>
      </c>
      <c r="I8" s="2">
        <v>1</v>
      </c>
      <c r="J8" s="36">
        <v>10</v>
      </c>
      <c r="K8" s="2">
        <v>28</v>
      </c>
      <c r="L8" s="2">
        <v>0.6071428571428571</v>
      </c>
      <c r="M8" s="2">
        <v>3.5714285714285712E-2</v>
      </c>
      <c r="N8" s="2">
        <v>0.35714285714285715</v>
      </c>
    </row>
    <row r="9" spans="1:14">
      <c r="A9" s="32" t="s">
        <v>145</v>
      </c>
      <c r="B9" s="30">
        <v>17</v>
      </c>
      <c r="C9" s="30">
        <v>1</v>
      </c>
      <c r="D9" s="30">
        <v>10</v>
      </c>
      <c r="E9" s="30">
        <v>28</v>
      </c>
      <c r="G9" s="2" t="s">
        <v>3196</v>
      </c>
      <c r="H9" s="2">
        <v>4</v>
      </c>
      <c r="I9" s="2">
        <v>0</v>
      </c>
      <c r="J9" s="2">
        <v>0</v>
      </c>
      <c r="K9" s="2">
        <v>4</v>
      </c>
      <c r="L9" s="2">
        <v>1</v>
      </c>
      <c r="M9" s="2">
        <v>0</v>
      </c>
      <c r="N9" s="2">
        <v>0</v>
      </c>
    </row>
    <row r="10" spans="1:14">
      <c r="A10" s="32" t="s">
        <v>3196</v>
      </c>
      <c r="B10" s="30">
        <v>4</v>
      </c>
      <c r="C10" s="30">
        <v>0</v>
      </c>
      <c r="D10" s="30">
        <v>0</v>
      </c>
      <c r="E10" s="30">
        <v>4</v>
      </c>
      <c r="G10" s="2" t="s">
        <v>160</v>
      </c>
      <c r="H10" s="2">
        <v>16</v>
      </c>
      <c r="I10" s="2">
        <v>0</v>
      </c>
      <c r="J10" s="2">
        <v>0</v>
      </c>
      <c r="K10" s="2">
        <v>16</v>
      </c>
      <c r="L10" s="2">
        <v>1</v>
      </c>
      <c r="M10" s="2">
        <v>0</v>
      </c>
      <c r="N10" s="2">
        <v>0</v>
      </c>
    </row>
    <row r="11" spans="1:14">
      <c r="A11" s="32" t="s">
        <v>160</v>
      </c>
      <c r="B11" s="30">
        <v>16</v>
      </c>
      <c r="C11" s="30">
        <v>0</v>
      </c>
      <c r="D11" s="30">
        <v>0</v>
      </c>
      <c r="E11" s="30">
        <v>16</v>
      </c>
      <c r="G11" s="2" t="s">
        <v>501</v>
      </c>
      <c r="H11" s="2">
        <v>16</v>
      </c>
      <c r="I11" s="2">
        <v>8</v>
      </c>
      <c r="J11" s="2">
        <v>6</v>
      </c>
      <c r="K11" s="2">
        <v>30</v>
      </c>
      <c r="L11" s="2">
        <v>0.53333333333333333</v>
      </c>
      <c r="M11" s="2">
        <v>0.26666666666666666</v>
      </c>
      <c r="N11" s="2">
        <v>0.2</v>
      </c>
    </row>
    <row r="12" spans="1:14">
      <c r="A12" s="32" t="s">
        <v>501</v>
      </c>
      <c r="B12" s="30">
        <v>16</v>
      </c>
      <c r="C12" s="30">
        <v>8</v>
      </c>
      <c r="D12" s="30">
        <v>6</v>
      </c>
      <c r="E12" s="30">
        <v>30</v>
      </c>
      <c r="G12" s="2" t="s">
        <v>539</v>
      </c>
      <c r="H12" s="2">
        <v>15</v>
      </c>
      <c r="I12" s="2">
        <v>7</v>
      </c>
      <c r="J12" s="2">
        <v>4</v>
      </c>
      <c r="K12" s="2">
        <v>26</v>
      </c>
      <c r="L12" s="2">
        <v>0.57692307692307687</v>
      </c>
      <c r="M12" s="2">
        <v>0.26923076923076922</v>
      </c>
      <c r="N12" s="2">
        <v>0.15384615384615385</v>
      </c>
    </row>
    <row r="13" spans="1:14">
      <c r="A13" s="32" t="s">
        <v>539</v>
      </c>
      <c r="B13" s="30">
        <v>15</v>
      </c>
      <c r="C13" s="30">
        <v>7</v>
      </c>
      <c r="D13" s="30">
        <v>4</v>
      </c>
      <c r="E13" s="30">
        <v>26</v>
      </c>
      <c r="G13" s="2" t="s">
        <v>195</v>
      </c>
      <c r="H13" s="2">
        <v>6</v>
      </c>
      <c r="I13" s="2">
        <v>0</v>
      </c>
      <c r="J13" s="2">
        <v>0</v>
      </c>
      <c r="K13" s="2">
        <v>6</v>
      </c>
      <c r="L13" s="2">
        <v>1</v>
      </c>
      <c r="M13" s="2">
        <v>0</v>
      </c>
      <c r="N13" s="2">
        <v>0</v>
      </c>
    </row>
    <row r="14" spans="1:14">
      <c r="A14" s="32" t="s">
        <v>195</v>
      </c>
      <c r="B14" s="30">
        <v>6</v>
      </c>
      <c r="C14" s="30">
        <v>0</v>
      </c>
      <c r="D14" s="30">
        <v>0</v>
      </c>
      <c r="E14" s="30">
        <v>6</v>
      </c>
      <c r="G14" s="2" t="s">
        <v>277</v>
      </c>
      <c r="H14" s="2">
        <v>10</v>
      </c>
      <c r="I14" s="2">
        <v>0</v>
      </c>
      <c r="J14" s="2">
        <v>0</v>
      </c>
      <c r="K14" s="2">
        <v>10</v>
      </c>
      <c r="L14" s="2">
        <v>1</v>
      </c>
      <c r="M14" s="2">
        <v>0</v>
      </c>
      <c r="N14" s="2">
        <v>0</v>
      </c>
    </row>
    <row r="15" spans="1:14">
      <c r="A15" s="32" t="s">
        <v>277</v>
      </c>
      <c r="B15" s="30">
        <v>10</v>
      </c>
      <c r="C15" s="30">
        <v>0</v>
      </c>
      <c r="D15" s="30">
        <v>0</v>
      </c>
      <c r="E15" s="30">
        <v>10</v>
      </c>
      <c r="G15" s="2" t="s">
        <v>1456</v>
      </c>
      <c r="H15" s="2">
        <v>15</v>
      </c>
      <c r="I15" s="2">
        <v>10</v>
      </c>
      <c r="J15" s="2">
        <v>2</v>
      </c>
      <c r="K15" s="2">
        <v>27</v>
      </c>
      <c r="L15" s="2">
        <v>0.55555555555555558</v>
      </c>
      <c r="M15" s="2">
        <v>0.37037037037037035</v>
      </c>
      <c r="N15" s="2">
        <v>7.407407407407407E-2</v>
      </c>
    </row>
    <row r="16" spans="1:14">
      <c r="A16" s="32" t="s">
        <v>1456</v>
      </c>
      <c r="B16" s="30">
        <v>15</v>
      </c>
      <c r="C16" s="30">
        <v>10</v>
      </c>
      <c r="D16" s="30">
        <v>2</v>
      </c>
      <c r="E16" s="30">
        <v>27</v>
      </c>
      <c r="G16" s="2" t="s">
        <v>575</v>
      </c>
      <c r="H16" s="2">
        <v>32</v>
      </c>
      <c r="I16" s="2">
        <v>4</v>
      </c>
      <c r="J16" s="2">
        <v>1</v>
      </c>
      <c r="K16" s="2">
        <v>37</v>
      </c>
      <c r="L16" s="2">
        <v>0.86486486486486491</v>
      </c>
      <c r="M16" s="2">
        <v>0.10810810810810811</v>
      </c>
      <c r="N16" s="2">
        <v>2.7027027027027029E-2</v>
      </c>
    </row>
    <row r="17" spans="1:17">
      <c r="A17" s="32" t="s">
        <v>575</v>
      </c>
      <c r="B17" s="30">
        <v>32</v>
      </c>
      <c r="C17" s="30">
        <v>4</v>
      </c>
      <c r="D17" s="30">
        <v>1</v>
      </c>
      <c r="E17" s="30">
        <v>37</v>
      </c>
      <c r="G17" s="2" t="s">
        <v>210</v>
      </c>
      <c r="H17" s="2">
        <v>82</v>
      </c>
      <c r="I17" s="2">
        <v>59</v>
      </c>
      <c r="J17" s="2">
        <v>2</v>
      </c>
      <c r="K17" s="2">
        <v>143</v>
      </c>
      <c r="L17" s="2">
        <v>0.57342657342657344</v>
      </c>
      <c r="M17" s="2">
        <v>0.41258741258741261</v>
      </c>
      <c r="N17" s="2">
        <v>1.3986013986013986E-2</v>
      </c>
    </row>
    <row r="18" spans="1:17">
      <c r="A18" s="32" t="s">
        <v>210</v>
      </c>
      <c r="B18" s="30">
        <v>82</v>
      </c>
      <c r="C18" s="30">
        <v>59</v>
      </c>
      <c r="D18" s="30">
        <v>2</v>
      </c>
      <c r="E18" s="30">
        <v>143</v>
      </c>
      <c r="G18" s="2" t="s">
        <v>749</v>
      </c>
      <c r="H18" s="2">
        <v>14</v>
      </c>
      <c r="I18" s="2">
        <v>1</v>
      </c>
      <c r="J18" s="2">
        <v>0</v>
      </c>
      <c r="K18" s="2">
        <v>15</v>
      </c>
      <c r="L18" s="2">
        <v>0.93333333333333335</v>
      </c>
      <c r="M18" s="2">
        <v>6.6666666666666666E-2</v>
      </c>
      <c r="N18" s="2">
        <v>0</v>
      </c>
    </row>
    <row r="19" spans="1:17">
      <c r="A19" s="32" t="s">
        <v>749</v>
      </c>
      <c r="B19" s="30">
        <v>14</v>
      </c>
      <c r="C19" s="30">
        <v>1</v>
      </c>
      <c r="D19" s="30">
        <v>0</v>
      </c>
      <c r="E19" s="30">
        <v>15</v>
      </c>
      <c r="G19" s="2" t="s">
        <v>94</v>
      </c>
      <c r="H19" s="2">
        <v>16</v>
      </c>
      <c r="I19" s="2">
        <v>1</v>
      </c>
      <c r="J19" s="2">
        <v>1</v>
      </c>
      <c r="K19" s="2">
        <v>18</v>
      </c>
      <c r="L19" s="2">
        <v>0.88888888888888884</v>
      </c>
      <c r="M19" s="2">
        <v>5.5555555555555552E-2</v>
      </c>
      <c r="N19" s="2">
        <v>5.5555555555555552E-2</v>
      </c>
    </row>
    <row r="20" spans="1:17">
      <c r="A20" s="32" t="s">
        <v>94</v>
      </c>
      <c r="B20" s="30">
        <v>16</v>
      </c>
      <c r="C20" s="30">
        <v>1</v>
      </c>
      <c r="D20" s="30">
        <v>1</v>
      </c>
      <c r="E20" s="30">
        <v>18</v>
      </c>
      <c r="G20" s="2" t="s">
        <v>318</v>
      </c>
      <c r="H20" s="2">
        <v>14</v>
      </c>
      <c r="I20" s="2">
        <v>0</v>
      </c>
      <c r="J20" s="2">
        <v>0</v>
      </c>
      <c r="K20" s="2">
        <v>14</v>
      </c>
      <c r="L20" s="2">
        <v>1</v>
      </c>
      <c r="M20" s="2">
        <v>0</v>
      </c>
      <c r="N20" s="2">
        <v>0</v>
      </c>
    </row>
    <row r="21" spans="1:17">
      <c r="A21" s="32" t="s">
        <v>318</v>
      </c>
      <c r="B21" s="30">
        <v>14</v>
      </c>
      <c r="C21" s="30">
        <v>0</v>
      </c>
      <c r="D21" s="30">
        <v>0</v>
      </c>
      <c r="E21" s="30">
        <v>14</v>
      </c>
      <c r="G21" s="2" t="s">
        <v>360</v>
      </c>
      <c r="H21" s="2">
        <v>46</v>
      </c>
      <c r="I21" s="2">
        <v>19</v>
      </c>
      <c r="J21" s="2">
        <v>4</v>
      </c>
      <c r="K21" s="2">
        <v>69</v>
      </c>
      <c r="L21" s="2">
        <v>0.66666666666666663</v>
      </c>
      <c r="M21" s="2">
        <v>0.27536231884057971</v>
      </c>
      <c r="N21" s="2">
        <v>5.7971014492753624E-2</v>
      </c>
    </row>
    <row r="22" spans="1:17">
      <c r="A22" s="32" t="s">
        <v>360</v>
      </c>
      <c r="B22" s="30">
        <v>46</v>
      </c>
      <c r="C22" s="30">
        <v>19</v>
      </c>
      <c r="D22" s="30">
        <v>4</v>
      </c>
      <c r="E22" s="30">
        <v>69</v>
      </c>
      <c r="G22" s="2" t="s">
        <v>113</v>
      </c>
      <c r="H22" s="2">
        <v>35</v>
      </c>
      <c r="I22" s="2">
        <v>18</v>
      </c>
      <c r="J22" s="2">
        <v>8</v>
      </c>
      <c r="K22" s="2">
        <v>61</v>
      </c>
      <c r="L22" s="2">
        <v>0.57377049180327866</v>
      </c>
      <c r="M22" s="2">
        <v>0.29508196721311475</v>
      </c>
      <c r="N22" s="2">
        <v>0.13114754098360656</v>
      </c>
    </row>
    <row r="23" spans="1:17">
      <c r="A23" s="32" t="s">
        <v>113</v>
      </c>
      <c r="B23" s="30">
        <v>35</v>
      </c>
      <c r="C23" s="30">
        <v>18</v>
      </c>
      <c r="D23" s="30">
        <v>8</v>
      </c>
      <c r="E23" s="30">
        <v>61</v>
      </c>
      <c r="G23" s="2" t="s">
        <v>1121</v>
      </c>
      <c r="H23" s="2">
        <v>20</v>
      </c>
      <c r="I23" s="2">
        <v>5</v>
      </c>
      <c r="J23" s="2">
        <v>1</v>
      </c>
      <c r="K23" s="2">
        <v>26</v>
      </c>
      <c r="L23" s="2">
        <v>0.76923076923076927</v>
      </c>
      <c r="M23" s="2">
        <v>0.19230769230769232</v>
      </c>
      <c r="N23" s="2">
        <v>3.8461538461538464E-2</v>
      </c>
    </row>
    <row r="24" spans="1:17">
      <c r="A24" s="32" t="s">
        <v>1121</v>
      </c>
      <c r="B24" s="30">
        <v>20</v>
      </c>
      <c r="C24" s="30">
        <v>5</v>
      </c>
      <c r="D24" s="30">
        <v>1</v>
      </c>
      <c r="E24" s="30">
        <v>26</v>
      </c>
      <c r="G24" s="2" t="s">
        <v>1172</v>
      </c>
      <c r="H24" s="2">
        <v>10</v>
      </c>
      <c r="I24" s="2">
        <v>4</v>
      </c>
      <c r="J24" s="2">
        <v>3</v>
      </c>
      <c r="K24" s="2">
        <v>17</v>
      </c>
      <c r="L24" s="2">
        <v>0.58823529411764708</v>
      </c>
      <c r="M24" s="2">
        <v>0.23529411764705882</v>
      </c>
      <c r="N24" s="2">
        <v>0.17647058823529413</v>
      </c>
    </row>
    <row r="25" spans="1:17">
      <c r="A25" s="32" t="s">
        <v>1172</v>
      </c>
      <c r="B25" s="30">
        <v>10</v>
      </c>
      <c r="C25" s="30">
        <v>4</v>
      </c>
      <c r="D25" s="30">
        <v>3</v>
      </c>
      <c r="E25" s="30">
        <v>17</v>
      </c>
      <c r="G25" s="2" t="s">
        <v>373</v>
      </c>
      <c r="H25" s="2">
        <v>10</v>
      </c>
      <c r="I25" s="2">
        <v>6</v>
      </c>
      <c r="J25" s="2">
        <v>1</v>
      </c>
      <c r="K25" s="2">
        <v>17</v>
      </c>
      <c r="L25" s="2">
        <v>0.58823529411764708</v>
      </c>
      <c r="M25" s="2">
        <v>0.35294117647058826</v>
      </c>
      <c r="N25" s="2">
        <v>5.8823529411764705E-2</v>
      </c>
    </row>
    <row r="26" spans="1:17">
      <c r="A26" s="32" t="s">
        <v>373</v>
      </c>
      <c r="B26" s="30">
        <v>10</v>
      </c>
      <c r="C26" s="30">
        <v>6</v>
      </c>
      <c r="D26" s="30">
        <v>1</v>
      </c>
      <c r="E26" s="30">
        <v>17</v>
      </c>
      <c r="G26" s="2" t="s">
        <v>1041</v>
      </c>
      <c r="H26" s="2">
        <v>8</v>
      </c>
      <c r="I26" s="2">
        <v>6</v>
      </c>
      <c r="J26" s="2">
        <v>0</v>
      </c>
      <c r="K26" s="2">
        <v>14</v>
      </c>
      <c r="L26" s="2">
        <v>0.5714285714285714</v>
      </c>
      <c r="M26" s="2">
        <v>0.42857142857142855</v>
      </c>
      <c r="N26" s="2">
        <v>0</v>
      </c>
    </row>
    <row r="27" spans="1:17">
      <c r="A27" s="32" t="s">
        <v>1041</v>
      </c>
      <c r="B27" s="30">
        <v>8</v>
      </c>
      <c r="C27" s="30">
        <v>6</v>
      </c>
      <c r="D27" s="30">
        <v>0</v>
      </c>
      <c r="E27" s="30">
        <v>14</v>
      </c>
      <c r="G27" s="2" t="s">
        <v>128</v>
      </c>
      <c r="H27" s="2">
        <v>16</v>
      </c>
      <c r="I27" s="2">
        <v>4</v>
      </c>
      <c r="J27" s="2">
        <v>4</v>
      </c>
      <c r="K27" s="2">
        <v>24</v>
      </c>
      <c r="L27" s="2">
        <v>0.66666666666666663</v>
      </c>
      <c r="M27" s="2">
        <v>0.16666666666666666</v>
      </c>
      <c r="N27" s="2">
        <v>0.16666666666666666</v>
      </c>
    </row>
    <row r="28" spans="1:17">
      <c r="A28" s="32" t="s">
        <v>128</v>
      </c>
      <c r="B28" s="30">
        <v>16</v>
      </c>
      <c r="C28" s="30">
        <v>4</v>
      </c>
      <c r="D28" s="30">
        <v>4</v>
      </c>
      <c r="E28" s="30">
        <v>24</v>
      </c>
      <c r="G28" s="2" t="s">
        <v>398</v>
      </c>
      <c r="H28" s="2">
        <v>23</v>
      </c>
      <c r="I28" s="2">
        <v>1</v>
      </c>
      <c r="J28" s="2">
        <v>2</v>
      </c>
      <c r="K28" s="2">
        <v>26</v>
      </c>
      <c r="L28" s="2">
        <v>0.88461538461538458</v>
      </c>
      <c r="M28" s="2">
        <v>3.8461538461538464E-2</v>
      </c>
      <c r="N28" s="2">
        <v>7.6923076923076927E-2</v>
      </c>
    </row>
    <row r="29" spans="1:17">
      <c r="A29" s="32" t="s">
        <v>398</v>
      </c>
      <c r="B29" s="30">
        <v>23</v>
      </c>
      <c r="C29" s="30">
        <v>1</v>
      </c>
      <c r="D29" s="30">
        <v>2</v>
      </c>
      <c r="E29" s="30">
        <v>26</v>
      </c>
      <c r="G29" s="2" t="s">
        <v>665</v>
      </c>
      <c r="H29" s="2">
        <v>16</v>
      </c>
      <c r="I29" s="2">
        <v>8</v>
      </c>
      <c r="J29" s="2">
        <v>0</v>
      </c>
      <c r="K29" s="2">
        <v>24</v>
      </c>
      <c r="L29" s="2">
        <v>0.66666666666666663</v>
      </c>
      <c r="M29" s="2">
        <v>0.33333333333333331</v>
      </c>
      <c r="N29" s="2">
        <v>0</v>
      </c>
    </row>
    <row r="30" spans="1:17">
      <c r="A30" s="32" t="s">
        <v>665</v>
      </c>
      <c r="B30" s="30">
        <v>16</v>
      </c>
      <c r="C30" s="30">
        <v>8</v>
      </c>
      <c r="D30" s="30">
        <v>0</v>
      </c>
      <c r="E30" s="30">
        <v>24</v>
      </c>
      <c r="G30" s="2" t="s">
        <v>412</v>
      </c>
      <c r="H30" s="2">
        <v>12</v>
      </c>
      <c r="I30" s="2">
        <v>1</v>
      </c>
      <c r="J30" s="2">
        <v>1</v>
      </c>
      <c r="K30" s="2">
        <v>14</v>
      </c>
      <c r="L30" s="2">
        <v>0.8571428571428571</v>
      </c>
      <c r="M30" s="2">
        <v>7.1428571428571425E-2</v>
      </c>
      <c r="N30" s="2">
        <v>7.1428571428571425E-2</v>
      </c>
    </row>
    <row r="31" spans="1:17">
      <c r="A31" s="32" t="s">
        <v>412</v>
      </c>
      <c r="B31" s="30">
        <v>12</v>
      </c>
      <c r="C31" s="30">
        <v>1</v>
      </c>
      <c r="D31" s="30">
        <v>1</v>
      </c>
      <c r="E31" s="30">
        <v>14</v>
      </c>
      <c r="G31" s="2" t="s">
        <v>726</v>
      </c>
      <c r="H31" s="2">
        <v>10</v>
      </c>
      <c r="I31" s="2">
        <v>0</v>
      </c>
      <c r="J31" s="2">
        <v>4</v>
      </c>
      <c r="K31" s="2">
        <v>14</v>
      </c>
      <c r="L31" s="2">
        <v>0.7142857142857143</v>
      </c>
      <c r="M31" s="2">
        <v>0</v>
      </c>
      <c r="N31" s="2">
        <v>0.2857142857142857</v>
      </c>
      <c r="O31" s="38"/>
      <c r="P31" s="38"/>
      <c r="Q31" s="41"/>
    </row>
    <row r="32" spans="1:17">
      <c r="A32" s="32" t="s">
        <v>726</v>
      </c>
      <c r="B32" s="30">
        <v>10</v>
      </c>
      <c r="C32" s="30">
        <v>0</v>
      </c>
      <c r="D32" s="30">
        <v>4</v>
      </c>
      <c r="E32" s="30">
        <v>14</v>
      </c>
      <c r="G32" s="2" t="s">
        <v>782</v>
      </c>
      <c r="H32" s="2">
        <v>13</v>
      </c>
      <c r="I32" s="2">
        <v>6</v>
      </c>
      <c r="J32" s="2">
        <v>0</v>
      </c>
      <c r="K32" s="2">
        <v>19</v>
      </c>
      <c r="L32" s="2">
        <v>0.68421052631578949</v>
      </c>
      <c r="M32" s="2">
        <v>0.31578947368421051</v>
      </c>
      <c r="N32" s="2">
        <v>0</v>
      </c>
      <c r="O32" s="39"/>
      <c r="P32" s="39"/>
    </row>
    <row r="33" spans="1:16">
      <c r="A33" s="32" t="s">
        <v>782</v>
      </c>
      <c r="B33" s="30">
        <v>13</v>
      </c>
      <c r="C33" s="30">
        <v>6</v>
      </c>
      <c r="D33" s="30">
        <v>0</v>
      </c>
      <c r="E33" s="30">
        <v>19</v>
      </c>
      <c r="G33" s="2" t="s">
        <v>247</v>
      </c>
      <c r="H33" s="2">
        <v>13</v>
      </c>
      <c r="I33" s="2">
        <v>1</v>
      </c>
      <c r="J33" s="2">
        <v>1</v>
      </c>
      <c r="K33" s="2">
        <v>15</v>
      </c>
      <c r="L33" s="2">
        <v>0.8666666666666667</v>
      </c>
      <c r="M33" s="2">
        <v>6.6666666666666666E-2</v>
      </c>
      <c r="N33" s="2">
        <v>6.6666666666666666E-2</v>
      </c>
      <c r="O33" s="39"/>
      <c r="P33" s="39"/>
    </row>
    <row r="34" spans="1:16">
      <c r="A34" s="32" t="s">
        <v>247</v>
      </c>
      <c r="B34" s="30">
        <v>13</v>
      </c>
      <c r="C34" s="30">
        <v>1</v>
      </c>
      <c r="D34" s="30">
        <v>1</v>
      </c>
      <c r="E34" s="30">
        <v>15</v>
      </c>
      <c r="G34" s="2" t="s">
        <v>225</v>
      </c>
      <c r="H34" s="2">
        <v>12</v>
      </c>
      <c r="I34" s="2">
        <v>6</v>
      </c>
      <c r="J34" s="2">
        <v>4</v>
      </c>
      <c r="K34" s="2">
        <v>22</v>
      </c>
      <c r="L34" s="2">
        <v>0.54545454545454541</v>
      </c>
      <c r="M34" s="2">
        <v>0.27272727272727271</v>
      </c>
      <c r="N34" s="2">
        <v>0.18181818181818182</v>
      </c>
      <c r="O34" s="39"/>
      <c r="P34" s="39"/>
    </row>
    <row r="35" spans="1:16">
      <c r="A35" s="32" t="s">
        <v>225</v>
      </c>
      <c r="B35" s="30">
        <v>12</v>
      </c>
      <c r="C35" s="30">
        <v>6</v>
      </c>
      <c r="D35" s="30">
        <v>4</v>
      </c>
      <c r="E35" s="30">
        <v>22</v>
      </c>
      <c r="G35" s="2" t="s">
        <v>2932</v>
      </c>
      <c r="H35" s="2">
        <v>6</v>
      </c>
      <c r="I35" s="2">
        <v>1</v>
      </c>
      <c r="J35" s="2">
        <v>0</v>
      </c>
      <c r="K35" s="2">
        <v>7</v>
      </c>
      <c r="L35" s="2">
        <v>0.8571428571428571</v>
      </c>
      <c r="M35" s="2">
        <v>0.14285714285714285</v>
      </c>
      <c r="N35" s="2">
        <v>0</v>
      </c>
      <c r="O35" s="39"/>
      <c r="P35" s="39"/>
    </row>
    <row r="36" spans="1:16">
      <c r="A36" s="32" t="s">
        <v>2932</v>
      </c>
      <c r="B36" s="30">
        <v>6</v>
      </c>
      <c r="C36" s="30">
        <v>1</v>
      </c>
      <c r="D36" s="30">
        <v>0</v>
      </c>
      <c r="E36" s="30">
        <v>7</v>
      </c>
      <c r="K36" s="2" t="s">
        <v>6177</v>
      </c>
      <c r="L36" s="2">
        <f>AVERAGE(L4:L35)</f>
        <v>0.76570059138505286</v>
      </c>
      <c r="M36" s="2">
        <f t="shared" ref="M36:N36" si="0">AVERAGE(M4:M35)</f>
        <v>0.1586432814366095</v>
      </c>
      <c r="N36" s="2">
        <f t="shared" si="0"/>
        <v>7.5656127178337987E-2</v>
      </c>
      <c r="O36" s="39"/>
      <c r="P36" s="39"/>
    </row>
    <row r="37" spans="1:16">
      <c r="A37" s="32" t="s">
        <v>6145</v>
      </c>
      <c r="B37" s="30">
        <v>553</v>
      </c>
      <c r="C37" s="30">
        <v>183</v>
      </c>
      <c r="D37" s="30">
        <v>64</v>
      </c>
      <c r="E37" s="30">
        <v>800</v>
      </c>
      <c r="K37" s="2" t="s">
        <v>6219</v>
      </c>
      <c r="L37" s="2">
        <f>STDEV(L4:L35)</f>
        <v>0.17711068190168075</v>
      </c>
      <c r="M37" s="2">
        <f t="shared" ref="M37:N37" si="1">STDEV(M4:M35)</f>
        <v>0.14273897454903581</v>
      </c>
      <c r="N37" s="2">
        <f t="shared" si="1"/>
        <v>9.5677959785650038E-2</v>
      </c>
      <c r="O37" s="39"/>
      <c r="P37" s="39"/>
    </row>
    <row r="38" spans="1:16">
      <c r="A38"/>
      <c r="B38"/>
      <c r="K38" s="2" t="s">
        <v>6142</v>
      </c>
    </row>
    <row r="39" spans="1:16">
      <c r="A39"/>
      <c r="B39"/>
    </row>
    <row r="40" spans="1:16">
      <c r="A40"/>
      <c r="B40"/>
    </row>
    <row r="41" spans="1:16">
      <c r="A41"/>
      <c r="B41"/>
    </row>
    <row r="42" spans="1:16">
      <c r="A42"/>
      <c r="B42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C860-2B26-4ABC-AB9B-A9AFA97885DC}">
  <dimension ref="A3:T53"/>
  <sheetViews>
    <sheetView topLeftCell="D1" workbookViewId="0">
      <selection activeCell="S4" sqref="S4"/>
    </sheetView>
  </sheetViews>
  <sheetFormatPr defaultColWidth="9.140625" defaultRowHeight="15"/>
  <cols>
    <col min="1" max="1" width="23.85546875" style="2" bestFit="1" customWidth="1"/>
    <col min="2" max="2" width="16.28515625" style="2" bestFit="1" customWidth="1"/>
    <col min="3" max="3" width="10.42578125" style="2" bestFit="1" customWidth="1"/>
    <col min="4" max="5" width="11.28515625" style="2" bestFit="1" customWidth="1"/>
    <col min="6" max="6" width="9.140625" style="2"/>
    <col min="7" max="7" width="14.42578125" style="2" bestFit="1" customWidth="1"/>
    <col min="8" max="8" width="11.140625" style="2" bestFit="1" customWidth="1"/>
    <col min="9" max="9" width="14.140625" style="2" bestFit="1" customWidth="1"/>
    <col min="10" max="10" width="14" style="2" bestFit="1" customWidth="1"/>
    <col min="11" max="11" width="17.42578125" style="2" bestFit="1" customWidth="1"/>
    <col min="12" max="12" width="5.85546875" style="2" bestFit="1" customWidth="1"/>
    <col min="13" max="13" width="3.28515625" style="2" bestFit="1" customWidth="1"/>
    <col min="14" max="14" width="9.42578125" style="2" bestFit="1" customWidth="1"/>
    <col min="15" max="15" width="14.42578125" style="2" bestFit="1" customWidth="1"/>
    <col min="16" max="16" width="18.85546875" style="2" bestFit="1" customWidth="1"/>
    <col min="17" max="17" width="17.85546875" style="2" bestFit="1" customWidth="1"/>
    <col min="18" max="18" width="16.7109375" style="2" bestFit="1" customWidth="1"/>
    <col min="19" max="19" width="19.42578125" style="2" bestFit="1" customWidth="1"/>
    <col min="20" max="16384" width="9.140625" style="2"/>
  </cols>
  <sheetData>
    <row r="3" spans="1:19">
      <c r="A3" s="31" t="s">
        <v>6143</v>
      </c>
      <c r="B3" s="31" t="s">
        <v>6175</v>
      </c>
      <c r="C3"/>
      <c r="D3"/>
      <c r="H3" s="2" t="s">
        <v>6158</v>
      </c>
      <c r="I3" s="2" t="s">
        <v>6153</v>
      </c>
      <c r="J3" s="2" t="s">
        <v>6154</v>
      </c>
      <c r="K3" s="2" t="s">
        <v>6155</v>
      </c>
      <c r="L3" s="2" t="s">
        <v>4</v>
      </c>
      <c r="M3" s="2" t="s">
        <v>6156</v>
      </c>
      <c r="N3" s="2" t="s">
        <v>6157</v>
      </c>
      <c r="O3" s="36" t="s">
        <v>6160</v>
      </c>
      <c r="P3" s="36" t="s">
        <v>6163</v>
      </c>
    </row>
    <row r="4" spans="1:19">
      <c r="A4" s="31" t="s">
        <v>6144</v>
      </c>
      <c r="B4" s="2" t="s">
        <v>3</v>
      </c>
      <c r="C4" s="2" t="s">
        <v>6</v>
      </c>
      <c r="D4" s="2" t="s">
        <v>6145</v>
      </c>
      <c r="G4" s="2" t="s">
        <v>6148</v>
      </c>
      <c r="H4" s="2">
        <v>92</v>
      </c>
      <c r="I4" s="2">
        <v>6</v>
      </c>
      <c r="J4" s="2">
        <v>59</v>
      </c>
      <c r="K4" s="2">
        <v>33</v>
      </c>
      <c r="L4" s="2">
        <v>67</v>
      </c>
      <c r="M4" s="2">
        <v>10</v>
      </c>
      <c r="N4" s="2">
        <v>15</v>
      </c>
      <c r="O4" s="36">
        <v>753350</v>
      </c>
      <c r="P4" s="36">
        <v>2540</v>
      </c>
      <c r="R4" s="2" t="s">
        <v>6268</v>
      </c>
      <c r="S4" s="2">
        <f>J10/H10</f>
        <v>0.67374999999999996</v>
      </c>
    </row>
    <row r="5" spans="1:19">
      <c r="A5" s="32" t="s">
        <v>260</v>
      </c>
      <c r="B5" s="30">
        <v>15</v>
      </c>
      <c r="C5" s="30">
        <v>7</v>
      </c>
      <c r="D5" s="30">
        <v>22</v>
      </c>
      <c r="G5" s="2" t="s">
        <v>6147</v>
      </c>
      <c r="H5" s="2">
        <v>85</v>
      </c>
      <c r="I5" s="2">
        <v>5</v>
      </c>
      <c r="J5" s="2">
        <v>51</v>
      </c>
      <c r="K5" s="2">
        <v>34</v>
      </c>
      <c r="L5" s="2">
        <v>63</v>
      </c>
      <c r="M5" s="2">
        <v>15</v>
      </c>
      <c r="N5" s="2">
        <v>7</v>
      </c>
      <c r="O5" s="36">
        <v>580866.66666666663</v>
      </c>
      <c r="P5" s="36">
        <v>2386</v>
      </c>
    </row>
    <row r="6" spans="1:19">
      <c r="A6" s="32" t="s">
        <v>455</v>
      </c>
      <c r="B6" s="30"/>
      <c r="C6" s="30">
        <v>6</v>
      </c>
      <c r="D6" s="30">
        <v>6</v>
      </c>
      <c r="G6" s="2" t="s">
        <v>6149</v>
      </c>
      <c r="H6" s="2">
        <v>240</v>
      </c>
      <c r="I6" s="2">
        <v>5</v>
      </c>
      <c r="J6" s="2">
        <v>145</v>
      </c>
      <c r="K6" s="2">
        <v>95</v>
      </c>
      <c r="L6" s="2">
        <v>159</v>
      </c>
      <c r="M6" s="2">
        <v>6</v>
      </c>
      <c r="N6" s="2">
        <v>75</v>
      </c>
      <c r="O6" s="36">
        <v>575550</v>
      </c>
      <c r="P6" s="36">
        <v>2261.5</v>
      </c>
    </row>
    <row r="7" spans="1:19">
      <c r="A7" s="32" t="s">
        <v>1081</v>
      </c>
      <c r="B7" s="30">
        <v>6</v>
      </c>
      <c r="C7" s="30">
        <v>7</v>
      </c>
      <c r="D7" s="30">
        <v>13</v>
      </c>
      <c r="G7" s="2" t="s">
        <v>6150</v>
      </c>
      <c r="H7" s="2">
        <v>187</v>
      </c>
      <c r="I7" s="2">
        <v>5</v>
      </c>
      <c r="J7" s="2">
        <v>138</v>
      </c>
      <c r="K7" s="2">
        <v>49</v>
      </c>
      <c r="L7" s="2">
        <v>125</v>
      </c>
      <c r="M7" s="2">
        <v>16</v>
      </c>
      <c r="N7" s="2">
        <v>46</v>
      </c>
      <c r="O7" s="36">
        <v>766650</v>
      </c>
      <c r="P7" s="36">
        <v>2616.5</v>
      </c>
    </row>
    <row r="8" spans="1:19">
      <c r="A8" s="32" t="s">
        <v>139</v>
      </c>
      <c r="B8" s="30">
        <v>9</v>
      </c>
      <c r="C8" s="30">
        <v>7</v>
      </c>
      <c r="D8" s="30">
        <v>16</v>
      </c>
      <c r="G8" s="2" t="s">
        <v>6151</v>
      </c>
      <c r="H8" s="2">
        <v>105</v>
      </c>
      <c r="I8" s="2">
        <v>5</v>
      </c>
      <c r="J8" s="2">
        <v>83</v>
      </c>
      <c r="K8" s="2">
        <v>22</v>
      </c>
      <c r="L8" s="2">
        <v>73</v>
      </c>
      <c r="M8" s="2">
        <v>7</v>
      </c>
      <c r="N8" s="2">
        <v>25</v>
      </c>
      <c r="O8" s="36">
        <v>820616.66666666663</v>
      </c>
      <c r="P8" s="36">
        <v>2536.6666666666665</v>
      </c>
    </row>
    <row r="9" spans="1:19">
      <c r="A9" s="32" t="s">
        <v>145</v>
      </c>
      <c r="B9" s="30">
        <v>21</v>
      </c>
      <c r="C9" s="30">
        <v>7</v>
      </c>
      <c r="D9" s="30">
        <v>28</v>
      </c>
      <c r="G9" s="2" t="s">
        <v>6152</v>
      </c>
      <c r="H9" s="2">
        <v>91</v>
      </c>
      <c r="I9" s="2">
        <v>6</v>
      </c>
      <c r="J9" s="2">
        <v>63</v>
      </c>
      <c r="K9" s="2">
        <v>28</v>
      </c>
      <c r="L9" s="2">
        <v>66</v>
      </c>
      <c r="M9" s="2">
        <v>10</v>
      </c>
      <c r="N9" s="2">
        <v>15</v>
      </c>
      <c r="O9" s="36">
        <v>1602000</v>
      </c>
      <c r="P9" s="36">
        <v>4171</v>
      </c>
    </row>
    <row r="10" spans="1:19">
      <c r="A10" s="32" t="s">
        <v>3196</v>
      </c>
      <c r="B10" s="30">
        <v>3</v>
      </c>
      <c r="C10" s="30">
        <v>1</v>
      </c>
      <c r="D10" s="30">
        <v>4</v>
      </c>
      <c r="G10" s="2" t="s">
        <v>6217</v>
      </c>
      <c r="H10" s="2">
        <f>SUM(H4:H9)</f>
        <v>800</v>
      </c>
      <c r="I10" s="2">
        <f t="shared" ref="I10:K10" si="0">SUM(I4:I9)</f>
        <v>32</v>
      </c>
      <c r="J10" s="2">
        <f t="shared" si="0"/>
        <v>539</v>
      </c>
      <c r="K10" s="2">
        <f t="shared" si="0"/>
        <v>261</v>
      </c>
    </row>
    <row r="11" spans="1:19">
      <c r="A11" s="32" t="s">
        <v>160</v>
      </c>
      <c r="B11" s="30">
        <v>14</v>
      </c>
      <c r="C11" s="30">
        <v>2</v>
      </c>
      <c r="D11" s="30">
        <v>16</v>
      </c>
      <c r="G11" s="2" t="s">
        <v>6171</v>
      </c>
    </row>
    <row r="12" spans="1:19">
      <c r="A12" s="32" t="s">
        <v>501</v>
      </c>
      <c r="B12" s="30">
        <v>19</v>
      </c>
      <c r="C12" s="30">
        <v>11</v>
      </c>
      <c r="D12" s="30">
        <v>30</v>
      </c>
      <c r="J12" s="2" t="s">
        <v>6173</v>
      </c>
    </row>
    <row r="13" spans="1:19">
      <c r="A13" s="32" t="s">
        <v>539</v>
      </c>
      <c r="B13" s="30">
        <v>15</v>
      </c>
      <c r="C13" s="30">
        <v>11</v>
      </c>
      <c r="D13" s="30">
        <v>26</v>
      </c>
      <c r="H13" s="2" t="s">
        <v>6158</v>
      </c>
      <c r="I13" s="2" t="s">
        <v>6172</v>
      </c>
      <c r="J13" s="2" t="s">
        <v>6154</v>
      </c>
      <c r="K13" s="2" t="s">
        <v>6155</v>
      </c>
      <c r="L13" s="2" t="s">
        <v>4</v>
      </c>
      <c r="M13" s="2" t="s">
        <v>6156</v>
      </c>
      <c r="N13" s="2" t="s">
        <v>6157</v>
      </c>
      <c r="O13" s="36" t="s">
        <v>6160</v>
      </c>
      <c r="P13" s="36" t="s">
        <v>6163</v>
      </c>
    </row>
    <row r="14" spans="1:19">
      <c r="A14" s="32" t="s">
        <v>195</v>
      </c>
      <c r="B14" s="30">
        <v>2</v>
      </c>
      <c r="C14" s="30">
        <v>4</v>
      </c>
      <c r="D14" s="30">
        <v>6</v>
      </c>
      <c r="G14" s="2" t="s">
        <v>6148</v>
      </c>
      <c r="H14" s="2">
        <f>H4/$I14</f>
        <v>15.333333333333334</v>
      </c>
      <c r="I14" s="2">
        <v>6</v>
      </c>
      <c r="J14" s="2">
        <f>J4/$I14</f>
        <v>9.8333333333333339</v>
      </c>
      <c r="K14" s="2">
        <f t="shared" ref="K14:N14" si="1">K4/$I14</f>
        <v>5.5</v>
      </c>
      <c r="L14" s="2">
        <f t="shared" si="1"/>
        <v>11.166666666666666</v>
      </c>
      <c r="M14" s="2">
        <f t="shared" si="1"/>
        <v>1.6666666666666667</v>
      </c>
      <c r="N14" s="2">
        <f t="shared" si="1"/>
        <v>2.5</v>
      </c>
      <c r="O14" s="36">
        <v>753350</v>
      </c>
      <c r="P14" s="36">
        <v>2540</v>
      </c>
    </row>
    <row r="15" spans="1:19">
      <c r="A15" s="32" t="s">
        <v>277</v>
      </c>
      <c r="B15" s="30">
        <v>6</v>
      </c>
      <c r="C15" s="30">
        <v>4</v>
      </c>
      <c r="D15" s="30">
        <v>10</v>
      </c>
      <c r="G15" s="2" t="s">
        <v>6147</v>
      </c>
      <c r="H15" s="2">
        <f t="shared" ref="H15:H19" si="2">H5/$I15</f>
        <v>17</v>
      </c>
      <c r="I15" s="2">
        <v>5</v>
      </c>
      <c r="J15" s="2">
        <f t="shared" ref="J15:N19" si="3">J5/$I15</f>
        <v>10.199999999999999</v>
      </c>
      <c r="K15" s="2">
        <f t="shared" si="3"/>
        <v>6.8</v>
      </c>
      <c r="L15" s="2">
        <f t="shared" si="3"/>
        <v>12.6</v>
      </c>
      <c r="M15" s="2">
        <f t="shared" si="3"/>
        <v>3</v>
      </c>
      <c r="N15" s="2">
        <f t="shared" si="3"/>
        <v>1.4</v>
      </c>
      <c r="O15" s="36">
        <v>580866.66666666663</v>
      </c>
      <c r="P15" s="36">
        <v>2386</v>
      </c>
    </row>
    <row r="16" spans="1:19">
      <c r="A16" s="32" t="s">
        <v>1456</v>
      </c>
      <c r="B16" s="30">
        <v>17</v>
      </c>
      <c r="C16" s="30">
        <v>10</v>
      </c>
      <c r="D16" s="30">
        <v>27</v>
      </c>
      <c r="G16" s="2" t="s">
        <v>6149</v>
      </c>
      <c r="H16" s="2">
        <f t="shared" si="2"/>
        <v>48</v>
      </c>
      <c r="I16" s="2">
        <v>5</v>
      </c>
      <c r="J16" s="2">
        <f t="shared" si="3"/>
        <v>29</v>
      </c>
      <c r="K16" s="2">
        <f t="shared" si="3"/>
        <v>19</v>
      </c>
      <c r="L16" s="2">
        <f t="shared" si="3"/>
        <v>31.8</v>
      </c>
      <c r="M16" s="2">
        <f t="shared" si="3"/>
        <v>1.2</v>
      </c>
      <c r="N16" s="2">
        <f t="shared" si="3"/>
        <v>15</v>
      </c>
      <c r="O16" s="36">
        <v>575550</v>
      </c>
      <c r="P16" s="36">
        <v>2261.5</v>
      </c>
    </row>
    <row r="17" spans="1:20">
      <c r="A17" s="32" t="s">
        <v>575</v>
      </c>
      <c r="B17" s="30">
        <v>30</v>
      </c>
      <c r="C17" s="30">
        <v>7</v>
      </c>
      <c r="D17" s="30">
        <v>37</v>
      </c>
      <c r="G17" s="2" t="s">
        <v>6150</v>
      </c>
      <c r="H17" s="2">
        <f t="shared" si="2"/>
        <v>37.4</v>
      </c>
      <c r="I17" s="2">
        <v>5</v>
      </c>
      <c r="J17" s="2">
        <f t="shared" si="3"/>
        <v>27.6</v>
      </c>
      <c r="K17" s="2">
        <f t="shared" si="3"/>
        <v>9.8000000000000007</v>
      </c>
      <c r="L17" s="2">
        <f t="shared" si="3"/>
        <v>25</v>
      </c>
      <c r="M17" s="2">
        <f t="shared" si="3"/>
        <v>3.2</v>
      </c>
      <c r="N17" s="2">
        <f t="shared" si="3"/>
        <v>9.1999999999999993</v>
      </c>
      <c r="O17" s="36">
        <v>766650</v>
      </c>
      <c r="P17" s="36">
        <v>2616.5</v>
      </c>
    </row>
    <row r="18" spans="1:20">
      <c r="A18" s="32" t="s">
        <v>210</v>
      </c>
      <c r="B18" s="30">
        <v>78</v>
      </c>
      <c r="C18" s="30">
        <v>65</v>
      </c>
      <c r="D18" s="30">
        <v>143</v>
      </c>
      <c r="G18" s="2" t="s">
        <v>6151</v>
      </c>
      <c r="H18" s="2">
        <f t="shared" si="2"/>
        <v>21</v>
      </c>
      <c r="I18" s="2">
        <v>5</v>
      </c>
      <c r="J18" s="2">
        <f t="shared" si="3"/>
        <v>16.600000000000001</v>
      </c>
      <c r="K18" s="2">
        <f t="shared" si="3"/>
        <v>4.4000000000000004</v>
      </c>
      <c r="L18" s="2">
        <f t="shared" si="3"/>
        <v>14.6</v>
      </c>
      <c r="M18" s="2">
        <f t="shared" si="3"/>
        <v>1.4</v>
      </c>
      <c r="N18" s="2">
        <f t="shared" si="3"/>
        <v>5</v>
      </c>
      <c r="O18" s="36">
        <v>820616.66666666663</v>
      </c>
      <c r="P18" s="36">
        <v>2536.6666666666665</v>
      </c>
    </row>
    <row r="19" spans="1:20">
      <c r="A19" s="32" t="s">
        <v>749</v>
      </c>
      <c r="B19" s="30">
        <v>7</v>
      </c>
      <c r="C19" s="30">
        <v>8</v>
      </c>
      <c r="D19" s="30">
        <v>15</v>
      </c>
      <c r="G19" s="2" t="s">
        <v>6152</v>
      </c>
      <c r="H19" s="2">
        <f t="shared" si="2"/>
        <v>15.166666666666666</v>
      </c>
      <c r="I19" s="2">
        <v>6</v>
      </c>
      <c r="J19" s="2">
        <f t="shared" si="3"/>
        <v>10.5</v>
      </c>
      <c r="K19" s="2">
        <f t="shared" si="3"/>
        <v>4.666666666666667</v>
      </c>
      <c r="L19" s="2">
        <f t="shared" si="3"/>
        <v>11</v>
      </c>
      <c r="M19" s="2">
        <f t="shared" si="3"/>
        <v>1.6666666666666667</v>
      </c>
      <c r="N19" s="2">
        <f t="shared" si="3"/>
        <v>2.5</v>
      </c>
      <c r="O19" s="36">
        <v>1602000</v>
      </c>
      <c r="P19" s="36">
        <v>4171</v>
      </c>
    </row>
    <row r="20" spans="1:20">
      <c r="A20" s="32" t="s">
        <v>94</v>
      </c>
      <c r="B20" s="30">
        <v>13</v>
      </c>
      <c r="C20" s="30">
        <v>5</v>
      </c>
      <c r="D20" s="30">
        <v>18</v>
      </c>
      <c r="I20" s="2">
        <v>32</v>
      </c>
      <c r="J20" s="2">
        <f>J10/$I20</f>
        <v>16.84375</v>
      </c>
    </row>
    <row r="21" spans="1:20">
      <c r="A21" s="32" t="s">
        <v>318</v>
      </c>
      <c r="B21" s="30">
        <v>9</v>
      </c>
      <c r="C21" s="30">
        <v>5</v>
      </c>
      <c r="D21" s="30">
        <v>14</v>
      </c>
      <c r="F21" s="2" t="s">
        <v>6146</v>
      </c>
      <c r="G21" s="38" t="s">
        <v>6174</v>
      </c>
      <c r="H21" s="38" t="s">
        <v>3</v>
      </c>
      <c r="I21" s="38" t="s">
        <v>6</v>
      </c>
      <c r="J21" s="38" t="s">
        <v>6145</v>
      </c>
      <c r="K21" s="38" t="s">
        <v>6183</v>
      </c>
      <c r="L21" s="38" t="s">
        <v>6184</v>
      </c>
      <c r="M21" s="38"/>
      <c r="N21" s="38"/>
      <c r="O21" s="31" t="s">
        <v>6144</v>
      </c>
      <c r="P21" s="2" t="s">
        <v>6185</v>
      </c>
      <c r="Q21" s="2" t="s">
        <v>6186</v>
      </c>
      <c r="R21" s="2" t="s">
        <v>6187</v>
      </c>
    </row>
    <row r="22" spans="1:20">
      <c r="A22" s="32" t="s">
        <v>360</v>
      </c>
      <c r="B22" s="30">
        <v>40</v>
      </c>
      <c r="C22" s="30">
        <v>29</v>
      </c>
      <c r="D22" s="30">
        <v>69</v>
      </c>
      <c r="F22" s="2" t="s">
        <v>6147</v>
      </c>
      <c r="G22" s="40" t="s">
        <v>260</v>
      </c>
      <c r="H22" s="39">
        <v>15</v>
      </c>
      <c r="I22" s="39">
        <v>7</v>
      </c>
      <c r="J22" s="39">
        <v>22</v>
      </c>
      <c r="K22" s="2">
        <v>0.68181818181818177</v>
      </c>
      <c r="L22" s="2">
        <v>0.31818181818181818</v>
      </c>
      <c r="M22" s="39"/>
      <c r="N22" s="39"/>
      <c r="O22" s="32" t="s">
        <v>6148</v>
      </c>
      <c r="P22" s="30">
        <v>0.6280982905982907</v>
      </c>
      <c r="Q22" s="30">
        <v>0.18228696222914248</v>
      </c>
      <c r="R22" s="30">
        <v>6</v>
      </c>
    </row>
    <row r="23" spans="1:20">
      <c r="A23" s="32" t="s">
        <v>113</v>
      </c>
      <c r="B23" s="30">
        <v>57</v>
      </c>
      <c r="C23" s="30">
        <v>4</v>
      </c>
      <c r="D23" s="30">
        <v>61</v>
      </c>
      <c r="F23" s="2" t="s">
        <v>6147</v>
      </c>
      <c r="G23" s="40" t="s">
        <v>455</v>
      </c>
      <c r="H23" s="39">
        <v>0</v>
      </c>
      <c r="I23" s="39">
        <v>6</v>
      </c>
      <c r="J23" s="39">
        <v>6</v>
      </c>
      <c r="K23" s="2">
        <v>0</v>
      </c>
      <c r="L23" s="2">
        <v>1</v>
      </c>
      <c r="M23" s="39"/>
      <c r="N23" s="39"/>
      <c r="O23" s="32" t="s">
        <v>6147</v>
      </c>
      <c r="P23" s="30">
        <v>0.49117132867132868</v>
      </c>
      <c r="Q23" s="30">
        <v>0.29603786244049479</v>
      </c>
      <c r="R23" s="30">
        <v>5</v>
      </c>
    </row>
    <row r="24" spans="1:20">
      <c r="A24" s="32" t="s">
        <v>1121</v>
      </c>
      <c r="B24" s="30">
        <v>19</v>
      </c>
      <c r="C24" s="30">
        <v>7</v>
      </c>
      <c r="D24" s="30">
        <v>26</v>
      </c>
      <c r="F24" s="2" t="s">
        <v>6147</v>
      </c>
      <c r="G24" s="40" t="s">
        <v>1081</v>
      </c>
      <c r="H24" s="39">
        <v>6</v>
      </c>
      <c r="I24" s="39">
        <v>7</v>
      </c>
      <c r="J24" s="39">
        <v>13</v>
      </c>
      <c r="K24" s="2">
        <v>0.46153846153846156</v>
      </c>
      <c r="L24" s="2">
        <v>0.53846153846153844</v>
      </c>
      <c r="M24" s="39"/>
      <c r="N24" s="39"/>
      <c r="O24" s="32" t="s">
        <v>6149</v>
      </c>
      <c r="P24" s="30">
        <v>0.63495677495677494</v>
      </c>
      <c r="Q24" s="30">
        <v>0.13683976790766456</v>
      </c>
      <c r="R24" s="30">
        <v>5</v>
      </c>
    </row>
    <row r="25" spans="1:20">
      <c r="A25" s="32" t="s">
        <v>1172</v>
      </c>
      <c r="B25" s="30">
        <v>13</v>
      </c>
      <c r="C25" s="30">
        <v>4</v>
      </c>
      <c r="D25" s="30">
        <v>17</v>
      </c>
      <c r="F25" s="2" t="s">
        <v>6147</v>
      </c>
      <c r="G25" s="40" t="s">
        <v>139</v>
      </c>
      <c r="H25" s="39">
        <v>9</v>
      </c>
      <c r="I25" s="39">
        <v>7</v>
      </c>
      <c r="J25" s="39">
        <v>16</v>
      </c>
      <c r="K25" s="2">
        <v>0.5625</v>
      </c>
      <c r="L25" s="2">
        <v>0.4375</v>
      </c>
      <c r="M25" s="39"/>
      <c r="N25" s="39"/>
      <c r="O25" s="32" t="s">
        <v>6150</v>
      </c>
      <c r="P25" s="30">
        <v>0.73049372608300955</v>
      </c>
      <c r="Q25" s="30">
        <v>0.13525427216756153</v>
      </c>
      <c r="R25" s="30">
        <v>5</v>
      </c>
    </row>
    <row r="26" spans="1:20">
      <c r="A26" s="32" t="s">
        <v>373</v>
      </c>
      <c r="B26" s="30">
        <v>14</v>
      </c>
      <c r="C26" s="30">
        <v>3</v>
      </c>
      <c r="D26" s="30">
        <v>17</v>
      </c>
      <c r="F26" s="2" t="s">
        <v>6147</v>
      </c>
      <c r="G26" s="40" t="s">
        <v>145</v>
      </c>
      <c r="H26" s="39">
        <v>21</v>
      </c>
      <c r="I26" s="39">
        <v>7</v>
      </c>
      <c r="J26" s="39">
        <v>28</v>
      </c>
      <c r="K26" s="2">
        <v>0.75</v>
      </c>
      <c r="L26" s="2">
        <v>0.25</v>
      </c>
      <c r="M26" s="39"/>
      <c r="N26" s="39"/>
      <c r="O26" s="32" t="s">
        <v>6151</v>
      </c>
      <c r="P26" s="30">
        <v>0.77981577246283129</v>
      </c>
      <c r="Q26" s="30">
        <v>8.8592701674976918E-2</v>
      </c>
      <c r="R26" s="30">
        <v>5</v>
      </c>
    </row>
    <row r="27" spans="1:20">
      <c r="A27" s="32" t="s">
        <v>1041</v>
      </c>
      <c r="B27" s="30">
        <v>9</v>
      </c>
      <c r="C27" s="30">
        <v>5</v>
      </c>
      <c r="D27" s="30">
        <v>14</v>
      </c>
      <c r="F27" s="2" t="s">
        <v>6148</v>
      </c>
      <c r="G27" s="40" t="s">
        <v>3196</v>
      </c>
      <c r="H27" s="39">
        <v>3</v>
      </c>
      <c r="I27" s="39">
        <v>1</v>
      </c>
      <c r="J27" s="39">
        <v>4</v>
      </c>
      <c r="K27" s="2">
        <v>0.75</v>
      </c>
      <c r="L27" s="2">
        <v>0.25</v>
      </c>
      <c r="M27" s="39"/>
      <c r="N27" s="39"/>
      <c r="O27" s="32" t="s">
        <v>6152</v>
      </c>
      <c r="P27" s="30">
        <v>0.65588212956634007</v>
      </c>
      <c r="Q27" s="30">
        <v>0.19336830843678532</v>
      </c>
      <c r="R27" s="30">
        <v>6</v>
      </c>
    </row>
    <row r="28" spans="1:20">
      <c r="A28" s="32" t="s">
        <v>128</v>
      </c>
      <c r="B28" s="30">
        <v>21</v>
      </c>
      <c r="C28" s="30">
        <v>3</v>
      </c>
      <c r="D28" s="30">
        <v>24</v>
      </c>
      <c r="F28" s="2" t="s">
        <v>6148</v>
      </c>
      <c r="G28" s="40" t="s">
        <v>160</v>
      </c>
      <c r="H28" s="39">
        <v>14</v>
      </c>
      <c r="I28" s="39">
        <v>2</v>
      </c>
      <c r="J28" s="39">
        <v>16</v>
      </c>
      <c r="K28" s="2">
        <v>0.875</v>
      </c>
      <c r="L28" s="2">
        <v>0.125</v>
      </c>
      <c r="M28" s="39"/>
      <c r="N28" s="39"/>
      <c r="O28" s="32" t="s">
        <v>6145</v>
      </c>
      <c r="P28" s="30">
        <v>0.65268970412054717</v>
      </c>
      <c r="Q28" s="30">
        <v>0.19091445399872894</v>
      </c>
      <c r="R28" s="30">
        <v>32</v>
      </c>
    </row>
    <row r="29" spans="1:20">
      <c r="A29" s="32" t="s">
        <v>398</v>
      </c>
      <c r="B29" s="30">
        <v>21</v>
      </c>
      <c r="C29" s="30">
        <v>5</v>
      </c>
      <c r="D29" s="30">
        <v>26</v>
      </c>
      <c r="F29" s="2" t="s">
        <v>6148</v>
      </c>
      <c r="G29" s="40" t="s">
        <v>501</v>
      </c>
      <c r="H29" s="39">
        <v>19</v>
      </c>
      <c r="I29" s="39">
        <v>11</v>
      </c>
      <c r="J29" s="39">
        <v>30</v>
      </c>
      <c r="K29" s="2">
        <v>0.6333333333333333</v>
      </c>
      <c r="L29" s="2">
        <v>0.36666666666666664</v>
      </c>
      <c r="M29" s="39"/>
      <c r="N29" s="39"/>
      <c r="O29"/>
      <c r="P29"/>
      <c r="Q29"/>
    </row>
    <row r="30" spans="1:20">
      <c r="A30" s="32" t="s">
        <v>665</v>
      </c>
      <c r="B30" s="30">
        <v>18</v>
      </c>
      <c r="C30" s="30">
        <v>6</v>
      </c>
      <c r="D30" s="30">
        <v>24</v>
      </c>
      <c r="F30" s="2" t="s">
        <v>6148</v>
      </c>
      <c r="G30" s="40" t="s">
        <v>539</v>
      </c>
      <c r="H30" s="39">
        <v>15</v>
      </c>
      <c r="I30" s="39">
        <v>11</v>
      </c>
      <c r="J30" s="39">
        <v>26</v>
      </c>
      <c r="K30" s="2">
        <v>0.57692307692307687</v>
      </c>
      <c r="L30" s="2">
        <v>0.42307692307692307</v>
      </c>
      <c r="M30" s="39"/>
      <c r="N30" s="39"/>
      <c r="O30" s="32" t="s">
        <v>6188</v>
      </c>
      <c r="P30"/>
      <c r="Q30"/>
    </row>
    <row r="31" spans="1:20">
      <c r="A31" s="32" t="s">
        <v>412</v>
      </c>
      <c r="B31" s="30">
        <v>10</v>
      </c>
      <c r="C31" s="30">
        <v>4</v>
      </c>
      <c r="D31" s="30">
        <v>14</v>
      </c>
      <c r="F31" s="2" t="s">
        <v>6148</v>
      </c>
      <c r="G31" s="40" t="s">
        <v>195</v>
      </c>
      <c r="H31" s="39">
        <v>2</v>
      </c>
      <c r="I31" s="39">
        <v>4</v>
      </c>
      <c r="J31" s="39">
        <v>6</v>
      </c>
      <c r="K31" s="2">
        <v>0.33333333333333331</v>
      </c>
      <c r="L31" s="2">
        <v>0.66666666666666663</v>
      </c>
      <c r="M31" s="39"/>
      <c r="N31" s="39"/>
      <c r="O31" t="s">
        <v>6144</v>
      </c>
      <c r="P31" t="s">
        <v>6185</v>
      </c>
      <c r="Q31" t="s">
        <v>6186</v>
      </c>
      <c r="R31" s="38" t="s">
        <v>6187</v>
      </c>
      <c r="S31" s="38" t="s">
        <v>6189</v>
      </c>
      <c r="T31" s="41"/>
    </row>
    <row r="32" spans="1:20">
      <c r="A32" s="32" t="s">
        <v>726</v>
      </c>
      <c r="B32" s="30">
        <v>12</v>
      </c>
      <c r="C32" s="30">
        <v>2</v>
      </c>
      <c r="D32" s="30">
        <v>14</v>
      </c>
      <c r="F32" s="2" t="s">
        <v>6148</v>
      </c>
      <c r="G32" s="40" t="s">
        <v>277</v>
      </c>
      <c r="H32" s="39">
        <v>6</v>
      </c>
      <c r="I32" s="39">
        <v>4</v>
      </c>
      <c r="J32" s="39">
        <v>10</v>
      </c>
      <c r="K32" s="2">
        <v>0.6</v>
      </c>
      <c r="L32" s="2">
        <v>0.4</v>
      </c>
      <c r="M32" s="39"/>
      <c r="N32" s="39"/>
      <c r="O32" t="s">
        <v>6148</v>
      </c>
      <c r="P32">
        <v>0.6280982905982907</v>
      </c>
      <c r="Q32">
        <v>0.18228696222914248</v>
      </c>
      <c r="R32" s="39">
        <v>6</v>
      </c>
      <c r="S32" s="39">
        <v>7.4418340703898189E-2</v>
      </c>
    </row>
    <row r="33" spans="1:19">
      <c r="A33" s="32" t="s">
        <v>782</v>
      </c>
      <c r="B33" s="30">
        <v>13</v>
      </c>
      <c r="C33" s="30">
        <v>6</v>
      </c>
      <c r="D33" s="30">
        <v>19</v>
      </c>
      <c r="F33" s="2" t="s">
        <v>6149</v>
      </c>
      <c r="G33" s="40" t="s">
        <v>1456</v>
      </c>
      <c r="H33" s="39">
        <v>17</v>
      </c>
      <c r="I33" s="39">
        <v>10</v>
      </c>
      <c r="J33" s="39">
        <v>27</v>
      </c>
      <c r="K33" s="2">
        <v>0.62962962962962965</v>
      </c>
      <c r="L33" s="2">
        <v>0.37037037037037035</v>
      </c>
      <c r="M33" s="39"/>
      <c r="N33" s="39"/>
      <c r="O33" t="s">
        <v>6147</v>
      </c>
      <c r="P33">
        <v>0.49117132867132868</v>
      </c>
      <c r="Q33">
        <v>0.29603786244049479</v>
      </c>
      <c r="R33" s="39">
        <v>5</v>
      </c>
      <c r="S33" s="39">
        <v>0.13239215686613562</v>
      </c>
    </row>
    <row r="34" spans="1:19">
      <c r="A34" s="32" t="s">
        <v>247</v>
      </c>
      <c r="B34" s="30">
        <v>10</v>
      </c>
      <c r="C34" s="30">
        <v>5</v>
      </c>
      <c r="D34" s="30">
        <v>15</v>
      </c>
      <c r="F34" s="2" t="s">
        <v>6149</v>
      </c>
      <c r="G34" s="40" t="s">
        <v>575</v>
      </c>
      <c r="H34" s="39">
        <v>30</v>
      </c>
      <c r="I34" s="39">
        <v>7</v>
      </c>
      <c r="J34" s="39">
        <v>37</v>
      </c>
      <c r="K34" s="2">
        <v>0.81081081081081086</v>
      </c>
      <c r="L34" s="2">
        <v>0.1891891891891892</v>
      </c>
      <c r="M34" s="39"/>
      <c r="N34" s="39"/>
      <c r="O34" t="s">
        <v>6145</v>
      </c>
      <c r="P34">
        <v>0.65268970412054717</v>
      </c>
      <c r="Q34">
        <v>0.19091445399872894</v>
      </c>
      <c r="R34" s="2">
        <v>32</v>
      </c>
      <c r="S34" s="39">
        <v>3.3749226262257105E-2</v>
      </c>
    </row>
    <row r="35" spans="1:19">
      <c r="A35" s="32" t="s">
        <v>225</v>
      </c>
      <c r="B35" s="30">
        <v>16</v>
      </c>
      <c r="C35" s="30">
        <v>6</v>
      </c>
      <c r="D35" s="30">
        <v>22</v>
      </c>
      <c r="F35" s="2" t="s">
        <v>6149</v>
      </c>
      <c r="G35" s="40" t="s">
        <v>210</v>
      </c>
      <c r="H35" s="39">
        <v>78</v>
      </c>
      <c r="I35" s="39">
        <v>65</v>
      </c>
      <c r="J35" s="39">
        <v>143</v>
      </c>
      <c r="K35" s="2">
        <v>0.54545454545454541</v>
      </c>
      <c r="L35" s="2">
        <v>0.45454545454545453</v>
      </c>
      <c r="M35" s="39"/>
      <c r="N35" s="39"/>
      <c r="O35" t="s">
        <v>6149</v>
      </c>
      <c r="P35">
        <v>0.63495677495677494</v>
      </c>
      <c r="Q35">
        <v>0.13683976790766456</v>
      </c>
      <c r="R35" s="39">
        <v>5</v>
      </c>
      <c r="S35" s="39">
        <v>6.1196604613366422E-2</v>
      </c>
    </row>
    <row r="36" spans="1:19">
      <c r="A36" s="32" t="s">
        <v>2932</v>
      </c>
      <c r="B36" s="30">
        <v>2</v>
      </c>
      <c r="C36" s="30">
        <v>5</v>
      </c>
      <c r="D36" s="30">
        <v>7</v>
      </c>
      <c r="F36" s="2" t="s">
        <v>6149</v>
      </c>
      <c r="G36" s="40" t="s">
        <v>749</v>
      </c>
      <c r="H36" s="39">
        <v>7</v>
      </c>
      <c r="I36" s="39">
        <v>8</v>
      </c>
      <c r="J36" s="39">
        <v>15</v>
      </c>
      <c r="K36" s="2">
        <v>0.46666666666666667</v>
      </c>
      <c r="L36" s="2">
        <v>0.53333333333333333</v>
      </c>
      <c r="M36" s="39"/>
      <c r="N36" s="39"/>
      <c r="O36" t="s">
        <v>6150</v>
      </c>
      <c r="P36">
        <v>0.73049372608300955</v>
      </c>
      <c r="Q36">
        <v>0.13525427216756153</v>
      </c>
      <c r="R36" s="39">
        <v>5</v>
      </c>
      <c r="S36" s="39">
        <v>6.0487549362785081E-2</v>
      </c>
    </row>
    <row r="37" spans="1:19">
      <c r="A37" s="32" t="s">
        <v>6145</v>
      </c>
      <c r="B37" s="30">
        <v>539</v>
      </c>
      <c r="C37" s="30">
        <v>261</v>
      </c>
      <c r="D37" s="30">
        <v>800</v>
      </c>
      <c r="F37" s="2" t="s">
        <v>6149</v>
      </c>
      <c r="G37" s="40" t="s">
        <v>94</v>
      </c>
      <c r="H37" s="39">
        <v>13</v>
      </c>
      <c r="I37" s="39">
        <v>5</v>
      </c>
      <c r="J37" s="39">
        <v>18</v>
      </c>
      <c r="K37" s="2">
        <v>0.72222222222222221</v>
      </c>
      <c r="L37" s="2">
        <v>0.27777777777777779</v>
      </c>
      <c r="M37" s="39"/>
      <c r="N37" s="39"/>
      <c r="O37" t="s">
        <v>6151</v>
      </c>
      <c r="P37">
        <v>0.77981577246283129</v>
      </c>
      <c r="Q37">
        <v>8.8592701674976918E-2</v>
      </c>
      <c r="R37" s="39">
        <v>5</v>
      </c>
      <c r="S37" s="39">
        <v>3.9619860651121573E-2</v>
      </c>
    </row>
    <row r="38" spans="1:19">
      <c r="F38" s="2" t="s">
        <v>6150</v>
      </c>
      <c r="G38" s="40" t="s">
        <v>318</v>
      </c>
      <c r="H38" s="39">
        <v>9</v>
      </c>
      <c r="I38" s="39">
        <v>5</v>
      </c>
      <c r="J38" s="39">
        <v>14</v>
      </c>
      <c r="K38" s="2">
        <v>0.6428571428571429</v>
      </c>
      <c r="L38" s="2">
        <v>0.35714285714285715</v>
      </c>
      <c r="M38" s="39"/>
      <c r="N38" s="39"/>
      <c r="O38" t="s">
        <v>6152</v>
      </c>
      <c r="P38">
        <v>0.65588212956634007</v>
      </c>
      <c r="Q38">
        <v>0.19336830843678532</v>
      </c>
      <c r="R38" s="39">
        <v>6</v>
      </c>
      <c r="S38" s="39">
        <v>7.8942281349206597E-2</v>
      </c>
    </row>
    <row r="39" spans="1:19">
      <c r="F39" s="2" t="s">
        <v>6150</v>
      </c>
      <c r="G39" s="40" t="s">
        <v>360</v>
      </c>
      <c r="H39" s="39">
        <v>40</v>
      </c>
      <c r="I39" s="39">
        <v>29</v>
      </c>
      <c r="J39" s="39">
        <v>69</v>
      </c>
      <c r="K39" s="2">
        <v>0.57971014492753625</v>
      </c>
      <c r="L39" s="2">
        <v>0.42028985507246375</v>
      </c>
      <c r="M39" s="39"/>
      <c r="N39" s="39"/>
    </row>
    <row r="40" spans="1:19">
      <c r="F40" s="2" t="s">
        <v>6150</v>
      </c>
      <c r="G40" s="40" t="s">
        <v>113</v>
      </c>
      <c r="H40" s="39">
        <v>57</v>
      </c>
      <c r="I40" s="39">
        <v>4</v>
      </c>
      <c r="J40" s="39">
        <v>61</v>
      </c>
      <c r="K40" s="2">
        <v>0.93442622950819676</v>
      </c>
      <c r="L40" s="2">
        <v>6.5573770491803282E-2</v>
      </c>
      <c r="M40" s="39"/>
      <c r="N40" s="39"/>
    </row>
    <row r="41" spans="1:19">
      <c r="F41" s="2" t="s">
        <v>6150</v>
      </c>
      <c r="G41" s="40" t="s">
        <v>1121</v>
      </c>
      <c r="H41" s="39">
        <v>19</v>
      </c>
      <c r="I41" s="39">
        <v>7</v>
      </c>
      <c r="J41" s="39">
        <v>26</v>
      </c>
      <c r="K41" s="2">
        <v>0.73076923076923073</v>
      </c>
      <c r="L41" s="2">
        <v>0.26923076923076922</v>
      </c>
      <c r="M41" s="39"/>
      <c r="N41" s="39"/>
    </row>
    <row r="42" spans="1:19">
      <c r="F42" s="2" t="s">
        <v>6150</v>
      </c>
      <c r="G42" s="40" t="s">
        <v>1172</v>
      </c>
      <c r="H42" s="39">
        <v>13</v>
      </c>
      <c r="I42" s="39">
        <v>4</v>
      </c>
      <c r="J42" s="39">
        <v>17</v>
      </c>
      <c r="K42" s="2">
        <v>0.76470588235294112</v>
      </c>
      <c r="L42" s="2">
        <v>0.23529411764705882</v>
      </c>
      <c r="M42" s="39"/>
      <c r="N42" s="39"/>
    </row>
    <row r="43" spans="1:19">
      <c r="F43" s="2" t="s">
        <v>6151</v>
      </c>
      <c r="G43" s="40" t="s">
        <v>373</v>
      </c>
      <c r="H43" s="39">
        <v>14</v>
      </c>
      <c r="I43" s="39">
        <v>3</v>
      </c>
      <c r="J43" s="39">
        <v>17</v>
      </c>
      <c r="K43" s="2">
        <v>0.82352941176470584</v>
      </c>
      <c r="L43" s="2">
        <v>0.17647058823529413</v>
      </c>
      <c r="M43" s="39"/>
      <c r="N43" s="39"/>
    </row>
    <row r="44" spans="1:19">
      <c r="F44" s="2" t="s">
        <v>6151</v>
      </c>
      <c r="G44" s="40" t="s">
        <v>1041</v>
      </c>
      <c r="H44" s="39">
        <v>9</v>
      </c>
      <c r="I44" s="39">
        <v>5</v>
      </c>
      <c r="J44" s="39">
        <v>14</v>
      </c>
      <c r="K44" s="2">
        <v>0.6428571428571429</v>
      </c>
      <c r="L44" s="2">
        <v>0.35714285714285715</v>
      </c>
      <c r="M44" s="39"/>
      <c r="N44" s="39"/>
    </row>
    <row r="45" spans="1:19">
      <c r="F45" s="2" t="s">
        <v>6151</v>
      </c>
      <c r="G45" s="40" t="s">
        <v>128</v>
      </c>
      <c r="H45" s="39">
        <v>21</v>
      </c>
      <c r="I45" s="39">
        <v>3</v>
      </c>
      <c r="J45" s="39">
        <v>24</v>
      </c>
      <c r="K45" s="2">
        <v>0.875</v>
      </c>
      <c r="L45" s="2">
        <v>0.125</v>
      </c>
      <c r="M45" s="39"/>
      <c r="N45" s="39"/>
    </row>
    <row r="46" spans="1:19">
      <c r="F46" s="2" t="s">
        <v>6151</v>
      </c>
      <c r="G46" s="40" t="s">
        <v>398</v>
      </c>
      <c r="H46" s="39">
        <v>21</v>
      </c>
      <c r="I46" s="39">
        <v>5</v>
      </c>
      <c r="J46" s="39">
        <v>26</v>
      </c>
      <c r="K46" s="2">
        <v>0.80769230769230771</v>
      </c>
      <c r="L46" s="2">
        <v>0.19230769230769232</v>
      </c>
      <c r="M46" s="39"/>
      <c r="N46" s="39"/>
    </row>
    <row r="47" spans="1:19">
      <c r="F47" s="2" t="s">
        <v>6151</v>
      </c>
      <c r="G47" s="40" t="s">
        <v>665</v>
      </c>
      <c r="H47" s="39">
        <v>18</v>
      </c>
      <c r="I47" s="39">
        <v>6</v>
      </c>
      <c r="J47" s="39">
        <v>24</v>
      </c>
      <c r="K47" s="2">
        <v>0.75</v>
      </c>
      <c r="L47" s="2">
        <v>0.25</v>
      </c>
      <c r="M47" s="39"/>
      <c r="N47" s="39"/>
    </row>
    <row r="48" spans="1:19">
      <c r="F48" s="2" t="s">
        <v>6152</v>
      </c>
      <c r="G48" s="40" t="s">
        <v>412</v>
      </c>
      <c r="H48" s="39">
        <v>10</v>
      </c>
      <c r="I48" s="39">
        <v>4</v>
      </c>
      <c r="J48" s="39">
        <v>14</v>
      </c>
      <c r="K48" s="2">
        <v>0.7142857142857143</v>
      </c>
      <c r="L48" s="2">
        <v>0.2857142857142857</v>
      </c>
      <c r="M48" s="39"/>
      <c r="N48" s="39"/>
    </row>
    <row r="49" spans="6:14">
      <c r="F49" s="2" t="s">
        <v>6152</v>
      </c>
      <c r="G49" s="40" t="s">
        <v>726</v>
      </c>
      <c r="H49" s="39">
        <v>12</v>
      </c>
      <c r="I49" s="39">
        <v>2</v>
      </c>
      <c r="J49" s="39">
        <v>14</v>
      </c>
      <c r="K49" s="2">
        <v>0.8571428571428571</v>
      </c>
      <c r="L49" s="2">
        <v>0.14285714285714285</v>
      </c>
      <c r="M49" s="39"/>
      <c r="N49" s="39"/>
    </row>
    <row r="50" spans="6:14">
      <c r="F50" s="2" t="s">
        <v>6152</v>
      </c>
      <c r="G50" s="40" t="s">
        <v>782</v>
      </c>
      <c r="H50" s="39">
        <v>13</v>
      </c>
      <c r="I50" s="39">
        <v>6</v>
      </c>
      <c r="J50" s="39">
        <v>19</v>
      </c>
      <c r="K50" s="2">
        <v>0.68421052631578949</v>
      </c>
      <c r="L50" s="2">
        <v>0.31578947368421051</v>
      </c>
      <c r="M50" s="39"/>
      <c r="N50" s="39"/>
    </row>
    <row r="51" spans="6:14">
      <c r="F51" s="2" t="s">
        <v>6152</v>
      </c>
      <c r="G51" s="40" t="s">
        <v>247</v>
      </c>
      <c r="H51" s="39">
        <v>10</v>
      </c>
      <c r="I51" s="39">
        <v>5</v>
      </c>
      <c r="J51" s="39">
        <v>15</v>
      </c>
      <c r="K51" s="2">
        <v>0.66666666666666663</v>
      </c>
      <c r="L51" s="2">
        <v>0.33333333333333331</v>
      </c>
      <c r="M51" s="39"/>
      <c r="N51" s="39"/>
    </row>
    <row r="52" spans="6:14">
      <c r="F52" s="2" t="s">
        <v>6152</v>
      </c>
      <c r="G52" s="40" t="s">
        <v>225</v>
      </c>
      <c r="H52" s="39">
        <v>16</v>
      </c>
      <c r="I52" s="39">
        <v>6</v>
      </c>
      <c r="J52" s="39">
        <v>22</v>
      </c>
      <c r="K52" s="2">
        <v>0.72727272727272729</v>
      </c>
      <c r="L52" s="2">
        <v>0.27272727272727271</v>
      </c>
      <c r="M52" s="39"/>
      <c r="N52" s="39"/>
    </row>
    <row r="53" spans="6:14">
      <c r="F53" s="2" t="s">
        <v>6152</v>
      </c>
      <c r="G53" s="40" t="s">
        <v>2932</v>
      </c>
      <c r="H53" s="39">
        <v>2</v>
      </c>
      <c r="I53" s="39">
        <v>5</v>
      </c>
      <c r="J53" s="39">
        <v>7</v>
      </c>
      <c r="K53" s="2">
        <v>0.2857142857142857</v>
      </c>
      <c r="L53" s="2">
        <v>0.7142857142857143</v>
      </c>
      <c r="M53" s="39"/>
      <c r="N53" s="39"/>
    </row>
  </sheetData>
  <sortState xmlns:xlrd2="http://schemas.microsoft.com/office/spreadsheetml/2017/richdata2" ref="O32:S38">
    <sortCondition ref="O32:O38"/>
  </sortState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403-06A5-42DF-8BF5-732881E6E9CF}">
  <dimension ref="A3:V54"/>
  <sheetViews>
    <sheetView topLeftCell="L1" workbookViewId="0">
      <selection activeCell="U32" sqref="U32"/>
    </sheetView>
  </sheetViews>
  <sheetFormatPr defaultColWidth="9.140625" defaultRowHeight="15"/>
  <cols>
    <col min="1" max="1" width="14.42578125" style="2" bestFit="1" customWidth="1"/>
    <col min="2" max="2" width="12.85546875" style="2" bestFit="1" customWidth="1"/>
    <col min="3" max="3" width="10.42578125" style="2" bestFit="1" customWidth="1"/>
    <col min="4" max="5" width="11.28515625" style="2" bestFit="1" customWidth="1"/>
    <col min="6" max="6" width="9.140625" style="2"/>
    <col min="7" max="7" width="14.42578125" style="2" bestFit="1" customWidth="1"/>
    <col min="8" max="8" width="11.140625" style="2" bestFit="1" customWidth="1"/>
    <col min="9" max="9" width="14.140625" style="2" bestFit="1" customWidth="1"/>
    <col min="10" max="10" width="14" style="2" bestFit="1" customWidth="1"/>
    <col min="11" max="11" width="17.42578125" style="2" bestFit="1" customWidth="1"/>
    <col min="12" max="12" width="5.85546875" style="2" bestFit="1" customWidth="1"/>
    <col min="13" max="13" width="3.28515625" style="2" bestFit="1" customWidth="1"/>
    <col min="14" max="14" width="9.42578125" style="2" bestFit="1" customWidth="1"/>
    <col min="15" max="15" width="9.140625" style="2"/>
    <col min="16" max="16" width="21.7109375" style="2" bestFit="1" customWidth="1"/>
    <col min="17" max="17" width="20.5703125" style="2" bestFit="1" customWidth="1"/>
    <col min="18" max="18" width="19.5703125" style="2" bestFit="1" customWidth="1"/>
    <col min="19" max="19" width="19.42578125" style="2" bestFit="1" customWidth="1"/>
    <col min="20" max="16384" width="9.140625" style="2"/>
  </cols>
  <sheetData>
    <row r="3" spans="1:22">
      <c r="A3" s="2" t="s">
        <v>6144</v>
      </c>
      <c r="B3" s="2" t="s">
        <v>6143</v>
      </c>
      <c r="H3" s="2" t="s">
        <v>6158</v>
      </c>
      <c r="I3" s="2" t="s">
        <v>6153</v>
      </c>
      <c r="J3" s="2" t="s">
        <v>6154</v>
      </c>
      <c r="K3" s="2" t="s">
        <v>6155</v>
      </c>
      <c r="L3" s="2" t="s">
        <v>4</v>
      </c>
      <c r="M3" s="2" t="s">
        <v>6156</v>
      </c>
      <c r="N3" s="2" t="s">
        <v>6157</v>
      </c>
      <c r="O3" s="36" t="s">
        <v>6160</v>
      </c>
      <c r="P3" s="36" t="s">
        <v>6163</v>
      </c>
    </row>
    <row r="4" spans="1:22">
      <c r="A4" s="32" t="s">
        <v>6148</v>
      </c>
      <c r="B4" s="30">
        <v>92</v>
      </c>
      <c r="G4" s="2" t="s">
        <v>6148</v>
      </c>
      <c r="H4" s="2">
        <v>92</v>
      </c>
      <c r="I4" s="2">
        <v>6</v>
      </c>
      <c r="J4" s="2">
        <v>59</v>
      </c>
      <c r="K4" s="2">
        <v>33</v>
      </c>
      <c r="L4" s="2">
        <v>67</v>
      </c>
      <c r="M4" s="2">
        <v>10</v>
      </c>
      <c r="N4" s="2">
        <v>15</v>
      </c>
      <c r="O4" s="36">
        <v>753350</v>
      </c>
      <c r="P4" s="36">
        <v>2540</v>
      </c>
    </row>
    <row r="5" spans="1:22">
      <c r="A5" s="32" t="s">
        <v>6147</v>
      </c>
      <c r="B5" s="30">
        <v>85</v>
      </c>
      <c r="G5" s="2" t="s">
        <v>6147</v>
      </c>
      <c r="H5" s="2">
        <v>85</v>
      </c>
      <c r="I5" s="2">
        <v>5</v>
      </c>
      <c r="J5" s="2">
        <v>51</v>
      </c>
      <c r="K5" s="2">
        <v>34</v>
      </c>
      <c r="L5" s="2">
        <v>63</v>
      </c>
      <c r="M5" s="2">
        <v>15</v>
      </c>
      <c r="N5" s="2">
        <v>7</v>
      </c>
      <c r="O5" s="36">
        <v>580866.66666666663</v>
      </c>
      <c r="P5" s="36">
        <v>2386</v>
      </c>
    </row>
    <row r="6" spans="1:22">
      <c r="A6" s="32" t="s">
        <v>6149</v>
      </c>
      <c r="B6" s="30">
        <v>240</v>
      </c>
      <c r="G6" s="2" t="s">
        <v>6149</v>
      </c>
      <c r="H6" s="2">
        <v>240</v>
      </c>
      <c r="I6" s="2">
        <v>5</v>
      </c>
      <c r="J6" s="2">
        <v>145</v>
      </c>
      <c r="K6" s="2">
        <v>95</v>
      </c>
      <c r="L6" s="2">
        <v>159</v>
      </c>
      <c r="M6" s="2">
        <v>6</v>
      </c>
      <c r="N6" s="2">
        <v>75</v>
      </c>
      <c r="O6" s="36">
        <v>575550</v>
      </c>
      <c r="P6" s="36">
        <v>2261.5</v>
      </c>
    </row>
    <row r="7" spans="1:22">
      <c r="A7" s="32" t="s">
        <v>6150</v>
      </c>
      <c r="B7" s="30">
        <v>187</v>
      </c>
      <c r="G7" s="2" t="s">
        <v>6150</v>
      </c>
      <c r="H7" s="2">
        <v>187</v>
      </c>
      <c r="I7" s="2">
        <v>5</v>
      </c>
      <c r="J7" s="2">
        <v>138</v>
      </c>
      <c r="K7" s="2">
        <v>49</v>
      </c>
      <c r="L7" s="2">
        <v>125</v>
      </c>
      <c r="M7" s="2">
        <v>16</v>
      </c>
      <c r="N7" s="2">
        <v>46</v>
      </c>
      <c r="O7" s="36">
        <v>766650</v>
      </c>
      <c r="P7" s="36">
        <v>2616.5</v>
      </c>
    </row>
    <row r="8" spans="1:22">
      <c r="A8" s="32" t="s">
        <v>6151</v>
      </c>
      <c r="B8" s="30">
        <v>105</v>
      </c>
      <c r="G8" s="2" t="s">
        <v>6151</v>
      </c>
      <c r="H8" s="2">
        <v>105</v>
      </c>
      <c r="I8" s="2">
        <v>5</v>
      </c>
      <c r="J8" s="2">
        <v>83</v>
      </c>
      <c r="K8" s="2">
        <v>22</v>
      </c>
      <c r="L8" s="2">
        <v>73</v>
      </c>
      <c r="M8" s="2">
        <v>7</v>
      </c>
      <c r="N8" s="2">
        <v>25</v>
      </c>
      <c r="O8" s="36">
        <v>820616.66666666663</v>
      </c>
      <c r="P8" s="36">
        <v>2536.6666666666665</v>
      </c>
    </row>
    <row r="9" spans="1:22">
      <c r="A9" s="32" t="s">
        <v>6152</v>
      </c>
      <c r="B9" s="30">
        <v>91</v>
      </c>
      <c r="G9" s="2" t="s">
        <v>6152</v>
      </c>
      <c r="H9" s="2">
        <v>91</v>
      </c>
      <c r="I9" s="2">
        <v>6</v>
      </c>
      <c r="J9" s="2">
        <v>63</v>
      </c>
      <c r="K9" s="2">
        <v>28</v>
      </c>
      <c r="L9" s="2">
        <v>66</v>
      </c>
      <c r="M9" s="2">
        <v>10</v>
      </c>
      <c r="N9" s="2">
        <v>15</v>
      </c>
      <c r="O9" s="36">
        <v>1602000</v>
      </c>
      <c r="P9" s="36">
        <v>4171</v>
      </c>
    </row>
    <row r="10" spans="1:22">
      <c r="A10" s="32" t="s">
        <v>6145</v>
      </c>
      <c r="B10" s="30">
        <v>800</v>
      </c>
    </row>
    <row r="11" spans="1:22">
      <c r="G11" s="2" t="s">
        <v>6171</v>
      </c>
    </row>
    <row r="12" spans="1:22">
      <c r="J12" s="2" t="s">
        <v>6173</v>
      </c>
    </row>
    <row r="13" spans="1:22">
      <c r="H13" s="2" t="s">
        <v>6222</v>
      </c>
      <c r="I13" s="2" t="s">
        <v>6172</v>
      </c>
      <c r="J13" s="2" t="s">
        <v>6154</v>
      </c>
      <c r="K13" s="2" t="s">
        <v>6155</v>
      </c>
      <c r="L13" s="2" t="s">
        <v>4</v>
      </c>
      <c r="M13" s="2" t="s">
        <v>6156</v>
      </c>
      <c r="N13" s="2" t="s">
        <v>6157</v>
      </c>
      <c r="O13" s="36" t="s">
        <v>6160</v>
      </c>
      <c r="P13" s="36" t="s">
        <v>6163</v>
      </c>
      <c r="R13" s="38" t="s">
        <v>6144</v>
      </c>
      <c r="S13" s="38" t="s">
        <v>6179</v>
      </c>
      <c r="T13" s="38" t="s">
        <v>6180</v>
      </c>
      <c r="U13" s="38" t="s">
        <v>6181</v>
      </c>
      <c r="V13" s="41" t="s">
        <v>6182</v>
      </c>
    </row>
    <row r="14" spans="1:22">
      <c r="G14" s="2" t="s">
        <v>6148</v>
      </c>
      <c r="H14" s="2">
        <f>H4/$I14</f>
        <v>15.333333333333334</v>
      </c>
      <c r="I14" s="2">
        <v>6</v>
      </c>
      <c r="J14" s="2">
        <f>J4/$I14</f>
        <v>9.8333333333333339</v>
      </c>
      <c r="K14" s="2">
        <f t="shared" ref="K14:N14" si="0">K4/$I14</f>
        <v>5.5</v>
      </c>
      <c r="L14" s="2">
        <f t="shared" si="0"/>
        <v>11.166666666666666</v>
      </c>
      <c r="M14" s="2">
        <f t="shared" si="0"/>
        <v>1.6666666666666667</v>
      </c>
      <c r="N14" s="2">
        <f t="shared" si="0"/>
        <v>2.5</v>
      </c>
      <c r="O14" s="36">
        <v>753350</v>
      </c>
      <c r="P14" s="36">
        <v>2540</v>
      </c>
      <c r="R14" s="40" t="s">
        <v>6152</v>
      </c>
      <c r="S14" s="39">
        <v>15.166666666666666</v>
      </c>
      <c r="T14" s="39">
        <v>5.1153364177409335</v>
      </c>
      <c r="U14" s="39">
        <v>6</v>
      </c>
      <c r="V14" s="2">
        <f t="shared" ref="V14:V19" si="1">T14/SQRT(U14)</f>
        <v>2.0883273476902775</v>
      </c>
    </row>
    <row r="15" spans="1:22">
      <c r="G15" s="2" t="s">
        <v>6147</v>
      </c>
      <c r="H15" s="2">
        <f t="shared" ref="H15:H19" si="2">H5/$I15</f>
        <v>17</v>
      </c>
      <c r="I15" s="2">
        <v>5</v>
      </c>
      <c r="J15" s="2">
        <f t="shared" ref="J15:N19" si="3">J5/$I15</f>
        <v>10.199999999999999</v>
      </c>
      <c r="K15" s="2">
        <f t="shared" si="3"/>
        <v>6.8</v>
      </c>
      <c r="L15" s="2">
        <f t="shared" si="3"/>
        <v>12.6</v>
      </c>
      <c r="M15" s="2">
        <f t="shared" si="3"/>
        <v>3</v>
      </c>
      <c r="N15" s="2">
        <f t="shared" si="3"/>
        <v>1.4</v>
      </c>
      <c r="O15" s="36">
        <v>580866.66666666663</v>
      </c>
      <c r="P15" s="36">
        <v>2386</v>
      </c>
      <c r="R15" s="40" t="s">
        <v>6148</v>
      </c>
      <c r="S15" s="39">
        <v>15.333333333333334</v>
      </c>
      <c r="T15" s="39">
        <v>10.708252269472673</v>
      </c>
      <c r="U15" s="39">
        <v>6</v>
      </c>
      <c r="V15" s="2">
        <f t="shared" si="1"/>
        <v>4.3716256828680011</v>
      </c>
    </row>
    <row r="16" spans="1:22">
      <c r="G16" s="2" t="s">
        <v>6149</v>
      </c>
      <c r="H16" s="2">
        <f t="shared" si="2"/>
        <v>48</v>
      </c>
      <c r="I16" s="2">
        <v>5</v>
      </c>
      <c r="J16" s="2">
        <f t="shared" si="3"/>
        <v>29</v>
      </c>
      <c r="K16" s="2">
        <f t="shared" si="3"/>
        <v>19</v>
      </c>
      <c r="L16" s="2">
        <f t="shared" si="3"/>
        <v>31.8</v>
      </c>
      <c r="M16" s="2">
        <f t="shared" si="3"/>
        <v>1.2</v>
      </c>
      <c r="N16" s="2">
        <f t="shared" si="3"/>
        <v>15</v>
      </c>
      <c r="O16" s="36">
        <v>575550</v>
      </c>
      <c r="P16" s="36">
        <v>2261.5</v>
      </c>
      <c r="R16" s="40" t="s">
        <v>6147</v>
      </c>
      <c r="S16" s="39">
        <v>17</v>
      </c>
      <c r="T16" s="39">
        <v>8.426149773176359</v>
      </c>
      <c r="U16" s="39">
        <v>5</v>
      </c>
      <c r="V16" s="2">
        <f t="shared" si="1"/>
        <v>3.7682887362833544</v>
      </c>
    </row>
    <row r="17" spans="6:22">
      <c r="G17" s="2" t="s">
        <v>6150</v>
      </c>
      <c r="H17" s="2">
        <f t="shared" si="2"/>
        <v>37.4</v>
      </c>
      <c r="I17" s="2">
        <v>5</v>
      </c>
      <c r="J17" s="2">
        <f t="shared" si="3"/>
        <v>27.6</v>
      </c>
      <c r="K17" s="2">
        <f t="shared" si="3"/>
        <v>9.8000000000000007</v>
      </c>
      <c r="L17" s="2">
        <f t="shared" si="3"/>
        <v>25</v>
      </c>
      <c r="M17" s="2">
        <f t="shared" si="3"/>
        <v>3.2</v>
      </c>
      <c r="N17" s="2">
        <f t="shared" si="3"/>
        <v>9.1999999999999993</v>
      </c>
      <c r="O17" s="36">
        <v>766650</v>
      </c>
      <c r="P17" s="36">
        <v>2616.5</v>
      </c>
      <c r="R17" s="40" t="s">
        <v>6151</v>
      </c>
      <c r="S17" s="39">
        <v>21</v>
      </c>
      <c r="T17" s="39">
        <v>5.196152422706632</v>
      </c>
      <c r="U17" s="39">
        <v>5</v>
      </c>
      <c r="V17" s="2">
        <f t="shared" si="1"/>
        <v>2.3237900077244502</v>
      </c>
    </row>
    <row r="18" spans="6:22">
      <c r="G18" s="2" t="s">
        <v>6151</v>
      </c>
      <c r="H18" s="2">
        <f t="shared" si="2"/>
        <v>21</v>
      </c>
      <c r="I18" s="2">
        <v>5</v>
      </c>
      <c r="J18" s="2">
        <f t="shared" si="3"/>
        <v>16.600000000000001</v>
      </c>
      <c r="K18" s="2">
        <f t="shared" si="3"/>
        <v>4.4000000000000004</v>
      </c>
      <c r="L18" s="2">
        <f t="shared" si="3"/>
        <v>14.6</v>
      </c>
      <c r="M18" s="2">
        <f t="shared" si="3"/>
        <v>1.4</v>
      </c>
      <c r="N18" s="2">
        <f t="shared" si="3"/>
        <v>5</v>
      </c>
      <c r="O18" s="36">
        <v>820616.66666666663</v>
      </c>
      <c r="P18" s="36">
        <v>2536.6666666666665</v>
      </c>
      <c r="R18" s="40" t="s">
        <v>6150</v>
      </c>
      <c r="S18" s="39">
        <v>37.4</v>
      </c>
      <c r="T18" s="39">
        <v>25.735189915755431</v>
      </c>
      <c r="U18" s="39">
        <v>5</v>
      </c>
      <c r="V18" s="2">
        <f t="shared" si="1"/>
        <v>11.509126813099245</v>
      </c>
    </row>
    <row r="19" spans="6:22">
      <c r="G19" s="2" t="s">
        <v>6152</v>
      </c>
      <c r="H19" s="2">
        <f t="shared" si="2"/>
        <v>15.166666666666666</v>
      </c>
      <c r="I19" s="2">
        <v>6</v>
      </c>
      <c r="J19" s="2">
        <f t="shared" si="3"/>
        <v>10.5</v>
      </c>
      <c r="K19" s="2">
        <f t="shared" si="3"/>
        <v>4.666666666666667</v>
      </c>
      <c r="L19" s="2">
        <f t="shared" si="3"/>
        <v>11</v>
      </c>
      <c r="M19" s="2">
        <f t="shared" si="3"/>
        <v>1.6666666666666667</v>
      </c>
      <c r="N19" s="2">
        <f t="shared" si="3"/>
        <v>2.5</v>
      </c>
      <c r="O19" s="36">
        <v>1602000</v>
      </c>
      <c r="P19" s="36">
        <v>4171</v>
      </c>
      <c r="R19" s="40" t="s">
        <v>6149</v>
      </c>
      <c r="S19" s="39">
        <v>48</v>
      </c>
      <c r="T19" s="39">
        <v>53.795910625251061</v>
      </c>
      <c r="U19" s="39">
        <v>5</v>
      </c>
      <c r="V19" s="2">
        <f t="shared" si="1"/>
        <v>24.058262613912916</v>
      </c>
    </row>
    <row r="20" spans="6:22">
      <c r="J20" s="36"/>
      <c r="S20" t="s">
        <v>6179</v>
      </c>
      <c r="T20" t="s">
        <v>6180</v>
      </c>
      <c r="U20" t="s">
        <v>6181</v>
      </c>
      <c r="V20" s="2" t="s">
        <v>6182</v>
      </c>
    </row>
    <row r="21" spans="6:22">
      <c r="F21" s="2" t="s">
        <v>6178</v>
      </c>
      <c r="G21" s="2" t="s">
        <v>6174</v>
      </c>
      <c r="H21" s="2" t="s">
        <v>4</v>
      </c>
      <c r="I21" s="2" t="s">
        <v>9</v>
      </c>
      <c r="J21" s="36" t="s">
        <v>7</v>
      </c>
      <c r="K21" s="2" t="s">
        <v>6145</v>
      </c>
      <c r="L21" s="2" t="s">
        <v>6216</v>
      </c>
      <c r="M21" s="2" t="s">
        <v>6176</v>
      </c>
      <c r="N21" s="38" t="s">
        <v>3</v>
      </c>
      <c r="O21" s="38" t="s">
        <v>6</v>
      </c>
      <c r="R21" s="40" t="s">
        <v>6217</v>
      </c>
      <c r="S21">
        <v>25</v>
      </c>
      <c r="T21">
        <v>25.574685064122146</v>
      </c>
      <c r="U21">
        <v>32</v>
      </c>
      <c r="V21" s="2">
        <f>T21/SQRT(U21)</f>
        <v>4.5210083088877706</v>
      </c>
    </row>
    <row r="22" spans="6:22">
      <c r="F22" s="2" t="s">
        <v>6147</v>
      </c>
      <c r="G22" s="2" t="s">
        <v>260</v>
      </c>
      <c r="H22" s="2">
        <v>12</v>
      </c>
      <c r="I22" s="2">
        <v>5</v>
      </c>
      <c r="J22" s="36">
        <v>5</v>
      </c>
      <c r="K22" s="2">
        <v>22</v>
      </c>
      <c r="L22" s="2">
        <v>22</v>
      </c>
      <c r="N22" s="39">
        <v>15</v>
      </c>
      <c r="O22" s="39">
        <v>7</v>
      </c>
      <c r="R22" s="40" t="s">
        <v>6218</v>
      </c>
      <c r="S22">
        <f>AVERAGE(L22:L53)</f>
        <v>21.193548387096776</v>
      </c>
      <c r="T22" s="2">
        <f>STDEV(L22:L53)</f>
        <v>14.027162589867581</v>
      </c>
      <c r="U22" s="2">
        <v>31</v>
      </c>
      <c r="V22" s="2">
        <f>T22/SQRT(U22)</f>
        <v>2.5193527735318453</v>
      </c>
    </row>
    <row r="23" spans="6:22">
      <c r="F23" s="2" t="s">
        <v>6147</v>
      </c>
      <c r="G23" s="2" t="s">
        <v>455</v>
      </c>
      <c r="H23" s="2">
        <v>6</v>
      </c>
      <c r="I23" s="2">
        <v>0</v>
      </c>
      <c r="J23" s="2">
        <v>0</v>
      </c>
      <c r="K23" s="2">
        <v>6</v>
      </c>
      <c r="L23" s="2">
        <v>6</v>
      </c>
      <c r="N23" s="39">
        <v>0</v>
      </c>
      <c r="O23" s="39">
        <v>6</v>
      </c>
      <c r="P23"/>
      <c r="Q23"/>
      <c r="S23"/>
    </row>
    <row r="24" spans="6:22">
      <c r="F24" s="2" t="s">
        <v>6147</v>
      </c>
      <c r="G24" s="2" t="s">
        <v>1081</v>
      </c>
      <c r="H24" s="2">
        <v>12</v>
      </c>
      <c r="I24" s="2">
        <v>1</v>
      </c>
      <c r="J24" s="36">
        <v>0</v>
      </c>
      <c r="K24" s="2">
        <v>13</v>
      </c>
      <c r="L24" s="2">
        <v>13</v>
      </c>
      <c r="N24" s="39">
        <v>6</v>
      </c>
      <c r="O24" s="39">
        <v>7</v>
      </c>
      <c r="P24"/>
      <c r="Q24"/>
      <c r="R24"/>
      <c r="S24"/>
    </row>
    <row r="25" spans="6:22">
      <c r="F25" s="2" t="s">
        <v>6147</v>
      </c>
      <c r="G25" s="2" t="s">
        <v>139</v>
      </c>
      <c r="H25" s="2">
        <v>16</v>
      </c>
      <c r="I25" s="2">
        <v>0</v>
      </c>
      <c r="J25" s="2">
        <v>0</v>
      </c>
      <c r="K25" s="2">
        <v>16</v>
      </c>
      <c r="L25" s="2">
        <v>16</v>
      </c>
      <c r="N25" s="39">
        <v>9</v>
      </c>
      <c r="O25" s="39">
        <v>7</v>
      </c>
      <c r="P25" s="2" t="s">
        <v>6179</v>
      </c>
      <c r="Q25" s="2" t="s">
        <v>6180</v>
      </c>
      <c r="R25" s="2" t="s">
        <v>6181</v>
      </c>
      <c r="S25"/>
    </row>
    <row r="26" spans="6:22">
      <c r="F26" s="2" t="s">
        <v>6147</v>
      </c>
      <c r="G26" s="2" t="s">
        <v>145</v>
      </c>
      <c r="H26" s="2">
        <v>17</v>
      </c>
      <c r="I26" s="2">
        <v>1</v>
      </c>
      <c r="J26" s="36">
        <v>10</v>
      </c>
      <c r="K26" s="2">
        <v>28</v>
      </c>
      <c r="L26" s="2">
        <v>28</v>
      </c>
      <c r="N26" s="39">
        <v>21</v>
      </c>
      <c r="O26" s="39">
        <v>7</v>
      </c>
      <c r="P26" s="30">
        <v>25</v>
      </c>
      <c r="Q26" s="30">
        <v>25.574685064122146</v>
      </c>
      <c r="R26" s="30">
        <v>32</v>
      </c>
      <c r="S26"/>
    </row>
    <row r="27" spans="6:22">
      <c r="F27" s="2" t="s">
        <v>6148</v>
      </c>
      <c r="G27" s="2" t="s">
        <v>3196</v>
      </c>
      <c r="H27" s="2">
        <v>4</v>
      </c>
      <c r="I27" s="2">
        <v>0</v>
      </c>
      <c r="J27" s="2">
        <v>0</v>
      </c>
      <c r="K27" s="2">
        <v>4</v>
      </c>
      <c r="L27" s="2">
        <v>4</v>
      </c>
      <c r="N27" s="39">
        <v>3</v>
      </c>
      <c r="O27" s="39">
        <v>1</v>
      </c>
      <c r="P27"/>
      <c r="Q27"/>
      <c r="R27"/>
      <c r="S27"/>
    </row>
    <row r="28" spans="6:22">
      <c r="F28" s="2" t="s">
        <v>6148</v>
      </c>
      <c r="G28" s="2" t="s">
        <v>160</v>
      </c>
      <c r="H28" s="2">
        <v>16</v>
      </c>
      <c r="I28" s="2">
        <v>0</v>
      </c>
      <c r="J28" s="2">
        <v>0</v>
      </c>
      <c r="K28" s="2">
        <v>16</v>
      </c>
      <c r="L28" s="2">
        <v>16</v>
      </c>
      <c r="N28" s="39">
        <v>14</v>
      </c>
      <c r="O28" s="39">
        <v>2</v>
      </c>
      <c r="P28"/>
      <c r="Q28"/>
      <c r="R28"/>
      <c r="S28"/>
    </row>
    <row r="29" spans="6:22">
      <c r="F29" s="2" t="s">
        <v>6148</v>
      </c>
      <c r="G29" s="2" t="s">
        <v>501</v>
      </c>
      <c r="H29" s="2">
        <v>16</v>
      </c>
      <c r="I29" s="2">
        <v>8</v>
      </c>
      <c r="J29" s="2">
        <v>6</v>
      </c>
      <c r="K29" s="2">
        <v>30</v>
      </c>
      <c r="L29" s="2">
        <v>30</v>
      </c>
      <c r="N29" s="39">
        <v>19</v>
      </c>
      <c r="O29" s="39">
        <v>11</v>
      </c>
      <c r="P29"/>
      <c r="Q29"/>
      <c r="R29"/>
    </row>
    <row r="30" spans="6:22">
      <c r="F30" s="2" t="s">
        <v>6148</v>
      </c>
      <c r="G30" s="2" t="s">
        <v>539</v>
      </c>
      <c r="H30" s="2">
        <v>15</v>
      </c>
      <c r="I30" s="2">
        <v>7</v>
      </c>
      <c r="J30" s="2">
        <v>4</v>
      </c>
      <c r="K30" s="2">
        <v>26</v>
      </c>
      <c r="L30" s="2">
        <v>26</v>
      </c>
      <c r="N30" s="39">
        <v>15</v>
      </c>
      <c r="O30" s="39">
        <v>11</v>
      </c>
      <c r="P30"/>
      <c r="Q30"/>
      <c r="R30"/>
    </row>
    <row r="31" spans="6:22">
      <c r="F31" s="2" t="s">
        <v>6148</v>
      </c>
      <c r="G31" s="2" t="s">
        <v>195</v>
      </c>
      <c r="H31" s="2">
        <v>6</v>
      </c>
      <c r="I31" s="2">
        <v>0</v>
      </c>
      <c r="J31" s="2">
        <v>0</v>
      </c>
      <c r="K31" s="2">
        <v>6</v>
      </c>
      <c r="L31" s="2">
        <v>6</v>
      </c>
      <c r="N31" s="39">
        <v>2</v>
      </c>
      <c r="O31" s="39">
        <v>4</v>
      </c>
      <c r="P31"/>
      <c r="Q31"/>
      <c r="R31"/>
    </row>
    <row r="32" spans="6:22">
      <c r="F32" s="2" t="s">
        <v>6148</v>
      </c>
      <c r="G32" s="2" t="s">
        <v>277</v>
      </c>
      <c r="H32" s="2">
        <v>10</v>
      </c>
      <c r="I32" s="2">
        <v>0</v>
      </c>
      <c r="J32" s="2">
        <v>0</v>
      </c>
      <c r="K32" s="2">
        <v>10</v>
      </c>
      <c r="L32" s="2">
        <v>10</v>
      </c>
      <c r="N32" s="39">
        <v>6</v>
      </c>
      <c r="O32" s="39">
        <v>4</v>
      </c>
      <c r="P32"/>
      <c r="Q32"/>
      <c r="R32"/>
    </row>
    <row r="33" spans="6:18">
      <c r="F33" s="2" t="s">
        <v>6149</v>
      </c>
      <c r="G33" s="2" t="s">
        <v>1456</v>
      </c>
      <c r="H33" s="2">
        <v>15</v>
      </c>
      <c r="I33" s="2">
        <v>10</v>
      </c>
      <c r="J33" s="2">
        <v>2</v>
      </c>
      <c r="K33" s="2">
        <v>27</v>
      </c>
      <c r="L33" s="2">
        <v>27</v>
      </c>
      <c r="N33" s="39">
        <v>17</v>
      </c>
      <c r="O33" s="39">
        <v>10</v>
      </c>
      <c r="P33"/>
      <c r="Q33"/>
      <c r="R33"/>
    </row>
    <row r="34" spans="6:18">
      <c r="F34" s="2" t="s">
        <v>6149</v>
      </c>
      <c r="G34" s="2" t="s">
        <v>575</v>
      </c>
      <c r="H34" s="2">
        <v>32</v>
      </c>
      <c r="I34" s="2">
        <v>4</v>
      </c>
      <c r="J34" s="2">
        <v>1</v>
      </c>
      <c r="K34" s="2">
        <v>37</v>
      </c>
      <c r="L34" s="2">
        <v>37</v>
      </c>
      <c r="N34" s="39">
        <v>30</v>
      </c>
      <c r="O34" s="39">
        <v>7</v>
      </c>
      <c r="P34"/>
      <c r="Q34"/>
      <c r="R34"/>
    </row>
    <row r="35" spans="6:18">
      <c r="F35" s="2" t="s">
        <v>6149</v>
      </c>
      <c r="G35" s="2" t="s">
        <v>210</v>
      </c>
      <c r="H35" s="2">
        <v>82</v>
      </c>
      <c r="I35" s="2">
        <v>59</v>
      </c>
      <c r="J35" s="2">
        <v>2</v>
      </c>
      <c r="K35" s="2">
        <v>143</v>
      </c>
      <c r="N35" s="39">
        <v>78</v>
      </c>
      <c r="O35" s="39">
        <v>65</v>
      </c>
      <c r="P35"/>
      <c r="Q35"/>
      <c r="R35"/>
    </row>
    <row r="36" spans="6:18">
      <c r="F36" s="2" t="s">
        <v>6149</v>
      </c>
      <c r="G36" s="2" t="s">
        <v>749</v>
      </c>
      <c r="H36" s="2">
        <v>14</v>
      </c>
      <c r="I36" s="2">
        <v>1</v>
      </c>
      <c r="J36" s="2">
        <v>0</v>
      </c>
      <c r="K36" s="2">
        <v>15</v>
      </c>
      <c r="L36" s="2">
        <v>15</v>
      </c>
      <c r="N36" s="39">
        <v>7</v>
      </c>
      <c r="O36" s="39">
        <v>8</v>
      </c>
      <c r="P36"/>
      <c r="Q36"/>
      <c r="R36"/>
    </row>
    <row r="37" spans="6:18">
      <c r="F37" s="2" t="s">
        <v>6149</v>
      </c>
      <c r="G37" s="2" t="s">
        <v>94</v>
      </c>
      <c r="H37" s="2">
        <v>16</v>
      </c>
      <c r="I37" s="2">
        <v>1</v>
      </c>
      <c r="J37" s="2">
        <v>1</v>
      </c>
      <c r="K37" s="2">
        <v>18</v>
      </c>
      <c r="L37" s="2">
        <v>18</v>
      </c>
      <c r="N37" s="39">
        <v>13</v>
      </c>
      <c r="O37" s="39">
        <v>5</v>
      </c>
      <c r="P37"/>
      <c r="Q37"/>
      <c r="R37"/>
    </row>
    <row r="38" spans="6:18">
      <c r="F38" s="2" t="s">
        <v>6150</v>
      </c>
      <c r="G38" s="2" t="s">
        <v>318</v>
      </c>
      <c r="H38" s="2">
        <v>14</v>
      </c>
      <c r="I38" s="2">
        <v>0</v>
      </c>
      <c r="J38" s="2">
        <v>0</v>
      </c>
      <c r="K38" s="2">
        <v>14</v>
      </c>
      <c r="L38" s="2">
        <v>14</v>
      </c>
      <c r="N38" s="39">
        <v>9</v>
      </c>
      <c r="O38" s="39">
        <v>5</v>
      </c>
      <c r="P38"/>
      <c r="Q38"/>
      <c r="R38"/>
    </row>
    <row r="39" spans="6:18">
      <c r="F39" s="2" t="s">
        <v>6150</v>
      </c>
      <c r="G39" s="2" t="s">
        <v>360</v>
      </c>
      <c r="H39" s="2">
        <v>46</v>
      </c>
      <c r="I39" s="2">
        <v>19</v>
      </c>
      <c r="J39" s="2">
        <v>4</v>
      </c>
      <c r="K39" s="2">
        <v>69</v>
      </c>
      <c r="L39" s="2">
        <v>69</v>
      </c>
      <c r="N39" s="39">
        <v>40</v>
      </c>
      <c r="O39" s="39">
        <v>29</v>
      </c>
    </row>
    <row r="40" spans="6:18">
      <c r="F40" s="2" t="s">
        <v>6150</v>
      </c>
      <c r="G40" s="2" t="s">
        <v>113</v>
      </c>
      <c r="H40" s="2">
        <v>35</v>
      </c>
      <c r="I40" s="2">
        <v>18</v>
      </c>
      <c r="J40" s="2">
        <v>8</v>
      </c>
      <c r="K40" s="2">
        <v>61</v>
      </c>
      <c r="L40" s="2">
        <v>61</v>
      </c>
      <c r="N40" s="39">
        <v>57</v>
      </c>
      <c r="O40" s="39">
        <v>4</v>
      </c>
    </row>
    <row r="41" spans="6:18">
      <c r="F41" s="2" t="s">
        <v>6150</v>
      </c>
      <c r="G41" s="2" t="s">
        <v>1121</v>
      </c>
      <c r="H41" s="2">
        <v>20</v>
      </c>
      <c r="I41" s="2">
        <v>5</v>
      </c>
      <c r="J41" s="2">
        <v>1</v>
      </c>
      <c r="K41" s="2">
        <v>26</v>
      </c>
      <c r="L41" s="2">
        <v>26</v>
      </c>
      <c r="N41" s="39">
        <v>19</v>
      </c>
      <c r="O41" s="39">
        <v>7</v>
      </c>
    </row>
    <row r="42" spans="6:18">
      <c r="F42" s="2" t="s">
        <v>6150</v>
      </c>
      <c r="G42" s="2" t="s">
        <v>1172</v>
      </c>
      <c r="H42" s="2">
        <v>10</v>
      </c>
      <c r="I42" s="2">
        <v>4</v>
      </c>
      <c r="J42" s="2">
        <v>3</v>
      </c>
      <c r="K42" s="2">
        <v>17</v>
      </c>
      <c r="L42" s="2">
        <v>17</v>
      </c>
      <c r="N42" s="39">
        <v>13</v>
      </c>
      <c r="O42" s="39">
        <v>4</v>
      </c>
    </row>
    <row r="43" spans="6:18">
      <c r="F43" s="2" t="s">
        <v>6151</v>
      </c>
      <c r="G43" s="2" t="s">
        <v>373</v>
      </c>
      <c r="H43" s="2">
        <v>10</v>
      </c>
      <c r="I43" s="2">
        <v>6</v>
      </c>
      <c r="J43" s="2">
        <v>1</v>
      </c>
      <c r="K43" s="2">
        <v>17</v>
      </c>
      <c r="L43" s="2">
        <v>17</v>
      </c>
      <c r="N43" s="39">
        <v>14</v>
      </c>
      <c r="O43" s="39">
        <v>3</v>
      </c>
    </row>
    <row r="44" spans="6:18">
      <c r="F44" s="2" t="s">
        <v>6151</v>
      </c>
      <c r="G44" s="2" t="s">
        <v>1041</v>
      </c>
      <c r="H44" s="2">
        <v>8</v>
      </c>
      <c r="I44" s="2">
        <v>6</v>
      </c>
      <c r="J44" s="2">
        <v>0</v>
      </c>
      <c r="K44" s="2">
        <v>14</v>
      </c>
      <c r="L44" s="2">
        <v>14</v>
      </c>
      <c r="N44" s="39">
        <v>9</v>
      </c>
      <c r="O44" s="39">
        <v>5</v>
      </c>
    </row>
    <row r="45" spans="6:18">
      <c r="F45" s="2" t="s">
        <v>6151</v>
      </c>
      <c r="G45" s="2" t="s">
        <v>128</v>
      </c>
      <c r="H45" s="2">
        <v>16</v>
      </c>
      <c r="I45" s="2">
        <v>4</v>
      </c>
      <c r="J45" s="2">
        <v>4</v>
      </c>
      <c r="K45" s="2">
        <v>24</v>
      </c>
      <c r="L45" s="2">
        <v>24</v>
      </c>
      <c r="N45" s="39">
        <v>21</v>
      </c>
      <c r="O45" s="39">
        <v>3</v>
      </c>
    </row>
    <row r="46" spans="6:18">
      <c r="F46" s="2" t="s">
        <v>6151</v>
      </c>
      <c r="G46" s="2" t="s">
        <v>398</v>
      </c>
      <c r="H46" s="2">
        <v>23</v>
      </c>
      <c r="I46" s="2">
        <v>1</v>
      </c>
      <c r="J46" s="2">
        <v>2</v>
      </c>
      <c r="K46" s="2">
        <v>26</v>
      </c>
      <c r="L46" s="2">
        <v>26</v>
      </c>
      <c r="N46" s="39">
        <v>21</v>
      </c>
      <c r="O46" s="39">
        <v>5</v>
      </c>
    </row>
    <row r="47" spans="6:18">
      <c r="F47" s="2" t="s">
        <v>6151</v>
      </c>
      <c r="G47" s="2" t="s">
        <v>665</v>
      </c>
      <c r="H47" s="2">
        <v>16</v>
      </c>
      <c r="I47" s="2">
        <v>8</v>
      </c>
      <c r="J47" s="2">
        <v>0</v>
      </c>
      <c r="K47" s="2">
        <v>24</v>
      </c>
      <c r="L47" s="2">
        <v>24</v>
      </c>
      <c r="N47" s="39">
        <v>18</v>
      </c>
      <c r="O47" s="39">
        <v>6</v>
      </c>
    </row>
    <row r="48" spans="6:18">
      <c r="F48" s="2" t="s">
        <v>6152</v>
      </c>
      <c r="G48" s="2" t="s">
        <v>412</v>
      </c>
      <c r="H48" s="2">
        <v>12</v>
      </c>
      <c r="I48" s="2">
        <v>1</v>
      </c>
      <c r="J48" s="2">
        <v>1</v>
      </c>
      <c r="K48" s="2">
        <v>14</v>
      </c>
      <c r="L48" s="2">
        <v>14</v>
      </c>
      <c r="N48" s="39">
        <v>10</v>
      </c>
      <c r="O48" s="39">
        <v>4</v>
      </c>
    </row>
    <row r="49" spans="6:15">
      <c r="F49" s="2" t="s">
        <v>6152</v>
      </c>
      <c r="G49" s="2" t="s">
        <v>726</v>
      </c>
      <c r="H49" s="2">
        <v>10</v>
      </c>
      <c r="I49" s="2">
        <v>0</v>
      </c>
      <c r="J49" s="2">
        <v>4</v>
      </c>
      <c r="K49" s="2">
        <v>14</v>
      </c>
      <c r="L49" s="2">
        <v>14</v>
      </c>
      <c r="N49" s="39">
        <v>12</v>
      </c>
      <c r="O49" s="39">
        <v>2</v>
      </c>
    </row>
    <row r="50" spans="6:15">
      <c r="F50" s="2" t="s">
        <v>6152</v>
      </c>
      <c r="G50" s="2" t="s">
        <v>782</v>
      </c>
      <c r="H50" s="2">
        <v>13</v>
      </c>
      <c r="I50" s="2">
        <v>6</v>
      </c>
      <c r="J50" s="2">
        <v>0</v>
      </c>
      <c r="K50" s="2">
        <v>19</v>
      </c>
      <c r="L50" s="2">
        <v>19</v>
      </c>
      <c r="N50" s="39">
        <v>13</v>
      </c>
      <c r="O50" s="39">
        <v>6</v>
      </c>
    </row>
    <row r="51" spans="6:15">
      <c r="F51" s="2" t="s">
        <v>6152</v>
      </c>
      <c r="G51" s="2" t="s">
        <v>247</v>
      </c>
      <c r="H51" s="2">
        <v>13</v>
      </c>
      <c r="I51" s="2">
        <v>1</v>
      </c>
      <c r="J51" s="2">
        <v>1</v>
      </c>
      <c r="K51" s="2">
        <v>15</v>
      </c>
      <c r="L51" s="2">
        <v>15</v>
      </c>
      <c r="N51" s="39">
        <v>10</v>
      </c>
      <c r="O51" s="39">
        <v>5</v>
      </c>
    </row>
    <row r="52" spans="6:15">
      <c r="F52" s="2" t="s">
        <v>6152</v>
      </c>
      <c r="G52" s="2" t="s">
        <v>225</v>
      </c>
      <c r="H52" s="2">
        <v>12</v>
      </c>
      <c r="I52" s="2">
        <v>6</v>
      </c>
      <c r="J52" s="2">
        <v>4</v>
      </c>
      <c r="K52" s="2">
        <v>22</v>
      </c>
      <c r="L52" s="2">
        <v>22</v>
      </c>
      <c r="N52" s="39">
        <v>16</v>
      </c>
      <c r="O52" s="39">
        <v>6</v>
      </c>
    </row>
    <row r="53" spans="6:15">
      <c r="F53" s="2" t="s">
        <v>6152</v>
      </c>
      <c r="G53" s="2" t="s">
        <v>2932</v>
      </c>
      <c r="H53" s="2">
        <v>6</v>
      </c>
      <c r="I53" s="2">
        <v>1</v>
      </c>
      <c r="J53" s="2">
        <v>0</v>
      </c>
      <c r="K53" s="2">
        <v>7</v>
      </c>
      <c r="L53" s="2">
        <v>7</v>
      </c>
      <c r="N53" s="39">
        <v>2</v>
      </c>
      <c r="O53" s="39">
        <v>5</v>
      </c>
    </row>
    <row r="54" spans="6:15">
      <c r="G54" s="2" t="s">
        <v>6177</v>
      </c>
      <c r="H54" s="2">
        <f>AVERAGE(H22:H53)</f>
        <v>17.28125</v>
      </c>
      <c r="I54" s="2">
        <f t="shared" ref="I54:J54" si="4">AVERAGE(I22:I53)</f>
        <v>5.71875</v>
      </c>
      <c r="J54" s="2">
        <f t="shared" si="4"/>
        <v>2</v>
      </c>
      <c r="N54" s="2">
        <f>AVERAGE(N22:N53)</f>
        <v>16.84375</v>
      </c>
      <c r="O54" s="2">
        <f>AVERAGE(O22:O53)</f>
        <v>8.15625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A250-411C-45CB-8D30-98313AA19F0C}">
  <dimension ref="A1:R8"/>
  <sheetViews>
    <sheetView workbookViewId="0">
      <selection activeCell="A3" sqref="A3:C8"/>
    </sheetView>
  </sheetViews>
  <sheetFormatPr defaultColWidth="9.140625" defaultRowHeight="15"/>
  <cols>
    <col min="1" max="1" width="32.7109375" style="35" bestFit="1" customWidth="1"/>
    <col min="2" max="2" width="31.85546875" style="36" bestFit="1" customWidth="1"/>
    <col min="3" max="3" width="35" style="36" bestFit="1" customWidth="1"/>
    <col min="4" max="4" width="34" style="36" bestFit="1" customWidth="1"/>
    <col min="5" max="5" width="7.140625" style="36" bestFit="1" customWidth="1"/>
    <col min="6" max="6" width="25" style="36" bestFit="1" customWidth="1"/>
    <col min="7" max="7" width="28.140625" style="36" bestFit="1" customWidth="1"/>
    <col min="8" max="8" width="27.140625" style="36" bestFit="1" customWidth="1"/>
    <col min="9" max="16384" width="9.140625" style="36"/>
  </cols>
  <sheetData>
    <row r="1" spans="1:18">
      <c r="A1" s="35" t="s">
        <v>6165</v>
      </c>
    </row>
    <row r="2" spans="1:18">
      <c r="A2" s="36" t="s">
        <v>6144</v>
      </c>
      <c r="B2" s="36" t="s">
        <v>6159</v>
      </c>
      <c r="C2" s="36" t="s">
        <v>6160</v>
      </c>
      <c r="D2" s="36" t="s">
        <v>6161</v>
      </c>
      <c r="E2" s="36" t="s">
        <v>6166</v>
      </c>
      <c r="F2" s="36" t="s">
        <v>6162</v>
      </c>
      <c r="G2" s="36" t="s">
        <v>6163</v>
      </c>
      <c r="H2" s="36" t="s">
        <v>6164</v>
      </c>
    </row>
    <row r="3" spans="1:18">
      <c r="A3" s="36" t="s">
        <v>6167</v>
      </c>
      <c r="B3" s="36">
        <v>2</v>
      </c>
      <c r="C3" s="36">
        <v>753350</v>
      </c>
      <c r="D3" s="36">
        <v>17748.380207782342</v>
      </c>
      <c r="E3" s="37">
        <f t="shared" ref="E3:E8" si="0">D3/C3</f>
        <v>2.3559275513084676E-2</v>
      </c>
      <c r="F3" s="36">
        <v>2</v>
      </c>
      <c r="G3" s="36">
        <v>2540</v>
      </c>
      <c r="H3" s="36">
        <v>124.45079348883236</v>
      </c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>
      <c r="A4" s="36" t="s">
        <v>6147</v>
      </c>
      <c r="B4" s="36">
        <v>3</v>
      </c>
      <c r="C4" s="36">
        <v>580866.66666666663</v>
      </c>
      <c r="D4" s="36">
        <v>67606.237384825028</v>
      </c>
      <c r="E4" s="37">
        <f t="shared" si="0"/>
        <v>0.11638856430303862</v>
      </c>
      <c r="F4" s="36">
        <v>3</v>
      </c>
      <c r="G4" s="36">
        <v>2386</v>
      </c>
      <c r="H4" s="36">
        <v>35.369478367654786</v>
      </c>
    </row>
    <row r="5" spans="1:18">
      <c r="A5" s="36" t="s">
        <v>6170</v>
      </c>
      <c r="B5" s="36">
        <v>2</v>
      </c>
      <c r="C5" s="36">
        <v>575550</v>
      </c>
      <c r="D5" s="36">
        <v>222526.50403940651</v>
      </c>
      <c r="E5" s="37">
        <f t="shared" si="0"/>
        <v>0.38663279304909481</v>
      </c>
      <c r="F5" s="36">
        <v>2</v>
      </c>
      <c r="G5" s="36">
        <v>2261.5</v>
      </c>
      <c r="H5" s="36">
        <v>409.41482630701103</v>
      </c>
    </row>
    <row r="6" spans="1:18">
      <c r="A6" s="36" t="s">
        <v>6168</v>
      </c>
      <c r="B6" s="36">
        <v>2</v>
      </c>
      <c r="C6" s="36">
        <v>766650</v>
      </c>
      <c r="D6" s="36">
        <v>109389.4190495589</v>
      </c>
      <c r="E6" s="37">
        <f t="shared" si="0"/>
        <v>0.14268495278100685</v>
      </c>
      <c r="F6" s="36">
        <v>2</v>
      </c>
      <c r="G6" s="36">
        <v>2616.5</v>
      </c>
      <c r="H6" s="36">
        <v>252.43712088359746</v>
      </c>
    </row>
    <row r="7" spans="1:18">
      <c r="A7" s="36" t="s">
        <v>6151</v>
      </c>
      <c r="B7" s="36">
        <v>6</v>
      </c>
      <c r="C7" s="36">
        <v>820616.66666666663</v>
      </c>
      <c r="D7" s="36">
        <v>226704.04863316118</v>
      </c>
      <c r="E7" s="37">
        <f t="shared" si="0"/>
        <v>0.27626059504010542</v>
      </c>
      <c r="F7" s="36">
        <v>6</v>
      </c>
      <c r="G7" s="36">
        <v>2536.6666666666665</v>
      </c>
      <c r="H7" s="36">
        <v>351.03713003992493</v>
      </c>
    </row>
    <row r="8" spans="1:18">
      <c r="A8" s="36" t="s">
        <v>6169</v>
      </c>
      <c r="B8" s="36">
        <v>2</v>
      </c>
      <c r="C8" s="36">
        <v>1602000</v>
      </c>
      <c r="D8" s="36">
        <v>60811.183182043089</v>
      </c>
      <c r="E8" s="37">
        <f t="shared" si="0"/>
        <v>3.7959540063697311E-2</v>
      </c>
      <c r="F8" s="36">
        <v>2</v>
      </c>
      <c r="G8" s="36">
        <v>4171</v>
      </c>
      <c r="H8" s="36">
        <v>299.81327522309613</v>
      </c>
    </row>
  </sheetData>
  <sortState xmlns:xlrd2="http://schemas.microsoft.com/office/spreadsheetml/2017/richdata2" ref="A3:H8">
    <sortCondition ref="A3:A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E78D-1150-0849-81E9-39458C40BA16}">
  <dimension ref="A2:AB797"/>
  <sheetViews>
    <sheetView topLeftCell="J1" workbookViewId="0">
      <selection activeCell="S22" sqref="S22"/>
    </sheetView>
  </sheetViews>
  <sheetFormatPr defaultColWidth="11.42578125" defaultRowHeight="15"/>
  <cols>
    <col min="1" max="1" width="13.140625" bestFit="1" customWidth="1"/>
    <col min="2" max="2" width="16.28515625" bestFit="1" customWidth="1"/>
    <col min="3" max="3" width="13.42578125" bestFit="1" customWidth="1"/>
    <col min="4" max="4" width="10" bestFit="1" customWidth="1"/>
    <col min="5" max="5" width="14.7109375" bestFit="1" customWidth="1"/>
    <col min="6" max="6" width="12.140625" bestFit="1" customWidth="1"/>
    <col min="7" max="7" width="11.42578125" bestFit="1" customWidth="1"/>
    <col min="8" max="8" width="7.28515625" bestFit="1" customWidth="1"/>
    <col min="9" max="9" width="11.28515625" bestFit="1" customWidth="1"/>
    <col min="15" max="15" width="10.85546875" style="48"/>
  </cols>
  <sheetData>
    <row r="2" spans="1:26" ht="15.75" thickBot="1"/>
    <row r="3" spans="1:26">
      <c r="A3" s="31" t="s">
        <v>6143</v>
      </c>
      <c r="B3" s="31" t="s">
        <v>6175</v>
      </c>
      <c r="O3" s="47" t="s">
        <v>43</v>
      </c>
      <c r="Q3" t="s">
        <v>6209</v>
      </c>
      <c r="S3" t="s">
        <v>6209</v>
      </c>
      <c r="X3" s="52" t="s">
        <v>6210</v>
      </c>
      <c r="Y3" s="52" t="s">
        <v>6212</v>
      </c>
    </row>
    <row r="4" spans="1:26">
      <c r="A4" s="31" t="s">
        <v>6144</v>
      </c>
      <c r="B4" s="2" t="s">
        <v>6148</v>
      </c>
      <c r="C4" s="2" t="s">
        <v>6147</v>
      </c>
      <c r="D4" s="2" t="s">
        <v>6149</v>
      </c>
      <c r="E4" s="2" t="s">
        <v>6150</v>
      </c>
      <c r="F4" s="2" t="s">
        <v>6151</v>
      </c>
      <c r="G4" s="2" t="s">
        <v>6152</v>
      </c>
      <c r="H4" s="2" t="s">
        <v>6208</v>
      </c>
      <c r="I4" s="2" t="s">
        <v>6145</v>
      </c>
      <c r="O4" s="4">
        <v>1990</v>
      </c>
      <c r="Q4">
        <v>0</v>
      </c>
      <c r="S4">
        <v>0</v>
      </c>
      <c r="X4" s="49">
        <v>0</v>
      </c>
      <c r="Y4" s="50">
        <v>0</v>
      </c>
    </row>
    <row r="5" spans="1:26">
      <c r="A5" s="32">
        <v>1928</v>
      </c>
      <c r="B5" s="30"/>
      <c r="C5" s="30">
        <v>1</v>
      </c>
      <c r="D5" s="30"/>
      <c r="E5" s="30"/>
      <c r="F5" s="30"/>
      <c r="G5" s="30"/>
      <c r="H5" s="30"/>
      <c r="I5" s="30">
        <v>1</v>
      </c>
      <c r="O5" s="4">
        <v>1989</v>
      </c>
      <c r="Q5">
        <v>1930</v>
      </c>
      <c r="S5">
        <v>1925</v>
      </c>
      <c r="W5" t="s">
        <v>6213</v>
      </c>
      <c r="X5" s="49">
        <v>1925</v>
      </c>
      <c r="Y5" s="50">
        <v>0</v>
      </c>
    </row>
    <row r="6" spans="1:26">
      <c r="A6" s="32">
        <v>1946</v>
      </c>
      <c r="B6" s="30"/>
      <c r="C6" s="30">
        <v>2</v>
      </c>
      <c r="D6" s="30"/>
      <c r="E6" s="30"/>
      <c r="F6" s="30"/>
      <c r="G6" s="30"/>
      <c r="H6" s="30"/>
      <c r="I6" s="30">
        <v>2</v>
      </c>
      <c r="O6" s="4">
        <v>1975</v>
      </c>
      <c r="Q6">
        <v>1940</v>
      </c>
      <c r="S6">
        <v>1930</v>
      </c>
      <c r="W6" t="s">
        <v>6214</v>
      </c>
      <c r="X6" s="49">
        <v>1930</v>
      </c>
      <c r="Y6" s="50">
        <v>1</v>
      </c>
    </row>
    <row r="7" spans="1:26">
      <c r="A7" s="32">
        <v>1949</v>
      </c>
      <c r="B7" s="30"/>
      <c r="C7" s="30"/>
      <c r="D7" s="30"/>
      <c r="E7" s="30"/>
      <c r="F7" s="30">
        <v>1</v>
      </c>
      <c r="G7" s="30"/>
      <c r="H7" s="30"/>
      <c r="I7" s="30">
        <v>1</v>
      </c>
      <c r="O7" s="4">
        <v>2012</v>
      </c>
      <c r="Q7" s="2">
        <v>1950</v>
      </c>
      <c r="S7" s="2">
        <v>1935</v>
      </c>
      <c r="U7">
        <v>1931</v>
      </c>
      <c r="V7">
        <v>1935</v>
      </c>
      <c r="W7" t="s">
        <v>6215</v>
      </c>
      <c r="X7" s="49">
        <v>1935</v>
      </c>
      <c r="Y7" s="50">
        <v>0</v>
      </c>
    </row>
    <row r="8" spans="1:26">
      <c r="A8" s="32">
        <v>1950</v>
      </c>
      <c r="B8" s="30"/>
      <c r="C8" s="30">
        <v>1</v>
      </c>
      <c r="D8" s="30">
        <v>1</v>
      </c>
      <c r="E8" s="30"/>
      <c r="F8" s="30"/>
      <c r="G8" s="30"/>
      <c r="H8" s="30"/>
      <c r="I8" s="30">
        <v>2</v>
      </c>
      <c r="O8" s="4">
        <v>2007</v>
      </c>
      <c r="Q8" s="2">
        <v>1960</v>
      </c>
      <c r="S8" s="2">
        <v>1940</v>
      </c>
      <c r="U8">
        <f>U7+4</f>
        <v>1935</v>
      </c>
      <c r="V8">
        <f>V7+5</f>
        <v>1940</v>
      </c>
      <c r="W8" t="str">
        <f>U8&amp;"-"&amp;V8</f>
        <v>1935-1940</v>
      </c>
      <c r="X8" s="49">
        <v>1940</v>
      </c>
      <c r="Y8" s="50">
        <v>0</v>
      </c>
    </row>
    <row r="9" spans="1:26">
      <c r="A9" s="32">
        <v>1954</v>
      </c>
      <c r="B9" s="30"/>
      <c r="C9" s="30"/>
      <c r="D9" s="30">
        <v>1</v>
      </c>
      <c r="E9" s="30"/>
      <c r="F9" s="30"/>
      <c r="G9" s="30"/>
      <c r="H9" s="30"/>
      <c r="I9" s="30">
        <v>1</v>
      </c>
      <c r="O9" s="4">
        <v>1996</v>
      </c>
      <c r="Q9" s="2">
        <v>1970</v>
      </c>
      <c r="S9" s="2">
        <v>1945</v>
      </c>
      <c r="U9" s="2">
        <f t="shared" ref="U9:U24" si="0">U8+5</f>
        <v>1940</v>
      </c>
      <c r="V9" s="2">
        <f t="shared" ref="V9:V24" si="1">V8+5</f>
        <v>1945</v>
      </c>
      <c r="W9" s="2" t="str">
        <f t="shared" ref="W9:W24" si="2">U9&amp;"-"&amp;V9</f>
        <v>1940-1945</v>
      </c>
      <c r="X9" s="49">
        <v>1945</v>
      </c>
      <c r="Y9" s="50">
        <v>0</v>
      </c>
    </row>
    <row r="10" spans="1:26">
      <c r="A10" s="32">
        <v>1959</v>
      </c>
      <c r="B10" s="30"/>
      <c r="C10" s="30"/>
      <c r="D10" s="30"/>
      <c r="E10" s="30">
        <v>1</v>
      </c>
      <c r="F10" s="30"/>
      <c r="G10" s="30"/>
      <c r="H10" s="30"/>
      <c r="I10" s="30">
        <v>1</v>
      </c>
      <c r="O10" s="4">
        <v>2019</v>
      </c>
      <c r="Q10" s="2">
        <v>1980</v>
      </c>
      <c r="S10" s="2">
        <v>1950</v>
      </c>
      <c r="U10" s="2">
        <f t="shared" si="0"/>
        <v>1945</v>
      </c>
      <c r="V10" s="2">
        <f t="shared" si="1"/>
        <v>1950</v>
      </c>
      <c r="W10" s="2" t="str">
        <f t="shared" si="2"/>
        <v>1945-1950</v>
      </c>
      <c r="X10" s="49">
        <v>1950</v>
      </c>
      <c r="Y10" s="50">
        <v>5</v>
      </c>
    </row>
    <row r="11" spans="1:26">
      <c r="A11" s="32">
        <v>1960</v>
      </c>
      <c r="B11" s="30"/>
      <c r="C11" s="30">
        <v>1</v>
      </c>
      <c r="D11" s="30">
        <v>1</v>
      </c>
      <c r="E11" s="30"/>
      <c r="F11" s="30"/>
      <c r="G11" s="30"/>
      <c r="H11" s="30"/>
      <c r="I11" s="30">
        <v>2</v>
      </c>
      <c r="O11" s="4">
        <v>2007</v>
      </c>
      <c r="Q11" s="2">
        <v>1990</v>
      </c>
      <c r="S11" s="2">
        <v>1955</v>
      </c>
      <c r="U11" s="2">
        <f t="shared" si="0"/>
        <v>1950</v>
      </c>
      <c r="V11" s="2">
        <f t="shared" si="1"/>
        <v>1955</v>
      </c>
      <c r="W11" s="2" t="str">
        <f t="shared" si="2"/>
        <v>1950-1955</v>
      </c>
      <c r="X11" s="49">
        <v>1955</v>
      </c>
      <c r="Y11" s="50">
        <v>1</v>
      </c>
    </row>
    <row r="12" spans="1:26">
      <c r="A12" s="32">
        <v>1961</v>
      </c>
      <c r="B12" s="30"/>
      <c r="C12" s="30"/>
      <c r="D12" s="30"/>
      <c r="E12" s="30">
        <v>2</v>
      </c>
      <c r="F12" s="30"/>
      <c r="G12" s="30"/>
      <c r="H12" s="30"/>
      <c r="I12" s="30">
        <v>2</v>
      </c>
      <c r="O12" s="4">
        <v>1997</v>
      </c>
      <c r="Q12" s="2">
        <v>2000</v>
      </c>
      <c r="S12" s="2">
        <v>1960</v>
      </c>
      <c r="U12" s="2">
        <f t="shared" si="0"/>
        <v>1955</v>
      </c>
      <c r="V12" s="2">
        <f t="shared" si="1"/>
        <v>1960</v>
      </c>
      <c r="W12" s="2" t="str">
        <f t="shared" si="2"/>
        <v>1955-1960</v>
      </c>
      <c r="X12" s="49">
        <v>1960</v>
      </c>
      <c r="Y12" s="50">
        <v>3</v>
      </c>
      <c r="Z12" s="2">
        <f t="shared" ref="Z12:Z17" si="3">Y12+Y13</f>
        <v>12</v>
      </c>
    </row>
    <row r="13" spans="1:26">
      <c r="A13" s="32">
        <v>1962</v>
      </c>
      <c r="B13" s="30">
        <v>1</v>
      </c>
      <c r="C13" s="30"/>
      <c r="D13" s="30"/>
      <c r="E13" s="30"/>
      <c r="F13" s="30"/>
      <c r="G13" s="30"/>
      <c r="H13" s="30"/>
      <c r="I13" s="30">
        <v>1</v>
      </c>
      <c r="O13" s="4">
        <v>2019</v>
      </c>
      <c r="Q13" s="2">
        <v>2010</v>
      </c>
      <c r="S13" s="2">
        <v>1965</v>
      </c>
      <c r="U13" s="2">
        <f t="shared" si="0"/>
        <v>1960</v>
      </c>
      <c r="V13" s="2">
        <f t="shared" si="1"/>
        <v>1965</v>
      </c>
      <c r="W13" s="2" t="str">
        <f t="shared" si="2"/>
        <v>1960-1965</v>
      </c>
      <c r="X13" s="49">
        <v>1965</v>
      </c>
      <c r="Y13" s="50">
        <v>9</v>
      </c>
      <c r="Z13" s="2">
        <f t="shared" si="3"/>
        <v>22</v>
      </c>
    </row>
    <row r="14" spans="1:26">
      <c r="A14" s="32">
        <v>1963</v>
      </c>
      <c r="B14" s="30"/>
      <c r="C14" s="30"/>
      <c r="D14" s="30">
        <v>1</v>
      </c>
      <c r="E14" s="30"/>
      <c r="F14" s="30"/>
      <c r="G14" s="30"/>
      <c r="H14" s="30"/>
      <c r="I14" s="30">
        <v>1</v>
      </c>
      <c r="O14" s="4">
        <v>2004</v>
      </c>
      <c r="Q14" s="2">
        <v>2020</v>
      </c>
      <c r="S14" s="2">
        <v>1970</v>
      </c>
      <c r="U14" s="2">
        <f t="shared" si="0"/>
        <v>1965</v>
      </c>
      <c r="V14" s="2">
        <f t="shared" si="1"/>
        <v>1970</v>
      </c>
      <c r="W14" s="2" t="str">
        <f t="shared" si="2"/>
        <v>1965-1970</v>
      </c>
      <c r="X14" s="49">
        <v>1970</v>
      </c>
      <c r="Y14" s="50">
        <v>13</v>
      </c>
      <c r="Z14" s="2">
        <f t="shared" si="3"/>
        <v>24</v>
      </c>
    </row>
    <row r="15" spans="1:26">
      <c r="A15" s="32">
        <v>1964</v>
      </c>
      <c r="B15" s="30"/>
      <c r="C15" s="30">
        <v>1</v>
      </c>
      <c r="D15" s="30">
        <v>2</v>
      </c>
      <c r="E15" s="30">
        <v>1</v>
      </c>
      <c r="F15" s="30"/>
      <c r="G15" s="30"/>
      <c r="H15" s="30"/>
      <c r="I15" s="30">
        <v>4</v>
      </c>
      <c r="O15" s="4">
        <v>1985</v>
      </c>
      <c r="S15" s="2">
        <v>1975</v>
      </c>
      <c r="U15" s="2">
        <f t="shared" si="0"/>
        <v>1970</v>
      </c>
      <c r="V15" s="2">
        <f t="shared" si="1"/>
        <v>1975</v>
      </c>
      <c r="W15" s="2" t="str">
        <f t="shared" si="2"/>
        <v>1970-1975</v>
      </c>
      <c r="X15" s="49">
        <v>1975</v>
      </c>
      <c r="Y15" s="50">
        <v>11</v>
      </c>
      <c r="Z15" s="2">
        <f t="shared" si="3"/>
        <v>34</v>
      </c>
    </row>
    <row r="16" spans="1:26">
      <c r="A16" s="32">
        <v>1965</v>
      </c>
      <c r="B16" s="30"/>
      <c r="C16" s="30"/>
      <c r="D16" s="30">
        <v>1</v>
      </c>
      <c r="E16" s="30"/>
      <c r="F16" s="30"/>
      <c r="G16" s="30"/>
      <c r="H16" s="30"/>
      <c r="I16" s="30">
        <v>1</v>
      </c>
      <c r="O16" s="4">
        <v>2012</v>
      </c>
      <c r="S16" s="2">
        <v>1980</v>
      </c>
      <c r="U16" s="2">
        <f t="shared" si="0"/>
        <v>1975</v>
      </c>
      <c r="V16" s="2">
        <f t="shared" si="1"/>
        <v>1980</v>
      </c>
      <c r="W16" s="2" t="str">
        <f t="shared" si="2"/>
        <v>1975-1980</v>
      </c>
      <c r="X16" s="49">
        <v>1980</v>
      </c>
      <c r="Y16" s="50">
        <v>23</v>
      </c>
      <c r="Z16" s="2">
        <f t="shared" si="3"/>
        <v>60</v>
      </c>
    </row>
    <row r="17" spans="1:28">
      <c r="A17" s="32">
        <v>1966</v>
      </c>
      <c r="B17" s="30"/>
      <c r="C17" s="30"/>
      <c r="D17" s="30">
        <v>1</v>
      </c>
      <c r="E17" s="30">
        <v>1</v>
      </c>
      <c r="F17" s="30"/>
      <c r="G17" s="30"/>
      <c r="H17" s="30"/>
      <c r="I17" s="30">
        <v>2</v>
      </c>
      <c r="O17" s="4">
        <v>2001</v>
      </c>
      <c r="S17" s="2">
        <v>1985</v>
      </c>
      <c r="U17" s="2">
        <f t="shared" si="0"/>
        <v>1980</v>
      </c>
      <c r="V17" s="2">
        <f t="shared" si="1"/>
        <v>1985</v>
      </c>
      <c r="W17" s="2" t="str">
        <f t="shared" si="2"/>
        <v>1980-1985</v>
      </c>
      <c r="X17" s="49">
        <v>1985</v>
      </c>
      <c r="Y17" s="50">
        <v>37</v>
      </c>
      <c r="Z17" s="2">
        <f t="shared" si="3"/>
        <v>96</v>
      </c>
      <c r="AA17" s="2">
        <f t="shared" ref="AA17:AA23" si="4">(Z17)/AB$24</f>
        <v>0.12090680100755667</v>
      </c>
    </row>
    <row r="18" spans="1:28">
      <c r="A18" s="32">
        <v>1967</v>
      </c>
      <c r="B18" s="30"/>
      <c r="C18" s="30"/>
      <c r="D18" s="30">
        <v>2</v>
      </c>
      <c r="E18" s="30">
        <v>1</v>
      </c>
      <c r="F18" s="30"/>
      <c r="G18" s="30"/>
      <c r="H18" s="30"/>
      <c r="I18" s="30">
        <v>3</v>
      </c>
      <c r="O18" s="4">
        <v>1996</v>
      </c>
      <c r="S18" s="2">
        <v>1990</v>
      </c>
      <c r="U18" s="2">
        <f t="shared" si="0"/>
        <v>1985</v>
      </c>
      <c r="V18" s="2">
        <f t="shared" si="1"/>
        <v>1990</v>
      </c>
      <c r="W18" s="2" t="str">
        <f t="shared" si="2"/>
        <v>1985-1990</v>
      </c>
      <c r="X18" s="49">
        <v>1990</v>
      </c>
      <c r="Y18" s="50">
        <v>59</v>
      </c>
      <c r="Z18" s="2">
        <f t="shared" ref="Z18:Z23" si="5">Y18+Z19</f>
        <v>691</v>
      </c>
      <c r="AA18" s="2">
        <f t="shared" si="4"/>
        <v>0.87027707808564236</v>
      </c>
    </row>
    <row r="19" spans="1:28">
      <c r="A19" s="32">
        <v>1968</v>
      </c>
      <c r="B19" s="30">
        <v>1</v>
      </c>
      <c r="C19" s="30"/>
      <c r="D19" s="30">
        <v>1</v>
      </c>
      <c r="E19" s="30"/>
      <c r="F19" s="30"/>
      <c r="G19" s="30"/>
      <c r="H19" s="30"/>
      <c r="I19" s="30">
        <v>2</v>
      </c>
      <c r="O19" s="4">
        <v>1988</v>
      </c>
      <c r="S19" s="2">
        <v>1995</v>
      </c>
      <c r="U19" s="2">
        <f t="shared" si="0"/>
        <v>1990</v>
      </c>
      <c r="V19" s="2">
        <f t="shared" si="1"/>
        <v>1995</v>
      </c>
      <c r="W19" s="2" t="str">
        <f t="shared" si="2"/>
        <v>1990-1995</v>
      </c>
      <c r="X19" s="49">
        <v>1995</v>
      </c>
      <c r="Y19" s="50">
        <v>66</v>
      </c>
      <c r="Z19" s="2">
        <f t="shared" si="5"/>
        <v>632</v>
      </c>
      <c r="AA19" s="2">
        <f t="shared" si="4"/>
        <v>0.79596977329974816</v>
      </c>
    </row>
    <row r="20" spans="1:28">
      <c r="A20" s="32">
        <v>1969</v>
      </c>
      <c r="B20" s="30"/>
      <c r="C20" s="30"/>
      <c r="D20" s="30">
        <v>1</v>
      </c>
      <c r="E20" s="30"/>
      <c r="F20" s="30">
        <v>1</v>
      </c>
      <c r="G20" s="30"/>
      <c r="H20" s="30"/>
      <c r="I20" s="30">
        <v>2</v>
      </c>
      <c r="O20" s="4">
        <v>1946</v>
      </c>
      <c r="S20" s="2">
        <v>2000</v>
      </c>
      <c r="U20" s="2">
        <f t="shared" si="0"/>
        <v>1995</v>
      </c>
      <c r="V20" s="2">
        <f t="shared" si="1"/>
        <v>2000</v>
      </c>
      <c r="W20" s="2" t="str">
        <f t="shared" si="2"/>
        <v>1995-2000</v>
      </c>
      <c r="X20" s="49">
        <v>2000</v>
      </c>
      <c r="Y20" s="50">
        <v>103</v>
      </c>
      <c r="Z20" s="2">
        <f t="shared" si="5"/>
        <v>566</v>
      </c>
      <c r="AA20" s="2">
        <f t="shared" si="4"/>
        <v>0.7128463476070529</v>
      </c>
    </row>
    <row r="21" spans="1:28">
      <c r="A21" s="32">
        <v>1970</v>
      </c>
      <c r="B21" s="30"/>
      <c r="C21" s="30">
        <v>1</v>
      </c>
      <c r="D21" s="30">
        <v>3</v>
      </c>
      <c r="E21" s="30"/>
      <c r="F21" s="30"/>
      <c r="G21" s="30"/>
      <c r="H21" s="30"/>
      <c r="I21" s="30">
        <v>4</v>
      </c>
      <c r="O21" s="4">
        <v>2001</v>
      </c>
      <c r="S21" s="2">
        <v>2005</v>
      </c>
      <c r="U21" s="2">
        <f t="shared" si="0"/>
        <v>2000</v>
      </c>
      <c r="V21" s="2">
        <f t="shared" si="1"/>
        <v>2005</v>
      </c>
      <c r="W21" s="2" t="str">
        <f t="shared" si="2"/>
        <v>2000-2005</v>
      </c>
      <c r="X21" s="49">
        <v>2005</v>
      </c>
      <c r="Y21" s="50">
        <v>130</v>
      </c>
      <c r="Z21" s="2">
        <f t="shared" si="5"/>
        <v>463</v>
      </c>
      <c r="AA21" s="2">
        <f t="shared" si="4"/>
        <v>0.58312342569269526</v>
      </c>
    </row>
    <row r="22" spans="1:28">
      <c r="A22" s="32">
        <v>1971</v>
      </c>
      <c r="B22" s="30"/>
      <c r="C22" s="30"/>
      <c r="D22" s="30">
        <v>1</v>
      </c>
      <c r="E22" s="30"/>
      <c r="F22" s="30">
        <v>1</v>
      </c>
      <c r="G22" s="30"/>
      <c r="H22" s="30"/>
      <c r="I22" s="30">
        <v>2</v>
      </c>
      <c r="O22" s="4">
        <v>2017</v>
      </c>
      <c r="S22" s="2">
        <v>2010</v>
      </c>
      <c r="U22" s="2">
        <f t="shared" si="0"/>
        <v>2005</v>
      </c>
      <c r="V22" s="2">
        <f t="shared" si="1"/>
        <v>2010</v>
      </c>
      <c r="W22" s="2" t="str">
        <f t="shared" si="2"/>
        <v>2005-2010</v>
      </c>
      <c r="X22" s="49">
        <v>2010</v>
      </c>
      <c r="Y22" s="50">
        <v>117</v>
      </c>
      <c r="Z22" s="2">
        <f t="shared" si="5"/>
        <v>333</v>
      </c>
      <c r="AA22" s="2">
        <f t="shared" si="4"/>
        <v>0.41939546599496219</v>
      </c>
    </row>
    <row r="23" spans="1:28">
      <c r="A23" s="32">
        <v>1973</v>
      </c>
      <c r="B23" s="30"/>
      <c r="C23" s="30"/>
      <c r="D23" s="30"/>
      <c r="E23" s="30">
        <v>1</v>
      </c>
      <c r="F23" s="30"/>
      <c r="G23" s="30"/>
      <c r="H23" s="30"/>
      <c r="I23" s="30">
        <v>1</v>
      </c>
      <c r="O23" s="4">
        <v>2007</v>
      </c>
      <c r="S23" s="2">
        <v>2015</v>
      </c>
      <c r="U23" s="2">
        <f t="shared" si="0"/>
        <v>2010</v>
      </c>
      <c r="V23" s="2">
        <f t="shared" si="1"/>
        <v>2015</v>
      </c>
      <c r="W23" s="2" t="str">
        <f t="shared" si="2"/>
        <v>2010-2015</v>
      </c>
      <c r="X23" s="49">
        <v>2015</v>
      </c>
      <c r="Y23" s="50">
        <v>136</v>
      </c>
      <c r="Z23">
        <f t="shared" si="5"/>
        <v>216</v>
      </c>
      <c r="AA23">
        <f t="shared" si="4"/>
        <v>0.27204030226700254</v>
      </c>
    </row>
    <row r="24" spans="1:28">
      <c r="A24" s="32">
        <v>1974</v>
      </c>
      <c r="B24" s="30"/>
      <c r="C24" s="30">
        <v>1</v>
      </c>
      <c r="D24" s="30"/>
      <c r="E24" s="30">
        <v>1</v>
      </c>
      <c r="F24" s="30"/>
      <c r="G24" s="30">
        <v>1</v>
      </c>
      <c r="H24" s="30"/>
      <c r="I24" s="30">
        <v>3</v>
      </c>
      <c r="O24" s="4">
        <v>2008</v>
      </c>
      <c r="S24" s="2">
        <v>2020</v>
      </c>
      <c r="U24" s="2">
        <f t="shared" si="0"/>
        <v>2015</v>
      </c>
      <c r="V24" s="2">
        <f t="shared" si="1"/>
        <v>2020</v>
      </c>
      <c r="W24" s="2" t="str">
        <f t="shared" si="2"/>
        <v>2015-2020</v>
      </c>
      <c r="X24" s="49">
        <v>2020</v>
      </c>
      <c r="Y24" s="50">
        <v>80</v>
      </c>
      <c r="Z24">
        <f>Y24</f>
        <v>80</v>
      </c>
      <c r="AA24">
        <f>Z24/AB24</f>
        <v>0.10075566750629723</v>
      </c>
      <c r="AB24">
        <f>SUM(Y5:Y24)</f>
        <v>794</v>
      </c>
    </row>
    <row r="25" spans="1:28" ht="15.75" thickBot="1">
      <c r="A25" s="32">
        <v>1975</v>
      </c>
      <c r="B25" s="30">
        <v>1</v>
      </c>
      <c r="C25" s="30"/>
      <c r="D25" s="30">
        <v>3</v>
      </c>
      <c r="E25" s="30">
        <v>1</v>
      </c>
      <c r="F25" s="30"/>
      <c r="G25" s="30"/>
      <c r="H25" s="30"/>
      <c r="I25" s="30">
        <v>5</v>
      </c>
      <c r="O25" s="4">
        <v>2007</v>
      </c>
      <c r="X25" s="51" t="s">
        <v>6211</v>
      </c>
      <c r="Y25" s="51">
        <v>0</v>
      </c>
    </row>
    <row r="26" spans="1:28">
      <c r="A26" s="32">
        <v>1976</v>
      </c>
      <c r="B26" s="30"/>
      <c r="C26" s="30"/>
      <c r="D26" s="30"/>
      <c r="E26" s="30">
        <v>1</v>
      </c>
      <c r="F26" s="30">
        <v>2</v>
      </c>
      <c r="G26" s="30"/>
      <c r="H26" s="30"/>
      <c r="I26" s="30">
        <v>3</v>
      </c>
      <c r="O26" s="4">
        <v>2018</v>
      </c>
    </row>
    <row r="27" spans="1:28">
      <c r="A27" s="32">
        <v>1977</v>
      </c>
      <c r="B27" s="30"/>
      <c r="C27" s="30"/>
      <c r="D27" s="30">
        <v>1</v>
      </c>
      <c r="E27" s="30">
        <v>1</v>
      </c>
      <c r="F27" s="30">
        <v>1</v>
      </c>
      <c r="G27" s="30">
        <v>1</v>
      </c>
      <c r="H27" s="30"/>
      <c r="I27" s="30">
        <v>4</v>
      </c>
      <c r="O27" s="4">
        <v>2007</v>
      </c>
    </row>
    <row r="28" spans="1:28">
      <c r="A28" s="32">
        <v>1978</v>
      </c>
      <c r="B28" s="30"/>
      <c r="C28" s="30"/>
      <c r="D28" s="30">
        <v>2</v>
      </c>
      <c r="E28" s="30">
        <v>3</v>
      </c>
      <c r="F28" s="30"/>
      <c r="G28" s="30">
        <v>1</v>
      </c>
      <c r="H28" s="30"/>
      <c r="I28" s="30">
        <v>6</v>
      </c>
      <c r="O28" s="4">
        <v>2007</v>
      </c>
    </row>
    <row r="29" spans="1:28">
      <c r="A29" s="32">
        <v>1979</v>
      </c>
      <c r="B29" s="30"/>
      <c r="C29" s="30">
        <v>1</v>
      </c>
      <c r="D29" s="30">
        <v>2</v>
      </c>
      <c r="E29" s="30"/>
      <c r="F29" s="30">
        <v>1</v>
      </c>
      <c r="G29" s="30">
        <v>1</v>
      </c>
      <c r="H29" s="30"/>
      <c r="I29" s="30">
        <v>5</v>
      </c>
      <c r="O29" s="4">
        <v>2018</v>
      </c>
    </row>
    <row r="30" spans="1:28">
      <c r="A30" s="32">
        <v>1980</v>
      </c>
      <c r="B30" s="30"/>
      <c r="C30" s="30"/>
      <c r="D30" s="30">
        <v>1</v>
      </c>
      <c r="E30" s="30">
        <v>2</v>
      </c>
      <c r="F30" s="30">
        <v>1</v>
      </c>
      <c r="G30" s="30"/>
      <c r="H30" s="30"/>
      <c r="I30" s="30">
        <v>4</v>
      </c>
      <c r="O30" s="4">
        <v>2002</v>
      </c>
    </row>
    <row r="31" spans="1:28">
      <c r="A31" s="32">
        <v>1981</v>
      </c>
      <c r="B31" s="30">
        <v>1</v>
      </c>
      <c r="C31" s="30">
        <v>3</v>
      </c>
      <c r="D31" s="30"/>
      <c r="E31" s="30">
        <v>1</v>
      </c>
      <c r="F31" s="30"/>
      <c r="G31" s="30">
        <v>1</v>
      </c>
      <c r="H31" s="30"/>
      <c r="I31" s="30">
        <v>6</v>
      </c>
      <c r="O31" s="4">
        <v>2008</v>
      </c>
    </row>
    <row r="32" spans="1:28">
      <c r="A32" s="32">
        <v>1982</v>
      </c>
      <c r="B32" s="30">
        <v>1</v>
      </c>
      <c r="C32" s="30">
        <v>1</v>
      </c>
      <c r="D32" s="30">
        <v>2</v>
      </c>
      <c r="E32" s="30"/>
      <c r="F32" s="30">
        <v>1</v>
      </c>
      <c r="G32" s="30">
        <v>4</v>
      </c>
      <c r="H32" s="30"/>
      <c r="I32" s="30">
        <v>9</v>
      </c>
      <c r="O32" s="4">
        <v>1982</v>
      </c>
    </row>
    <row r="33" spans="1:15">
      <c r="A33" s="32">
        <v>1983</v>
      </c>
      <c r="B33" s="30"/>
      <c r="C33" s="30"/>
      <c r="D33" s="30">
        <v>2</v>
      </c>
      <c r="E33" s="30"/>
      <c r="F33" s="30">
        <v>1</v>
      </c>
      <c r="G33" s="30">
        <v>1</v>
      </c>
      <c r="H33" s="30"/>
      <c r="I33" s="30">
        <v>4</v>
      </c>
      <c r="O33" s="4">
        <v>1984</v>
      </c>
    </row>
    <row r="34" spans="1:15">
      <c r="A34" s="32">
        <v>1984</v>
      </c>
      <c r="B34" s="30"/>
      <c r="C34" s="30">
        <v>2</v>
      </c>
      <c r="D34" s="30">
        <v>3</v>
      </c>
      <c r="E34" s="30">
        <v>1</v>
      </c>
      <c r="F34" s="30">
        <v>3</v>
      </c>
      <c r="G34" s="30"/>
      <c r="H34" s="30"/>
      <c r="I34" s="30">
        <v>9</v>
      </c>
      <c r="O34" s="4">
        <v>2019</v>
      </c>
    </row>
    <row r="35" spans="1:15">
      <c r="A35" s="32">
        <v>1985</v>
      </c>
      <c r="B35" s="30"/>
      <c r="C35" s="30">
        <v>1</v>
      </c>
      <c r="D35" s="30">
        <v>3</v>
      </c>
      <c r="E35" s="30">
        <v>3</v>
      </c>
      <c r="F35" s="30">
        <v>1</v>
      </c>
      <c r="G35" s="30">
        <v>1</v>
      </c>
      <c r="H35" s="30"/>
      <c r="I35" s="30">
        <v>9</v>
      </c>
      <c r="O35" s="4">
        <v>1974</v>
      </c>
    </row>
    <row r="36" spans="1:15">
      <c r="A36" s="32">
        <v>1986</v>
      </c>
      <c r="B36" s="30">
        <v>1</v>
      </c>
      <c r="C36" s="30">
        <v>1</v>
      </c>
      <c r="D36" s="30">
        <v>2</v>
      </c>
      <c r="E36" s="30">
        <v>2</v>
      </c>
      <c r="F36" s="30"/>
      <c r="G36" s="30">
        <v>5</v>
      </c>
      <c r="H36" s="30"/>
      <c r="I36" s="30">
        <v>11</v>
      </c>
      <c r="O36" s="4">
        <v>2006</v>
      </c>
    </row>
    <row r="37" spans="1:15">
      <c r="A37" s="32">
        <v>1987</v>
      </c>
      <c r="B37" s="30">
        <v>1</v>
      </c>
      <c r="C37" s="30"/>
      <c r="D37" s="30">
        <v>4</v>
      </c>
      <c r="E37" s="30">
        <v>5</v>
      </c>
      <c r="F37" s="30">
        <v>3</v>
      </c>
      <c r="G37" s="30">
        <v>1</v>
      </c>
      <c r="H37" s="30"/>
      <c r="I37" s="30">
        <v>14</v>
      </c>
      <c r="O37" s="4">
        <v>2008</v>
      </c>
    </row>
    <row r="38" spans="1:15">
      <c r="A38" s="32">
        <v>1988</v>
      </c>
      <c r="B38" s="30">
        <v>2</v>
      </c>
      <c r="C38" s="30">
        <v>1</v>
      </c>
      <c r="D38" s="30">
        <v>3</v>
      </c>
      <c r="E38" s="30">
        <v>4</v>
      </c>
      <c r="F38" s="30">
        <v>3</v>
      </c>
      <c r="G38" s="30">
        <v>3</v>
      </c>
      <c r="H38" s="30"/>
      <c r="I38" s="30">
        <v>16</v>
      </c>
      <c r="O38" s="4">
        <v>2011</v>
      </c>
    </row>
    <row r="39" spans="1:15">
      <c r="A39" s="32">
        <v>1989</v>
      </c>
      <c r="B39" s="30">
        <v>2</v>
      </c>
      <c r="C39" s="30"/>
      <c r="D39" s="30">
        <v>4</v>
      </c>
      <c r="E39" s="30"/>
      <c r="F39" s="30"/>
      <c r="G39" s="30">
        <v>1</v>
      </c>
      <c r="H39" s="30"/>
      <c r="I39" s="30">
        <v>7</v>
      </c>
      <c r="O39" s="19">
        <v>2002</v>
      </c>
    </row>
    <row r="40" spans="1:15">
      <c r="A40" s="32">
        <v>1990</v>
      </c>
      <c r="B40" s="30">
        <v>1</v>
      </c>
      <c r="C40" s="30">
        <v>3</v>
      </c>
      <c r="D40" s="30">
        <v>2</v>
      </c>
      <c r="E40" s="30">
        <v>2</v>
      </c>
      <c r="F40" s="30">
        <v>2</v>
      </c>
      <c r="G40" s="30">
        <v>1</v>
      </c>
      <c r="H40" s="30"/>
      <c r="I40" s="30">
        <v>11</v>
      </c>
      <c r="O40" s="4">
        <v>2005</v>
      </c>
    </row>
    <row r="41" spans="1:15">
      <c r="A41" s="32">
        <v>1991</v>
      </c>
      <c r="B41" s="30">
        <v>2</v>
      </c>
      <c r="C41" s="30">
        <v>2</v>
      </c>
      <c r="D41" s="30">
        <v>4</v>
      </c>
      <c r="E41" s="30">
        <v>1</v>
      </c>
      <c r="F41" s="30">
        <v>2</v>
      </c>
      <c r="G41" s="30">
        <v>2</v>
      </c>
      <c r="H41" s="30"/>
      <c r="I41" s="30">
        <v>13</v>
      </c>
      <c r="O41" s="19">
        <v>2004</v>
      </c>
    </row>
    <row r="42" spans="1:15">
      <c r="A42" s="32">
        <v>1992</v>
      </c>
      <c r="B42" s="30">
        <v>2</v>
      </c>
      <c r="C42" s="30"/>
      <c r="D42" s="30">
        <v>4</v>
      </c>
      <c r="E42" s="30">
        <v>4</v>
      </c>
      <c r="F42" s="30">
        <v>1</v>
      </c>
      <c r="G42" s="30">
        <v>1</v>
      </c>
      <c r="H42" s="30"/>
      <c r="I42" s="30">
        <v>12</v>
      </c>
      <c r="O42" s="4">
        <v>2018</v>
      </c>
    </row>
    <row r="43" spans="1:15">
      <c r="A43" s="32">
        <v>1993</v>
      </c>
      <c r="B43" s="30">
        <v>3</v>
      </c>
      <c r="C43" s="30">
        <v>2</v>
      </c>
      <c r="D43" s="30">
        <v>4</v>
      </c>
      <c r="E43" s="30">
        <v>6</v>
      </c>
      <c r="F43" s="30">
        <v>3</v>
      </c>
      <c r="G43" s="30">
        <v>1</v>
      </c>
      <c r="H43" s="30"/>
      <c r="I43" s="30">
        <v>19</v>
      </c>
      <c r="O43" s="4">
        <v>1967</v>
      </c>
    </row>
    <row r="44" spans="1:15">
      <c r="A44" s="32">
        <v>1994</v>
      </c>
      <c r="B44" s="30"/>
      <c r="C44" s="30"/>
      <c r="D44" s="30">
        <v>3</v>
      </c>
      <c r="E44" s="30">
        <v>1</v>
      </c>
      <c r="F44" s="30">
        <v>2</v>
      </c>
      <c r="G44" s="30">
        <v>4</v>
      </c>
      <c r="H44" s="30"/>
      <c r="I44" s="30">
        <v>10</v>
      </c>
      <c r="O44" s="4">
        <v>1993</v>
      </c>
    </row>
    <row r="45" spans="1:15">
      <c r="A45" s="32">
        <v>1995</v>
      </c>
      <c r="B45" s="30"/>
      <c r="C45" s="30"/>
      <c r="D45" s="30">
        <v>7</v>
      </c>
      <c r="E45" s="30">
        <v>2</v>
      </c>
      <c r="F45" s="30"/>
      <c r="G45" s="30">
        <v>3</v>
      </c>
      <c r="H45" s="30"/>
      <c r="I45" s="30">
        <v>12</v>
      </c>
      <c r="O45" s="4">
        <v>1999</v>
      </c>
    </row>
    <row r="46" spans="1:15">
      <c r="A46" s="32">
        <v>1996</v>
      </c>
      <c r="B46" s="30">
        <v>3</v>
      </c>
      <c r="C46" s="30">
        <v>1</v>
      </c>
      <c r="D46" s="30">
        <v>1</v>
      </c>
      <c r="E46" s="30">
        <v>3</v>
      </c>
      <c r="F46" s="30">
        <v>3</v>
      </c>
      <c r="G46" s="30">
        <v>2</v>
      </c>
      <c r="H46" s="30"/>
      <c r="I46" s="30">
        <v>13</v>
      </c>
      <c r="O46" s="4">
        <v>2012</v>
      </c>
    </row>
    <row r="47" spans="1:15">
      <c r="A47" s="32">
        <v>1997</v>
      </c>
      <c r="B47" s="30">
        <v>5</v>
      </c>
      <c r="C47" s="30"/>
      <c r="D47" s="30">
        <v>5</v>
      </c>
      <c r="E47" s="30">
        <v>2</v>
      </c>
      <c r="F47" s="30">
        <v>1</v>
      </c>
      <c r="G47" s="30">
        <v>3</v>
      </c>
      <c r="H47" s="30"/>
      <c r="I47" s="30">
        <v>16</v>
      </c>
      <c r="O47" s="4">
        <v>2017</v>
      </c>
    </row>
    <row r="48" spans="1:15">
      <c r="A48" s="32">
        <v>1998</v>
      </c>
      <c r="B48" s="30">
        <v>2</v>
      </c>
      <c r="C48" s="30">
        <v>1</v>
      </c>
      <c r="D48" s="30">
        <v>7</v>
      </c>
      <c r="E48" s="30">
        <v>5</v>
      </c>
      <c r="F48" s="30">
        <v>3</v>
      </c>
      <c r="G48" s="30">
        <v>4</v>
      </c>
      <c r="H48" s="30"/>
      <c r="I48" s="30">
        <v>22</v>
      </c>
      <c r="O48" s="4">
        <v>1988</v>
      </c>
    </row>
    <row r="49" spans="1:15">
      <c r="A49" s="32">
        <v>1999</v>
      </c>
      <c r="B49" s="30">
        <v>4</v>
      </c>
      <c r="C49" s="30">
        <v>2</v>
      </c>
      <c r="D49" s="30">
        <v>11</v>
      </c>
      <c r="E49" s="30">
        <v>10</v>
      </c>
      <c r="F49" s="30">
        <v>2</v>
      </c>
      <c r="G49" s="30">
        <v>3</v>
      </c>
      <c r="H49" s="30"/>
      <c r="I49" s="30">
        <v>32</v>
      </c>
      <c r="O49" s="4">
        <v>2015</v>
      </c>
    </row>
    <row r="50" spans="1:15">
      <c r="A50" s="32">
        <v>2000</v>
      </c>
      <c r="B50" s="30">
        <v>3</v>
      </c>
      <c r="C50" s="30"/>
      <c r="D50" s="30">
        <v>4</v>
      </c>
      <c r="E50" s="30">
        <v>5</v>
      </c>
      <c r="F50" s="30">
        <v>5</v>
      </c>
      <c r="G50" s="30">
        <v>2</v>
      </c>
      <c r="H50" s="30"/>
      <c r="I50" s="30">
        <v>19</v>
      </c>
      <c r="O50" s="4">
        <v>2000</v>
      </c>
    </row>
    <row r="51" spans="1:15">
      <c r="A51" s="32">
        <v>2001</v>
      </c>
      <c r="B51" s="30">
        <v>2</v>
      </c>
      <c r="C51" s="30">
        <v>2</v>
      </c>
      <c r="D51" s="30">
        <v>4</v>
      </c>
      <c r="E51" s="30">
        <v>10</v>
      </c>
      <c r="F51" s="30">
        <v>3</v>
      </c>
      <c r="G51" s="30">
        <v>2</v>
      </c>
      <c r="H51" s="30"/>
      <c r="I51" s="30">
        <v>23</v>
      </c>
      <c r="O51" s="4">
        <v>2017</v>
      </c>
    </row>
    <row r="52" spans="1:15">
      <c r="A52" s="32">
        <v>2002</v>
      </c>
      <c r="B52" s="30">
        <v>2</v>
      </c>
      <c r="C52" s="30">
        <v>2</v>
      </c>
      <c r="D52" s="30">
        <v>5</v>
      </c>
      <c r="E52" s="30">
        <v>4</v>
      </c>
      <c r="F52" s="30">
        <v>4</v>
      </c>
      <c r="G52" s="30">
        <v>3</v>
      </c>
      <c r="H52" s="30"/>
      <c r="I52" s="30">
        <v>20</v>
      </c>
      <c r="O52" s="4">
        <v>2001</v>
      </c>
    </row>
    <row r="53" spans="1:15">
      <c r="A53" s="32">
        <v>2003</v>
      </c>
      <c r="B53" s="30">
        <v>3</v>
      </c>
      <c r="C53" s="30">
        <v>1</v>
      </c>
      <c r="D53" s="30">
        <v>7</v>
      </c>
      <c r="E53" s="30">
        <v>9</v>
      </c>
      <c r="F53" s="30">
        <v>7</v>
      </c>
      <c r="G53" s="30">
        <v>3</v>
      </c>
      <c r="H53" s="30"/>
      <c r="I53" s="30">
        <v>30</v>
      </c>
      <c r="O53" s="4">
        <v>2012</v>
      </c>
    </row>
    <row r="54" spans="1:15">
      <c r="A54" s="32">
        <v>2004</v>
      </c>
      <c r="B54" s="30">
        <v>1</v>
      </c>
      <c r="C54" s="30">
        <v>2</v>
      </c>
      <c r="D54" s="30">
        <v>11</v>
      </c>
      <c r="E54" s="30">
        <v>6</v>
      </c>
      <c r="F54" s="30">
        <v>5</v>
      </c>
      <c r="G54" s="30">
        <v>5</v>
      </c>
      <c r="H54" s="30"/>
      <c r="I54" s="30">
        <v>30</v>
      </c>
      <c r="O54" s="4">
        <v>1986</v>
      </c>
    </row>
    <row r="55" spans="1:15">
      <c r="A55" s="32">
        <v>2005</v>
      </c>
      <c r="B55" s="30">
        <v>4</v>
      </c>
      <c r="C55" s="30">
        <v>4</v>
      </c>
      <c r="D55" s="30">
        <v>7</v>
      </c>
      <c r="E55" s="30">
        <v>7</v>
      </c>
      <c r="F55" s="30">
        <v>1</v>
      </c>
      <c r="G55" s="30">
        <v>2</v>
      </c>
      <c r="H55" s="30"/>
      <c r="I55" s="30">
        <v>25</v>
      </c>
      <c r="O55" s="4">
        <v>2009</v>
      </c>
    </row>
    <row r="56" spans="1:15">
      <c r="A56" s="32">
        <v>2006</v>
      </c>
      <c r="B56" s="30">
        <v>4</v>
      </c>
      <c r="C56" s="30">
        <v>3</v>
      </c>
      <c r="D56" s="30">
        <v>3</v>
      </c>
      <c r="E56" s="30">
        <v>5</v>
      </c>
      <c r="F56" s="30">
        <v>4</v>
      </c>
      <c r="G56" s="30">
        <v>2</v>
      </c>
      <c r="H56" s="30"/>
      <c r="I56" s="30">
        <v>21</v>
      </c>
      <c r="O56" s="4">
        <v>2006</v>
      </c>
    </row>
    <row r="57" spans="1:15">
      <c r="A57" s="32">
        <v>2007</v>
      </c>
      <c r="B57" s="30">
        <v>6</v>
      </c>
      <c r="C57" s="30">
        <v>5</v>
      </c>
      <c r="D57" s="30">
        <v>9</v>
      </c>
      <c r="E57" s="30">
        <v>8</v>
      </c>
      <c r="F57" s="30">
        <v>2</v>
      </c>
      <c r="G57" s="30">
        <v>5</v>
      </c>
      <c r="H57" s="30"/>
      <c r="I57" s="30">
        <v>35</v>
      </c>
      <c r="O57" s="4">
        <v>1950</v>
      </c>
    </row>
    <row r="58" spans="1:15">
      <c r="A58" s="32">
        <v>2008</v>
      </c>
      <c r="B58" s="30">
        <v>4</v>
      </c>
      <c r="C58" s="30">
        <v>4</v>
      </c>
      <c r="D58" s="30">
        <v>2</v>
      </c>
      <c r="E58" s="30">
        <v>3</v>
      </c>
      <c r="F58" s="30">
        <v>1</v>
      </c>
      <c r="G58" s="30">
        <v>1</v>
      </c>
      <c r="H58" s="30"/>
      <c r="I58" s="30">
        <v>15</v>
      </c>
      <c r="O58" s="19">
        <v>2015</v>
      </c>
    </row>
    <row r="59" spans="1:15">
      <c r="A59" s="32">
        <v>2009</v>
      </c>
      <c r="B59" s="30">
        <v>4</v>
      </c>
      <c r="C59" s="30">
        <v>4</v>
      </c>
      <c r="D59" s="30">
        <v>6</v>
      </c>
      <c r="E59" s="30">
        <v>3</v>
      </c>
      <c r="F59" s="30">
        <v>6</v>
      </c>
      <c r="G59" s="30">
        <v>4</v>
      </c>
      <c r="H59" s="30"/>
      <c r="I59" s="30">
        <v>27</v>
      </c>
      <c r="O59" s="4">
        <v>2013</v>
      </c>
    </row>
    <row r="60" spans="1:15">
      <c r="A60" s="32">
        <v>2010</v>
      </c>
      <c r="B60" s="30">
        <v>3</v>
      </c>
      <c r="C60" s="30">
        <v>1</v>
      </c>
      <c r="D60" s="30">
        <v>8</v>
      </c>
      <c r="E60" s="30">
        <v>3</v>
      </c>
      <c r="F60" s="30">
        <v>3</v>
      </c>
      <c r="G60" s="30">
        <v>1</v>
      </c>
      <c r="H60" s="30"/>
      <c r="I60" s="30">
        <v>19</v>
      </c>
      <c r="O60" s="19">
        <v>1998</v>
      </c>
    </row>
    <row r="61" spans="1:15">
      <c r="A61" s="32">
        <v>2011</v>
      </c>
      <c r="B61" s="30">
        <v>4</v>
      </c>
      <c r="C61" s="30">
        <v>5</v>
      </c>
      <c r="D61" s="30">
        <v>15</v>
      </c>
      <c r="E61" s="30">
        <v>5</v>
      </c>
      <c r="F61" s="30">
        <v>2</v>
      </c>
      <c r="G61" s="30">
        <v>2</v>
      </c>
      <c r="H61" s="30"/>
      <c r="I61" s="30">
        <v>33</v>
      </c>
      <c r="O61" s="4">
        <v>1960</v>
      </c>
    </row>
    <row r="62" spans="1:15">
      <c r="A62" s="32">
        <v>2012</v>
      </c>
      <c r="B62" s="30">
        <v>4</v>
      </c>
      <c r="C62" s="30">
        <v>1</v>
      </c>
      <c r="D62" s="30">
        <v>8</v>
      </c>
      <c r="E62" s="30">
        <v>5</v>
      </c>
      <c r="F62" s="30">
        <v>1</v>
      </c>
      <c r="G62" s="30">
        <v>3</v>
      </c>
      <c r="H62" s="30"/>
      <c r="I62" s="30">
        <v>22</v>
      </c>
      <c r="O62" s="4">
        <v>1954</v>
      </c>
    </row>
    <row r="63" spans="1:15">
      <c r="A63" s="32">
        <v>2013</v>
      </c>
      <c r="B63" s="30">
        <v>4</v>
      </c>
      <c r="C63" s="30">
        <v>2</v>
      </c>
      <c r="D63" s="30">
        <v>8</v>
      </c>
      <c r="E63" s="30">
        <v>5</v>
      </c>
      <c r="F63" s="30">
        <v>3</v>
      </c>
      <c r="G63" s="30">
        <v>3</v>
      </c>
      <c r="H63" s="30"/>
      <c r="I63" s="30">
        <v>25</v>
      </c>
      <c r="O63" s="4">
        <v>1977</v>
      </c>
    </row>
    <row r="64" spans="1:15">
      <c r="A64" s="32">
        <v>2014</v>
      </c>
      <c r="B64" s="30"/>
      <c r="C64" s="30">
        <v>3</v>
      </c>
      <c r="D64" s="30">
        <v>12</v>
      </c>
      <c r="E64" s="30">
        <v>8</v>
      </c>
      <c r="F64" s="30">
        <v>5</v>
      </c>
      <c r="G64" s="30">
        <v>4</v>
      </c>
      <c r="H64" s="30"/>
      <c r="I64" s="30">
        <v>32</v>
      </c>
      <c r="O64" s="4">
        <v>2009</v>
      </c>
    </row>
    <row r="65" spans="1:15">
      <c r="A65" s="32">
        <v>2015</v>
      </c>
      <c r="B65" s="30">
        <v>2</v>
      </c>
      <c r="C65" s="30">
        <v>1</v>
      </c>
      <c r="D65" s="30">
        <v>7</v>
      </c>
      <c r="E65" s="30">
        <v>8</v>
      </c>
      <c r="F65" s="30">
        <v>4</v>
      </c>
      <c r="G65" s="30">
        <v>1</v>
      </c>
      <c r="H65" s="30"/>
      <c r="I65" s="30">
        <v>23</v>
      </c>
      <c r="O65" s="4">
        <v>2000</v>
      </c>
    </row>
    <row r="66" spans="1:15">
      <c r="A66" s="32">
        <v>2016</v>
      </c>
      <c r="B66" s="30"/>
      <c r="C66" s="30"/>
      <c r="D66" s="30">
        <v>9</v>
      </c>
      <c r="E66" s="30">
        <v>7</v>
      </c>
      <c r="F66" s="30">
        <v>1</v>
      </c>
      <c r="G66" s="30"/>
      <c r="H66" s="30"/>
      <c r="I66" s="30">
        <v>17</v>
      </c>
      <c r="O66" s="4">
        <v>2003</v>
      </c>
    </row>
    <row r="67" spans="1:15">
      <c r="A67" s="32">
        <v>2017</v>
      </c>
      <c r="B67" s="30">
        <v>2</v>
      </c>
      <c r="C67" s="30">
        <v>3</v>
      </c>
      <c r="D67" s="30">
        <v>7</v>
      </c>
      <c r="E67" s="30">
        <v>7</v>
      </c>
      <c r="F67" s="30">
        <v>1</v>
      </c>
      <c r="G67" s="30">
        <v>2</v>
      </c>
      <c r="H67" s="30"/>
      <c r="I67" s="30">
        <v>22</v>
      </c>
      <c r="O67" s="4">
        <v>1999</v>
      </c>
    </row>
    <row r="68" spans="1:15">
      <c r="A68" s="32">
        <v>2018</v>
      </c>
      <c r="B68" s="30">
        <v>4</v>
      </c>
      <c r="C68" s="30">
        <v>5</v>
      </c>
      <c r="D68" s="30">
        <v>4</v>
      </c>
      <c r="E68" s="30">
        <v>5</v>
      </c>
      <c r="F68" s="30">
        <v>8</v>
      </c>
      <c r="G68" s="30">
        <v>1</v>
      </c>
      <c r="H68" s="30"/>
      <c r="I68" s="30">
        <v>27</v>
      </c>
      <c r="O68" s="4">
        <v>1991</v>
      </c>
    </row>
    <row r="69" spans="1:15">
      <c r="A69" s="32">
        <v>2019</v>
      </c>
      <c r="B69" s="30">
        <v>1</v>
      </c>
      <c r="C69" s="30">
        <v>8</v>
      </c>
      <c r="D69" s="30">
        <v>4</v>
      </c>
      <c r="E69" s="30">
        <v>1</v>
      </c>
      <c r="F69" s="30"/>
      <c r="G69" s="30"/>
      <c r="H69" s="30"/>
      <c r="I69" s="30">
        <v>14</v>
      </c>
      <c r="O69" s="4">
        <v>1991</v>
      </c>
    </row>
    <row r="70" spans="1:15">
      <c r="A70" s="32" t="s">
        <v>1493</v>
      </c>
      <c r="B70" s="30">
        <v>1</v>
      </c>
      <c r="C70" s="30"/>
      <c r="D70" s="30">
        <v>3</v>
      </c>
      <c r="E70" s="30">
        <v>2</v>
      </c>
      <c r="F70" s="30"/>
      <c r="G70" s="30"/>
      <c r="H70" s="30"/>
      <c r="I70" s="30">
        <v>6</v>
      </c>
      <c r="O70" s="4">
        <v>1999</v>
      </c>
    </row>
    <row r="71" spans="1:15">
      <c r="A71" s="32" t="s">
        <v>6134</v>
      </c>
      <c r="B71" s="30"/>
      <c r="C71" s="30"/>
      <c r="D71" s="30"/>
      <c r="E71" s="30">
        <v>1</v>
      </c>
      <c r="F71" s="30"/>
      <c r="G71" s="30"/>
      <c r="H71" s="30"/>
      <c r="I71" s="30">
        <v>1</v>
      </c>
      <c r="O71" s="4">
        <v>1992</v>
      </c>
    </row>
    <row r="72" spans="1:15">
      <c r="A72" s="32" t="s">
        <v>6140</v>
      </c>
      <c r="B72" s="30"/>
      <c r="C72" s="30"/>
      <c r="D72" s="30">
        <v>1</v>
      </c>
      <c r="E72" s="30"/>
      <c r="F72" s="30"/>
      <c r="G72" s="30"/>
      <c r="H72" s="30"/>
      <c r="I72" s="30">
        <v>1</v>
      </c>
      <c r="O72" s="4">
        <v>2007</v>
      </c>
    </row>
    <row r="73" spans="1:15">
      <c r="A73" s="32" t="s">
        <v>6128</v>
      </c>
      <c r="B73" s="30">
        <v>1</v>
      </c>
      <c r="C73" s="30"/>
      <c r="D73" s="30"/>
      <c r="E73" s="30"/>
      <c r="F73" s="30"/>
      <c r="G73" s="30"/>
      <c r="H73" s="30"/>
      <c r="I73" s="30">
        <v>1</v>
      </c>
      <c r="O73" s="4">
        <v>1961</v>
      </c>
    </row>
    <row r="74" spans="1:15">
      <c r="A74" s="32" t="s">
        <v>6131</v>
      </c>
      <c r="B74" s="30"/>
      <c r="C74" s="30"/>
      <c r="D74" s="30"/>
      <c r="E74" s="30">
        <v>1</v>
      </c>
      <c r="F74" s="30"/>
      <c r="G74" s="30"/>
      <c r="H74" s="30"/>
      <c r="I74" s="30">
        <v>1</v>
      </c>
      <c r="O74" s="4">
        <v>1949</v>
      </c>
    </row>
    <row r="75" spans="1:15">
      <c r="A75" s="32" t="s">
        <v>6137</v>
      </c>
      <c r="B75" s="30"/>
      <c r="C75" s="30"/>
      <c r="D75" s="30"/>
      <c r="E75" s="30">
        <v>1</v>
      </c>
      <c r="F75" s="30"/>
      <c r="G75" s="30"/>
      <c r="H75" s="30"/>
      <c r="I75" s="30">
        <v>1</v>
      </c>
      <c r="O75" s="4">
        <v>2006</v>
      </c>
    </row>
    <row r="76" spans="1:15">
      <c r="A76" s="32" t="s">
        <v>6208</v>
      </c>
      <c r="B76" s="30"/>
      <c r="C76" s="30"/>
      <c r="D76" s="30"/>
      <c r="E76" s="30"/>
      <c r="F76" s="30"/>
      <c r="G76" s="30"/>
      <c r="H76" s="30"/>
      <c r="I76" s="30"/>
      <c r="O76" s="8">
        <v>1998</v>
      </c>
    </row>
    <row r="77" spans="1:15">
      <c r="A77" s="32" t="s">
        <v>6145</v>
      </c>
      <c r="B77" s="30">
        <v>92</v>
      </c>
      <c r="C77" s="30">
        <v>85</v>
      </c>
      <c r="D77" s="30">
        <v>240</v>
      </c>
      <c r="E77" s="30">
        <v>187</v>
      </c>
      <c r="F77" s="30">
        <v>105</v>
      </c>
      <c r="G77" s="30">
        <v>91</v>
      </c>
      <c r="H77" s="30"/>
      <c r="I77" s="30">
        <v>800</v>
      </c>
      <c r="O77" s="19">
        <v>1995</v>
      </c>
    </row>
    <row r="78" spans="1:15">
      <c r="O78" s="4">
        <v>1979</v>
      </c>
    </row>
    <row r="79" spans="1:15">
      <c r="O79" s="4">
        <v>1986</v>
      </c>
    </row>
    <row r="80" spans="1:15">
      <c r="O80" s="4">
        <v>2007</v>
      </c>
    </row>
    <row r="81" spans="15:15">
      <c r="O81" s="4">
        <v>1998</v>
      </c>
    </row>
    <row r="82" spans="15:15">
      <c r="O82" s="4">
        <v>1990</v>
      </c>
    </row>
    <row r="83" spans="15:15">
      <c r="O83" s="4">
        <v>1992</v>
      </c>
    </row>
    <row r="84" spans="15:15">
      <c r="O84" s="4">
        <v>1984</v>
      </c>
    </row>
    <row r="85" spans="15:15">
      <c r="O85" s="4">
        <v>1995</v>
      </c>
    </row>
    <row r="86" spans="15:15">
      <c r="O86" s="4">
        <v>1977</v>
      </c>
    </row>
    <row r="87" spans="15:15">
      <c r="O87" s="4">
        <v>1986</v>
      </c>
    </row>
    <row r="88" spans="15:15">
      <c r="O88" s="4">
        <v>2019</v>
      </c>
    </row>
    <row r="89" spans="15:15">
      <c r="O89" s="4">
        <v>2005</v>
      </c>
    </row>
    <row r="90" spans="15:15">
      <c r="O90" s="4">
        <v>2008</v>
      </c>
    </row>
    <row r="91" spans="15:15">
      <c r="O91" s="8">
        <v>2001</v>
      </c>
    </row>
    <row r="92" spans="15:15">
      <c r="O92" s="4">
        <v>1998</v>
      </c>
    </row>
    <row r="93" spans="15:15">
      <c r="O93" s="4">
        <v>2019</v>
      </c>
    </row>
    <row r="94" spans="15:15">
      <c r="O94" s="4">
        <v>1993</v>
      </c>
    </row>
    <row r="95" spans="15:15">
      <c r="O95" s="4">
        <v>1999</v>
      </c>
    </row>
    <row r="96" spans="15:15">
      <c r="O96" s="4">
        <v>2016</v>
      </c>
    </row>
    <row r="97" spans="15:15">
      <c r="O97" s="4">
        <v>2016</v>
      </c>
    </row>
    <row r="98" spans="15:15">
      <c r="O98" s="4">
        <v>2016</v>
      </c>
    </row>
    <row r="99" spans="15:15">
      <c r="O99" s="4">
        <v>2018</v>
      </c>
    </row>
    <row r="100" spans="15:15">
      <c r="O100" s="4">
        <v>2005</v>
      </c>
    </row>
    <row r="101" spans="15:15">
      <c r="O101" s="4">
        <v>1971</v>
      </c>
    </row>
    <row r="102" spans="15:15">
      <c r="O102" s="4">
        <v>2018</v>
      </c>
    </row>
    <row r="103" spans="15:15">
      <c r="O103" s="4">
        <v>2018</v>
      </c>
    </row>
    <row r="104" spans="15:15">
      <c r="O104" s="4">
        <v>1998</v>
      </c>
    </row>
    <row r="105" spans="15:15">
      <c r="O105" s="19">
        <v>2009</v>
      </c>
    </row>
    <row r="106" spans="15:15">
      <c r="O106" s="4">
        <v>2004</v>
      </c>
    </row>
    <row r="107" spans="15:15">
      <c r="O107" s="4">
        <v>2018</v>
      </c>
    </row>
    <row r="108" spans="15:15">
      <c r="O108" s="4">
        <v>2000</v>
      </c>
    </row>
    <row r="109" spans="15:15">
      <c r="O109" s="4">
        <v>1977</v>
      </c>
    </row>
    <row r="110" spans="15:15">
      <c r="O110" s="4">
        <v>2007</v>
      </c>
    </row>
    <row r="111" spans="15:15">
      <c r="O111" s="4">
        <v>1991</v>
      </c>
    </row>
    <row r="112" spans="15:15">
      <c r="O112" s="4">
        <v>1970</v>
      </c>
    </row>
    <row r="113" spans="15:15">
      <c r="O113" s="4">
        <v>2001</v>
      </c>
    </row>
    <row r="114" spans="15:15">
      <c r="O114" s="19">
        <v>1950</v>
      </c>
    </row>
    <row r="115" spans="15:15">
      <c r="O115" s="19">
        <v>1967</v>
      </c>
    </row>
    <row r="116" spans="15:15">
      <c r="O116" s="4">
        <v>1985</v>
      </c>
    </row>
    <row r="117" spans="15:15">
      <c r="O117" s="19">
        <v>1980</v>
      </c>
    </row>
    <row r="118" spans="15:15">
      <c r="O118" s="19">
        <v>1997</v>
      </c>
    </row>
    <row r="119" spans="15:15">
      <c r="O119" s="4">
        <v>1993</v>
      </c>
    </row>
    <row r="120" spans="15:15">
      <c r="O120" s="4">
        <v>2016</v>
      </c>
    </row>
    <row r="121" spans="15:15">
      <c r="O121" s="4">
        <v>2003</v>
      </c>
    </row>
    <row r="122" spans="15:15">
      <c r="O122" s="4">
        <v>2007</v>
      </c>
    </row>
    <row r="123" spans="15:15">
      <c r="O123" s="19">
        <v>2004</v>
      </c>
    </row>
    <row r="124" spans="15:15">
      <c r="O124" s="4">
        <v>2009</v>
      </c>
    </row>
    <row r="125" spans="15:15">
      <c r="O125" s="4">
        <v>2013</v>
      </c>
    </row>
    <row r="126" spans="15:15">
      <c r="O126" s="4">
        <v>1992</v>
      </c>
    </row>
    <row r="127" spans="15:15">
      <c r="O127" s="4">
        <v>2012</v>
      </c>
    </row>
    <row r="128" spans="15:15">
      <c r="O128" s="4">
        <v>1962</v>
      </c>
    </row>
    <row r="129" spans="15:15">
      <c r="O129" s="4">
        <v>1989</v>
      </c>
    </row>
    <row r="130" spans="15:15">
      <c r="O130" s="4">
        <v>2018</v>
      </c>
    </row>
    <row r="131" spans="15:15">
      <c r="O131" s="4">
        <v>2017</v>
      </c>
    </row>
    <row r="132" spans="15:15">
      <c r="O132" s="4">
        <v>2007</v>
      </c>
    </row>
    <row r="133" spans="15:15">
      <c r="O133" s="4">
        <v>1981</v>
      </c>
    </row>
    <row r="134" spans="15:15">
      <c r="O134" s="4">
        <v>2014</v>
      </c>
    </row>
    <row r="135" spans="15:15">
      <c r="O135" s="4">
        <v>2005</v>
      </c>
    </row>
    <row r="136" spans="15:15">
      <c r="O136" s="4">
        <v>2015</v>
      </c>
    </row>
    <row r="137" spans="15:15">
      <c r="O137" s="4">
        <v>2002</v>
      </c>
    </row>
    <row r="138" spans="15:15">
      <c r="O138" s="4">
        <v>2003</v>
      </c>
    </row>
    <row r="139" spans="15:15">
      <c r="O139" s="4">
        <v>1985</v>
      </c>
    </row>
    <row r="140" spans="15:15">
      <c r="O140" s="4">
        <v>2016</v>
      </c>
    </row>
    <row r="141" spans="15:15">
      <c r="O141" s="4">
        <v>1984</v>
      </c>
    </row>
    <row r="142" spans="15:15">
      <c r="O142" s="4">
        <v>1975</v>
      </c>
    </row>
    <row r="143" spans="15:15">
      <c r="O143" s="4">
        <v>2007</v>
      </c>
    </row>
    <row r="144" spans="15:15">
      <c r="O144" s="4">
        <v>1999</v>
      </c>
    </row>
    <row r="145" spans="15:15">
      <c r="O145" s="4">
        <v>2002</v>
      </c>
    </row>
    <row r="146" spans="15:15">
      <c r="O146" s="4">
        <v>1997</v>
      </c>
    </row>
    <row r="147" spans="15:15">
      <c r="O147" s="4">
        <v>2005</v>
      </c>
    </row>
    <row r="148" spans="15:15">
      <c r="O148" s="4">
        <v>1989</v>
      </c>
    </row>
    <row r="149" spans="15:15">
      <c r="O149" s="4">
        <v>1994</v>
      </c>
    </row>
    <row r="150" spans="15:15">
      <c r="O150" s="4">
        <v>1928</v>
      </c>
    </row>
    <row r="151" spans="15:15">
      <c r="O151" s="4">
        <v>2009</v>
      </c>
    </row>
    <row r="152" spans="15:15">
      <c r="O152" s="4">
        <v>2019</v>
      </c>
    </row>
    <row r="153" spans="15:15">
      <c r="O153" s="4">
        <v>1990</v>
      </c>
    </row>
    <row r="154" spans="15:15">
      <c r="O154" s="8">
        <v>1978</v>
      </c>
    </row>
    <row r="155" spans="15:15">
      <c r="O155" s="4">
        <v>2017</v>
      </c>
    </row>
    <row r="156" spans="15:15">
      <c r="O156" s="4">
        <v>2004</v>
      </c>
    </row>
    <row r="157" spans="15:15">
      <c r="O157" s="4">
        <v>2017</v>
      </c>
    </row>
    <row r="158" spans="15:15">
      <c r="O158" s="4">
        <v>2007</v>
      </c>
    </row>
    <row r="159" spans="15:15">
      <c r="O159" s="4">
        <v>2015</v>
      </c>
    </row>
    <row r="160" spans="15:15">
      <c r="O160" s="4">
        <v>1993</v>
      </c>
    </row>
    <row r="161" spans="15:15">
      <c r="O161" s="4">
        <v>2011</v>
      </c>
    </row>
    <row r="162" spans="15:15">
      <c r="O162" s="4">
        <v>2002</v>
      </c>
    </row>
    <row r="163" spans="15:15">
      <c r="O163" s="4">
        <v>1998</v>
      </c>
    </row>
    <row r="164" spans="15:15">
      <c r="O164" s="4">
        <v>1998</v>
      </c>
    </row>
    <row r="165" spans="15:15">
      <c r="O165" s="4">
        <v>1966</v>
      </c>
    </row>
    <row r="166" spans="15:15">
      <c r="O166" s="19">
        <v>1992</v>
      </c>
    </row>
    <row r="167" spans="15:15">
      <c r="O167" s="4">
        <v>1995</v>
      </c>
    </row>
    <row r="168" spans="15:15">
      <c r="O168" s="4">
        <v>1991</v>
      </c>
    </row>
    <row r="169" spans="15:15">
      <c r="O169" s="4">
        <v>1994</v>
      </c>
    </row>
    <row r="170" spans="15:15">
      <c r="O170" s="4">
        <v>2000</v>
      </c>
    </row>
    <row r="171" spans="15:15">
      <c r="O171" s="19">
        <v>1991</v>
      </c>
    </row>
    <row r="172" spans="15:15">
      <c r="O172" s="19">
        <v>2013</v>
      </c>
    </row>
    <row r="173" spans="15:15">
      <c r="O173" s="19">
        <v>1996</v>
      </c>
    </row>
    <row r="174" spans="15:15">
      <c r="O174" s="4">
        <v>2006</v>
      </c>
    </row>
    <row r="175" spans="15:15">
      <c r="O175" s="19">
        <v>2014</v>
      </c>
    </row>
    <row r="176" spans="15:15">
      <c r="O176" s="4">
        <v>2005</v>
      </c>
    </row>
    <row r="177" spans="15:15">
      <c r="O177" s="4">
        <v>2002</v>
      </c>
    </row>
    <row r="178" spans="15:15">
      <c r="O178" s="4">
        <v>1997</v>
      </c>
    </row>
    <row r="179" spans="15:15">
      <c r="O179" s="4">
        <v>1987</v>
      </c>
    </row>
    <row r="180" spans="15:15">
      <c r="O180" s="4">
        <v>1991</v>
      </c>
    </row>
    <row r="181" spans="15:15">
      <c r="O181" s="19">
        <v>2009</v>
      </c>
    </row>
    <row r="182" spans="15:15">
      <c r="O182" s="4">
        <v>1994</v>
      </c>
    </row>
    <row r="183" spans="15:15">
      <c r="O183" s="19">
        <v>2008</v>
      </c>
    </row>
    <row r="184" spans="15:15">
      <c r="O184" s="4">
        <v>2004</v>
      </c>
    </row>
    <row r="185" spans="15:15">
      <c r="O185" s="4">
        <v>2001</v>
      </c>
    </row>
    <row r="186" spans="15:15">
      <c r="O186" s="4">
        <v>1992</v>
      </c>
    </row>
    <row r="187" spans="15:15">
      <c r="O187" s="4">
        <v>1981</v>
      </c>
    </row>
    <row r="188" spans="15:15">
      <c r="O188" s="4">
        <v>1978</v>
      </c>
    </row>
    <row r="189" spans="15:15">
      <c r="O189" s="4">
        <v>2000</v>
      </c>
    </row>
    <row r="190" spans="15:15">
      <c r="O190" s="4">
        <v>1988</v>
      </c>
    </row>
    <row r="191" spans="15:15">
      <c r="O191" s="8">
        <v>2003</v>
      </c>
    </row>
    <row r="192" spans="15:15">
      <c r="O192" s="4">
        <v>1993</v>
      </c>
    </row>
    <row r="193" spans="15:15">
      <c r="O193" s="19">
        <v>1988</v>
      </c>
    </row>
    <row r="194" spans="15:15">
      <c r="O194" s="19">
        <v>1994</v>
      </c>
    </row>
    <row r="195" spans="15:15">
      <c r="O195" s="4">
        <v>1979</v>
      </c>
    </row>
    <row r="196" spans="15:15">
      <c r="O196" s="4">
        <v>1966</v>
      </c>
    </row>
    <row r="197" spans="15:15">
      <c r="O197" s="4">
        <v>2004</v>
      </c>
    </row>
    <row r="198" spans="15:15">
      <c r="O198" s="4">
        <v>2012</v>
      </c>
    </row>
    <row r="199" spans="15:15">
      <c r="O199" s="4">
        <v>2002</v>
      </c>
    </row>
    <row r="200" spans="15:15">
      <c r="O200" s="4">
        <v>1992</v>
      </c>
    </row>
    <row r="201" spans="15:15">
      <c r="O201" s="4">
        <v>2009</v>
      </c>
    </row>
    <row r="202" spans="15:15">
      <c r="O202" s="4">
        <v>2018</v>
      </c>
    </row>
    <row r="203" spans="15:15">
      <c r="O203" s="4">
        <v>2013</v>
      </c>
    </row>
    <row r="204" spans="15:15">
      <c r="O204" s="4">
        <v>1988</v>
      </c>
    </row>
    <row r="205" spans="15:15">
      <c r="O205" s="4">
        <v>2011</v>
      </c>
    </row>
    <row r="206" spans="15:15">
      <c r="O206" s="4">
        <v>2017</v>
      </c>
    </row>
    <row r="207" spans="15:15">
      <c r="O207" s="4">
        <v>2009</v>
      </c>
    </row>
    <row r="208" spans="15:15">
      <c r="O208" s="4">
        <v>1991</v>
      </c>
    </row>
    <row r="209" spans="15:15">
      <c r="O209" s="4">
        <v>2010</v>
      </c>
    </row>
    <row r="210" spans="15:15">
      <c r="O210" s="8">
        <v>1998</v>
      </c>
    </row>
    <row r="211" spans="15:15">
      <c r="O211" s="4">
        <v>1993</v>
      </c>
    </row>
    <row r="212" spans="15:15">
      <c r="O212" s="4">
        <v>1993</v>
      </c>
    </row>
    <row r="213" spans="15:15">
      <c r="O213" s="4">
        <v>2011</v>
      </c>
    </row>
    <row r="214" spans="15:15">
      <c r="O214" s="8">
        <v>1999</v>
      </c>
    </row>
    <row r="215" spans="15:15">
      <c r="O215" s="8">
        <v>1996</v>
      </c>
    </row>
    <row r="216" spans="15:15">
      <c r="O216" s="4">
        <v>1997</v>
      </c>
    </row>
    <row r="217" spans="15:15">
      <c r="O217" s="4">
        <v>1991</v>
      </c>
    </row>
    <row r="218" spans="15:15">
      <c r="O218" s="4">
        <v>1986</v>
      </c>
    </row>
    <row r="219" spans="15:15">
      <c r="O219" s="4">
        <v>1999</v>
      </c>
    </row>
    <row r="220" spans="15:15">
      <c r="O220" s="4">
        <v>2008</v>
      </c>
    </row>
    <row r="221" spans="15:15">
      <c r="O221" s="4">
        <v>2011</v>
      </c>
    </row>
    <row r="222" spans="15:15">
      <c r="O222" s="4">
        <v>1996</v>
      </c>
    </row>
    <row r="223" spans="15:15">
      <c r="O223" s="4">
        <v>2017</v>
      </c>
    </row>
    <row r="224" spans="15:15">
      <c r="O224" s="4">
        <v>2012</v>
      </c>
    </row>
    <row r="225" spans="15:15">
      <c r="O225" s="4">
        <v>2015</v>
      </c>
    </row>
    <row r="226" spans="15:15">
      <c r="O226" s="4">
        <v>2006</v>
      </c>
    </row>
    <row r="227" spans="15:15">
      <c r="O227" s="4">
        <v>2013</v>
      </c>
    </row>
    <row r="228" spans="15:15">
      <c r="O228" s="4">
        <v>1997</v>
      </c>
    </row>
    <row r="229" spans="15:15">
      <c r="O229" s="4">
        <v>1993</v>
      </c>
    </row>
    <row r="230" spans="15:15">
      <c r="O230" s="4">
        <v>1979</v>
      </c>
    </row>
    <row r="231" spans="15:15">
      <c r="O231" s="4">
        <v>2009</v>
      </c>
    </row>
    <row r="232" spans="15:15">
      <c r="O232" s="8">
        <v>2009</v>
      </c>
    </row>
    <row r="233" spans="15:15">
      <c r="O233" s="4">
        <v>1984</v>
      </c>
    </row>
    <row r="234" spans="15:15">
      <c r="O234" s="4">
        <v>2018</v>
      </c>
    </row>
    <row r="235" spans="15:15">
      <c r="O235" s="8">
        <v>2019</v>
      </c>
    </row>
    <row r="236" spans="15:15">
      <c r="O236" s="8">
        <v>1990</v>
      </c>
    </row>
    <row r="237" spans="15:15">
      <c r="O237" s="4">
        <v>2008</v>
      </c>
    </row>
    <row r="238" spans="15:15">
      <c r="O238" s="4">
        <v>2012</v>
      </c>
    </row>
    <row r="239" spans="15:15">
      <c r="O239" s="19">
        <v>2019</v>
      </c>
    </row>
    <row r="240" spans="15:15">
      <c r="O240" s="4">
        <v>2014</v>
      </c>
    </row>
    <row r="241" spans="15:15">
      <c r="O241" s="19">
        <v>2019</v>
      </c>
    </row>
    <row r="242" spans="15:15">
      <c r="O242" s="4">
        <v>1988</v>
      </c>
    </row>
    <row r="243" spans="15:15">
      <c r="O243" s="4">
        <v>2018</v>
      </c>
    </row>
    <row r="244" spans="15:15">
      <c r="O244" s="4">
        <v>1946</v>
      </c>
    </row>
    <row r="245" spans="15:15">
      <c r="O245" s="4">
        <v>2017</v>
      </c>
    </row>
    <row r="246" spans="15:15">
      <c r="O246" s="4">
        <v>2013</v>
      </c>
    </row>
    <row r="247" spans="15:15">
      <c r="O247" s="8">
        <v>2004</v>
      </c>
    </row>
    <row r="248" spans="15:15">
      <c r="O248" s="4">
        <v>2018</v>
      </c>
    </row>
    <row r="249" spans="15:15">
      <c r="O249" s="8">
        <v>1977</v>
      </c>
    </row>
    <row r="250" spans="15:15">
      <c r="O250" s="4">
        <v>2016</v>
      </c>
    </row>
    <row r="251" spans="15:15">
      <c r="O251" s="4">
        <v>2008</v>
      </c>
    </row>
    <row r="252" spans="15:15">
      <c r="O252" s="4">
        <v>2012</v>
      </c>
    </row>
    <row r="253" spans="15:15">
      <c r="O253" s="4">
        <v>2019</v>
      </c>
    </row>
    <row r="254" spans="15:15">
      <c r="O254" s="19">
        <v>2019</v>
      </c>
    </row>
    <row r="255" spans="15:15">
      <c r="O255" s="4">
        <v>2003</v>
      </c>
    </row>
    <row r="256" spans="15:15">
      <c r="O256" s="4">
        <v>2010</v>
      </c>
    </row>
    <row r="257" spans="15:15">
      <c r="O257" s="4">
        <v>2017</v>
      </c>
    </row>
    <row r="258" spans="15:15">
      <c r="O258" s="19">
        <v>2016</v>
      </c>
    </row>
    <row r="259" spans="15:15">
      <c r="O259" s="19">
        <v>2011</v>
      </c>
    </row>
    <row r="260" spans="15:15">
      <c r="O260" s="4">
        <v>2011</v>
      </c>
    </row>
    <row r="261" spans="15:15">
      <c r="O261" s="4">
        <v>2011</v>
      </c>
    </row>
    <row r="262" spans="15:15">
      <c r="O262" s="4">
        <v>2017</v>
      </c>
    </row>
    <row r="263" spans="15:15">
      <c r="O263" s="8">
        <v>2000</v>
      </c>
    </row>
    <row r="264" spans="15:15">
      <c r="O264" s="4">
        <v>2016</v>
      </c>
    </row>
    <row r="265" spans="15:15">
      <c r="O265" s="4">
        <v>2012</v>
      </c>
    </row>
    <row r="266" spans="15:15">
      <c r="O266" s="19">
        <v>2014</v>
      </c>
    </row>
    <row r="267" spans="15:15">
      <c r="O267" s="4">
        <v>2011</v>
      </c>
    </row>
    <row r="268" spans="15:15">
      <c r="O268" s="4">
        <v>2016</v>
      </c>
    </row>
    <row r="269" spans="15:15">
      <c r="O269" s="4">
        <v>2011</v>
      </c>
    </row>
    <row r="270" spans="15:15">
      <c r="O270" s="19">
        <v>2011</v>
      </c>
    </row>
    <row r="271" spans="15:15">
      <c r="O271" s="4">
        <v>2013</v>
      </c>
    </row>
    <row r="272" spans="15:15">
      <c r="O272" s="4">
        <v>2011</v>
      </c>
    </row>
    <row r="273" spans="15:15">
      <c r="O273" s="4">
        <v>1992</v>
      </c>
    </row>
    <row r="274" spans="15:15">
      <c r="O274" s="4">
        <v>1998</v>
      </c>
    </row>
    <row r="275" spans="15:15">
      <c r="O275" s="4">
        <v>2013</v>
      </c>
    </row>
    <row r="276" spans="15:15">
      <c r="O276" s="4">
        <v>2014</v>
      </c>
    </row>
    <row r="277" spans="15:15">
      <c r="O277" s="4">
        <v>1993</v>
      </c>
    </row>
    <row r="278" spans="15:15">
      <c r="O278" s="4">
        <v>2005</v>
      </c>
    </row>
    <row r="279" spans="15:15">
      <c r="O279" s="19">
        <v>1999</v>
      </c>
    </row>
    <row r="280" spans="15:15">
      <c r="O280" s="4">
        <v>2005</v>
      </c>
    </row>
    <row r="281" spans="15:15">
      <c r="O281" s="4">
        <v>1998</v>
      </c>
    </row>
    <row r="282" spans="15:15">
      <c r="O282" s="4">
        <v>1995</v>
      </c>
    </row>
    <row r="283" spans="15:15">
      <c r="O283" s="19">
        <v>2017</v>
      </c>
    </row>
    <row r="284" spans="15:15">
      <c r="O284" s="19">
        <v>1980</v>
      </c>
    </row>
    <row r="285" spans="15:15">
      <c r="O285" s="4">
        <v>2011</v>
      </c>
    </row>
    <row r="286" spans="15:15">
      <c r="O286" s="19">
        <v>2012</v>
      </c>
    </row>
    <row r="287" spans="15:15">
      <c r="O287" s="4">
        <v>2010</v>
      </c>
    </row>
    <row r="288" spans="15:15">
      <c r="O288" s="4">
        <v>1998</v>
      </c>
    </row>
    <row r="289" spans="15:15">
      <c r="O289" s="4">
        <v>2006</v>
      </c>
    </row>
    <row r="290" spans="15:15">
      <c r="O290" s="4">
        <v>2003</v>
      </c>
    </row>
    <row r="291" spans="15:15">
      <c r="O291" s="4">
        <v>2019</v>
      </c>
    </row>
    <row r="292" spans="15:15">
      <c r="O292" s="4">
        <v>2013</v>
      </c>
    </row>
    <row r="293" spans="15:15">
      <c r="O293" s="4">
        <v>2013</v>
      </c>
    </row>
    <row r="294" spans="15:15">
      <c r="O294" s="4">
        <v>2015</v>
      </c>
    </row>
    <row r="295" spans="15:15">
      <c r="O295" s="4">
        <v>1993</v>
      </c>
    </row>
    <row r="296" spans="15:15">
      <c r="O296" s="4">
        <v>2003</v>
      </c>
    </row>
    <row r="297" spans="15:15">
      <c r="O297" s="4">
        <v>1997</v>
      </c>
    </row>
    <row r="298" spans="15:15">
      <c r="O298" s="4">
        <v>1970</v>
      </c>
    </row>
    <row r="299" spans="15:15">
      <c r="O299" s="4">
        <v>1987</v>
      </c>
    </row>
    <row r="300" spans="15:15">
      <c r="O300" s="19">
        <v>2010</v>
      </c>
    </row>
    <row r="301" spans="15:15">
      <c r="O301" s="4">
        <v>2010</v>
      </c>
    </row>
    <row r="302" spans="15:15">
      <c r="O302" s="4">
        <v>1993</v>
      </c>
    </row>
    <row r="303" spans="15:15">
      <c r="O303" s="4">
        <v>1987</v>
      </c>
    </row>
    <row r="304" spans="15:15">
      <c r="O304" s="4">
        <v>2013</v>
      </c>
    </row>
    <row r="305" spans="15:15">
      <c r="O305" s="4">
        <v>2004</v>
      </c>
    </row>
    <row r="306" spans="15:15">
      <c r="O306" s="4">
        <v>1988</v>
      </c>
    </row>
    <row r="307" spans="15:15">
      <c r="O307" s="4">
        <v>2004</v>
      </c>
    </row>
    <row r="308" spans="15:15">
      <c r="O308" s="4">
        <v>2004</v>
      </c>
    </row>
    <row r="309" spans="15:15">
      <c r="O309" s="4">
        <v>2007</v>
      </c>
    </row>
    <row r="310" spans="15:15">
      <c r="O310" s="4">
        <v>2016</v>
      </c>
    </row>
    <row r="311" spans="15:15">
      <c r="O311" s="4">
        <v>1995</v>
      </c>
    </row>
    <row r="312" spans="15:15">
      <c r="O312" s="4">
        <v>2009</v>
      </c>
    </row>
    <row r="313" spans="15:15">
      <c r="O313" s="19">
        <v>1995</v>
      </c>
    </row>
    <row r="314" spans="15:15">
      <c r="O314" s="4">
        <v>2015</v>
      </c>
    </row>
    <row r="315" spans="15:15">
      <c r="O315" s="19">
        <v>2000</v>
      </c>
    </row>
    <row r="316" spans="15:15">
      <c r="O316" s="4">
        <v>1985</v>
      </c>
    </row>
    <row r="317" spans="15:15">
      <c r="O317" s="4">
        <v>2017</v>
      </c>
    </row>
    <row r="318" spans="15:15">
      <c r="O318" s="4">
        <v>2004</v>
      </c>
    </row>
    <row r="319" spans="15:15">
      <c r="O319" s="4">
        <v>2007</v>
      </c>
    </row>
    <row r="320" spans="15:15">
      <c r="O320" s="4">
        <v>1986</v>
      </c>
    </row>
    <row r="321" spans="15:15">
      <c r="O321" s="4">
        <v>1998</v>
      </c>
    </row>
    <row r="322" spans="15:15">
      <c r="O322" s="19">
        <v>1993</v>
      </c>
    </row>
    <row r="323" spans="15:15">
      <c r="O323" s="4">
        <v>2011</v>
      </c>
    </row>
    <row r="324" spans="15:15">
      <c r="O324" s="4">
        <v>2017</v>
      </c>
    </row>
    <row r="325" spans="15:15">
      <c r="O325" s="4">
        <v>1997</v>
      </c>
    </row>
    <row r="326" spans="15:15">
      <c r="O326" s="4">
        <v>1987</v>
      </c>
    </row>
    <row r="327" spans="15:15">
      <c r="O327" s="4">
        <v>2000</v>
      </c>
    </row>
    <row r="328" spans="15:15">
      <c r="O328" s="19">
        <v>2019</v>
      </c>
    </row>
    <row r="329" spans="15:15">
      <c r="O329" s="19">
        <v>2017</v>
      </c>
    </row>
    <row r="330" spans="15:15">
      <c r="O330" s="4">
        <v>2010</v>
      </c>
    </row>
    <row r="331" spans="15:15">
      <c r="O331" s="4">
        <v>2005</v>
      </c>
    </row>
    <row r="332" spans="15:15">
      <c r="O332" s="4">
        <v>2007</v>
      </c>
    </row>
    <row r="333" spans="15:15">
      <c r="O333" s="4">
        <v>2015</v>
      </c>
    </row>
    <row r="334" spans="15:15">
      <c r="O334" s="4">
        <v>2013</v>
      </c>
    </row>
    <row r="335" spans="15:15">
      <c r="O335" s="19">
        <v>1998</v>
      </c>
    </row>
    <row r="336" spans="15:15">
      <c r="O336" s="4">
        <v>2007</v>
      </c>
    </row>
    <row r="337" spans="15:15">
      <c r="O337" s="4">
        <v>2016</v>
      </c>
    </row>
    <row r="338" spans="15:15">
      <c r="O338" s="4">
        <v>1996</v>
      </c>
    </row>
    <row r="339" spans="15:15">
      <c r="O339" s="19">
        <v>2015</v>
      </c>
    </row>
    <row r="340" spans="15:15">
      <c r="O340" s="19">
        <v>2015</v>
      </c>
    </row>
    <row r="341" spans="15:15">
      <c r="O341" s="4">
        <v>2011</v>
      </c>
    </row>
    <row r="342" spans="15:15">
      <c r="O342" s="4">
        <v>2004</v>
      </c>
    </row>
    <row r="343" spans="15:15">
      <c r="O343" s="19">
        <v>2002</v>
      </c>
    </row>
    <row r="344" spans="15:15">
      <c r="O344" s="4">
        <v>2001</v>
      </c>
    </row>
    <row r="345" spans="15:15">
      <c r="O345" s="4">
        <v>2014</v>
      </c>
    </row>
    <row r="346" spans="15:15">
      <c r="O346" s="4">
        <v>2001</v>
      </c>
    </row>
    <row r="347" spans="15:15">
      <c r="O347" s="4">
        <v>2001</v>
      </c>
    </row>
    <row r="348" spans="15:15">
      <c r="O348" s="4">
        <v>1998</v>
      </c>
    </row>
    <row r="349" spans="15:15">
      <c r="O349" s="4">
        <v>2017</v>
      </c>
    </row>
    <row r="350" spans="15:15">
      <c r="O350" s="4">
        <v>2017</v>
      </c>
    </row>
    <row r="351" spans="15:15">
      <c r="O351" s="4">
        <v>2015</v>
      </c>
    </row>
    <row r="352" spans="15:15">
      <c r="O352" s="4">
        <v>2012</v>
      </c>
    </row>
    <row r="353" spans="15:15">
      <c r="O353" s="4">
        <v>2010</v>
      </c>
    </row>
    <row r="354" spans="15:15">
      <c r="O354" s="4">
        <v>2014</v>
      </c>
    </row>
    <row r="355" spans="15:15">
      <c r="O355" s="4">
        <v>2014</v>
      </c>
    </row>
    <row r="356" spans="15:15">
      <c r="O356" s="4">
        <v>2004</v>
      </c>
    </row>
    <row r="357" spans="15:15">
      <c r="O357" s="4">
        <v>2006</v>
      </c>
    </row>
    <row r="358" spans="15:15">
      <c r="O358" s="4">
        <v>1974</v>
      </c>
    </row>
    <row r="359" spans="15:15">
      <c r="O359" s="4">
        <v>2015</v>
      </c>
    </row>
    <row r="360" spans="15:15">
      <c r="O360" s="4">
        <v>1999</v>
      </c>
    </row>
    <row r="361" spans="15:15">
      <c r="O361" s="19">
        <v>2005</v>
      </c>
    </row>
    <row r="362" spans="15:15">
      <c r="O362" s="4">
        <v>2001</v>
      </c>
    </row>
    <row r="363" spans="15:15">
      <c r="O363" s="4">
        <v>2009</v>
      </c>
    </row>
    <row r="364" spans="15:15">
      <c r="O364" s="4">
        <v>2011</v>
      </c>
    </row>
    <row r="365" spans="15:15">
      <c r="O365" s="4">
        <v>2011</v>
      </c>
    </row>
    <row r="366" spans="15:15">
      <c r="O366" s="4">
        <v>1994</v>
      </c>
    </row>
    <row r="367" spans="15:15">
      <c r="O367" s="19">
        <v>1988</v>
      </c>
    </row>
    <row r="368" spans="15:15">
      <c r="O368" s="4">
        <v>2003</v>
      </c>
    </row>
    <row r="369" spans="15:15">
      <c r="O369" s="4">
        <v>2013</v>
      </c>
    </row>
    <row r="370" spans="15:15">
      <c r="O370" s="19">
        <v>1993</v>
      </c>
    </row>
    <row r="371" spans="15:15">
      <c r="O371" s="4">
        <v>1996</v>
      </c>
    </row>
    <row r="372" spans="15:15">
      <c r="O372" s="4">
        <v>2018</v>
      </c>
    </row>
    <row r="373" spans="15:15">
      <c r="O373" s="19">
        <v>1987</v>
      </c>
    </row>
    <row r="374" spans="15:15">
      <c r="O374" s="19">
        <v>2018</v>
      </c>
    </row>
    <row r="375" spans="15:15">
      <c r="O375" s="4">
        <v>2012</v>
      </c>
    </row>
    <row r="376" spans="15:15">
      <c r="O376" s="4">
        <v>2013</v>
      </c>
    </row>
    <row r="377" spans="15:15">
      <c r="O377" s="4">
        <v>1987</v>
      </c>
    </row>
    <row r="378" spans="15:15">
      <c r="O378" s="4">
        <v>2014</v>
      </c>
    </row>
    <row r="379" spans="15:15">
      <c r="O379" s="4">
        <v>1984</v>
      </c>
    </row>
    <row r="380" spans="15:15">
      <c r="O380" s="4">
        <v>1984</v>
      </c>
    </row>
    <row r="381" spans="15:15">
      <c r="O381" s="4">
        <v>1999</v>
      </c>
    </row>
    <row r="382" spans="15:15">
      <c r="O382" s="4">
        <v>2018</v>
      </c>
    </row>
    <row r="383" spans="15:15">
      <c r="O383" s="4">
        <v>2004</v>
      </c>
    </row>
    <row r="384" spans="15:15">
      <c r="O384" s="19">
        <v>1990</v>
      </c>
    </row>
    <row r="385" spans="15:15">
      <c r="O385" s="19">
        <v>2001</v>
      </c>
    </row>
    <row r="386" spans="15:15">
      <c r="O386" s="4">
        <v>2009</v>
      </c>
    </row>
    <row r="387" spans="15:15">
      <c r="O387" s="4">
        <v>2002</v>
      </c>
    </row>
    <row r="388" spans="15:15">
      <c r="O388" s="4">
        <v>1996</v>
      </c>
    </row>
    <row r="389" spans="15:15">
      <c r="O389" s="4">
        <v>1996</v>
      </c>
    </row>
    <row r="390" spans="15:15">
      <c r="O390" s="4">
        <v>1998</v>
      </c>
    </row>
    <row r="391" spans="15:15">
      <c r="O391" s="19">
        <v>2008</v>
      </c>
    </row>
    <row r="392" spans="15:15">
      <c r="O392" s="4">
        <v>2003</v>
      </c>
    </row>
    <row r="393" spans="15:15">
      <c r="O393" s="8">
        <v>2000</v>
      </c>
    </row>
    <row r="394" spans="15:15">
      <c r="O394" s="4">
        <v>2011</v>
      </c>
    </row>
    <row r="395" spans="15:15">
      <c r="O395" s="4">
        <v>1976</v>
      </c>
    </row>
    <row r="396" spans="15:15">
      <c r="O396" s="19">
        <v>1998</v>
      </c>
    </row>
    <row r="397" spans="15:15">
      <c r="O397" s="19">
        <v>2013</v>
      </c>
    </row>
    <row r="398" spans="15:15">
      <c r="O398" s="19">
        <v>2011</v>
      </c>
    </row>
    <row r="399" spans="15:15">
      <c r="O399" s="4">
        <v>2004</v>
      </c>
    </row>
    <row r="400" spans="15:15">
      <c r="O400" s="4">
        <v>2018</v>
      </c>
    </row>
    <row r="401" spans="15:15">
      <c r="O401" s="4">
        <v>2009</v>
      </c>
    </row>
    <row r="402" spans="15:15">
      <c r="O402" s="4">
        <v>2004</v>
      </c>
    </row>
    <row r="403" spans="15:15">
      <c r="O403" s="4">
        <v>2018</v>
      </c>
    </row>
    <row r="404" spans="15:15">
      <c r="O404" s="4">
        <v>1988</v>
      </c>
    </row>
    <row r="405" spans="15:15">
      <c r="O405" s="4">
        <v>2015</v>
      </c>
    </row>
    <row r="406" spans="15:15">
      <c r="O406" s="4">
        <v>2004</v>
      </c>
    </row>
    <row r="407" spans="15:15">
      <c r="O407" s="19">
        <v>2017</v>
      </c>
    </row>
    <row r="408" spans="15:15">
      <c r="O408" s="4">
        <v>2007</v>
      </c>
    </row>
    <row r="409" spans="15:15">
      <c r="O409" s="4">
        <v>1997</v>
      </c>
    </row>
    <row r="410" spans="15:15">
      <c r="O410" s="4">
        <v>1988</v>
      </c>
    </row>
    <row r="411" spans="15:15">
      <c r="O411" s="4">
        <v>1982</v>
      </c>
    </row>
    <row r="412" spans="15:15">
      <c r="O412" s="4">
        <v>2013</v>
      </c>
    </row>
    <row r="413" spans="15:15">
      <c r="O413" s="4">
        <v>1995</v>
      </c>
    </row>
    <row r="414" spans="15:15">
      <c r="O414" s="4">
        <v>1998</v>
      </c>
    </row>
    <row r="415" spans="15:15">
      <c r="O415" s="4">
        <v>1996</v>
      </c>
    </row>
    <row r="416" spans="15:15">
      <c r="O416" s="4">
        <v>1986</v>
      </c>
    </row>
    <row r="417" spans="15:15">
      <c r="O417" s="4">
        <v>2014</v>
      </c>
    </row>
    <row r="418" spans="15:15">
      <c r="O418" s="4">
        <v>2013</v>
      </c>
    </row>
    <row r="419" spans="15:15">
      <c r="O419" s="4">
        <v>1982</v>
      </c>
    </row>
    <row r="420" spans="15:15">
      <c r="O420" s="4">
        <v>2009</v>
      </c>
    </row>
    <row r="421" spans="15:15">
      <c r="O421" s="19">
        <v>2008</v>
      </c>
    </row>
    <row r="422" spans="15:15">
      <c r="O422" s="19">
        <v>1997</v>
      </c>
    </row>
    <row r="423" spans="15:15">
      <c r="O423" s="19">
        <v>1968</v>
      </c>
    </row>
    <row r="424" spans="15:15">
      <c r="O424" s="19">
        <v>2007</v>
      </c>
    </row>
    <row r="425" spans="15:15">
      <c r="O425" s="4">
        <v>2018</v>
      </c>
    </row>
    <row r="426" spans="15:15">
      <c r="O426" s="4">
        <v>2006</v>
      </c>
    </row>
    <row r="427" spans="15:15">
      <c r="O427" s="19">
        <v>2010</v>
      </c>
    </row>
    <row r="428" spans="15:15">
      <c r="O428" s="19">
        <v>2005</v>
      </c>
    </row>
    <row r="429" spans="15:15">
      <c r="O429" s="8">
        <v>2008</v>
      </c>
    </row>
    <row r="430" spans="15:15">
      <c r="O430" s="8">
        <v>2007</v>
      </c>
    </row>
    <row r="431" spans="15:15">
      <c r="O431" s="8">
        <v>2009</v>
      </c>
    </row>
    <row r="432" spans="15:15">
      <c r="O432" s="4">
        <v>2006</v>
      </c>
    </row>
    <row r="433" spans="15:15">
      <c r="O433" s="4">
        <v>2017</v>
      </c>
    </row>
    <row r="434" spans="15:15">
      <c r="O434" s="4">
        <v>1986</v>
      </c>
    </row>
    <row r="435" spans="15:15">
      <c r="O435" s="19">
        <v>2010</v>
      </c>
    </row>
    <row r="436" spans="15:15">
      <c r="O436" s="4">
        <v>2011</v>
      </c>
    </row>
    <row r="437" spans="15:15">
      <c r="O437" s="4">
        <v>1981</v>
      </c>
    </row>
    <row r="438" spans="15:15">
      <c r="O438" s="19">
        <v>2008</v>
      </c>
    </row>
    <row r="439" spans="15:15">
      <c r="O439" s="4">
        <v>2011</v>
      </c>
    </row>
    <row r="440" spans="15:15">
      <c r="O440" s="4">
        <v>1981</v>
      </c>
    </row>
    <row r="441" spans="15:15">
      <c r="O441" s="4">
        <v>2014</v>
      </c>
    </row>
    <row r="442" spans="15:15">
      <c r="O442" s="4">
        <v>2014</v>
      </c>
    </row>
    <row r="443" spans="15:15">
      <c r="O443" s="19">
        <v>1995</v>
      </c>
    </row>
    <row r="444" spans="15:15">
      <c r="O444" s="19">
        <v>2015</v>
      </c>
    </row>
    <row r="445" spans="15:15">
      <c r="O445" s="19">
        <v>2002</v>
      </c>
    </row>
    <row r="446" spans="15:15">
      <c r="O446" s="4">
        <v>2018</v>
      </c>
    </row>
    <row r="447" spans="15:15">
      <c r="O447" s="4">
        <v>2001</v>
      </c>
    </row>
    <row r="448" spans="15:15">
      <c r="O448" s="4">
        <v>1992</v>
      </c>
    </row>
    <row r="449" spans="15:15">
      <c r="O449" s="4">
        <v>1999</v>
      </c>
    </row>
    <row r="450" spans="15:15">
      <c r="O450" s="4">
        <v>1988</v>
      </c>
    </row>
    <row r="451" spans="15:15">
      <c r="O451" s="4">
        <v>1990</v>
      </c>
    </row>
    <row r="452" spans="15:15">
      <c r="O452" s="4">
        <v>2008</v>
      </c>
    </row>
    <row r="453" spans="15:15">
      <c r="O453" s="4">
        <v>1961</v>
      </c>
    </row>
    <row r="454" spans="15:15">
      <c r="O454" s="4">
        <v>1991</v>
      </c>
    </row>
    <row r="455" spans="15:15">
      <c r="O455" s="19">
        <v>2018</v>
      </c>
    </row>
    <row r="456" spans="15:15">
      <c r="O456" s="4">
        <v>2018</v>
      </c>
    </row>
    <row r="457" spans="15:15">
      <c r="O457" s="4">
        <v>2016</v>
      </c>
    </row>
    <row r="458" spans="15:15">
      <c r="O458" s="4">
        <v>1988</v>
      </c>
    </row>
    <row r="459" spans="15:15">
      <c r="O459" s="4">
        <v>1997</v>
      </c>
    </row>
    <row r="460" spans="15:15">
      <c r="O460" s="4">
        <v>1982</v>
      </c>
    </row>
    <row r="461" spans="15:15">
      <c r="O461" s="4">
        <v>2006</v>
      </c>
    </row>
    <row r="462" spans="15:15">
      <c r="O462" s="4">
        <v>2011</v>
      </c>
    </row>
    <row r="463" spans="15:15">
      <c r="O463" s="4">
        <v>1990</v>
      </c>
    </row>
    <row r="464" spans="15:15">
      <c r="O464" s="4">
        <v>1988</v>
      </c>
    </row>
    <row r="465" spans="15:15">
      <c r="O465" s="4">
        <v>1964</v>
      </c>
    </row>
    <row r="466" spans="15:15">
      <c r="O466" s="4">
        <v>1998</v>
      </c>
    </row>
    <row r="467" spans="15:15">
      <c r="O467" s="4">
        <v>1987</v>
      </c>
    </row>
    <row r="468" spans="15:15">
      <c r="O468" s="4">
        <v>1994</v>
      </c>
    </row>
    <row r="469" spans="15:15">
      <c r="O469" s="4">
        <v>2012</v>
      </c>
    </row>
    <row r="470" spans="15:15">
      <c r="O470" s="4">
        <v>1969</v>
      </c>
    </row>
    <row r="471" spans="15:15">
      <c r="O471" s="4">
        <v>1999</v>
      </c>
    </row>
    <row r="472" spans="15:15">
      <c r="O472" s="4">
        <v>2016</v>
      </c>
    </row>
    <row r="473" spans="15:15">
      <c r="O473" s="4">
        <v>2012</v>
      </c>
    </row>
    <row r="474" spans="15:15">
      <c r="O474" s="4">
        <v>2011</v>
      </c>
    </row>
    <row r="475" spans="15:15">
      <c r="O475" s="4">
        <v>2010</v>
      </c>
    </row>
    <row r="476" spans="15:15">
      <c r="O476" s="4">
        <v>1999</v>
      </c>
    </row>
    <row r="477" spans="15:15">
      <c r="O477" s="4">
        <v>2014</v>
      </c>
    </row>
    <row r="478" spans="15:15">
      <c r="O478" s="4">
        <v>2001</v>
      </c>
    </row>
    <row r="479" spans="15:15">
      <c r="O479" s="4">
        <v>1975</v>
      </c>
    </row>
    <row r="480" spans="15:15">
      <c r="O480" s="4">
        <v>1979</v>
      </c>
    </row>
    <row r="481" spans="15:15">
      <c r="O481" s="4">
        <v>2007</v>
      </c>
    </row>
    <row r="482" spans="15:15">
      <c r="O482" s="4">
        <v>2003</v>
      </c>
    </row>
    <row r="483" spans="15:15">
      <c r="O483" s="4">
        <v>2009</v>
      </c>
    </row>
    <row r="484" spans="15:15">
      <c r="O484" s="4">
        <v>2013</v>
      </c>
    </row>
    <row r="485" spans="15:15">
      <c r="O485" s="4">
        <v>2002</v>
      </c>
    </row>
    <row r="486" spans="15:15">
      <c r="O486" s="4">
        <v>1997</v>
      </c>
    </row>
    <row r="487" spans="15:15">
      <c r="O487" s="4">
        <v>2004</v>
      </c>
    </row>
    <row r="488" spans="15:15">
      <c r="O488" s="4">
        <v>2005</v>
      </c>
    </row>
    <row r="489" spans="15:15">
      <c r="O489" s="4">
        <v>2013</v>
      </c>
    </row>
    <row r="490" spans="15:15">
      <c r="O490" s="19">
        <v>1999</v>
      </c>
    </row>
    <row r="491" spans="15:15">
      <c r="O491" s="4">
        <v>2005</v>
      </c>
    </row>
    <row r="492" spans="15:15">
      <c r="O492" s="19">
        <v>2011</v>
      </c>
    </row>
    <row r="493" spans="15:15">
      <c r="O493" s="19">
        <v>2006</v>
      </c>
    </row>
    <row r="494" spans="15:15">
      <c r="O494" s="4">
        <v>1997</v>
      </c>
    </row>
    <row r="495" spans="15:15">
      <c r="O495" s="4">
        <v>1982</v>
      </c>
    </row>
    <row r="496" spans="15:15">
      <c r="O496" s="4">
        <v>2000</v>
      </c>
    </row>
    <row r="497" spans="15:15">
      <c r="O497" s="19">
        <v>1999</v>
      </c>
    </row>
    <row r="498" spans="15:15">
      <c r="O498" s="4">
        <v>2005</v>
      </c>
    </row>
    <row r="499" spans="15:15">
      <c r="O499" s="4">
        <v>2005</v>
      </c>
    </row>
    <row r="500" spans="15:15">
      <c r="O500" s="4">
        <v>2006</v>
      </c>
    </row>
    <row r="501" spans="15:15">
      <c r="O501" s="4">
        <v>2005</v>
      </c>
    </row>
    <row r="502" spans="15:15">
      <c r="O502" s="4">
        <v>2011</v>
      </c>
    </row>
    <row r="503" spans="15:15">
      <c r="O503" s="4">
        <v>2007</v>
      </c>
    </row>
    <row r="504" spans="15:15">
      <c r="O504" s="4">
        <v>2013</v>
      </c>
    </row>
    <row r="505" spans="15:15">
      <c r="O505" s="4">
        <v>2017</v>
      </c>
    </row>
    <row r="506" spans="15:15">
      <c r="O506" s="4">
        <v>1999</v>
      </c>
    </row>
    <row r="507" spans="15:15">
      <c r="O507" s="4">
        <v>2007</v>
      </c>
    </row>
    <row r="508" spans="15:15">
      <c r="O508" s="4">
        <v>2001</v>
      </c>
    </row>
    <row r="509" spans="15:15">
      <c r="O509" s="4">
        <v>1999</v>
      </c>
    </row>
    <row r="510" spans="15:15">
      <c r="O510" s="4">
        <v>1989</v>
      </c>
    </row>
    <row r="511" spans="15:15">
      <c r="O511" s="4">
        <v>2000</v>
      </c>
    </row>
    <row r="512" spans="15:15">
      <c r="O512" s="4">
        <v>2010</v>
      </c>
    </row>
    <row r="513" spans="15:15">
      <c r="O513" s="4">
        <v>1998</v>
      </c>
    </row>
    <row r="514" spans="15:15">
      <c r="O514" s="19">
        <v>2012</v>
      </c>
    </row>
    <row r="515" spans="15:15">
      <c r="O515" s="19">
        <v>1965</v>
      </c>
    </row>
    <row r="516" spans="15:15">
      <c r="O516" s="4">
        <v>2018</v>
      </c>
    </row>
    <row r="517" spans="15:15">
      <c r="O517" s="4">
        <v>2007</v>
      </c>
    </row>
    <row r="518" spans="15:15">
      <c r="O518" s="4">
        <v>1995</v>
      </c>
    </row>
    <row r="519" spans="15:15">
      <c r="O519" s="4">
        <v>1996</v>
      </c>
    </row>
    <row r="520" spans="15:15">
      <c r="O520" s="4">
        <v>1960</v>
      </c>
    </row>
    <row r="521" spans="15:15">
      <c r="O521" s="4">
        <v>2014</v>
      </c>
    </row>
    <row r="522" spans="15:15">
      <c r="O522" s="4">
        <v>2002</v>
      </c>
    </row>
    <row r="523" spans="15:15">
      <c r="O523" s="4">
        <v>1987</v>
      </c>
    </row>
    <row r="524" spans="15:15">
      <c r="O524" s="4">
        <v>2003</v>
      </c>
    </row>
    <row r="525" spans="15:15">
      <c r="O525" s="4">
        <v>2004</v>
      </c>
    </row>
    <row r="526" spans="15:15">
      <c r="O526" s="4">
        <v>2006</v>
      </c>
    </row>
    <row r="527" spans="15:15">
      <c r="O527" s="4">
        <v>1994</v>
      </c>
    </row>
    <row r="528" spans="15:15">
      <c r="O528" s="4">
        <v>2005</v>
      </c>
    </row>
    <row r="529" spans="15:15">
      <c r="O529" s="4">
        <v>1975</v>
      </c>
    </row>
    <row r="530" spans="15:15">
      <c r="O530" s="4">
        <v>2004</v>
      </c>
    </row>
    <row r="531" spans="15:15">
      <c r="O531" s="4">
        <v>2012</v>
      </c>
    </row>
    <row r="532" spans="15:15">
      <c r="O532" s="4">
        <v>2011</v>
      </c>
    </row>
    <row r="533" spans="15:15">
      <c r="O533" s="4">
        <v>2014</v>
      </c>
    </row>
    <row r="534" spans="15:15">
      <c r="O534" s="4">
        <v>2014</v>
      </c>
    </row>
    <row r="535" spans="15:15">
      <c r="O535" s="4">
        <v>2007</v>
      </c>
    </row>
    <row r="536" spans="15:15">
      <c r="O536" s="4">
        <v>1982</v>
      </c>
    </row>
    <row r="537" spans="15:15">
      <c r="O537" s="4">
        <v>2004</v>
      </c>
    </row>
    <row r="538" spans="15:15">
      <c r="O538" s="4">
        <v>2009</v>
      </c>
    </row>
    <row r="539" spans="15:15">
      <c r="O539" s="4">
        <v>2009</v>
      </c>
    </row>
    <row r="540" spans="15:15">
      <c r="O540" s="4">
        <v>1999</v>
      </c>
    </row>
    <row r="541" spans="15:15">
      <c r="O541" s="4">
        <v>2016</v>
      </c>
    </row>
    <row r="542" spans="15:15">
      <c r="O542" s="4">
        <v>2011</v>
      </c>
    </row>
    <row r="543" spans="15:15">
      <c r="O543" s="4">
        <v>1997</v>
      </c>
    </row>
    <row r="544" spans="15:15">
      <c r="O544" s="4">
        <v>2014</v>
      </c>
    </row>
    <row r="545" spans="15:15">
      <c r="O545" s="4">
        <v>2014</v>
      </c>
    </row>
    <row r="546" spans="15:15">
      <c r="O546" s="4">
        <v>2007</v>
      </c>
    </row>
    <row r="547" spans="15:15">
      <c r="O547" s="4">
        <v>2003</v>
      </c>
    </row>
    <row r="548" spans="15:15">
      <c r="O548" s="4">
        <v>2007</v>
      </c>
    </row>
    <row r="549" spans="15:15">
      <c r="O549" s="4">
        <v>2004</v>
      </c>
    </row>
    <row r="550" spans="15:15">
      <c r="O550" s="4">
        <v>2009</v>
      </c>
    </row>
    <row r="551" spans="15:15">
      <c r="O551" s="4">
        <v>1982</v>
      </c>
    </row>
    <row r="552" spans="15:15">
      <c r="O552" s="4">
        <v>1999</v>
      </c>
    </row>
    <row r="553" spans="15:15">
      <c r="O553" s="4">
        <v>1997</v>
      </c>
    </row>
    <row r="554" spans="15:15">
      <c r="O554" s="4">
        <v>2015</v>
      </c>
    </row>
    <row r="555" spans="15:15">
      <c r="O555" s="4">
        <v>1991</v>
      </c>
    </row>
    <row r="556" spans="15:15">
      <c r="O556" s="19">
        <v>1889</v>
      </c>
    </row>
    <row r="557" spans="15:15">
      <c r="O557" s="4">
        <v>1992</v>
      </c>
    </row>
    <row r="558" spans="15:15">
      <c r="O558" s="4">
        <v>1991</v>
      </c>
    </row>
    <row r="559" spans="15:15">
      <c r="O559" s="4">
        <v>1991</v>
      </c>
    </row>
    <row r="560" spans="15:15">
      <c r="O560" s="19">
        <v>2001</v>
      </c>
    </row>
    <row r="561" spans="15:15">
      <c r="O561" s="8">
        <v>2015</v>
      </c>
    </row>
    <row r="562" spans="15:15">
      <c r="O562" s="8">
        <v>1999</v>
      </c>
    </row>
    <row r="563" spans="15:15">
      <c r="O563" s="4">
        <v>2012</v>
      </c>
    </row>
    <row r="564" spans="15:15">
      <c r="O564" s="4">
        <v>1971</v>
      </c>
    </row>
    <row r="565" spans="15:15">
      <c r="O565" s="19">
        <v>2011</v>
      </c>
    </row>
    <row r="566" spans="15:15">
      <c r="O566" s="4">
        <v>2018</v>
      </c>
    </row>
    <row r="567" spans="15:15">
      <c r="O567" s="4">
        <v>2011</v>
      </c>
    </row>
    <row r="568" spans="15:15">
      <c r="O568" s="4">
        <v>1991</v>
      </c>
    </row>
    <row r="569" spans="15:15">
      <c r="O569" s="4">
        <v>2002</v>
      </c>
    </row>
    <row r="570" spans="15:15">
      <c r="O570" s="4">
        <v>1970</v>
      </c>
    </row>
    <row r="571" spans="15:15">
      <c r="O571" s="4">
        <v>1989</v>
      </c>
    </row>
    <row r="572" spans="15:15">
      <c r="O572" s="4">
        <v>1999</v>
      </c>
    </row>
    <row r="573" spans="15:15">
      <c r="O573" s="4">
        <v>1964</v>
      </c>
    </row>
    <row r="574" spans="15:15">
      <c r="O574" s="4">
        <v>2014</v>
      </c>
    </row>
    <row r="575" spans="15:15">
      <c r="O575" s="4">
        <v>2018</v>
      </c>
    </row>
    <row r="576" spans="15:15">
      <c r="O576" s="4">
        <v>2014</v>
      </c>
    </row>
    <row r="577" spans="15:15">
      <c r="O577" s="4">
        <v>2016</v>
      </c>
    </row>
    <row r="578" spans="15:15">
      <c r="O578" s="4">
        <v>1976</v>
      </c>
    </row>
    <row r="579" spans="15:15">
      <c r="O579" s="4">
        <v>2009</v>
      </c>
    </row>
    <row r="580" spans="15:15">
      <c r="O580" s="4">
        <v>2012</v>
      </c>
    </row>
    <row r="581" spans="15:15">
      <c r="O581" s="4">
        <v>2014</v>
      </c>
    </row>
    <row r="582" spans="15:15">
      <c r="O582" s="4">
        <v>2014</v>
      </c>
    </row>
    <row r="583" spans="15:15">
      <c r="O583" s="4">
        <v>2005</v>
      </c>
    </row>
    <row r="584" spans="15:15">
      <c r="O584" s="4">
        <v>1987</v>
      </c>
    </row>
    <row r="585" spans="15:15">
      <c r="O585" s="4">
        <v>1987</v>
      </c>
    </row>
    <row r="586" spans="15:15">
      <c r="O586" s="4">
        <v>1987</v>
      </c>
    </row>
    <row r="587" spans="15:15">
      <c r="O587" s="4">
        <v>2017</v>
      </c>
    </row>
    <row r="588" spans="15:15">
      <c r="O588" s="4">
        <v>2000</v>
      </c>
    </row>
    <row r="589" spans="15:15">
      <c r="O589" s="4">
        <v>1985</v>
      </c>
    </row>
    <row r="590" spans="15:15">
      <c r="O590" s="4">
        <v>1993</v>
      </c>
    </row>
    <row r="591" spans="15:15">
      <c r="O591" s="48">
        <v>2015</v>
      </c>
    </row>
    <row r="592" spans="15:15">
      <c r="O592" s="19">
        <v>2003</v>
      </c>
    </row>
    <row r="593" spans="15:15">
      <c r="O593" s="19">
        <v>1981</v>
      </c>
    </row>
    <row r="594" spans="15:15">
      <c r="O594" s="4">
        <v>2006</v>
      </c>
    </row>
    <row r="595" spans="15:15">
      <c r="O595" s="4">
        <v>2018</v>
      </c>
    </row>
    <row r="596" spans="15:15">
      <c r="O596" s="4">
        <v>2005</v>
      </c>
    </row>
    <row r="597" spans="15:15">
      <c r="O597" s="4">
        <v>2004</v>
      </c>
    </row>
    <row r="598" spans="15:15">
      <c r="O598" s="4">
        <v>2008</v>
      </c>
    </row>
    <row r="599" spans="15:15">
      <c r="O599" s="4">
        <v>2005</v>
      </c>
    </row>
    <row r="600" spans="15:15">
      <c r="O600" s="4">
        <v>1999</v>
      </c>
    </row>
    <row r="601" spans="15:15">
      <c r="O601" s="4">
        <v>2001</v>
      </c>
    </row>
    <row r="602" spans="15:15">
      <c r="O602" s="4">
        <v>1999</v>
      </c>
    </row>
    <row r="603" spans="15:15">
      <c r="O603" s="4">
        <v>1959</v>
      </c>
    </row>
    <row r="604" spans="15:15">
      <c r="O604" s="4">
        <v>2008</v>
      </c>
    </row>
    <row r="605" spans="15:15">
      <c r="O605" s="4">
        <v>2003</v>
      </c>
    </row>
    <row r="606" spans="15:15">
      <c r="O606" s="4">
        <v>1978</v>
      </c>
    </row>
    <row r="607" spans="15:15">
      <c r="O607" s="48">
        <v>2003</v>
      </c>
    </row>
    <row r="608" spans="15:15">
      <c r="O608" s="48">
        <v>1979</v>
      </c>
    </row>
    <row r="609" spans="15:15">
      <c r="O609" s="4">
        <v>2013</v>
      </c>
    </row>
    <row r="610" spans="15:15">
      <c r="O610" s="4">
        <v>2014</v>
      </c>
    </row>
    <row r="611" spans="15:15">
      <c r="O611" s="4">
        <v>2003</v>
      </c>
    </row>
    <row r="612" spans="15:15">
      <c r="O612" s="4">
        <v>1988</v>
      </c>
    </row>
    <row r="613" spans="15:15">
      <c r="O613" s="4">
        <v>1987</v>
      </c>
    </row>
    <row r="614" spans="15:15">
      <c r="O614" s="4">
        <v>2003</v>
      </c>
    </row>
    <row r="615" spans="15:15">
      <c r="O615" s="4">
        <v>2000</v>
      </c>
    </row>
    <row r="616" spans="15:15">
      <c r="O616" s="4">
        <v>1999</v>
      </c>
    </row>
    <row r="617" spans="15:15">
      <c r="O617" s="4">
        <v>2003</v>
      </c>
    </row>
    <row r="618" spans="15:15">
      <c r="O618" s="4">
        <v>2015</v>
      </c>
    </row>
    <row r="619" spans="15:15">
      <c r="O619" s="4">
        <v>2003</v>
      </c>
    </row>
    <row r="620" spans="15:15">
      <c r="O620" s="4">
        <v>2014</v>
      </c>
    </row>
    <row r="621" spans="15:15">
      <c r="O621" s="4">
        <v>2003</v>
      </c>
    </row>
    <row r="622" spans="15:15">
      <c r="O622" s="4">
        <v>2007</v>
      </c>
    </row>
    <row r="623" spans="15:15">
      <c r="O623" s="4">
        <v>2007</v>
      </c>
    </row>
    <row r="624" spans="15:15">
      <c r="O624" s="4">
        <v>1993</v>
      </c>
    </row>
    <row r="625" spans="15:15">
      <c r="O625" s="4">
        <v>2009</v>
      </c>
    </row>
    <row r="626" spans="15:15">
      <c r="O626" s="4">
        <v>1990</v>
      </c>
    </row>
    <row r="627" spans="15:15">
      <c r="O627" s="4">
        <v>1976</v>
      </c>
    </row>
    <row r="628" spans="15:15">
      <c r="O628" s="4">
        <v>1983</v>
      </c>
    </row>
    <row r="629" spans="15:15">
      <c r="O629" s="4">
        <v>1969</v>
      </c>
    </row>
    <row r="630" spans="15:15">
      <c r="O630" s="4">
        <v>1987</v>
      </c>
    </row>
    <row r="631" spans="15:15">
      <c r="O631" s="4">
        <v>2014</v>
      </c>
    </row>
    <row r="632" spans="15:15">
      <c r="O632" s="4">
        <v>2004</v>
      </c>
    </row>
    <row r="633" spans="15:15">
      <c r="O633" s="19">
        <v>2002</v>
      </c>
    </row>
    <row r="634" spans="15:15">
      <c r="O634" s="4">
        <v>1984</v>
      </c>
    </row>
    <row r="635" spans="15:15">
      <c r="O635" s="4">
        <v>2003</v>
      </c>
    </row>
    <row r="636" spans="15:15">
      <c r="O636" s="4">
        <v>1993</v>
      </c>
    </row>
    <row r="637" spans="15:15">
      <c r="O637" s="19">
        <v>2010</v>
      </c>
    </row>
    <row r="638" spans="15:15">
      <c r="O638" s="19">
        <v>2001</v>
      </c>
    </row>
    <row r="639" spans="15:15">
      <c r="O639" s="19">
        <v>2014</v>
      </c>
    </row>
    <row r="640" spans="15:15">
      <c r="O640" s="4">
        <v>2005</v>
      </c>
    </row>
    <row r="641" spans="15:15">
      <c r="O641" s="8">
        <v>2002</v>
      </c>
    </row>
    <row r="642" spans="15:15">
      <c r="O642" s="4">
        <v>1999</v>
      </c>
    </row>
    <row r="643" spans="15:15">
      <c r="O643" s="4">
        <v>2003</v>
      </c>
    </row>
    <row r="644" spans="15:15">
      <c r="O644" s="8">
        <v>2000</v>
      </c>
    </row>
    <row r="645" spans="15:15">
      <c r="O645" s="4">
        <v>1999</v>
      </c>
    </row>
    <row r="646" spans="15:15">
      <c r="O646" s="4">
        <v>1999</v>
      </c>
    </row>
    <row r="647" spans="15:15">
      <c r="O647" s="4">
        <v>1986</v>
      </c>
    </row>
    <row r="648" spans="15:15">
      <c r="O648" s="4">
        <v>1998</v>
      </c>
    </row>
    <row r="649" spans="15:15">
      <c r="O649" s="4">
        <v>2012</v>
      </c>
    </row>
    <row r="650" spans="15:15">
      <c r="O650" s="4">
        <v>2014</v>
      </c>
    </row>
    <row r="651" spans="15:15">
      <c r="O651" s="19">
        <v>2004</v>
      </c>
    </row>
    <row r="652" spans="15:15">
      <c r="O652" s="19">
        <v>1998</v>
      </c>
    </row>
    <row r="653" spans="15:15">
      <c r="O653" s="4">
        <v>2003</v>
      </c>
    </row>
    <row r="654" spans="15:15">
      <c r="O654" s="4">
        <v>1990</v>
      </c>
    </row>
    <row r="655" spans="15:15">
      <c r="O655" s="19">
        <v>2004</v>
      </c>
    </row>
    <row r="656" spans="15:15">
      <c r="O656" s="4">
        <v>2005</v>
      </c>
    </row>
    <row r="657" spans="15:15">
      <c r="O657" s="4">
        <v>1985</v>
      </c>
    </row>
    <row r="658" spans="15:15">
      <c r="O658" s="4">
        <v>1990</v>
      </c>
    </row>
    <row r="659" spans="15:15">
      <c r="O659" s="4">
        <v>1990</v>
      </c>
    </row>
    <row r="660" spans="15:15">
      <c r="O660" s="19">
        <v>2005</v>
      </c>
    </row>
    <row r="661" spans="15:15">
      <c r="O661" s="4">
        <v>1975</v>
      </c>
    </row>
    <row r="662" spans="15:15">
      <c r="O662" s="8">
        <v>1988</v>
      </c>
    </row>
    <row r="663" spans="15:15">
      <c r="O663" s="4">
        <v>1986</v>
      </c>
    </row>
    <row r="664" spans="15:15">
      <c r="O664" s="8">
        <v>2007</v>
      </c>
    </row>
    <row r="665" spans="15:15">
      <c r="O665" s="4">
        <v>2000</v>
      </c>
    </row>
    <row r="666" spans="15:15">
      <c r="O666" s="4">
        <v>2015</v>
      </c>
    </row>
    <row r="667" spans="15:15">
      <c r="O667" s="48">
        <v>2002</v>
      </c>
    </row>
    <row r="668" spans="15:15">
      <c r="O668" s="4">
        <v>2010</v>
      </c>
    </row>
    <row r="669" spans="15:15">
      <c r="O669" s="4">
        <v>1964</v>
      </c>
    </row>
    <row r="670" spans="15:15">
      <c r="O670" s="19">
        <v>2015</v>
      </c>
    </row>
    <row r="671" spans="15:15">
      <c r="O671" s="19">
        <v>2011</v>
      </c>
    </row>
    <row r="672" spans="15:15">
      <c r="O672" s="4">
        <v>2000</v>
      </c>
    </row>
    <row r="673" spans="15:15">
      <c r="O673" s="4">
        <v>2016</v>
      </c>
    </row>
    <row r="674" spans="15:15">
      <c r="O674" s="4">
        <v>1983</v>
      </c>
    </row>
    <row r="675" spans="15:15">
      <c r="O675" s="19">
        <v>1984</v>
      </c>
    </row>
    <row r="676" spans="15:15">
      <c r="O676" s="19">
        <v>1970</v>
      </c>
    </row>
    <row r="677" spans="15:15">
      <c r="O677" s="4">
        <v>1978</v>
      </c>
    </row>
    <row r="678" spans="15:15">
      <c r="O678" s="4">
        <v>2010</v>
      </c>
    </row>
    <row r="679" spans="15:15">
      <c r="O679" s="4">
        <v>1983</v>
      </c>
    </row>
    <row r="680" spans="15:15">
      <c r="O680" s="4">
        <v>1963</v>
      </c>
    </row>
    <row r="681" spans="15:15">
      <c r="O681" s="4">
        <v>2015</v>
      </c>
    </row>
    <row r="682" spans="15:15">
      <c r="O682" s="4">
        <v>1998</v>
      </c>
    </row>
    <row r="683" spans="15:15">
      <c r="O683" s="4">
        <v>2011</v>
      </c>
    </row>
    <row r="684" spans="15:15">
      <c r="O684" s="4">
        <v>2001</v>
      </c>
    </row>
    <row r="685" spans="15:15">
      <c r="O685" s="4">
        <v>1964</v>
      </c>
    </row>
    <row r="686" spans="15:15">
      <c r="O686" s="4">
        <v>2007</v>
      </c>
    </row>
    <row r="687" spans="15:15">
      <c r="O687" s="19">
        <v>2015</v>
      </c>
    </row>
    <row r="688" spans="15:15">
      <c r="O688" s="4">
        <v>1982</v>
      </c>
    </row>
    <row r="689" spans="15:15">
      <c r="O689" s="4">
        <v>2013</v>
      </c>
    </row>
    <row r="690" spans="15:15">
      <c r="O690" s="4">
        <v>2014</v>
      </c>
    </row>
    <row r="691" spans="15:15">
      <c r="O691" s="4">
        <v>2011</v>
      </c>
    </row>
    <row r="692" spans="15:15">
      <c r="O692" s="19">
        <v>2011</v>
      </c>
    </row>
    <row r="693" spans="15:15">
      <c r="O693" s="4">
        <v>2007</v>
      </c>
    </row>
    <row r="694" spans="15:15">
      <c r="O694" s="4">
        <v>1985</v>
      </c>
    </row>
    <row r="695" spans="15:15">
      <c r="O695" s="4">
        <v>1993</v>
      </c>
    </row>
    <row r="696" spans="15:15">
      <c r="O696" s="19">
        <v>2006</v>
      </c>
    </row>
    <row r="697" spans="15:15">
      <c r="O697" s="19">
        <v>2003</v>
      </c>
    </row>
    <row r="698" spans="15:15">
      <c r="O698" s="8">
        <v>1999</v>
      </c>
    </row>
    <row r="699" spans="15:15">
      <c r="O699" s="8">
        <v>1982</v>
      </c>
    </row>
    <row r="700" spans="15:15">
      <c r="O700" s="4">
        <v>1994</v>
      </c>
    </row>
    <row r="701" spans="15:15">
      <c r="O701" s="4">
        <v>1983</v>
      </c>
    </row>
    <row r="702" spans="15:15">
      <c r="O702" s="4">
        <v>2007</v>
      </c>
    </row>
    <row r="703" spans="15:15">
      <c r="O703" s="4">
        <v>2009</v>
      </c>
    </row>
    <row r="704" spans="15:15">
      <c r="O704" s="4">
        <v>2007</v>
      </c>
    </row>
    <row r="705" spans="15:15">
      <c r="O705" s="4">
        <v>2006</v>
      </c>
    </row>
    <row r="706" spans="15:15">
      <c r="O706" s="4">
        <v>2012</v>
      </c>
    </row>
    <row r="707" spans="15:15">
      <c r="O707" s="4">
        <v>2006</v>
      </c>
    </row>
    <row r="708" spans="15:15">
      <c r="O708" s="4">
        <v>1996</v>
      </c>
    </row>
    <row r="709" spans="15:15">
      <c r="O709" s="4">
        <v>2000</v>
      </c>
    </row>
    <row r="710" spans="15:15">
      <c r="O710" s="4">
        <v>1981</v>
      </c>
    </row>
    <row r="711" spans="15:15">
      <c r="O711" s="4">
        <v>1987</v>
      </c>
    </row>
    <row r="712" spans="15:15">
      <c r="O712" s="4">
        <v>2012</v>
      </c>
    </row>
    <row r="713" spans="15:15">
      <c r="O713" s="4">
        <v>2002</v>
      </c>
    </row>
    <row r="714" spans="15:15">
      <c r="O714" s="4">
        <v>1985</v>
      </c>
    </row>
    <row r="715" spans="15:15">
      <c r="O715" s="4">
        <v>2019</v>
      </c>
    </row>
    <row r="716" spans="15:15">
      <c r="O716" s="4">
        <v>2005</v>
      </c>
    </row>
    <row r="717" spans="15:15">
      <c r="O717" s="4">
        <v>2004</v>
      </c>
    </row>
    <row r="718" spans="15:15">
      <c r="O718" s="4">
        <v>2018</v>
      </c>
    </row>
    <row r="719" spans="15:15">
      <c r="O719" s="4">
        <v>1999</v>
      </c>
    </row>
    <row r="720" spans="15:15">
      <c r="O720" s="4">
        <v>2010</v>
      </c>
    </row>
    <row r="721" spans="15:15">
      <c r="O721" s="19">
        <v>2007</v>
      </c>
    </row>
    <row r="722" spans="15:15">
      <c r="O722" s="4">
        <v>2000</v>
      </c>
    </row>
    <row r="723" spans="15:15">
      <c r="O723" s="4">
        <v>2001</v>
      </c>
    </row>
    <row r="724" spans="15:15">
      <c r="O724" s="4">
        <v>2009</v>
      </c>
    </row>
    <row r="725" spans="15:15">
      <c r="O725" s="4">
        <v>2003</v>
      </c>
    </row>
    <row r="726" spans="15:15">
      <c r="O726" s="4">
        <v>2006</v>
      </c>
    </row>
    <row r="727" spans="15:15">
      <c r="O727" s="4">
        <v>1999</v>
      </c>
    </row>
    <row r="728" spans="15:15">
      <c r="O728" s="4">
        <v>2004</v>
      </c>
    </row>
    <row r="729" spans="15:15">
      <c r="O729" s="4">
        <v>1993</v>
      </c>
    </row>
    <row r="730" spans="15:15">
      <c r="O730" s="4">
        <v>2001</v>
      </c>
    </row>
    <row r="731" spans="15:15">
      <c r="O731" s="4">
        <v>1999</v>
      </c>
    </row>
    <row r="732" spans="15:15">
      <c r="O732" s="4">
        <v>2004</v>
      </c>
    </row>
    <row r="733" spans="15:15">
      <c r="O733" s="4">
        <v>2001</v>
      </c>
    </row>
    <row r="734" spans="15:15">
      <c r="O734" s="4">
        <v>2003</v>
      </c>
    </row>
    <row r="735" spans="15:15">
      <c r="O735" s="19">
        <v>2016</v>
      </c>
    </row>
    <row r="736" spans="15:15">
      <c r="O736" s="8">
        <v>2006</v>
      </c>
    </row>
    <row r="737" spans="15:15">
      <c r="O737" s="4">
        <v>1999</v>
      </c>
    </row>
    <row r="738" spans="15:15">
      <c r="O738" s="4">
        <v>1999</v>
      </c>
    </row>
    <row r="739" spans="15:15">
      <c r="O739" s="4">
        <v>1980</v>
      </c>
    </row>
    <row r="740" spans="15:15">
      <c r="O740" s="4">
        <v>1992</v>
      </c>
    </row>
    <row r="741" spans="15:15">
      <c r="O741" s="4">
        <v>1996</v>
      </c>
    </row>
    <row r="742" spans="15:15">
      <c r="O742" s="4">
        <v>1978</v>
      </c>
    </row>
    <row r="743" spans="15:15">
      <c r="O743" s="4">
        <v>1994</v>
      </c>
    </row>
    <row r="744" spans="15:15">
      <c r="O744" s="4">
        <v>2010</v>
      </c>
    </row>
    <row r="745" spans="15:15">
      <c r="O745" s="19">
        <v>2006</v>
      </c>
    </row>
    <row r="746" spans="15:15">
      <c r="O746" s="4">
        <v>2010</v>
      </c>
    </row>
    <row r="747" spans="15:15">
      <c r="O747" s="4">
        <v>2009</v>
      </c>
    </row>
    <row r="748" spans="15:15">
      <c r="O748" s="4">
        <v>1997</v>
      </c>
    </row>
    <row r="749" spans="15:15">
      <c r="O749" s="4">
        <v>1978</v>
      </c>
    </row>
    <row r="750" spans="15:15">
      <c r="O750" s="4">
        <v>1995</v>
      </c>
    </row>
    <row r="751" spans="15:15">
      <c r="O751" s="4">
        <v>1994</v>
      </c>
    </row>
    <row r="752" spans="15:15">
      <c r="O752" s="4">
        <v>2013</v>
      </c>
    </row>
    <row r="753" spans="15:15">
      <c r="O753" s="4">
        <v>2003</v>
      </c>
    </row>
    <row r="754" spans="15:15">
      <c r="O754" s="4">
        <v>1989</v>
      </c>
    </row>
    <row r="755" spans="15:15">
      <c r="O755" s="4">
        <v>1989</v>
      </c>
    </row>
    <row r="756" spans="15:15">
      <c r="O756" s="4">
        <v>1967</v>
      </c>
    </row>
    <row r="757" spans="15:15">
      <c r="O757" s="4">
        <v>1968</v>
      </c>
    </row>
    <row r="758" spans="15:15">
      <c r="O758" s="4">
        <v>1988</v>
      </c>
    </row>
    <row r="759" spans="15:15">
      <c r="O759" s="4">
        <v>1980</v>
      </c>
    </row>
    <row r="760" spans="15:15">
      <c r="O760" s="4">
        <v>2013</v>
      </c>
    </row>
    <row r="761" spans="15:15">
      <c r="O761" s="4">
        <v>2006</v>
      </c>
    </row>
    <row r="762" spans="15:15">
      <c r="O762" s="4">
        <v>2003</v>
      </c>
    </row>
    <row r="763" spans="15:15">
      <c r="O763" s="4">
        <v>2001</v>
      </c>
    </row>
    <row r="764" spans="15:15">
      <c r="O764" s="4">
        <v>2009</v>
      </c>
    </row>
    <row r="765" spans="15:15">
      <c r="O765" s="4">
        <v>2003</v>
      </c>
    </row>
    <row r="766" spans="15:15">
      <c r="O766" s="4">
        <v>2014</v>
      </c>
    </row>
    <row r="767" spans="15:15">
      <c r="O767" s="4">
        <v>2014</v>
      </c>
    </row>
    <row r="768" spans="15:15">
      <c r="O768" s="4">
        <v>2001</v>
      </c>
    </row>
    <row r="769" spans="15:15">
      <c r="O769" s="4">
        <v>2014</v>
      </c>
    </row>
    <row r="770" spans="15:15">
      <c r="O770" s="4">
        <v>2002</v>
      </c>
    </row>
    <row r="771" spans="15:15">
      <c r="O771" s="4">
        <v>2017</v>
      </c>
    </row>
    <row r="772" spans="15:15">
      <c r="O772" s="4">
        <v>2010</v>
      </c>
    </row>
    <row r="773" spans="15:15">
      <c r="O773" s="4">
        <v>2018</v>
      </c>
    </row>
    <row r="774" spans="15:15">
      <c r="O774" s="4">
        <v>1986</v>
      </c>
    </row>
    <row r="775" spans="15:15">
      <c r="O775" s="4">
        <v>2015</v>
      </c>
    </row>
    <row r="776" spans="15:15">
      <c r="O776" s="4">
        <v>2003</v>
      </c>
    </row>
    <row r="777" spans="15:15">
      <c r="O777" s="4">
        <v>1992</v>
      </c>
    </row>
    <row r="778" spans="15:15">
      <c r="O778" s="4">
        <v>2010</v>
      </c>
    </row>
    <row r="779" spans="15:15">
      <c r="O779" s="4">
        <v>1992</v>
      </c>
    </row>
    <row r="780" spans="15:15">
      <c r="O780" s="4">
        <v>2009</v>
      </c>
    </row>
    <row r="781" spans="15:15">
      <c r="O781" s="4">
        <v>1979</v>
      </c>
    </row>
    <row r="782" spans="15:15">
      <c r="O782" s="4">
        <v>2002</v>
      </c>
    </row>
    <row r="783" spans="15:15">
      <c r="O783" s="4">
        <v>2015</v>
      </c>
    </row>
    <row r="784" spans="15:15">
      <c r="O784" s="4">
        <v>2000</v>
      </c>
    </row>
    <row r="785" spans="15:15">
      <c r="O785" s="4">
        <v>2005</v>
      </c>
    </row>
    <row r="786" spans="15:15">
      <c r="O786" s="4">
        <v>2003</v>
      </c>
    </row>
    <row r="787" spans="15:15">
      <c r="O787" s="4">
        <v>1985</v>
      </c>
    </row>
    <row r="788" spans="15:15">
      <c r="O788" s="19">
        <v>2002</v>
      </c>
    </row>
    <row r="789" spans="15:15">
      <c r="O789" s="4">
        <v>2002</v>
      </c>
    </row>
    <row r="790" spans="15:15">
      <c r="O790" s="4">
        <v>1986</v>
      </c>
    </row>
    <row r="791" spans="15:15">
      <c r="O791" s="4">
        <v>1974</v>
      </c>
    </row>
    <row r="792" spans="15:15">
      <c r="O792" s="4">
        <v>1995</v>
      </c>
    </row>
    <row r="793" spans="15:15">
      <c r="O793" s="4">
        <v>1995</v>
      </c>
    </row>
    <row r="794" spans="15:15">
      <c r="O794" s="4">
        <v>2013</v>
      </c>
    </row>
    <row r="795" spans="15:15">
      <c r="O795" s="4">
        <v>1973</v>
      </c>
    </row>
    <row r="796" spans="15:15">
      <c r="O796" s="4">
        <v>2014</v>
      </c>
    </row>
    <row r="797" spans="15:15">
      <c r="O797" s="4">
        <v>1993</v>
      </c>
    </row>
  </sheetData>
  <sortState xmlns:xlrd2="http://schemas.microsoft.com/office/spreadsheetml/2017/richdata2" ref="X4:X24">
    <sortCondition ref="X4"/>
  </sortState>
  <phoneticPr fontId="7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01"/>
  <sheetViews>
    <sheetView tabSelected="1" workbookViewId="0">
      <pane ySplit="1" topLeftCell="A704" activePane="bottomLeft" state="frozen"/>
      <selection pane="bottomLeft" activeCell="C801" sqref="C801"/>
    </sheetView>
  </sheetViews>
  <sheetFormatPr defaultColWidth="14.42578125" defaultRowHeight="15" customHeight="1"/>
  <cols>
    <col min="1" max="1" width="10.42578125" customWidth="1"/>
    <col min="2" max="2" width="7.42578125" customWidth="1"/>
    <col min="3" max="3" width="87.28515625" customWidth="1"/>
    <col min="4" max="4" width="10.85546875" style="2" customWidth="1"/>
    <col min="5" max="5" width="9.140625" customWidth="1"/>
    <col min="6" max="6" width="10.85546875" style="2" customWidth="1"/>
    <col min="7" max="7" width="30" customWidth="1"/>
    <col min="8" max="8" width="14.28515625" customWidth="1"/>
    <col min="9" max="9" width="11.140625" customWidth="1"/>
    <col min="10" max="10" width="8.140625" customWidth="1"/>
    <col min="11" max="11" width="14.140625" customWidth="1"/>
    <col min="12" max="12" width="4.7109375" customWidth="1"/>
    <col min="13" max="13" width="159" customWidth="1"/>
    <col min="14" max="14" width="9.140625" customWidth="1"/>
    <col min="15" max="15" width="54.42578125" customWidth="1"/>
    <col min="16" max="18" width="9.140625" customWidth="1"/>
    <col min="19" max="19" width="18.42578125" customWidth="1"/>
    <col min="20" max="20" width="9.140625" hidden="1" customWidth="1"/>
    <col min="21" max="21" width="16" hidden="1" customWidth="1"/>
    <col min="22" max="22" width="9.140625" hidden="1" customWidth="1"/>
    <col min="23" max="23" width="16" hidden="1" customWidth="1"/>
    <col min="24" max="25" width="9.140625" hidden="1" customWidth="1"/>
    <col min="26" max="26" width="16" hidden="1" customWidth="1"/>
    <col min="27" max="27" width="9.140625" hidden="1" customWidth="1"/>
    <col min="28" max="29" width="16" hidden="1" customWidth="1"/>
    <col min="30" max="37" width="9.140625" hidden="1" customWidth="1"/>
    <col min="38" max="38" width="15" hidden="1" customWidth="1"/>
    <col min="39" max="43" width="9.140625" hidden="1" customWidth="1"/>
    <col min="44" max="44" width="30" hidden="1" customWidth="1"/>
    <col min="45" max="45" width="33" hidden="1" customWidth="1"/>
    <col min="46" max="56" width="9.140625" hidden="1" customWidth="1"/>
  </cols>
  <sheetData>
    <row r="1" spans="1:56">
      <c r="A1" t="s">
        <v>20</v>
      </c>
      <c r="B1" s="3" t="s">
        <v>22</v>
      </c>
      <c r="C1" s="3" t="s">
        <v>36</v>
      </c>
      <c r="D1" s="3" t="s">
        <v>6142</v>
      </c>
      <c r="E1" s="3" t="s">
        <v>43</v>
      </c>
      <c r="F1" s="3" t="s">
        <v>6146</v>
      </c>
      <c r="G1" s="3" t="s">
        <v>49</v>
      </c>
      <c r="H1" s="3" t="s">
        <v>37</v>
      </c>
      <c r="I1" s="3" t="s">
        <v>1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  <c r="AD1" s="3" t="s">
        <v>60</v>
      </c>
      <c r="AE1" s="3" t="s">
        <v>61</v>
      </c>
      <c r="AF1" s="3" t="s">
        <v>62</v>
      </c>
      <c r="AG1" s="3" t="s">
        <v>63</v>
      </c>
      <c r="AH1" s="3" t="s">
        <v>64</v>
      </c>
      <c r="AI1" s="3" t="s">
        <v>65</v>
      </c>
      <c r="AJ1" s="3" t="s">
        <v>66</v>
      </c>
      <c r="AK1" s="3" t="s">
        <v>67</v>
      </c>
      <c r="AL1" s="3" t="s">
        <v>68</v>
      </c>
      <c r="AM1" s="3" t="s">
        <v>69</v>
      </c>
      <c r="AN1" s="3" t="s">
        <v>70</v>
      </c>
      <c r="AO1" s="3" t="s">
        <v>71</v>
      </c>
      <c r="AP1" s="3" t="s">
        <v>72</v>
      </c>
      <c r="AQ1" s="3" t="s">
        <v>73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</row>
    <row r="2" spans="1:56">
      <c r="A2" t="s">
        <v>132</v>
      </c>
      <c r="B2" s="4">
        <v>168225773</v>
      </c>
      <c r="C2" s="5" t="s">
        <v>4544</v>
      </c>
      <c r="D2" s="29">
        <v>1</v>
      </c>
      <c r="E2" s="5">
        <v>2007</v>
      </c>
      <c r="F2" s="29" t="s">
        <v>6147</v>
      </c>
      <c r="G2" s="5" t="s">
        <v>260</v>
      </c>
      <c r="H2" s="5" t="s">
        <v>3</v>
      </c>
      <c r="I2" s="5" t="s">
        <v>4</v>
      </c>
      <c r="J2" s="7" t="s">
        <v>5</v>
      </c>
      <c r="K2" s="5" t="s">
        <v>26</v>
      </c>
      <c r="L2" s="5" t="s">
        <v>4545</v>
      </c>
      <c r="M2" s="5"/>
      <c r="N2" s="5">
        <v>813.54</v>
      </c>
      <c r="O2" s="5" t="s">
        <v>4546</v>
      </c>
      <c r="P2" s="5" t="s">
        <v>91</v>
      </c>
      <c r="Q2" s="5" t="s">
        <v>91</v>
      </c>
      <c r="R2" s="5" t="s">
        <v>4547</v>
      </c>
      <c r="S2" s="5" t="s">
        <v>4548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>
      <c r="A3" t="s">
        <v>132</v>
      </c>
      <c r="B3" s="4">
        <v>168221551</v>
      </c>
      <c r="C3" s="5" t="s">
        <v>133</v>
      </c>
      <c r="D3" s="29">
        <v>1</v>
      </c>
      <c r="E3" s="5">
        <v>1996</v>
      </c>
      <c r="F3" s="29" t="s">
        <v>6147</v>
      </c>
      <c r="G3" s="5" t="s">
        <v>139</v>
      </c>
      <c r="H3" s="5" t="s">
        <v>3</v>
      </c>
      <c r="I3" s="5" t="s">
        <v>4</v>
      </c>
      <c r="J3" s="5" t="s">
        <v>5</v>
      </c>
      <c r="K3" s="5" t="s">
        <v>26</v>
      </c>
      <c r="L3" s="5" t="s">
        <v>134</v>
      </c>
      <c r="M3" s="5" t="s">
        <v>135</v>
      </c>
      <c r="N3" s="5">
        <v>808.83100000000002</v>
      </c>
      <c r="O3" s="5" t="s">
        <v>136</v>
      </c>
      <c r="P3" s="5" t="s">
        <v>91</v>
      </c>
      <c r="Q3" s="5" t="s">
        <v>91</v>
      </c>
      <c r="R3" s="5" t="s">
        <v>137</v>
      </c>
      <c r="S3" s="5" t="s">
        <v>138</v>
      </c>
      <c r="T3" s="4">
        <v>1</v>
      </c>
      <c r="U3" s="5" t="s">
        <v>140</v>
      </c>
      <c r="V3" s="5" t="s">
        <v>104</v>
      </c>
      <c r="W3" s="5"/>
      <c r="X3" s="5"/>
      <c r="Y3" s="5" t="s">
        <v>141</v>
      </c>
      <c r="Z3" s="5"/>
      <c r="AA3" s="2"/>
      <c r="AB3" s="5"/>
      <c r="AC3" s="5"/>
      <c r="AD3" s="5" t="s">
        <v>105</v>
      </c>
      <c r="AE3" s="5"/>
      <c r="AF3" s="5"/>
      <c r="AG3" s="5"/>
      <c r="AH3" s="5"/>
      <c r="AI3" s="5"/>
      <c r="AJ3" s="5"/>
      <c r="AK3" s="2"/>
      <c r="AL3" s="5"/>
      <c r="AM3" s="5"/>
      <c r="AN3" s="5"/>
      <c r="AO3" s="5"/>
      <c r="AP3" s="5"/>
      <c r="AQ3" s="5"/>
      <c r="AR3" s="5"/>
      <c r="AS3" s="5"/>
      <c r="AT3" s="5"/>
      <c r="AU3" s="5">
        <v>1</v>
      </c>
      <c r="AV3" s="5" t="s">
        <v>110</v>
      </c>
      <c r="AW3" s="6" t="s">
        <v>131</v>
      </c>
      <c r="AX3" s="5"/>
      <c r="AY3" s="5"/>
      <c r="AZ3" s="4">
        <v>13348949</v>
      </c>
      <c r="BA3" s="5"/>
      <c r="BB3" s="5"/>
      <c r="BC3" s="5"/>
      <c r="BD3" s="5"/>
    </row>
    <row r="4" spans="1:56">
      <c r="A4" t="s">
        <v>132</v>
      </c>
      <c r="B4" s="4">
        <v>168224286</v>
      </c>
      <c r="C4" s="5" t="s">
        <v>142</v>
      </c>
      <c r="D4" s="29">
        <v>1</v>
      </c>
      <c r="E4" s="5">
        <v>2019</v>
      </c>
      <c r="F4" s="29" t="s">
        <v>6147</v>
      </c>
      <c r="G4" s="5" t="s">
        <v>145</v>
      </c>
      <c r="H4" s="5" t="s">
        <v>6</v>
      </c>
      <c r="I4" s="5" t="s">
        <v>4</v>
      </c>
      <c r="J4" s="5" t="s">
        <v>5</v>
      </c>
      <c r="K4" s="5" t="s">
        <v>26</v>
      </c>
      <c r="L4" s="5"/>
      <c r="M4" s="5"/>
      <c r="N4" s="5"/>
      <c r="O4" s="5" t="s">
        <v>143</v>
      </c>
      <c r="P4" s="5" t="s">
        <v>91</v>
      </c>
      <c r="Q4" s="5" t="s">
        <v>91</v>
      </c>
      <c r="R4" s="5"/>
      <c r="S4" s="5" t="s">
        <v>144</v>
      </c>
      <c r="T4" s="4">
        <v>1</v>
      </c>
      <c r="U4" s="5" t="s">
        <v>146</v>
      </c>
      <c r="V4" s="5" t="s">
        <v>104</v>
      </c>
      <c r="W4" s="5"/>
      <c r="X4" s="5"/>
      <c r="Y4" s="5" t="s">
        <v>147</v>
      </c>
      <c r="Z4" s="5"/>
      <c r="AA4" s="2"/>
      <c r="AB4" s="5"/>
      <c r="AC4" s="5"/>
      <c r="AD4" s="5" t="s">
        <v>148</v>
      </c>
      <c r="AE4" s="5" t="s">
        <v>149</v>
      </c>
      <c r="AF4" s="5" t="s">
        <v>150</v>
      </c>
      <c r="AG4" s="5" t="s">
        <v>151</v>
      </c>
      <c r="AH4" s="5" t="s">
        <v>152</v>
      </c>
      <c r="AI4" s="5" t="s">
        <v>153</v>
      </c>
      <c r="AJ4" s="5" t="s">
        <v>154</v>
      </c>
      <c r="AK4" s="2" t="s">
        <v>155</v>
      </c>
      <c r="AL4" s="5"/>
      <c r="AM4" s="5"/>
      <c r="AN4" s="5"/>
      <c r="AO4" s="5"/>
      <c r="AP4" s="5"/>
      <c r="AQ4" s="5"/>
      <c r="AR4" s="5"/>
      <c r="AS4" s="5" t="s">
        <v>156</v>
      </c>
      <c r="AT4" s="5"/>
      <c r="AU4" s="5">
        <v>1</v>
      </c>
      <c r="AV4" s="5" t="s">
        <v>157</v>
      </c>
      <c r="AW4" s="6" t="s">
        <v>102</v>
      </c>
      <c r="AX4" s="5"/>
      <c r="AY4" s="5"/>
      <c r="AZ4" s="4">
        <v>17609910</v>
      </c>
      <c r="BA4" s="5"/>
      <c r="BB4" s="5"/>
      <c r="BC4" s="5"/>
      <c r="BD4" s="5"/>
    </row>
    <row r="5" spans="1:56">
      <c r="A5" t="s">
        <v>132</v>
      </c>
      <c r="B5" s="4">
        <v>168224267</v>
      </c>
      <c r="C5" s="5" t="s">
        <v>4580</v>
      </c>
      <c r="D5" s="29">
        <v>1</v>
      </c>
      <c r="E5" s="5">
        <v>2007</v>
      </c>
      <c r="F5" s="29" t="s">
        <v>6147</v>
      </c>
      <c r="G5" s="5" t="s">
        <v>145</v>
      </c>
      <c r="H5" s="5" t="s">
        <v>6</v>
      </c>
      <c r="I5" s="5" t="s">
        <v>4</v>
      </c>
      <c r="J5" s="7" t="s">
        <v>5</v>
      </c>
      <c r="K5" s="5" t="s">
        <v>26</v>
      </c>
      <c r="L5" s="5" t="s">
        <v>4581</v>
      </c>
      <c r="M5" s="5"/>
      <c r="N5" s="5">
        <v>814.54079999999999</v>
      </c>
      <c r="O5" s="5" t="s">
        <v>4582</v>
      </c>
      <c r="P5" s="5" t="s">
        <v>91</v>
      </c>
      <c r="Q5" s="5" t="s">
        <v>91</v>
      </c>
      <c r="R5" s="5" t="s">
        <v>4583</v>
      </c>
      <c r="S5" s="5" t="s">
        <v>4584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>
      <c r="A6" t="s">
        <v>132</v>
      </c>
      <c r="B6" s="4">
        <v>168741203</v>
      </c>
      <c r="C6" s="5" t="s">
        <v>158</v>
      </c>
      <c r="D6" s="29">
        <v>1</v>
      </c>
      <c r="E6" s="5">
        <v>1990</v>
      </c>
      <c r="F6" s="29" t="s">
        <v>6148</v>
      </c>
      <c r="G6" s="5" t="s">
        <v>160</v>
      </c>
      <c r="H6" s="5" t="s">
        <v>3</v>
      </c>
      <c r="I6" s="5" t="s">
        <v>4</v>
      </c>
      <c r="J6" s="5" t="s">
        <v>5</v>
      </c>
      <c r="K6" s="5" t="s">
        <v>26</v>
      </c>
      <c r="L6" s="5"/>
      <c r="M6" s="5"/>
      <c r="N6" s="5"/>
      <c r="O6" s="5" t="s">
        <v>159</v>
      </c>
      <c r="P6" s="5" t="s">
        <v>91</v>
      </c>
      <c r="Q6" s="5"/>
      <c r="R6" s="5"/>
      <c r="S6" s="5"/>
      <c r="T6" s="4">
        <v>5</v>
      </c>
      <c r="U6" s="5" t="s">
        <v>161</v>
      </c>
      <c r="V6" s="5" t="s">
        <v>104</v>
      </c>
      <c r="W6" s="5"/>
      <c r="X6" s="5"/>
      <c r="Y6" s="5" t="s">
        <v>162</v>
      </c>
      <c r="Z6" s="5"/>
      <c r="AA6" s="2"/>
      <c r="AB6" s="5"/>
      <c r="AC6" s="5"/>
      <c r="AD6" s="5" t="s">
        <v>105</v>
      </c>
      <c r="AE6" s="5" t="s">
        <v>163</v>
      </c>
      <c r="AF6" s="5" t="s">
        <v>164</v>
      </c>
      <c r="AG6" s="5" t="s">
        <v>165</v>
      </c>
      <c r="AH6" s="5" t="s">
        <v>166</v>
      </c>
      <c r="AI6" s="5" t="s">
        <v>167</v>
      </c>
      <c r="AJ6" s="5" t="s">
        <v>168</v>
      </c>
      <c r="AK6" s="2" t="s">
        <v>169</v>
      </c>
      <c r="AL6" s="5"/>
      <c r="AM6" s="5"/>
      <c r="AN6" s="5"/>
      <c r="AO6" s="5"/>
      <c r="AP6" s="5"/>
      <c r="AQ6" s="5"/>
      <c r="AR6" s="5"/>
      <c r="AS6" s="5" t="s">
        <v>170</v>
      </c>
      <c r="AT6" s="5"/>
      <c r="AU6" s="5">
        <v>1</v>
      </c>
      <c r="AV6" s="5" t="s">
        <v>110</v>
      </c>
      <c r="AW6" s="6" t="s">
        <v>102</v>
      </c>
      <c r="AX6" s="5"/>
      <c r="AY6" s="5"/>
      <c r="AZ6" s="4">
        <v>17549594</v>
      </c>
      <c r="BA6" s="5"/>
      <c r="BB6" s="5"/>
      <c r="BC6" s="5"/>
      <c r="BD6" s="5"/>
    </row>
    <row r="7" spans="1:56">
      <c r="A7" t="s">
        <v>132</v>
      </c>
      <c r="B7" s="4">
        <v>168741220</v>
      </c>
      <c r="C7" s="5" t="s">
        <v>171</v>
      </c>
      <c r="D7" s="29">
        <v>1</v>
      </c>
      <c r="E7" s="5">
        <v>1989</v>
      </c>
      <c r="F7" s="29" t="s">
        <v>6148</v>
      </c>
      <c r="G7" s="5" t="s">
        <v>160</v>
      </c>
      <c r="H7" s="5" t="s">
        <v>3</v>
      </c>
      <c r="I7" s="5" t="s">
        <v>4</v>
      </c>
      <c r="J7" s="5" t="s">
        <v>5</v>
      </c>
      <c r="K7" s="5" t="s">
        <v>26</v>
      </c>
      <c r="L7" s="5"/>
      <c r="M7" s="5"/>
      <c r="N7" s="5"/>
      <c r="O7" s="5" t="s">
        <v>172</v>
      </c>
      <c r="P7" s="5" t="s">
        <v>91</v>
      </c>
      <c r="Q7" s="5"/>
      <c r="R7" s="5"/>
      <c r="S7" s="5"/>
      <c r="T7" s="19">
        <v>1</v>
      </c>
      <c r="U7" s="20" t="s">
        <v>173</v>
      </c>
      <c r="V7" s="20" t="s">
        <v>104</v>
      </c>
      <c r="W7" s="20"/>
      <c r="X7" s="20"/>
      <c r="Y7" s="20" t="s">
        <v>174</v>
      </c>
      <c r="Z7" s="20"/>
      <c r="AA7" s="33"/>
      <c r="AB7" s="20"/>
      <c r="AC7" s="20"/>
      <c r="AD7" s="20" t="s">
        <v>105</v>
      </c>
      <c r="AE7" s="20" t="s">
        <v>175</v>
      </c>
      <c r="AF7" s="20"/>
      <c r="AG7" s="20" t="s">
        <v>176</v>
      </c>
      <c r="AH7" s="20" t="s">
        <v>177</v>
      </c>
      <c r="AI7" s="20" t="s">
        <v>178</v>
      </c>
      <c r="AJ7" s="20" t="s">
        <v>179</v>
      </c>
      <c r="AK7" s="33" t="s">
        <v>180</v>
      </c>
      <c r="AL7" s="20"/>
      <c r="AM7" s="20"/>
      <c r="AN7" s="20"/>
      <c r="AO7" s="20"/>
      <c r="AP7" s="20"/>
      <c r="AQ7" s="20"/>
      <c r="AR7" s="20"/>
      <c r="AS7" s="20" t="s">
        <v>181</v>
      </c>
      <c r="AT7" s="20"/>
      <c r="AU7" s="20">
        <v>1</v>
      </c>
      <c r="AV7" s="20" t="s">
        <v>110</v>
      </c>
      <c r="AW7" s="27" t="s">
        <v>102</v>
      </c>
      <c r="AX7" s="20"/>
      <c r="AY7" s="20"/>
      <c r="AZ7" s="19">
        <v>16699825</v>
      </c>
      <c r="BA7" s="20"/>
      <c r="BB7" s="20"/>
      <c r="BC7" s="20"/>
      <c r="BD7" s="20"/>
    </row>
    <row r="8" spans="1:56">
      <c r="A8" t="s">
        <v>132</v>
      </c>
      <c r="B8" s="4">
        <v>168741285</v>
      </c>
      <c r="C8" s="5" t="s">
        <v>182</v>
      </c>
      <c r="D8" s="29">
        <v>1</v>
      </c>
      <c r="E8" s="5">
        <v>1975</v>
      </c>
      <c r="F8" s="29" t="s">
        <v>6148</v>
      </c>
      <c r="G8" s="5" t="s">
        <v>160</v>
      </c>
      <c r="H8" s="5" t="s">
        <v>3</v>
      </c>
      <c r="I8" s="5" t="s">
        <v>4</v>
      </c>
      <c r="J8" s="5" t="s">
        <v>5</v>
      </c>
      <c r="K8" s="5" t="s">
        <v>26</v>
      </c>
      <c r="L8" s="5"/>
      <c r="M8" s="5"/>
      <c r="N8" s="5"/>
      <c r="O8" s="5" t="s">
        <v>183</v>
      </c>
      <c r="P8" s="5" t="s">
        <v>91</v>
      </c>
      <c r="Q8" s="5"/>
      <c r="R8" s="5"/>
      <c r="S8" s="5"/>
      <c r="T8" s="4">
        <v>1</v>
      </c>
      <c r="U8" s="5" t="s">
        <v>184</v>
      </c>
      <c r="V8" s="5" t="s">
        <v>104</v>
      </c>
      <c r="W8" s="5"/>
      <c r="X8" s="5"/>
      <c r="Y8" s="5" t="s">
        <v>185</v>
      </c>
      <c r="Z8" s="5"/>
      <c r="AA8" s="2"/>
      <c r="AB8" s="5"/>
      <c r="AC8" s="5"/>
      <c r="AD8" s="5" t="s">
        <v>148</v>
      </c>
      <c r="AE8" s="5" t="s">
        <v>186</v>
      </c>
      <c r="AF8" s="5" t="s">
        <v>187</v>
      </c>
      <c r="AG8" s="5" t="s">
        <v>188</v>
      </c>
      <c r="AH8" s="5" t="s">
        <v>188</v>
      </c>
      <c r="AI8" s="5" t="s">
        <v>189</v>
      </c>
      <c r="AJ8" s="5" t="s">
        <v>190</v>
      </c>
      <c r="AK8" s="2" t="s">
        <v>191</v>
      </c>
      <c r="AL8" s="5"/>
      <c r="AM8" s="5"/>
      <c r="AN8" s="5"/>
      <c r="AO8" s="5"/>
      <c r="AP8" s="5"/>
      <c r="AQ8" s="5"/>
      <c r="AR8" s="5"/>
      <c r="AS8" s="5" t="s">
        <v>192</v>
      </c>
      <c r="AT8" s="5"/>
      <c r="AU8" s="5">
        <v>1</v>
      </c>
      <c r="AV8" s="5" t="s">
        <v>110</v>
      </c>
      <c r="AW8" s="6" t="s">
        <v>102</v>
      </c>
      <c r="AX8" s="5"/>
      <c r="AY8" s="5"/>
      <c r="AZ8" s="4">
        <v>14943940</v>
      </c>
      <c r="BA8" s="5"/>
      <c r="BB8" s="5"/>
      <c r="BC8" s="5"/>
      <c r="BD8" s="5"/>
    </row>
    <row r="9" spans="1:56">
      <c r="A9" t="s">
        <v>132</v>
      </c>
      <c r="B9" s="4">
        <v>168636446</v>
      </c>
      <c r="C9" s="5" t="s">
        <v>193</v>
      </c>
      <c r="D9" s="29">
        <v>1</v>
      </c>
      <c r="E9" s="5">
        <v>2012</v>
      </c>
      <c r="F9" s="29" t="s">
        <v>6148</v>
      </c>
      <c r="G9" s="5" t="s">
        <v>195</v>
      </c>
      <c r="H9" s="5" t="s">
        <v>3</v>
      </c>
      <c r="I9" s="5" t="s">
        <v>4</v>
      </c>
      <c r="J9" s="5" t="s">
        <v>5</v>
      </c>
      <c r="K9" s="5" t="s">
        <v>26</v>
      </c>
      <c r="L9" s="5"/>
      <c r="M9" s="5"/>
      <c r="N9" s="5"/>
      <c r="O9" s="5" t="s">
        <v>194</v>
      </c>
      <c r="P9" s="5"/>
      <c r="Q9" s="5"/>
      <c r="R9" s="5"/>
      <c r="S9" s="5"/>
      <c r="T9" s="4">
        <v>5</v>
      </c>
      <c r="U9" s="5" t="s">
        <v>196</v>
      </c>
      <c r="V9" s="5" t="s">
        <v>104</v>
      </c>
      <c r="W9" s="5"/>
      <c r="X9" s="5"/>
      <c r="Y9" s="5" t="s">
        <v>197</v>
      </c>
      <c r="Z9" s="5"/>
      <c r="AA9" s="2"/>
      <c r="AB9" s="5"/>
      <c r="AC9" s="5"/>
      <c r="AD9" s="5" t="s">
        <v>105</v>
      </c>
      <c r="AE9" s="5" t="s">
        <v>198</v>
      </c>
      <c r="AF9" s="5" t="s">
        <v>199</v>
      </c>
      <c r="AG9" s="5" t="s">
        <v>200</v>
      </c>
      <c r="AH9" s="5" t="s">
        <v>201</v>
      </c>
      <c r="AI9" s="5" t="s">
        <v>117</v>
      </c>
      <c r="AJ9" s="5" t="s">
        <v>202</v>
      </c>
      <c r="AK9" s="2" t="s">
        <v>203</v>
      </c>
      <c r="AL9" s="5"/>
      <c r="AM9" s="5"/>
      <c r="AN9" s="5"/>
      <c r="AO9" s="5"/>
      <c r="AP9" s="5"/>
      <c r="AQ9" s="5"/>
      <c r="AR9" s="5"/>
      <c r="AS9" s="5" t="s">
        <v>204</v>
      </c>
      <c r="AT9" s="5"/>
      <c r="AU9" s="5">
        <v>1</v>
      </c>
      <c r="AV9" s="5" t="s">
        <v>110</v>
      </c>
      <c r="AW9" s="6" t="s">
        <v>102</v>
      </c>
      <c r="AX9" s="5"/>
      <c r="AY9" s="5"/>
      <c r="AZ9" s="4">
        <v>21953540</v>
      </c>
      <c r="BA9" s="5"/>
      <c r="BB9" s="5"/>
      <c r="BC9" s="5"/>
      <c r="BD9" s="5"/>
    </row>
    <row r="10" spans="1:56">
      <c r="A10" t="s">
        <v>132</v>
      </c>
      <c r="B10" s="4">
        <v>168002636</v>
      </c>
      <c r="C10" s="5" t="s">
        <v>4650</v>
      </c>
      <c r="D10" s="29">
        <v>1</v>
      </c>
      <c r="E10" s="5">
        <v>1997</v>
      </c>
      <c r="F10" s="29" t="s">
        <v>6149</v>
      </c>
      <c r="G10" s="5" t="s">
        <v>1456</v>
      </c>
      <c r="H10" s="5" t="s">
        <v>3</v>
      </c>
      <c r="I10" s="5" t="s">
        <v>4</v>
      </c>
      <c r="J10" s="7" t="s">
        <v>5</v>
      </c>
      <c r="K10" s="5" t="s">
        <v>26</v>
      </c>
      <c r="L10" s="5" t="s">
        <v>709</v>
      </c>
      <c r="M10" s="5"/>
      <c r="N10" s="5">
        <v>813.52</v>
      </c>
      <c r="O10" s="5" t="s">
        <v>4651</v>
      </c>
      <c r="P10" s="5" t="s">
        <v>91</v>
      </c>
      <c r="Q10" s="5" t="s">
        <v>91</v>
      </c>
      <c r="R10" s="5" t="s">
        <v>739</v>
      </c>
      <c r="S10" s="5" t="s">
        <v>4652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>
      <c r="A11" t="s">
        <v>132</v>
      </c>
      <c r="B11" s="4">
        <v>168080754</v>
      </c>
      <c r="C11" s="5" t="s">
        <v>4669</v>
      </c>
      <c r="D11" s="29">
        <v>1</v>
      </c>
      <c r="E11" s="5">
        <v>2019</v>
      </c>
      <c r="F11" s="29" t="s">
        <v>6149</v>
      </c>
      <c r="G11" s="5" t="s">
        <v>575</v>
      </c>
      <c r="H11" s="5" t="s">
        <v>3</v>
      </c>
      <c r="I11" s="5" t="s">
        <v>4</v>
      </c>
      <c r="J11" s="7" t="s">
        <v>5</v>
      </c>
      <c r="K11" s="5" t="s">
        <v>26</v>
      </c>
      <c r="L11" s="5"/>
      <c r="M11" s="5"/>
      <c r="N11" s="5"/>
      <c r="O11" s="5" t="s">
        <v>4670</v>
      </c>
      <c r="P11" s="5" t="s">
        <v>91</v>
      </c>
      <c r="Q11" s="5" t="s">
        <v>91</v>
      </c>
      <c r="R11" s="5"/>
      <c r="S11" s="5" t="s">
        <v>4671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</row>
    <row r="12" spans="1:56">
      <c r="A12" t="s">
        <v>132</v>
      </c>
      <c r="B12" s="4">
        <v>168007619</v>
      </c>
      <c r="C12" s="5" t="s">
        <v>205</v>
      </c>
      <c r="D12" s="29">
        <v>1</v>
      </c>
      <c r="E12" s="5">
        <v>2004</v>
      </c>
      <c r="F12" s="29" t="s">
        <v>6149</v>
      </c>
      <c r="G12" s="5" t="s">
        <v>210</v>
      </c>
      <c r="H12" s="5" t="s">
        <v>3</v>
      </c>
      <c r="I12" s="5" t="s">
        <v>4</v>
      </c>
      <c r="J12" s="5" t="s">
        <v>5</v>
      </c>
      <c r="K12" s="5" t="s">
        <v>26</v>
      </c>
      <c r="L12" s="5" t="s">
        <v>206</v>
      </c>
      <c r="M12" s="5"/>
      <c r="N12" s="5">
        <v>808.82450800820004</v>
      </c>
      <c r="O12" s="5" t="s">
        <v>207</v>
      </c>
      <c r="P12" s="5" t="s">
        <v>91</v>
      </c>
      <c r="Q12" s="5" t="s">
        <v>91</v>
      </c>
      <c r="R12" s="5" t="s">
        <v>208</v>
      </c>
      <c r="S12" s="5" t="s">
        <v>209</v>
      </c>
      <c r="T12" s="4">
        <v>5</v>
      </c>
      <c r="U12" s="5" t="s">
        <v>211</v>
      </c>
      <c r="V12" s="5" t="s">
        <v>104</v>
      </c>
      <c r="W12" s="5"/>
      <c r="X12" s="5"/>
      <c r="Y12" s="5" t="s">
        <v>212</v>
      </c>
      <c r="Z12" s="5"/>
      <c r="AB12" s="5"/>
      <c r="AC12" s="5"/>
      <c r="AD12" s="5" t="s">
        <v>105</v>
      </c>
      <c r="AE12" s="5" t="s">
        <v>213</v>
      </c>
      <c r="AF12" s="5" t="s">
        <v>214</v>
      </c>
      <c r="AG12" s="5" t="s">
        <v>215</v>
      </c>
      <c r="AH12" s="5" t="s">
        <v>177</v>
      </c>
      <c r="AI12" s="5" t="s">
        <v>216</v>
      </c>
      <c r="AJ12" s="5" t="s">
        <v>217</v>
      </c>
      <c r="AK12" t="s">
        <v>218</v>
      </c>
      <c r="AL12" s="5"/>
      <c r="AM12" s="5"/>
      <c r="AN12" s="5"/>
      <c r="AO12" s="5"/>
      <c r="AP12" s="5"/>
      <c r="AQ12" s="5"/>
      <c r="AR12" s="5"/>
      <c r="AS12" s="5" t="s">
        <v>219</v>
      </c>
      <c r="AT12" s="5"/>
      <c r="AU12" s="5">
        <v>1</v>
      </c>
      <c r="AV12" s="5" t="s">
        <v>110</v>
      </c>
      <c r="AW12" s="6" t="s">
        <v>102</v>
      </c>
      <c r="AX12" s="5"/>
      <c r="AY12" s="5"/>
      <c r="AZ12" s="4">
        <v>2089715</v>
      </c>
      <c r="BA12" s="5"/>
      <c r="BB12" s="5"/>
      <c r="BC12" s="5"/>
      <c r="BD12" s="5"/>
    </row>
    <row r="13" spans="1:56">
      <c r="A13" t="s">
        <v>87</v>
      </c>
      <c r="B13" s="4">
        <v>167999133</v>
      </c>
      <c r="C13" s="5" t="s">
        <v>88</v>
      </c>
      <c r="D13" s="29">
        <v>1</v>
      </c>
      <c r="E13" s="5">
        <v>1985</v>
      </c>
      <c r="F13" s="29" t="s">
        <v>6149</v>
      </c>
      <c r="G13" s="5" t="s">
        <v>94</v>
      </c>
      <c r="H13" s="5" t="s">
        <v>3</v>
      </c>
      <c r="I13" s="5" t="s">
        <v>4</v>
      </c>
      <c r="J13" s="5" t="s">
        <v>5</v>
      </c>
      <c r="K13" s="5" t="s">
        <v>26</v>
      </c>
      <c r="L13" s="5" t="s">
        <v>89</v>
      </c>
      <c r="M13" s="5"/>
      <c r="N13" s="5">
        <v>810.8</v>
      </c>
      <c r="O13" s="5" t="s">
        <v>90</v>
      </c>
      <c r="P13" s="5" t="s">
        <v>91</v>
      </c>
      <c r="Q13" s="5" t="s">
        <v>91</v>
      </c>
      <c r="R13" s="5" t="s">
        <v>92</v>
      </c>
      <c r="S13" s="5" t="s">
        <v>93</v>
      </c>
      <c r="T13" s="4">
        <v>1</v>
      </c>
      <c r="U13" s="5" t="s">
        <v>95</v>
      </c>
      <c r="V13" s="5"/>
      <c r="W13" s="5"/>
      <c r="X13" s="5"/>
      <c r="Y13" s="5" t="s">
        <v>96</v>
      </c>
      <c r="Z13" s="5"/>
      <c r="AB13" s="5"/>
      <c r="AC13" s="5"/>
      <c r="AD13" s="5" t="s">
        <v>97</v>
      </c>
      <c r="AE13" s="5" t="s">
        <v>98</v>
      </c>
      <c r="AF13" s="5"/>
      <c r="AG13" s="5" t="s">
        <v>99</v>
      </c>
      <c r="AH13" s="5"/>
      <c r="AI13" s="5"/>
      <c r="AJ13" s="5" t="s">
        <v>99</v>
      </c>
      <c r="AK13" t="s">
        <v>100</v>
      </c>
      <c r="AL13" s="5">
        <v>66011310</v>
      </c>
      <c r="AM13" s="5"/>
      <c r="AN13" s="5"/>
      <c r="AO13" s="5"/>
      <c r="AP13" s="5"/>
      <c r="AQ13" s="5"/>
      <c r="AR13" s="5"/>
      <c r="AS13" s="5"/>
      <c r="AT13" s="5"/>
      <c r="AU13" s="5">
        <v>1</v>
      </c>
      <c r="AV13" s="5" t="s">
        <v>101</v>
      </c>
      <c r="AW13" s="6" t="s">
        <v>102</v>
      </c>
      <c r="AX13" s="5"/>
      <c r="AY13" s="5"/>
      <c r="AZ13" s="4">
        <v>14579603</v>
      </c>
      <c r="BA13" s="5"/>
      <c r="BB13" s="5"/>
      <c r="BC13" s="5"/>
      <c r="BD13" s="5"/>
    </row>
    <row r="14" spans="1:56">
      <c r="A14" t="s">
        <v>87</v>
      </c>
      <c r="B14" s="4">
        <v>168464730</v>
      </c>
      <c r="C14" s="5" t="s">
        <v>111</v>
      </c>
      <c r="D14" s="29">
        <v>1</v>
      </c>
      <c r="E14" s="5">
        <v>2012</v>
      </c>
      <c r="F14" s="29" t="s">
        <v>6150</v>
      </c>
      <c r="G14" s="5" t="s">
        <v>113</v>
      </c>
      <c r="H14" s="5" t="s">
        <v>6</v>
      </c>
      <c r="I14" s="5" t="s">
        <v>4</v>
      </c>
      <c r="J14" s="5" t="s">
        <v>5</v>
      </c>
      <c r="K14" s="5" t="s">
        <v>26</v>
      </c>
      <c r="L14" s="5"/>
      <c r="M14" s="5"/>
      <c r="N14" s="5"/>
      <c r="O14" s="5" t="s">
        <v>112</v>
      </c>
      <c r="P14" s="5" t="s">
        <v>91</v>
      </c>
      <c r="Q14" s="5"/>
      <c r="R14" s="5"/>
      <c r="S14" s="5"/>
      <c r="T14" s="8">
        <v>5</v>
      </c>
      <c r="U14" s="9" t="s">
        <v>103</v>
      </c>
      <c r="V14" s="9" t="s">
        <v>104</v>
      </c>
      <c r="W14" s="9"/>
      <c r="X14" s="9"/>
      <c r="Y14" s="9" t="s">
        <v>114</v>
      </c>
      <c r="Z14" s="9"/>
      <c r="AA14" s="23"/>
      <c r="AB14" s="9"/>
      <c r="AC14" s="9"/>
      <c r="AD14" s="9" t="s">
        <v>105</v>
      </c>
      <c r="AE14" s="9" t="s">
        <v>115</v>
      </c>
      <c r="AF14" s="9" t="s">
        <v>107</v>
      </c>
      <c r="AG14" s="9" t="s">
        <v>116</v>
      </c>
      <c r="AH14" s="9" t="s">
        <v>117</v>
      </c>
      <c r="AI14" s="9" t="s">
        <v>118</v>
      </c>
      <c r="AJ14" s="9" t="s">
        <v>119</v>
      </c>
      <c r="AK14" s="23" t="s">
        <v>120</v>
      </c>
      <c r="AL14" s="9"/>
      <c r="AM14" s="9"/>
      <c r="AN14" s="9"/>
      <c r="AO14" s="9"/>
      <c r="AP14" s="9"/>
      <c r="AQ14" s="9"/>
      <c r="AR14" s="9"/>
      <c r="AS14" s="9" t="s">
        <v>121</v>
      </c>
      <c r="AT14" s="9"/>
      <c r="AU14" s="9">
        <v>1</v>
      </c>
      <c r="AV14" s="9" t="s">
        <v>110</v>
      </c>
      <c r="AW14" s="10" t="s">
        <v>102</v>
      </c>
      <c r="AX14" s="9"/>
      <c r="AY14" s="9"/>
      <c r="AZ14" s="8">
        <v>247678</v>
      </c>
      <c r="BA14" s="9"/>
      <c r="BB14" s="9"/>
      <c r="BC14" s="9"/>
      <c r="BD14" s="9"/>
    </row>
    <row r="15" spans="1:56">
      <c r="A15" t="s">
        <v>87</v>
      </c>
      <c r="B15" s="4">
        <v>168464746</v>
      </c>
      <c r="C15" s="5" t="s">
        <v>5482</v>
      </c>
      <c r="D15" s="29">
        <v>1</v>
      </c>
      <c r="E15" s="5">
        <v>2005</v>
      </c>
      <c r="F15" s="29" t="s">
        <v>6150</v>
      </c>
      <c r="G15" s="5" t="s">
        <v>113</v>
      </c>
      <c r="H15" s="5" t="s">
        <v>3</v>
      </c>
      <c r="I15" s="5" t="s">
        <v>7</v>
      </c>
      <c r="J15" s="5" t="s">
        <v>5</v>
      </c>
      <c r="K15" s="5" t="s">
        <v>26</v>
      </c>
      <c r="L15" s="5" t="s">
        <v>5483</v>
      </c>
      <c r="M15" s="5" t="s">
        <v>5484</v>
      </c>
      <c r="N15" s="5">
        <v>398</v>
      </c>
      <c r="O15" s="5" t="s">
        <v>5485</v>
      </c>
      <c r="P15" s="5" t="s">
        <v>91</v>
      </c>
      <c r="Q15" s="5" t="s">
        <v>91</v>
      </c>
      <c r="R15" s="5" t="s">
        <v>5486</v>
      </c>
      <c r="S15" s="5" t="s">
        <v>5487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</row>
    <row r="16" spans="1:56">
      <c r="A16" t="s">
        <v>87</v>
      </c>
      <c r="B16" s="4">
        <v>167760706</v>
      </c>
      <c r="C16" s="5" t="s">
        <v>122</v>
      </c>
      <c r="D16" s="29">
        <v>1</v>
      </c>
      <c r="E16" s="5">
        <v>2001</v>
      </c>
      <c r="F16" s="29" t="s">
        <v>6151</v>
      </c>
      <c r="G16" s="5" t="s">
        <v>128</v>
      </c>
      <c r="H16" s="5" t="s">
        <v>3</v>
      </c>
      <c r="I16" s="5" t="s">
        <v>4</v>
      </c>
      <c r="J16" s="5" t="s">
        <v>5</v>
      </c>
      <c r="K16" s="5" t="s">
        <v>26</v>
      </c>
      <c r="L16" s="5" t="s">
        <v>123</v>
      </c>
      <c r="M16" s="5"/>
      <c r="N16" s="5" t="s">
        <v>124</v>
      </c>
      <c r="O16" s="5" t="s">
        <v>125</v>
      </c>
      <c r="P16" s="5" t="s">
        <v>91</v>
      </c>
      <c r="Q16" s="5" t="s">
        <v>91</v>
      </c>
      <c r="R16" s="5" t="s">
        <v>126</v>
      </c>
      <c r="S16" s="5" t="s">
        <v>127</v>
      </c>
      <c r="T16" s="19">
        <v>1</v>
      </c>
      <c r="U16" s="20"/>
      <c r="V16" s="20"/>
      <c r="W16" s="20"/>
      <c r="X16" s="20"/>
      <c r="Y16" s="20" t="s">
        <v>129</v>
      </c>
      <c r="Z16" s="20"/>
      <c r="AA16" s="33"/>
      <c r="AB16" s="20"/>
      <c r="AC16" s="20"/>
      <c r="AD16" s="20" t="s">
        <v>105</v>
      </c>
      <c r="AE16" s="20"/>
      <c r="AF16" s="20"/>
      <c r="AG16" s="20"/>
      <c r="AH16" s="20"/>
      <c r="AI16" s="20"/>
      <c r="AJ16" s="20"/>
      <c r="AK16" s="33" t="s">
        <v>130</v>
      </c>
      <c r="AL16" s="20"/>
      <c r="AM16" s="20"/>
      <c r="AN16" s="20"/>
      <c r="AO16" s="20"/>
      <c r="AP16" s="20"/>
      <c r="AQ16" s="20"/>
      <c r="AR16" s="20"/>
      <c r="AS16" s="20"/>
      <c r="AT16" s="20"/>
      <c r="AU16" s="20">
        <v>1</v>
      </c>
      <c r="AV16" s="20" t="s">
        <v>110</v>
      </c>
      <c r="AW16" s="27" t="s">
        <v>131</v>
      </c>
      <c r="AX16" s="20"/>
      <c r="AY16" s="20"/>
      <c r="AZ16" s="19">
        <v>23221192</v>
      </c>
      <c r="BA16" s="20"/>
      <c r="BB16" s="20"/>
      <c r="BC16" s="20"/>
      <c r="BD16" s="20"/>
    </row>
    <row r="17" spans="1:56">
      <c r="A17" t="s">
        <v>87</v>
      </c>
      <c r="B17" s="4">
        <v>168434084</v>
      </c>
      <c r="C17" s="5" t="s">
        <v>220</v>
      </c>
      <c r="D17" s="29">
        <v>1</v>
      </c>
      <c r="E17" s="5">
        <v>1996</v>
      </c>
      <c r="F17" s="29" t="s">
        <v>6152</v>
      </c>
      <c r="G17" s="5" t="s">
        <v>225</v>
      </c>
      <c r="H17" s="7" t="s">
        <v>3</v>
      </c>
      <c r="I17" s="5" t="s">
        <v>4</v>
      </c>
      <c r="J17" s="7" t="s">
        <v>5</v>
      </c>
      <c r="K17" s="5" t="s">
        <v>26</v>
      </c>
      <c r="L17" s="5" t="s">
        <v>221</v>
      </c>
      <c r="M17" s="5"/>
      <c r="N17" s="5">
        <v>814.54</v>
      </c>
      <c r="O17" s="5" t="s">
        <v>222</v>
      </c>
      <c r="P17" s="5" t="s">
        <v>91</v>
      </c>
      <c r="Q17" s="5" t="s">
        <v>91</v>
      </c>
      <c r="R17" s="5" t="s">
        <v>223</v>
      </c>
      <c r="S17" s="5" t="s">
        <v>224</v>
      </c>
      <c r="T17" s="4">
        <v>1</v>
      </c>
      <c r="U17" s="5" t="s">
        <v>226</v>
      </c>
      <c r="V17" s="5" t="s">
        <v>104</v>
      </c>
      <c r="W17" s="5"/>
      <c r="X17" s="5"/>
      <c r="Y17" s="5" t="s">
        <v>227</v>
      </c>
      <c r="Z17" s="5"/>
      <c r="AA17" s="2"/>
      <c r="AB17" s="5"/>
      <c r="AC17" s="5"/>
      <c r="AD17" s="5" t="s">
        <v>148</v>
      </c>
      <c r="AE17" s="5" t="s">
        <v>228</v>
      </c>
      <c r="AF17" s="5" t="s">
        <v>229</v>
      </c>
      <c r="AG17" s="5" t="s">
        <v>151</v>
      </c>
      <c r="AH17" s="5" t="s">
        <v>201</v>
      </c>
      <c r="AI17" s="5" t="s">
        <v>230</v>
      </c>
      <c r="AJ17" s="5" t="s">
        <v>231</v>
      </c>
      <c r="AK17" s="2" t="s">
        <v>232</v>
      </c>
      <c r="AL17" s="5"/>
      <c r="AM17" s="5"/>
      <c r="AN17" s="5"/>
      <c r="AO17" s="5"/>
      <c r="AP17" s="5"/>
      <c r="AQ17" s="5"/>
      <c r="AR17" s="5"/>
      <c r="AS17" s="5" t="s">
        <v>233</v>
      </c>
      <c r="AT17" s="5"/>
      <c r="AU17" s="5">
        <v>1</v>
      </c>
      <c r="AV17" s="5" t="s">
        <v>234</v>
      </c>
      <c r="AW17" s="6" t="s">
        <v>235</v>
      </c>
      <c r="AX17" s="5"/>
      <c r="AY17" s="5"/>
      <c r="AZ17" s="4">
        <v>21834</v>
      </c>
      <c r="BA17" s="5"/>
      <c r="BB17" s="5"/>
      <c r="BC17" s="5"/>
      <c r="BD17" s="5"/>
    </row>
    <row r="18" spans="1:56">
      <c r="A18" t="s">
        <v>132</v>
      </c>
      <c r="B18" s="4">
        <v>168312370</v>
      </c>
      <c r="C18" s="5" t="s">
        <v>257</v>
      </c>
      <c r="D18" s="29">
        <v>1</v>
      </c>
      <c r="E18" s="5">
        <v>1946</v>
      </c>
      <c r="F18" s="29" t="s">
        <v>6147</v>
      </c>
      <c r="G18" s="5" t="s">
        <v>260</v>
      </c>
      <c r="H18" s="5" t="s">
        <v>6</v>
      </c>
      <c r="I18" s="5" t="s">
        <v>4</v>
      </c>
      <c r="J18" s="5" t="s">
        <v>8</v>
      </c>
      <c r="K18" s="5" t="s">
        <v>26</v>
      </c>
      <c r="L18" s="11" t="s">
        <v>258</v>
      </c>
      <c r="M18" s="5"/>
      <c r="N18" s="5"/>
      <c r="O18" s="5" t="s">
        <v>259</v>
      </c>
      <c r="P18" s="5"/>
      <c r="Q18" s="5"/>
      <c r="R18" s="5"/>
      <c r="S18" s="5"/>
      <c r="T18" s="12">
        <v>1</v>
      </c>
      <c r="U18" s="13" t="s">
        <v>261</v>
      </c>
      <c r="V18" s="13" t="s">
        <v>104</v>
      </c>
      <c r="W18" s="13"/>
      <c r="X18" s="13"/>
      <c r="Y18" s="13" t="s">
        <v>262</v>
      </c>
      <c r="Z18" s="13"/>
      <c r="AA18" s="14"/>
      <c r="AB18" s="13"/>
      <c r="AC18" s="13"/>
      <c r="AD18" s="13" t="s">
        <v>105</v>
      </c>
      <c r="AE18" s="13" t="s">
        <v>263</v>
      </c>
      <c r="AF18" s="13" t="s">
        <v>264</v>
      </c>
      <c r="AG18" s="13" t="s">
        <v>265</v>
      </c>
      <c r="AH18" s="13" t="s">
        <v>266</v>
      </c>
      <c r="AI18" s="13" t="s">
        <v>267</v>
      </c>
      <c r="AJ18" s="13" t="s">
        <v>268</v>
      </c>
      <c r="AK18" s="14" t="s">
        <v>269</v>
      </c>
      <c r="AL18" s="13"/>
      <c r="AM18" s="13"/>
      <c r="AN18" s="13"/>
      <c r="AO18" s="13"/>
      <c r="AP18" s="13"/>
      <c r="AQ18" s="13"/>
      <c r="AR18" s="13"/>
      <c r="AS18" s="13" t="s">
        <v>270</v>
      </c>
      <c r="AT18" s="13"/>
      <c r="AU18" s="13">
        <v>1</v>
      </c>
      <c r="AV18" s="13" t="s">
        <v>110</v>
      </c>
      <c r="AW18" s="15" t="s">
        <v>102</v>
      </c>
      <c r="AX18" s="13"/>
      <c r="AY18" s="13"/>
      <c r="AZ18" s="12">
        <v>162357</v>
      </c>
      <c r="BA18" s="13"/>
      <c r="BB18" s="13"/>
      <c r="BC18" s="13"/>
      <c r="BD18" s="13"/>
    </row>
    <row r="19" spans="1:56">
      <c r="A19" t="s">
        <v>132</v>
      </c>
      <c r="B19" s="4">
        <v>168225843</v>
      </c>
      <c r="C19" s="5" t="s">
        <v>4554</v>
      </c>
      <c r="D19" s="29">
        <v>1</v>
      </c>
      <c r="E19" s="5">
        <v>2001</v>
      </c>
      <c r="F19" s="29" t="s">
        <v>6147</v>
      </c>
      <c r="G19" s="5" t="s">
        <v>260</v>
      </c>
      <c r="H19" s="5" t="s">
        <v>6</v>
      </c>
      <c r="I19" s="5" t="s">
        <v>4</v>
      </c>
      <c r="J19" s="7" t="s">
        <v>8</v>
      </c>
      <c r="K19" s="5" t="s">
        <v>26</v>
      </c>
      <c r="L19" s="5" t="s">
        <v>4555</v>
      </c>
      <c r="M19" s="5"/>
      <c r="N19" s="5">
        <v>720</v>
      </c>
      <c r="O19" s="5" t="s">
        <v>4556</v>
      </c>
      <c r="P19" s="5" t="s">
        <v>91</v>
      </c>
      <c r="Q19" s="5" t="s">
        <v>91</v>
      </c>
      <c r="R19" s="5" t="s">
        <v>4557</v>
      </c>
      <c r="S19" s="5" t="s">
        <v>4558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15.75" customHeight="1">
      <c r="A20" t="s">
        <v>132</v>
      </c>
      <c r="B20" s="4">
        <v>168636764</v>
      </c>
      <c r="C20" s="5" t="s">
        <v>271</v>
      </c>
      <c r="D20" s="29">
        <v>1</v>
      </c>
      <c r="E20" s="5">
        <v>1988</v>
      </c>
      <c r="F20" s="29" t="s">
        <v>6148</v>
      </c>
      <c r="G20" s="5" t="s">
        <v>277</v>
      </c>
      <c r="H20" s="5" t="s">
        <v>6</v>
      </c>
      <c r="I20" s="5" t="s">
        <v>4</v>
      </c>
      <c r="J20" s="5" t="s">
        <v>8</v>
      </c>
      <c r="K20" s="5" t="s">
        <v>26</v>
      </c>
      <c r="L20" s="5" t="s">
        <v>272</v>
      </c>
      <c r="M20" s="5" t="s">
        <v>273</v>
      </c>
      <c r="N20" s="5">
        <v>792.8</v>
      </c>
      <c r="O20" s="5" t="s">
        <v>274</v>
      </c>
      <c r="P20" s="5" t="s">
        <v>91</v>
      </c>
      <c r="Q20" s="5" t="s">
        <v>91</v>
      </c>
      <c r="R20" s="5" t="s">
        <v>275</v>
      </c>
      <c r="S20" s="5" t="s">
        <v>276</v>
      </c>
      <c r="T20" s="12">
        <v>1</v>
      </c>
      <c r="U20" s="13" t="s">
        <v>278</v>
      </c>
      <c r="V20" s="13" t="s">
        <v>104</v>
      </c>
      <c r="W20" s="13"/>
      <c r="X20" s="13"/>
      <c r="Y20" s="13" t="s">
        <v>279</v>
      </c>
      <c r="Z20" s="13"/>
      <c r="AA20" s="14"/>
      <c r="AB20" s="13"/>
      <c r="AC20" s="13"/>
      <c r="AD20" s="13" t="s">
        <v>105</v>
      </c>
      <c r="AE20" s="13" t="s">
        <v>280</v>
      </c>
      <c r="AF20" s="13" t="s">
        <v>281</v>
      </c>
      <c r="AG20" s="13" t="s">
        <v>215</v>
      </c>
      <c r="AH20" s="13" t="s">
        <v>201</v>
      </c>
      <c r="AI20" s="13" t="s">
        <v>282</v>
      </c>
      <c r="AJ20" s="13" t="s">
        <v>283</v>
      </c>
      <c r="AK20" s="14" t="s">
        <v>284</v>
      </c>
      <c r="AL20" s="13"/>
      <c r="AM20" s="13"/>
      <c r="AN20" s="13"/>
      <c r="AO20" s="13"/>
      <c r="AP20" s="13"/>
      <c r="AQ20" s="13"/>
      <c r="AR20" s="13"/>
      <c r="AS20" s="13" t="s">
        <v>285</v>
      </c>
      <c r="AT20" s="13"/>
      <c r="AU20" s="13">
        <v>1</v>
      </c>
      <c r="AV20" s="13" t="s">
        <v>110</v>
      </c>
      <c r="AW20" s="15" t="s">
        <v>102</v>
      </c>
      <c r="AX20" s="13"/>
      <c r="AY20" s="13"/>
      <c r="AZ20" s="12">
        <v>150382</v>
      </c>
      <c r="BA20" s="13"/>
      <c r="BB20" s="13"/>
      <c r="BC20" s="13"/>
      <c r="BD20" s="13"/>
    </row>
    <row r="21" spans="1:56" ht="15.75" customHeight="1">
      <c r="A21" t="s">
        <v>132</v>
      </c>
      <c r="B21" s="4">
        <v>168008486</v>
      </c>
      <c r="C21" s="5" t="s">
        <v>286</v>
      </c>
      <c r="D21" s="29">
        <v>1</v>
      </c>
      <c r="E21" s="5">
        <v>2017</v>
      </c>
      <c r="F21" s="29" t="s">
        <v>6149</v>
      </c>
      <c r="G21" s="5" t="s">
        <v>210</v>
      </c>
      <c r="H21" s="5" t="s">
        <v>6</v>
      </c>
      <c r="I21" s="5" t="s">
        <v>4</v>
      </c>
      <c r="J21" s="5" t="s">
        <v>8</v>
      </c>
      <c r="K21" s="5" t="s">
        <v>26</v>
      </c>
      <c r="L21" s="5" t="s">
        <v>287</v>
      </c>
      <c r="M21" s="5"/>
      <c r="N21" s="5">
        <v>863.7</v>
      </c>
      <c r="O21" s="5" t="s">
        <v>288</v>
      </c>
      <c r="P21" s="5" t="s">
        <v>91</v>
      </c>
      <c r="Q21" s="5" t="s">
        <v>91</v>
      </c>
      <c r="R21" s="5" t="s">
        <v>289</v>
      </c>
      <c r="S21" s="5" t="s">
        <v>290</v>
      </c>
      <c r="T21" s="4">
        <v>5</v>
      </c>
      <c r="U21" s="5" t="s">
        <v>291</v>
      </c>
      <c r="V21" s="5" t="s">
        <v>104</v>
      </c>
      <c r="W21" s="5"/>
      <c r="X21" s="5"/>
      <c r="Y21" s="5" t="s">
        <v>292</v>
      </c>
      <c r="Z21" s="5"/>
      <c r="AA21" s="2"/>
      <c r="AB21" s="5"/>
      <c r="AC21" s="5"/>
      <c r="AD21" s="5" t="s">
        <v>148</v>
      </c>
      <c r="AE21" s="5" t="s">
        <v>293</v>
      </c>
      <c r="AF21" s="5" t="s">
        <v>294</v>
      </c>
      <c r="AG21" s="5" t="s">
        <v>295</v>
      </c>
      <c r="AH21" s="5" t="s">
        <v>296</v>
      </c>
      <c r="AI21" s="5" t="s">
        <v>297</v>
      </c>
      <c r="AJ21" s="5" t="s">
        <v>298</v>
      </c>
      <c r="AK21" s="2" t="s">
        <v>299</v>
      </c>
      <c r="AL21" s="5"/>
      <c r="AM21" s="5"/>
      <c r="AN21" s="5"/>
      <c r="AO21" s="5"/>
      <c r="AP21" s="5"/>
      <c r="AQ21" s="5"/>
      <c r="AR21" s="5"/>
      <c r="AS21" s="5" t="s">
        <v>300</v>
      </c>
      <c r="AT21" s="5"/>
      <c r="AU21" s="5">
        <v>1</v>
      </c>
      <c r="AV21" s="5" t="s">
        <v>234</v>
      </c>
      <c r="AW21" s="6" t="s">
        <v>102</v>
      </c>
      <c r="AX21" s="5"/>
      <c r="AY21" s="5"/>
      <c r="AZ21" s="4">
        <v>5174651</v>
      </c>
      <c r="BA21" s="5"/>
      <c r="BB21" s="5"/>
      <c r="BC21" s="5"/>
      <c r="BD21" s="5"/>
    </row>
    <row r="22" spans="1:56" ht="15.75" customHeight="1">
      <c r="A22" t="s">
        <v>87</v>
      </c>
      <c r="B22" s="4">
        <v>168426776</v>
      </c>
      <c r="C22" s="5" t="s">
        <v>242</v>
      </c>
      <c r="D22" s="29">
        <v>1</v>
      </c>
      <c r="E22" s="5">
        <v>2007</v>
      </c>
      <c r="F22" s="29" t="s">
        <v>6152</v>
      </c>
      <c r="G22" s="5" t="s">
        <v>247</v>
      </c>
      <c r="H22" s="5" t="s">
        <v>6</v>
      </c>
      <c r="I22" s="5" t="s">
        <v>4</v>
      </c>
      <c r="J22" s="5" t="s">
        <v>8</v>
      </c>
      <c r="K22" s="5" t="s">
        <v>26</v>
      </c>
      <c r="L22" s="5" t="s">
        <v>243</v>
      </c>
      <c r="M22" s="5"/>
      <c r="N22" s="5">
        <v>708</v>
      </c>
      <c r="O22" s="5" t="s">
        <v>244</v>
      </c>
      <c r="P22" s="5" t="s">
        <v>91</v>
      </c>
      <c r="Q22" s="5" t="s">
        <v>91</v>
      </c>
      <c r="R22" s="5" t="s">
        <v>245</v>
      </c>
      <c r="S22" s="5" t="s">
        <v>246</v>
      </c>
      <c r="T22" s="8">
        <v>5</v>
      </c>
      <c r="U22" s="9" t="s">
        <v>248</v>
      </c>
      <c r="V22" s="9" t="s">
        <v>104</v>
      </c>
      <c r="W22" s="9"/>
      <c r="X22" s="9"/>
      <c r="Y22" s="9" t="s">
        <v>249</v>
      </c>
      <c r="Z22" s="9"/>
      <c r="AA22" s="68"/>
      <c r="AB22" s="9"/>
      <c r="AC22" s="9"/>
      <c r="AD22" s="9" t="s">
        <v>105</v>
      </c>
      <c r="AE22" s="9" t="s">
        <v>250</v>
      </c>
      <c r="AF22" s="9" t="s">
        <v>251</v>
      </c>
      <c r="AG22" s="9" t="s">
        <v>252</v>
      </c>
      <c r="AH22" s="9" t="s">
        <v>151</v>
      </c>
      <c r="AI22" s="9" t="s">
        <v>253</v>
      </c>
      <c r="AJ22" s="9" t="s">
        <v>254</v>
      </c>
      <c r="AK22" s="68" t="s">
        <v>255</v>
      </c>
      <c r="AL22" s="9"/>
      <c r="AM22" s="9"/>
      <c r="AN22" s="9"/>
      <c r="AO22" s="9"/>
      <c r="AP22" s="9"/>
      <c r="AQ22" s="9"/>
      <c r="AR22" s="9"/>
      <c r="AS22" s="9" t="s">
        <v>256</v>
      </c>
      <c r="AT22" s="9"/>
      <c r="AU22" s="9">
        <v>1</v>
      </c>
      <c r="AV22" s="9" t="s">
        <v>110</v>
      </c>
      <c r="AW22" s="10" t="s">
        <v>102</v>
      </c>
      <c r="AX22" s="9"/>
      <c r="AY22" s="9"/>
      <c r="AZ22" s="8">
        <v>13967441</v>
      </c>
      <c r="BA22" s="9"/>
      <c r="BB22" s="9"/>
      <c r="BC22" s="9"/>
      <c r="BD22" s="9"/>
    </row>
    <row r="23" spans="1:56" ht="15.75" customHeight="1">
      <c r="A23" t="s">
        <v>132</v>
      </c>
      <c r="B23" s="4">
        <v>168225662</v>
      </c>
      <c r="C23" s="5" t="s">
        <v>434</v>
      </c>
      <c r="D23" s="29">
        <v>1</v>
      </c>
      <c r="E23" s="5">
        <v>2002</v>
      </c>
      <c r="F23" s="29" t="s">
        <v>6147</v>
      </c>
      <c r="G23" s="5" t="s">
        <v>260</v>
      </c>
      <c r="H23" s="5" t="s">
        <v>6</v>
      </c>
      <c r="I23" s="5" t="s">
        <v>4</v>
      </c>
      <c r="J23" s="5" t="s">
        <v>10</v>
      </c>
      <c r="K23" s="5" t="s">
        <v>26</v>
      </c>
      <c r="L23" s="5" t="s">
        <v>435</v>
      </c>
      <c r="M23" s="5"/>
      <c r="N23" s="5">
        <v>973.049280092</v>
      </c>
      <c r="O23" s="5" t="s">
        <v>436</v>
      </c>
      <c r="P23" s="5" t="s">
        <v>91</v>
      </c>
      <c r="Q23" s="5" t="s">
        <v>91</v>
      </c>
      <c r="R23" s="5" t="s">
        <v>437</v>
      </c>
      <c r="S23" s="5" t="s">
        <v>438</v>
      </c>
      <c r="T23" s="19">
        <v>1</v>
      </c>
      <c r="U23" s="20" t="s">
        <v>439</v>
      </c>
      <c r="V23" s="20" t="s">
        <v>104</v>
      </c>
      <c r="W23" s="20"/>
      <c r="X23" s="20"/>
      <c r="Y23" s="20" t="s">
        <v>440</v>
      </c>
      <c r="Z23" s="20"/>
      <c r="AA23" s="33"/>
      <c r="AB23" s="20"/>
      <c r="AC23" s="20"/>
      <c r="AD23" s="20" t="s">
        <v>105</v>
      </c>
      <c r="AE23" s="20" t="s">
        <v>441</v>
      </c>
      <c r="AF23" s="20" t="s">
        <v>442</v>
      </c>
      <c r="AG23" s="20" t="s">
        <v>443</v>
      </c>
      <c r="AH23" s="20" t="s">
        <v>444</v>
      </c>
      <c r="AI23" s="20" t="s">
        <v>445</v>
      </c>
      <c r="AJ23" s="20" t="s">
        <v>446</v>
      </c>
      <c r="AK23" s="33" t="s">
        <v>447</v>
      </c>
      <c r="AL23" s="20"/>
      <c r="AM23" s="20"/>
      <c r="AN23" s="20"/>
      <c r="AO23" s="20"/>
      <c r="AP23" s="20"/>
      <c r="AQ23" s="20"/>
      <c r="AR23" s="20"/>
      <c r="AS23" s="20" t="s">
        <v>448</v>
      </c>
      <c r="AT23" s="20"/>
      <c r="AU23" s="20">
        <v>1</v>
      </c>
      <c r="AV23" s="20" t="s">
        <v>110</v>
      </c>
      <c r="AW23" s="27" t="s">
        <v>235</v>
      </c>
      <c r="AX23" s="20"/>
      <c r="AY23" s="20"/>
      <c r="AZ23" s="19">
        <v>15911420</v>
      </c>
      <c r="BA23" s="20"/>
      <c r="BB23" s="20"/>
      <c r="BC23" s="20"/>
      <c r="BD23" s="20"/>
    </row>
    <row r="24" spans="1:56" ht="15.75" customHeight="1">
      <c r="A24" t="s">
        <v>132</v>
      </c>
      <c r="B24" s="4">
        <v>168225721</v>
      </c>
      <c r="C24" s="5" t="s">
        <v>4538</v>
      </c>
      <c r="D24" s="29">
        <v>1</v>
      </c>
      <c r="E24" s="5">
        <v>2008</v>
      </c>
      <c r="F24" s="29" t="s">
        <v>6147</v>
      </c>
      <c r="G24" s="5" t="s">
        <v>260</v>
      </c>
      <c r="H24" s="5" t="s">
        <v>6</v>
      </c>
      <c r="I24" s="5" t="s">
        <v>4</v>
      </c>
      <c r="J24" s="7" t="s">
        <v>10</v>
      </c>
      <c r="K24" s="5" t="s">
        <v>26</v>
      </c>
      <c r="L24" s="5" t="s">
        <v>4539</v>
      </c>
      <c r="M24" s="5" t="s">
        <v>4540</v>
      </c>
      <c r="N24" s="5">
        <v>966.404</v>
      </c>
      <c r="O24" s="5" t="s">
        <v>4541</v>
      </c>
      <c r="P24" s="5" t="s">
        <v>91</v>
      </c>
      <c r="Q24" s="5" t="s">
        <v>91</v>
      </c>
      <c r="R24" s="5" t="s">
        <v>4542</v>
      </c>
      <c r="S24" s="5" t="s">
        <v>4543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</row>
    <row r="25" spans="1:56" ht="15.75" customHeight="1">
      <c r="A25" t="s">
        <v>132</v>
      </c>
      <c r="B25" s="4">
        <v>168227857</v>
      </c>
      <c r="C25" s="5" t="s">
        <v>449</v>
      </c>
      <c r="D25" s="29">
        <v>1</v>
      </c>
      <c r="E25" s="5">
        <v>1982</v>
      </c>
      <c r="F25" s="29" t="s">
        <v>6147</v>
      </c>
      <c r="G25" s="5" t="s">
        <v>455</v>
      </c>
      <c r="H25" s="5" t="s">
        <v>6</v>
      </c>
      <c r="I25" s="5" t="s">
        <v>4</v>
      </c>
      <c r="J25" s="5" t="s">
        <v>10</v>
      </c>
      <c r="K25" s="5" t="s">
        <v>26</v>
      </c>
      <c r="L25" s="5" t="s">
        <v>450</v>
      </c>
      <c r="M25" s="5" t="s">
        <v>451</v>
      </c>
      <c r="N25" s="5">
        <v>306.09730000000002</v>
      </c>
      <c r="O25" s="5" t="s">
        <v>452</v>
      </c>
      <c r="P25" s="5" t="s">
        <v>91</v>
      </c>
      <c r="Q25" s="5" t="s">
        <v>91</v>
      </c>
      <c r="R25" s="5" t="s">
        <v>453</v>
      </c>
      <c r="S25" s="5" t="s">
        <v>454</v>
      </c>
      <c r="T25" s="19">
        <v>1</v>
      </c>
      <c r="U25" s="20" t="s">
        <v>456</v>
      </c>
      <c r="V25" s="20" t="s">
        <v>104</v>
      </c>
      <c r="W25" s="20"/>
      <c r="X25" s="20"/>
      <c r="Y25" s="20" t="s">
        <v>457</v>
      </c>
      <c r="Z25" s="20"/>
      <c r="AA25" s="33"/>
      <c r="AB25" s="20"/>
      <c r="AC25" s="20"/>
      <c r="AD25" s="20" t="s">
        <v>105</v>
      </c>
      <c r="AE25" s="20" t="s">
        <v>458</v>
      </c>
      <c r="AF25" s="20" t="s">
        <v>251</v>
      </c>
      <c r="AG25" s="20" t="s">
        <v>459</v>
      </c>
      <c r="AH25" s="20" t="s">
        <v>460</v>
      </c>
      <c r="AI25" s="20" t="s">
        <v>153</v>
      </c>
      <c r="AJ25" s="20" t="s">
        <v>461</v>
      </c>
      <c r="AK25" s="33" t="s">
        <v>462</v>
      </c>
      <c r="AL25" s="20"/>
      <c r="AM25" s="20"/>
      <c r="AN25" s="20"/>
      <c r="AO25" s="20"/>
      <c r="AP25" s="20"/>
      <c r="AQ25" s="20"/>
      <c r="AR25" s="20"/>
      <c r="AS25" s="20" t="s">
        <v>463</v>
      </c>
      <c r="AT25" s="20"/>
      <c r="AU25" s="20">
        <v>1</v>
      </c>
      <c r="AV25" s="20" t="s">
        <v>157</v>
      </c>
      <c r="AW25" s="27" t="s">
        <v>235</v>
      </c>
      <c r="AX25" s="20"/>
      <c r="AY25" s="20"/>
      <c r="AZ25" s="19">
        <v>2416274</v>
      </c>
      <c r="BA25" s="20"/>
      <c r="BB25" s="20"/>
      <c r="BC25" s="20"/>
      <c r="BD25" s="20"/>
    </row>
    <row r="26" spans="1:56" ht="15.75" customHeight="1">
      <c r="A26" t="s">
        <v>132</v>
      </c>
      <c r="B26" s="4">
        <v>168227865</v>
      </c>
      <c r="C26" s="5" t="s">
        <v>464</v>
      </c>
      <c r="D26" s="29">
        <v>1</v>
      </c>
      <c r="E26" s="5">
        <v>1984</v>
      </c>
      <c r="F26" s="29" t="s">
        <v>6147</v>
      </c>
      <c r="G26" s="5" t="s">
        <v>455</v>
      </c>
      <c r="H26" s="5" t="s">
        <v>6</v>
      </c>
      <c r="I26" s="5" t="s">
        <v>4</v>
      </c>
      <c r="J26" s="5" t="s">
        <v>10</v>
      </c>
      <c r="K26" s="5" t="s">
        <v>26</v>
      </c>
      <c r="L26" s="5" t="s">
        <v>465</v>
      </c>
      <c r="M26" s="5" t="s">
        <v>466</v>
      </c>
      <c r="N26" s="5">
        <v>977.31100000000004</v>
      </c>
      <c r="O26" s="5" t="s">
        <v>467</v>
      </c>
      <c r="P26" s="5" t="s">
        <v>91</v>
      </c>
      <c r="Q26" s="5" t="s">
        <v>91</v>
      </c>
      <c r="R26" s="5" t="s">
        <v>468</v>
      </c>
      <c r="S26" s="5" t="s">
        <v>469</v>
      </c>
      <c r="T26" s="4">
        <v>1</v>
      </c>
      <c r="U26" s="5" t="s">
        <v>470</v>
      </c>
      <c r="V26" s="5" t="s">
        <v>104</v>
      </c>
      <c r="W26" s="5"/>
      <c r="X26" s="5"/>
      <c r="Y26" s="5" t="s">
        <v>471</v>
      </c>
      <c r="Z26" s="5"/>
      <c r="AA26" s="2"/>
      <c r="AB26" s="5"/>
      <c r="AC26" s="5"/>
      <c r="AD26" s="5" t="s">
        <v>105</v>
      </c>
      <c r="AE26" s="5" t="s">
        <v>472</v>
      </c>
      <c r="AF26" s="5"/>
      <c r="AG26" s="5" t="s">
        <v>473</v>
      </c>
      <c r="AH26" s="5" t="s">
        <v>474</v>
      </c>
      <c r="AI26" s="5" t="s">
        <v>475</v>
      </c>
      <c r="AJ26" s="5" t="s">
        <v>476</v>
      </c>
      <c r="AK26" s="2" t="s">
        <v>477</v>
      </c>
      <c r="AL26" s="5"/>
      <c r="AM26" s="5"/>
      <c r="AN26" s="5"/>
      <c r="AO26" s="5"/>
      <c r="AP26" s="5"/>
      <c r="AQ26" s="5"/>
      <c r="AR26" s="5"/>
      <c r="AS26" s="5" t="s">
        <v>478</v>
      </c>
      <c r="AT26" s="5"/>
      <c r="AU26" s="5">
        <v>1</v>
      </c>
      <c r="AV26" s="5" t="s">
        <v>110</v>
      </c>
      <c r="AW26" s="6" t="s">
        <v>235</v>
      </c>
      <c r="AX26" s="5"/>
      <c r="AY26" s="5"/>
      <c r="AZ26" s="4">
        <v>16042654</v>
      </c>
      <c r="BA26" s="5"/>
      <c r="BB26" s="5"/>
      <c r="BC26" s="5"/>
      <c r="BD26" s="5"/>
    </row>
    <row r="27" spans="1:56" ht="15.75" customHeight="1">
      <c r="A27" t="s">
        <v>132</v>
      </c>
      <c r="B27" s="4">
        <v>168221011</v>
      </c>
      <c r="C27" s="5" t="s">
        <v>4559</v>
      </c>
      <c r="D27" s="29">
        <v>1</v>
      </c>
      <c r="E27" s="5">
        <v>2019</v>
      </c>
      <c r="F27" s="29" t="s">
        <v>6147</v>
      </c>
      <c r="G27" s="5" t="s">
        <v>1081</v>
      </c>
      <c r="H27" s="5" t="s">
        <v>6</v>
      </c>
      <c r="I27" s="5" t="s">
        <v>4</v>
      </c>
      <c r="J27" s="7" t="s">
        <v>10</v>
      </c>
      <c r="K27" s="5" t="s">
        <v>26</v>
      </c>
      <c r="L27" s="11" t="s">
        <v>4560</v>
      </c>
      <c r="M27" s="5"/>
      <c r="N27" s="5"/>
      <c r="O27" s="5" t="s">
        <v>4561</v>
      </c>
      <c r="P27" s="5" t="s">
        <v>91</v>
      </c>
      <c r="Q27" s="5" t="s">
        <v>91</v>
      </c>
      <c r="R27" s="5"/>
      <c r="S27" s="5" t="s">
        <v>4562</v>
      </c>
      <c r="T27" s="2"/>
      <c r="U27" s="2"/>
      <c r="V27" s="2"/>
      <c r="W27" s="2"/>
      <c r="X27" s="2"/>
      <c r="Y27" s="2"/>
      <c r="Z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15.75" customHeight="1">
      <c r="A28" t="s">
        <v>132</v>
      </c>
      <c r="B28" s="4">
        <v>168221637</v>
      </c>
      <c r="C28" s="5" t="s">
        <v>479</v>
      </c>
      <c r="D28" s="29">
        <v>1</v>
      </c>
      <c r="E28" s="5">
        <v>1974</v>
      </c>
      <c r="F28" s="29" t="s">
        <v>6147</v>
      </c>
      <c r="G28" s="5" t="s">
        <v>139</v>
      </c>
      <c r="H28" s="5" t="s">
        <v>6</v>
      </c>
      <c r="I28" s="5" t="s">
        <v>4</v>
      </c>
      <c r="J28" s="5" t="s">
        <v>10</v>
      </c>
      <c r="K28" s="5" t="s">
        <v>26</v>
      </c>
      <c r="L28" s="5" t="s">
        <v>480</v>
      </c>
      <c r="M28" s="5" t="s">
        <v>481</v>
      </c>
      <c r="N28" s="5">
        <v>972.2</v>
      </c>
      <c r="O28" s="5" t="s">
        <v>482</v>
      </c>
      <c r="P28" s="5" t="s">
        <v>91</v>
      </c>
      <c r="Q28" s="5" t="s">
        <v>91</v>
      </c>
      <c r="R28" s="5" t="s">
        <v>483</v>
      </c>
      <c r="S28" s="5" t="s">
        <v>484</v>
      </c>
      <c r="T28" s="4">
        <v>5</v>
      </c>
      <c r="U28" s="5" t="s">
        <v>485</v>
      </c>
      <c r="V28" s="5" t="s">
        <v>104</v>
      </c>
      <c r="W28" s="5"/>
      <c r="X28" s="5"/>
      <c r="Y28" s="5" t="s">
        <v>486</v>
      </c>
      <c r="Z28" s="5"/>
      <c r="AA28" s="2"/>
      <c r="AB28" s="5"/>
      <c r="AC28" s="5"/>
      <c r="AD28" s="5" t="s">
        <v>105</v>
      </c>
      <c r="AE28" s="5" t="s">
        <v>487</v>
      </c>
      <c r="AF28" s="5" t="s">
        <v>488</v>
      </c>
      <c r="AG28" s="5" t="s">
        <v>489</v>
      </c>
      <c r="AH28" s="5" t="s">
        <v>490</v>
      </c>
      <c r="AI28" s="5" t="s">
        <v>491</v>
      </c>
      <c r="AJ28" s="5" t="s">
        <v>492</v>
      </c>
      <c r="AK28" s="2" t="s">
        <v>493</v>
      </c>
      <c r="AL28" s="5"/>
      <c r="AM28" s="5"/>
      <c r="AN28" s="5"/>
      <c r="AO28" s="5"/>
      <c r="AP28" s="5"/>
      <c r="AQ28" s="5"/>
      <c r="AR28" s="5"/>
      <c r="AS28" s="5" t="s">
        <v>494</v>
      </c>
      <c r="AT28" s="5"/>
      <c r="AU28" s="5">
        <v>1</v>
      </c>
      <c r="AV28" s="5" t="s">
        <v>110</v>
      </c>
      <c r="AW28" s="6" t="s">
        <v>235</v>
      </c>
      <c r="AX28" s="5"/>
      <c r="AY28" s="5"/>
      <c r="AZ28" s="4">
        <v>191767</v>
      </c>
      <c r="BA28" s="5"/>
      <c r="BB28" s="5"/>
      <c r="BC28" s="5"/>
      <c r="BD28" s="5"/>
    </row>
    <row r="29" spans="1:56" ht="15.75" customHeight="1">
      <c r="A29" t="s">
        <v>132</v>
      </c>
      <c r="B29" s="4">
        <v>168634879</v>
      </c>
      <c r="C29" s="5" t="s">
        <v>495</v>
      </c>
      <c r="D29" s="29">
        <v>1</v>
      </c>
      <c r="E29" s="5">
        <v>2008</v>
      </c>
      <c r="F29" s="29" t="s">
        <v>6148</v>
      </c>
      <c r="G29" s="5" t="s">
        <v>501</v>
      </c>
      <c r="H29" s="5" t="s">
        <v>6</v>
      </c>
      <c r="I29" s="5" t="s">
        <v>4</v>
      </c>
      <c r="J29" s="5" t="s">
        <v>10</v>
      </c>
      <c r="K29" s="5" t="s">
        <v>26</v>
      </c>
      <c r="L29" s="5" t="s">
        <v>496</v>
      </c>
      <c r="M29" s="5" t="s">
        <v>497</v>
      </c>
      <c r="N29" s="5">
        <v>328.73092000000003</v>
      </c>
      <c r="O29" s="5" t="s">
        <v>498</v>
      </c>
      <c r="P29" s="5" t="s">
        <v>91</v>
      </c>
      <c r="Q29" s="5" t="s">
        <v>91</v>
      </c>
      <c r="R29" s="5" t="s">
        <v>499</v>
      </c>
      <c r="S29" s="5" t="s">
        <v>500</v>
      </c>
      <c r="T29" s="19">
        <v>1</v>
      </c>
      <c r="U29" s="20" t="s">
        <v>502</v>
      </c>
      <c r="V29" s="20" t="s">
        <v>104</v>
      </c>
      <c r="W29" s="20"/>
      <c r="X29" s="20"/>
      <c r="Y29" s="20" t="s">
        <v>503</v>
      </c>
      <c r="Z29" s="20"/>
      <c r="AA29" s="33"/>
      <c r="AB29" s="20"/>
      <c r="AC29" s="20"/>
      <c r="AD29" s="20" t="s">
        <v>105</v>
      </c>
      <c r="AE29" s="20" t="s">
        <v>504</v>
      </c>
      <c r="AF29" s="20" t="s">
        <v>505</v>
      </c>
      <c r="AG29" s="20" t="s">
        <v>506</v>
      </c>
      <c r="AH29" s="20" t="s">
        <v>507</v>
      </c>
      <c r="AI29" s="20" t="s">
        <v>508</v>
      </c>
      <c r="AJ29" s="20" t="s">
        <v>509</v>
      </c>
      <c r="AK29" s="33" t="s">
        <v>510</v>
      </c>
      <c r="AL29" s="20"/>
      <c r="AM29" s="20"/>
      <c r="AN29" s="20"/>
      <c r="AO29" s="20"/>
      <c r="AP29" s="20"/>
      <c r="AQ29" s="20"/>
      <c r="AR29" s="20"/>
      <c r="AS29" s="20" t="s">
        <v>511</v>
      </c>
      <c r="AT29" s="20"/>
      <c r="AU29" s="20">
        <v>1</v>
      </c>
      <c r="AV29" s="20" t="s">
        <v>110</v>
      </c>
      <c r="AW29" s="27" t="s">
        <v>235</v>
      </c>
      <c r="AX29" s="20"/>
      <c r="AY29" s="20"/>
      <c r="AZ29" s="19">
        <v>110212</v>
      </c>
      <c r="BA29" s="20"/>
      <c r="BB29" s="20"/>
      <c r="BC29" s="20"/>
      <c r="BD29" s="20"/>
    </row>
    <row r="30" spans="1:56" ht="15.75" customHeight="1">
      <c r="A30" t="s">
        <v>132</v>
      </c>
      <c r="B30" s="4">
        <v>168634882</v>
      </c>
      <c r="C30" s="5" t="s">
        <v>512</v>
      </c>
      <c r="D30" s="29">
        <v>1</v>
      </c>
      <c r="E30" s="5">
        <v>2007</v>
      </c>
      <c r="F30" s="29" t="s">
        <v>6148</v>
      </c>
      <c r="G30" s="5" t="s">
        <v>501</v>
      </c>
      <c r="H30" s="5" t="s">
        <v>6</v>
      </c>
      <c r="I30" s="5" t="s">
        <v>4</v>
      </c>
      <c r="J30" s="5" t="s">
        <v>10</v>
      </c>
      <c r="K30" s="5" t="s">
        <v>26</v>
      </c>
      <c r="L30" s="5" t="s">
        <v>513</v>
      </c>
      <c r="M30" s="5" t="s">
        <v>514</v>
      </c>
      <c r="N30" s="5">
        <v>327.12730091999998</v>
      </c>
      <c r="O30" s="5" t="s">
        <v>515</v>
      </c>
      <c r="P30" s="5" t="s">
        <v>91</v>
      </c>
      <c r="Q30" s="5" t="s">
        <v>91</v>
      </c>
      <c r="R30" s="5" t="s">
        <v>516</v>
      </c>
      <c r="S30" s="5" t="s">
        <v>517</v>
      </c>
      <c r="T30" s="4">
        <v>3</v>
      </c>
      <c r="U30" s="5" t="s">
        <v>518</v>
      </c>
      <c r="V30" s="5" t="s">
        <v>104</v>
      </c>
      <c r="W30" s="5"/>
      <c r="X30" s="5"/>
      <c r="Y30" s="5" t="s">
        <v>519</v>
      </c>
      <c r="Z30" s="5"/>
      <c r="AA30" s="2"/>
      <c r="AB30" s="5"/>
      <c r="AC30" s="5"/>
      <c r="AD30" s="5" t="s">
        <v>148</v>
      </c>
      <c r="AE30" s="5" t="s">
        <v>520</v>
      </c>
      <c r="AF30" s="5" t="s">
        <v>521</v>
      </c>
      <c r="AG30" s="5" t="s">
        <v>522</v>
      </c>
      <c r="AH30" s="5" t="s">
        <v>523</v>
      </c>
      <c r="AI30" s="5" t="s">
        <v>524</v>
      </c>
      <c r="AJ30" s="5" t="s">
        <v>525</v>
      </c>
      <c r="AK30" s="2" t="s">
        <v>526</v>
      </c>
      <c r="AL30" s="5"/>
      <c r="AM30" s="5"/>
      <c r="AN30" s="5"/>
      <c r="AO30" s="5"/>
      <c r="AP30" s="5"/>
      <c r="AQ30" s="5"/>
      <c r="AR30" s="5"/>
      <c r="AS30" s="5" t="s">
        <v>527</v>
      </c>
      <c r="AT30" s="5"/>
      <c r="AU30" s="5">
        <v>1</v>
      </c>
      <c r="AV30" s="5" t="s">
        <v>234</v>
      </c>
      <c r="AW30" s="6" t="s">
        <v>235</v>
      </c>
      <c r="AX30" s="5"/>
      <c r="AY30" s="5"/>
      <c r="AZ30" s="4">
        <v>7335</v>
      </c>
      <c r="BA30" s="5"/>
      <c r="BB30" s="5"/>
      <c r="BC30" s="5"/>
      <c r="BD30" s="5"/>
    </row>
    <row r="31" spans="1:56" ht="15.75" customHeight="1">
      <c r="A31" t="s">
        <v>132</v>
      </c>
      <c r="B31" s="4">
        <v>168634886</v>
      </c>
      <c r="C31" s="5" t="s">
        <v>528</v>
      </c>
      <c r="D31" s="29">
        <v>1</v>
      </c>
      <c r="E31" s="5">
        <v>2018</v>
      </c>
      <c r="F31" s="29" t="s">
        <v>6148</v>
      </c>
      <c r="G31" s="5" t="s">
        <v>501</v>
      </c>
      <c r="H31" s="5" t="s">
        <v>6</v>
      </c>
      <c r="I31" s="5" t="s">
        <v>4</v>
      </c>
      <c r="J31" s="5" t="s">
        <v>10</v>
      </c>
      <c r="K31" s="5" t="s">
        <v>13</v>
      </c>
      <c r="L31" s="5" t="s">
        <v>529</v>
      </c>
      <c r="M31" s="5"/>
      <c r="N31" s="5">
        <v>641.50919999999996</v>
      </c>
      <c r="O31" s="5" t="s">
        <v>530</v>
      </c>
      <c r="P31" s="5" t="s">
        <v>91</v>
      </c>
      <c r="Q31" s="5" t="s">
        <v>91</v>
      </c>
      <c r="R31" s="5"/>
      <c r="S31" s="5" t="s">
        <v>531</v>
      </c>
      <c r="T31" s="19">
        <v>1</v>
      </c>
      <c r="U31" s="20" t="s">
        <v>532</v>
      </c>
      <c r="V31" s="20" t="s">
        <v>386</v>
      </c>
      <c r="W31" s="20"/>
      <c r="X31" s="20"/>
      <c r="Y31" s="20" t="s">
        <v>533</v>
      </c>
      <c r="Z31" s="20"/>
      <c r="AA31" s="33"/>
      <c r="AB31" s="20"/>
      <c r="AC31" s="20"/>
      <c r="AD31" s="20" t="s">
        <v>534</v>
      </c>
      <c r="AE31" s="20"/>
      <c r="AF31" s="20"/>
      <c r="AG31" s="20"/>
      <c r="AH31" s="20"/>
      <c r="AI31" s="20"/>
      <c r="AJ31" s="20"/>
      <c r="AK31" s="33"/>
      <c r="AL31" s="20"/>
      <c r="AM31" s="20"/>
      <c r="AN31" s="20"/>
      <c r="AO31" s="20"/>
      <c r="AP31" s="20"/>
      <c r="AQ31" s="20"/>
      <c r="AR31" s="20"/>
      <c r="AS31" s="20"/>
      <c r="AT31" s="20"/>
      <c r="AU31" s="20">
        <v>1</v>
      </c>
      <c r="AV31" s="20" t="s">
        <v>110</v>
      </c>
      <c r="AW31" s="27" t="s">
        <v>131</v>
      </c>
      <c r="AX31" s="20"/>
      <c r="AY31" s="20"/>
      <c r="AZ31" s="19">
        <v>23221156</v>
      </c>
      <c r="BA31" s="20"/>
      <c r="BB31" s="20"/>
      <c r="BC31" s="20"/>
      <c r="BD31" s="20"/>
    </row>
    <row r="32" spans="1:56" ht="15.75" customHeight="1">
      <c r="A32" t="s">
        <v>132</v>
      </c>
      <c r="B32" s="4">
        <v>168635659</v>
      </c>
      <c r="C32" s="5" t="s">
        <v>535</v>
      </c>
      <c r="D32" s="29">
        <v>1</v>
      </c>
      <c r="E32" s="5">
        <v>2007</v>
      </c>
      <c r="F32" s="29" t="s">
        <v>6148</v>
      </c>
      <c r="G32" s="5" t="s">
        <v>539</v>
      </c>
      <c r="H32" s="5" t="s">
        <v>6</v>
      </c>
      <c r="I32" s="5" t="s">
        <v>4</v>
      </c>
      <c r="J32" s="5" t="s">
        <v>10</v>
      </c>
      <c r="K32" s="5" t="s">
        <v>19</v>
      </c>
      <c r="L32" s="5" t="s">
        <v>536</v>
      </c>
      <c r="M32" s="5"/>
      <c r="N32" s="5">
        <v>978.09040000000005</v>
      </c>
      <c r="O32" s="5" t="s">
        <v>537</v>
      </c>
      <c r="P32" s="5" t="s">
        <v>91</v>
      </c>
      <c r="Q32" s="5" t="s">
        <v>91</v>
      </c>
      <c r="R32" s="5"/>
      <c r="S32" s="5" t="s">
        <v>538</v>
      </c>
      <c r="T32" s="4">
        <v>1</v>
      </c>
      <c r="U32" s="5" t="s">
        <v>540</v>
      </c>
      <c r="V32" s="5" t="s">
        <v>104</v>
      </c>
      <c r="W32" s="5"/>
      <c r="X32" s="5"/>
      <c r="Y32" s="5" t="s">
        <v>541</v>
      </c>
      <c r="Z32" s="5"/>
      <c r="AA32" s="2"/>
      <c r="AB32" s="5"/>
      <c r="AC32" s="5"/>
      <c r="AD32" s="5" t="s">
        <v>105</v>
      </c>
      <c r="AE32" s="5" t="s">
        <v>542</v>
      </c>
      <c r="AF32" s="5" t="s">
        <v>543</v>
      </c>
      <c r="AG32" s="5" t="s">
        <v>544</v>
      </c>
      <c r="AH32" s="5" t="s">
        <v>388</v>
      </c>
      <c r="AI32" s="5" t="s">
        <v>545</v>
      </c>
      <c r="AJ32" s="5" t="s">
        <v>546</v>
      </c>
      <c r="AK32" s="2" t="s">
        <v>547</v>
      </c>
      <c r="AL32" s="5"/>
      <c r="AM32" s="5"/>
      <c r="AN32" s="5"/>
      <c r="AO32" s="5"/>
      <c r="AP32" s="5"/>
      <c r="AQ32" s="5"/>
      <c r="AR32" s="5"/>
      <c r="AS32" s="5" t="s">
        <v>548</v>
      </c>
      <c r="AT32" s="5"/>
      <c r="AU32" s="5">
        <v>1</v>
      </c>
      <c r="AV32" s="5" t="s">
        <v>234</v>
      </c>
      <c r="AW32" s="6" t="s">
        <v>235</v>
      </c>
      <c r="AX32" s="5"/>
      <c r="AY32" s="5"/>
      <c r="AZ32" s="4">
        <v>9029866</v>
      </c>
      <c r="BA32" s="5"/>
      <c r="BB32" s="5"/>
      <c r="BC32" s="5"/>
      <c r="BD32" s="5"/>
    </row>
    <row r="33" spans="1:56" ht="15.75" customHeight="1">
      <c r="A33" t="s">
        <v>132</v>
      </c>
      <c r="B33" s="4">
        <v>168636471</v>
      </c>
      <c r="C33" s="5" t="s">
        <v>549</v>
      </c>
      <c r="D33" s="29">
        <v>1</v>
      </c>
      <c r="E33" s="5">
        <v>2007</v>
      </c>
      <c r="F33" s="29" t="s">
        <v>6148</v>
      </c>
      <c r="G33" s="5" t="s">
        <v>195</v>
      </c>
      <c r="H33" s="5" t="s">
        <v>6</v>
      </c>
      <c r="I33" s="5" t="s">
        <v>4</v>
      </c>
      <c r="J33" s="5" t="s">
        <v>10</v>
      </c>
      <c r="K33" s="5" t="s">
        <v>26</v>
      </c>
      <c r="L33" s="5"/>
      <c r="M33" s="5"/>
      <c r="N33" s="5"/>
      <c r="O33" s="5" t="s">
        <v>550</v>
      </c>
      <c r="P33" s="5"/>
      <c r="Q33" s="5"/>
      <c r="R33" s="5"/>
      <c r="S33" s="5" t="s">
        <v>551</v>
      </c>
      <c r="T33" s="4">
        <v>1</v>
      </c>
      <c r="U33" s="5" t="s">
        <v>552</v>
      </c>
      <c r="V33" s="5" t="s">
        <v>104</v>
      </c>
      <c r="W33" s="5"/>
      <c r="X33" s="5"/>
      <c r="Y33" s="5" t="s">
        <v>553</v>
      </c>
      <c r="Z33" s="5"/>
      <c r="AB33" s="5"/>
      <c r="AC33" s="5"/>
      <c r="AD33" s="5" t="s">
        <v>105</v>
      </c>
      <c r="AE33" s="5" t="s">
        <v>554</v>
      </c>
      <c r="AF33" s="5" t="s">
        <v>555</v>
      </c>
      <c r="AG33" s="5" t="s">
        <v>252</v>
      </c>
      <c r="AH33" s="5" t="s">
        <v>556</v>
      </c>
      <c r="AI33" s="5" t="s">
        <v>557</v>
      </c>
      <c r="AJ33" s="5" t="s">
        <v>558</v>
      </c>
      <c r="AK33" t="s">
        <v>299</v>
      </c>
      <c r="AL33" s="5"/>
      <c r="AM33" s="5"/>
      <c r="AN33" s="5"/>
      <c r="AO33" s="5"/>
      <c r="AP33" s="5"/>
      <c r="AQ33" s="5"/>
      <c r="AR33" s="5"/>
      <c r="AS33" s="5" t="s">
        <v>559</v>
      </c>
      <c r="AT33" s="5"/>
      <c r="AU33" s="5">
        <v>1</v>
      </c>
      <c r="AV33" s="5" t="s">
        <v>110</v>
      </c>
      <c r="AW33" s="6" t="s">
        <v>235</v>
      </c>
      <c r="AX33" s="5"/>
      <c r="AY33" s="5"/>
      <c r="AZ33" s="4">
        <v>3768403</v>
      </c>
      <c r="BA33" s="5"/>
      <c r="BB33" s="5"/>
      <c r="BC33" s="5"/>
      <c r="BD33" s="5"/>
    </row>
    <row r="34" spans="1:56" ht="15.75" customHeight="1">
      <c r="A34" t="s">
        <v>132</v>
      </c>
      <c r="B34" s="4">
        <v>168636774</v>
      </c>
      <c r="C34" s="5" t="s">
        <v>560</v>
      </c>
      <c r="D34" s="29">
        <v>1</v>
      </c>
      <c r="E34" s="5">
        <v>2018</v>
      </c>
      <c r="F34" s="29" t="s">
        <v>6148</v>
      </c>
      <c r="G34" s="5" t="s">
        <v>277</v>
      </c>
      <c r="H34" s="5" t="s">
        <v>6</v>
      </c>
      <c r="I34" s="5" t="s">
        <v>4</v>
      </c>
      <c r="J34" s="5" t="s">
        <v>10</v>
      </c>
      <c r="K34" s="5" t="s">
        <v>26</v>
      </c>
      <c r="L34" s="5"/>
      <c r="M34" s="5"/>
      <c r="N34" s="5"/>
      <c r="O34" s="5" t="s">
        <v>561</v>
      </c>
      <c r="P34" s="5" t="s">
        <v>91</v>
      </c>
      <c r="Q34" s="5" t="s">
        <v>91</v>
      </c>
      <c r="R34" s="5"/>
      <c r="S34" s="5" t="s">
        <v>562</v>
      </c>
      <c r="T34" s="4">
        <v>1</v>
      </c>
      <c r="U34" s="5" t="s">
        <v>563</v>
      </c>
      <c r="V34" s="5" t="s">
        <v>104</v>
      </c>
      <c r="W34" s="5"/>
      <c r="X34" s="5"/>
      <c r="Y34" s="5" t="s">
        <v>564</v>
      </c>
      <c r="Z34" s="5"/>
      <c r="AB34" s="5"/>
      <c r="AC34" s="5"/>
      <c r="AD34" s="5" t="s">
        <v>105</v>
      </c>
      <c r="AE34" s="5" t="s">
        <v>565</v>
      </c>
      <c r="AF34" s="5" t="s">
        <v>307</v>
      </c>
      <c r="AG34" s="5" t="s">
        <v>566</v>
      </c>
      <c r="AH34" s="5" t="s">
        <v>556</v>
      </c>
      <c r="AI34" s="5" t="s">
        <v>178</v>
      </c>
      <c r="AJ34" s="5" t="s">
        <v>567</v>
      </c>
      <c r="AK34" t="s">
        <v>218</v>
      </c>
      <c r="AL34" s="5"/>
      <c r="AM34" s="5"/>
      <c r="AN34" s="5"/>
      <c r="AO34" s="5"/>
      <c r="AP34" s="5"/>
      <c r="AQ34" s="5"/>
      <c r="AR34" s="5"/>
      <c r="AS34" s="5" t="s">
        <v>568</v>
      </c>
      <c r="AT34" s="5"/>
      <c r="AU34" s="5">
        <v>1</v>
      </c>
      <c r="AV34" s="5" t="s">
        <v>110</v>
      </c>
      <c r="AW34" s="6" t="s">
        <v>235</v>
      </c>
      <c r="AX34" s="5"/>
      <c r="AY34" s="5"/>
      <c r="AZ34" s="4">
        <v>56581</v>
      </c>
      <c r="BA34" s="5"/>
      <c r="BB34" s="5"/>
      <c r="BC34" s="5"/>
      <c r="BD34" s="5"/>
    </row>
    <row r="35" spans="1:56" ht="15.75" customHeight="1">
      <c r="A35" t="s">
        <v>132</v>
      </c>
      <c r="B35" s="4">
        <v>168004986</v>
      </c>
      <c r="C35" s="5" t="s">
        <v>569</v>
      </c>
      <c r="D35" s="29">
        <v>1</v>
      </c>
      <c r="E35" s="5">
        <v>2006</v>
      </c>
      <c r="F35" s="29" t="s">
        <v>6149</v>
      </c>
      <c r="G35" s="5" t="s">
        <v>575</v>
      </c>
      <c r="H35" s="5" t="s">
        <v>6</v>
      </c>
      <c r="I35" s="5" t="s">
        <v>4</v>
      </c>
      <c r="J35" s="5" t="s">
        <v>10</v>
      </c>
      <c r="K35" s="5" t="s">
        <v>26</v>
      </c>
      <c r="L35" s="5" t="s">
        <v>570</v>
      </c>
      <c r="M35" s="5" t="s">
        <v>571</v>
      </c>
      <c r="N35" s="5">
        <v>813.54</v>
      </c>
      <c r="O35" s="5" t="s">
        <v>572</v>
      </c>
      <c r="P35" s="5" t="s">
        <v>91</v>
      </c>
      <c r="Q35" s="5" t="s">
        <v>91</v>
      </c>
      <c r="R35" s="5" t="s">
        <v>573</v>
      </c>
      <c r="S35" s="5" t="s">
        <v>574</v>
      </c>
      <c r="T35" s="4">
        <v>1</v>
      </c>
      <c r="U35" s="5" t="s">
        <v>576</v>
      </c>
      <c r="V35" s="5" t="s">
        <v>104</v>
      </c>
      <c r="W35" s="5"/>
      <c r="X35" s="5"/>
      <c r="Y35" s="5" t="s">
        <v>577</v>
      </c>
      <c r="Z35" s="5"/>
      <c r="AB35" s="5"/>
      <c r="AC35" s="5"/>
      <c r="AD35" s="5" t="s">
        <v>105</v>
      </c>
      <c r="AE35" s="5" t="s">
        <v>578</v>
      </c>
      <c r="AF35" s="5" t="s">
        <v>579</v>
      </c>
      <c r="AG35" s="5" t="s">
        <v>580</v>
      </c>
      <c r="AH35" s="5" t="s">
        <v>117</v>
      </c>
      <c r="AI35" s="5" t="s">
        <v>265</v>
      </c>
      <c r="AJ35" s="5" t="s">
        <v>581</v>
      </c>
      <c r="AK35" t="s">
        <v>582</v>
      </c>
      <c r="AL35" s="5"/>
      <c r="AM35" s="5"/>
      <c r="AN35" s="5"/>
      <c r="AO35" s="5"/>
      <c r="AP35" s="5"/>
      <c r="AQ35" s="5"/>
      <c r="AR35" s="5"/>
      <c r="AS35" s="5" t="s">
        <v>583</v>
      </c>
      <c r="AT35" s="5"/>
      <c r="AU35" s="5">
        <v>1</v>
      </c>
      <c r="AV35" s="5" t="s">
        <v>110</v>
      </c>
      <c r="AW35" s="6" t="s">
        <v>235</v>
      </c>
      <c r="AX35" s="5"/>
      <c r="AY35" s="5"/>
      <c r="AZ35" s="4">
        <v>4807135</v>
      </c>
      <c r="BA35" s="5"/>
      <c r="BB35" s="5"/>
      <c r="BC35" s="5"/>
      <c r="BD35" s="5"/>
    </row>
    <row r="36" spans="1:56" ht="15.75" customHeight="1">
      <c r="A36" t="s">
        <v>132</v>
      </c>
      <c r="B36" s="4">
        <v>168006757</v>
      </c>
      <c r="C36" s="5" t="s">
        <v>584</v>
      </c>
      <c r="D36" s="29">
        <v>1</v>
      </c>
      <c r="E36" s="5">
        <v>2008</v>
      </c>
      <c r="F36" s="29" t="s">
        <v>6149</v>
      </c>
      <c r="G36" s="5" t="s">
        <v>210</v>
      </c>
      <c r="H36" s="5" t="s">
        <v>6</v>
      </c>
      <c r="I36" s="5" t="s">
        <v>4</v>
      </c>
      <c r="J36" s="5" t="s">
        <v>10</v>
      </c>
      <c r="K36" s="5" t="s">
        <v>29</v>
      </c>
      <c r="L36" s="5"/>
      <c r="M36" s="5"/>
      <c r="N36" s="5"/>
      <c r="O36" s="5" t="s">
        <v>585</v>
      </c>
      <c r="P36" s="5" t="s">
        <v>91</v>
      </c>
      <c r="Q36" s="5"/>
      <c r="R36" s="5"/>
      <c r="S36" s="5" t="s">
        <v>586</v>
      </c>
      <c r="T36" s="4">
        <v>1</v>
      </c>
      <c r="U36" s="5" t="s">
        <v>587</v>
      </c>
      <c r="V36" s="5" t="s">
        <v>104</v>
      </c>
      <c r="W36" s="5"/>
      <c r="X36" s="5"/>
      <c r="Y36" s="5" t="s">
        <v>588</v>
      </c>
      <c r="Z36" s="5"/>
      <c r="AB36" s="5"/>
      <c r="AC36" s="5"/>
      <c r="AD36" s="5" t="s">
        <v>97</v>
      </c>
      <c r="AE36" s="5" t="s">
        <v>589</v>
      </c>
      <c r="AF36" s="5" t="s">
        <v>590</v>
      </c>
      <c r="AG36" s="5" t="s">
        <v>253</v>
      </c>
      <c r="AH36" s="5" t="s">
        <v>591</v>
      </c>
      <c r="AI36" s="5" t="s">
        <v>117</v>
      </c>
      <c r="AJ36" s="5" t="s">
        <v>592</v>
      </c>
      <c r="AK36" t="s">
        <v>420</v>
      </c>
      <c r="AL36" s="5"/>
      <c r="AM36" s="5"/>
      <c r="AN36" s="5"/>
      <c r="AO36" s="5"/>
      <c r="AP36" s="5"/>
      <c r="AQ36" s="5"/>
      <c r="AR36" s="5"/>
      <c r="AS36" s="5" t="s">
        <v>593</v>
      </c>
      <c r="AT36" s="5"/>
      <c r="AU36" s="5">
        <v>1</v>
      </c>
      <c r="AV36" s="5" t="s">
        <v>234</v>
      </c>
      <c r="AW36" s="6" t="s">
        <v>235</v>
      </c>
      <c r="AX36" s="5"/>
      <c r="AY36" s="5"/>
      <c r="AZ36" s="4">
        <v>303210</v>
      </c>
      <c r="BA36" s="5"/>
      <c r="BB36" s="5"/>
      <c r="BC36" s="5"/>
      <c r="BD36" s="5"/>
    </row>
    <row r="37" spans="1:56" ht="15.75" customHeight="1">
      <c r="A37" t="s">
        <v>132</v>
      </c>
      <c r="B37" s="4">
        <v>168006894</v>
      </c>
      <c r="C37" s="5" t="s">
        <v>594</v>
      </c>
      <c r="D37" s="29">
        <v>1</v>
      </c>
      <c r="E37" s="5">
        <v>2011</v>
      </c>
      <c r="F37" s="29" t="s">
        <v>6149</v>
      </c>
      <c r="G37" s="5" t="s">
        <v>210</v>
      </c>
      <c r="H37" s="5" t="s">
        <v>6</v>
      </c>
      <c r="I37" s="5" t="s">
        <v>4</v>
      </c>
      <c r="J37" s="5" t="s">
        <v>10</v>
      </c>
      <c r="K37" s="5" t="s">
        <v>19</v>
      </c>
      <c r="L37" s="5" t="s">
        <v>595</v>
      </c>
      <c r="M37" s="5"/>
      <c r="N37" s="5">
        <v>920.7</v>
      </c>
      <c r="O37" s="5" t="s">
        <v>596</v>
      </c>
      <c r="P37" s="5" t="s">
        <v>91</v>
      </c>
      <c r="Q37" s="5" t="s">
        <v>91</v>
      </c>
      <c r="R37" s="5" t="s">
        <v>597</v>
      </c>
      <c r="S37" s="5"/>
      <c r="T37" s="4">
        <v>1</v>
      </c>
      <c r="U37" s="5" t="s">
        <v>598</v>
      </c>
      <c r="V37" s="5" t="s">
        <v>104</v>
      </c>
      <c r="W37" s="5"/>
      <c r="X37" s="5"/>
      <c r="Y37" s="5" t="s">
        <v>599</v>
      </c>
      <c r="Z37" s="5"/>
      <c r="AA37" s="2"/>
      <c r="AB37" s="5"/>
      <c r="AC37" s="5"/>
      <c r="AD37" s="5" t="s">
        <v>105</v>
      </c>
      <c r="AE37" s="5" t="s">
        <v>600</v>
      </c>
      <c r="AF37" s="5"/>
      <c r="AG37" s="5" t="s">
        <v>601</v>
      </c>
      <c r="AH37" s="5" t="s">
        <v>116</v>
      </c>
      <c r="AI37" s="5" t="s">
        <v>252</v>
      </c>
      <c r="AJ37" s="5" t="s">
        <v>602</v>
      </c>
      <c r="AK37" s="2"/>
      <c r="AL37" s="5"/>
      <c r="AM37" s="5"/>
      <c r="AN37" s="5"/>
      <c r="AO37" s="5"/>
      <c r="AP37" s="5"/>
      <c r="AQ37" s="5"/>
      <c r="AR37" s="5"/>
      <c r="AS37" s="5" t="s">
        <v>603</v>
      </c>
      <c r="AT37" s="5"/>
      <c r="AU37" s="5">
        <v>1</v>
      </c>
      <c r="AV37" s="5" t="s">
        <v>110</v>
      </c>
      <c r="AW37" s="6" t="s">
        <v>235</v>
      </c>
      <c r="AX37" s="5"/>
      <c r="AY37" s="5"/>
      <c r="AZ37" s="4">
        <v>657911</v>
      </c>
      <c r="BA37" s="5"/>
      <c r="BB37" s="5"/>
      <c r="BC37" s="5"/>
      <c r="BD37" s="5"/>
    </row>
    <row r="38" spans="1:56" ht="15.75" customHeight="1">
      <c r="A38" t="s">
        <v>132</v>
      </c>
      <c r="B38" s="19">
        <v>168006913</v>
      </c>
      <c r="C38" s="20" t="s">
        <v>604</v>
      </c>
      <c r="D38" s="29">
        <v>1</v>
      </c>
      <c r="E38" s="20">
        <v>2002</v>
      </c>
      <c r="F38" s="29" t="s">
        <v>6149</v>
      </c>
      <c r="G38" s="20" t="s">
        <v>210</v>
      </c>
      <c r="H38" s="20" t="s">
        <v>6</v>
      </c>
      <c r="I38" s="20" t="s">
        <v>4</v>
      </c>
      <c r="J38" s="20" t="s">
        <v>10</v>
      </c>
      <c r="K38" s="20" t="s">
        <v>26</v>
      </c>
      <c r="L38" s="20" t="s">
        <v>605</v>
      </c>
      <c r="M38" s="20" t="s">
        <v>606</v>
      </c>
      <c r="N38" s="20">
        <v>791.43028091999997</v>
      </c>
      <c r="O38" s="20" t="s">
        <v>607</v>
      </c>
      <c r="P38" s="20" t="s">
        <v>91</v>
      </c>
      <c r="Q38" s="20" t="s">
        <v>91</v>
      </c>
      <c r="R38" s="20" t="s">
        <v>608</v>
      </c>
      <c r="S38" s="20" t="s">
        <v>609</v>
      </c>
      <c r="T38" s="4">
        <v>1</v>
      </c>
      <c r="U38" s="5" t="s">
        <v>610</v>
      </c>
      <c r="V38" s="5" t="s">
        <v>104</v>
      </c>
      <c r="W38" s="5"/>
      <c r="X38" s="5"/>
      <c r="Y38" s="5" t="s">
        <v>611</v>
      </c>
      <c r="Z38" s="5"/>
      <c r="AB38" s="5"/>
      <c r="AC38" s="5"/>
      <c r="AD38" s="5" t="s">
        <v>105</v>
      </c>
      <c r="AE38" s="5" t="s">
        <v>612</v>
      </c>
      <c r="AF38" s="5" t="s">
        <v>613</v>
      </c>
      <c r="AG38" s="5" t="s">
        <v>614</v>
      </c>
      <c r="AH38" s="5" t="s">
        <v>615</v>
      </c>
      <c r="AI38" s="5" t="s">
        <v>153</v>
      </c>
      <c r="AJ38" s="5" t="s">
        <v>616</v>
      </c>
      <c r="AK38" t="s">
        <v>462</v>
      </c>
      <c r="AL38" s="5"/>
      <c r="AM38" s="5"/>
      <c r="AN38" s="5"/>
      <c r="AO38" s="5"/>
      <c r="AP38" s="5"/>
      <c r="AQ38" s="5"/>
      <c r="AR38" s="5"/>
      <c r="AS38" s="5" t="s">
        <v>617</v>
      </c>
      <c r="AT38" s="5"/>
      <c r="AU38" s="5">
        <v>1</v>
      </c>
      <c r="AV38" s="5" t="s">
        <v>157</v>
      </c>
      <c r="AW38" s="6" t="s">
        <v>235</v>
      </c>
      <c r="AX38" s="5"/>
      <c r="AY38" s="5"/>
      <c r="AZ38" s="4">
        <v>28631</v>
      </c>
      <c r="BA38" s="5"/>
      <c r="BB38" s="5"/>
      <c r="BC38" s="5"/>
      <c r="BD38" s="5"/>
    </row>
    <row r="39" spans="1:56" ht="15.75" customHeight="1">
      <c r="A39" t="s">
        <v>132</v>
      </c>
      <c r="B39" s="4">
        <v>168007511</v>
      </c>
      <c r="C39" s="5" t="s">
        <v>618</v>
      </c>
      <c r="D39" s="29">
        <v>1</v>
      </c>
      <c r="E39" s="5">
        <v>2005</v>
      </c>
      <c r="F39" s="29" t="s">
        <v>6149</v>
      </c>
      <c r="G39" s="5" t="s">
        <v>210</v>
      </c>
      <c r="H39" s="5" t="s">
        <v>6</v>
      </c>
      <c r="I39" s="5" t="s">
        <v>4</v>
      </c>
      <c r="J39" s="5" t="s">
        <v>10</v>
      </c>
      <c r="K39" s="5" t="s">
        <v>19</v>
      </c>
      <c r="L39" s="5" t="s">
        <v>619</v>
      </c>
      <c r="M39" s="5" t="s">
        <v>620</v>
      </c>
      <c r="N39" s="5">
        <v>973</v>
      </c>
      <c r="O39" s="5" t="s">
        <v>621</v>
      </c>
      <c r="P39" s="5" t="s">
        <v>91</v>
      </c>
      <c r="Q39" s="5" t="s">
        <v>91</v>
      </c>
      <c r="R39" s="5" t="s">
        <v>622</v>
      </c>
      <c r="S39" s="5" t="s">
        <v>623</v>
      </c>
      <c r="T39" s="4">
        <v>1</v>
      </c>
      <c r="U39" s="5" t="s">
        <v>624</v>
      </c>
      <c r="V39" s="5" t="s">
        <v>104</v>
      </c>
      <c r="W39" s="5"/>
      <c r="X39" s="5"/>
      <c r="Y39" s="5" t="s">
        <v>625</v>
      </c>
      <c r="Z39" s="5"/>
      <c r="AB39" s="5"/>
      <c r="AC39" s="5"/>
      <c r="AD39" s="5" t="s">
        <v>105</v>
      </c>
      <c r="AE39" s="5" t="s">
        <v>626</v>
      </c>
      <c r="AF39" s="5" t="s">
        <v>613</v>
      </c>
      <c r="AG39" s="5" t="s">
        <v>252</v>
      </c>
      <c r="AH39" s="5" t="s">
        <v>556</v>
      </c>
      <c r="AI39" s="5" t="s">
        <v>627</v>
      </c>
      <c r="AJ39" s="5" t="s">
        <v>628</v>
      </c>
      <c r="AK39" t="s">
        <v>629</v>
      </c>
      <c r="AL39" s="5"/>
      <c r="AM39" s="5"/>
      <c r="AN39" s="5"/>
      <c r="AO39" s="5"/>
      <c r="AP39" s="5"/>
      <c r="AQ39" s="5"/>
      <c r="AR39" s="5"/>
      <c r="AS39" s="5" t="s">
        <v>630</v>
      </c>
      <c r="AT39" s="5"/>
      <c r="AU39" s="5">
        <v>1</v>
      </c>
      <c r="AV39" s="5" t="s">
        <v>110</v>
      </c>
      <c r="AW39" s="6" t="s">
        <v>235</v>
      </c>
      <c r="AX39" s="5"/>
      <c r="AY39" s="5"/>
      <c r="AZ39" s="4">
        <v>1903971</v>
      </c>
      <c r="BA39" s="5"/>
      <c r="BB39" s="5"/>
      <c r="BC39" s="5"/>
      <c r="BD39" s="5"/>
    </row>
    <row r="40" spans="1:56" ht="15.75" customHeight="1">
      <c r="A40" t="s">
        <v>132</v>
      </c>
      <c r="B40" s="19">
        <v>168007635</v>
      </c>
      <c r="C40" s="20" t="s">
        <v>631</v>
      </c>
      <c r="D40" s="29">
        <v>1</v>
      </c>
      <c r="E40" s="20">
        <v>2004</v>
      </c>
      <c r="F40" s="29" t="s">
        <v>6149</v>
      </c>
      <c r="G40" s="20" t="s">
        <v>210</v>
      </c>
      <c r="H40" s="20" t="s">
        <v>6</v>
      </c>
      <c r="I40" s="20" t="s">
        <v>4</v>
      </c>
      <c r="J40" s="20" t="s">
        <v>10</v>
      </c>
      <c r="K40" s="20" t="s">
        <v>19</v>
      </c>
      <c r="L40" s="20" t="s">
        <v>632</v>
      </c>
      <c r="M40" s="20" t="s">
        <v>633</v>
      </c>
      <c r="N40" s="20">
        <v>629.45009200000004</v>
      </c>
      <c r="O40" s="20" t="s">
        <v>634</v>
      </c>
      <c r="P40" s="20" t="s">
        <v>91</v>
      </c>
      <c r="Q40" s="20" t="s">
        <v>91</v>
      </c>
      <c r="R40" s="20" t="s">
        <v>635</v>
      </c>
      <c r="S40" s="20" t="s">
        <v>636</v>
      </c>
      <c r="T40" s="4">
        <v>1</v>
      </c>
      <c r="U40" s="5" t="s">
        <v>637</v>
      </c>
      <c r="V40" s="5" t="s">
        <v>104</v>
      </c>
      <c r="W40" s="5"/>
      <c r="X40" s="5"/>
      <c r="Y40" s="5" t="s">
        <v>638</v>
      </c>
      <c r="Z40" s="5"/>
      <c r="AB40" s="5"/>
      <c r="AC40" s="5"/>
      <c r="AD40" s="5" t="s">
        <v>148</v>
      </c>
      <c r="AE40" s="5" t="s">
        <v>639</v>
      </c>
      <c r="AF40" s="5" t="s">
        <v>377</v>
      </c>
      <c r="AG40" s="5" t="s">
        <v>640</v>
      </c>
      <c r="AH40" s="5" t="s">
        <v>641</v>
      </c>
      <c r="AI40" s="5" t="s">
        <v>642</v>
      </c>
      <c r="AJ40" s="5" t="s">
        <v>643</v>
      </c>
      <c r="AK40" t="s">
        <v>644</v>
      </c>
      <c r="AL40" s="5"/>
      <c r="AM40" s="5"/>
      <c r="AN40" s="5"/>
      <c r="AO40" s="5"/>
      <c r="AP40" s="5"/>
      <c r="AQ40" s="5"/>
      <c r="AR40" s="5"/>
      <c r="AS40" s="5" t="s">
        <v>645</v>
      </c>
      <c r="AT40" s="5"/>
      <c r="AU40" s="5">
        <v>1</v>
      </c>
      <c r="AV40" s="5" t="s">
        <v>110</v>
      </c>
      <c r="AW40" s="6" t="s">
        <v>235</v>
      </c>
      <c r="AX40" s="5"/>
      <c r="AY40" s="5"/>
      <c r="AZ40" s="4">
        <v>9637110</v>
      </c>
      <c r="BA40" s="5"/>
      <c r="BB40" s="5"/>
      <c r="BC40" s="5"/>
      <c r="BD40" s="5"/>
    </row>
    <row r="41" spans="1:56" ht="15.75" customHeight="1">
      <c r="A41" t="s">
        <v>87</v>
      </c>
      <c r="B41" s="4">
        <v>168077671</v>
      </c>
      <c r="C41" s="5" t="s">
        <v>301</v>
      </c>
      <c r="D41" s="29">
        <v>1</v>
      </c>
      <c r="E41" s="5">
        <v>2018</v>
      </c>
      <c r="F41" s="29" t="s">
        <v>6149</v>
      </c>
      <c r="G41" s="5" t="s">
        <v>94</v>
      </c>
      <c r="H41" s="5" t="s">
        <v>6</v>
      </c>
      <c r="I41" s="5" t="s">
        <v>4</v>
      </c>
      <c r="J41" s="5" t="s">
        <v>10</v>
      </c>
      <c r="K41" s="5" t="s">
        <v>26</v>
      </c>
      <c r="L41" s="5"/>
      <c r="M41" s="5"/>
      <c r="N41" s="5"/>
      <c r="O41" s="5" t="s">
        <v>302</v>
      </c>
      <c r="P41" s="5" t="s">
        <v>91</v>
      </c>
      <c r="Q41" s="5" t="s">
        <v>91</v>
      </c>
      <c r="R41" s="5"/>
      <c r="S41" s="5" t="s">
        <v>303</v>
      </c>
      <c r="T41" s="4">
        <v>1</v>
      </c>
      <c r="U41" s="5" t="s">
        <v>304</v>
      </c>
      <c r="V41" s="5" t="s">
        <v>104</v>
      </c>
      <c r="W41" s="5"/>
      <c r="X41" s="5"/>
      <c r="Y41" s="5" t="s">
        <v>305</v>
      </c>
      <c r="Z41" s="5"/>
      <c r="AB41" s="5"/>
      <c r="AC41" s="5"/>
      <c r="AD41" s="5" t="s">
        <v>105</v>
      </c>
      <c r="AE41" s="5" t="s">
        <v>306</v>
      </c>
      <c r="AF41" s="5" t="s">
        <v>307</v>
      </c>
      <c r="AG41" s="5" t="s">
        <v>266</v>
      </c>
      <c r="AH41" s="5" t="s">
        <v>108</v>
      </c>
      <c r="AI41" s="5" t="s">
        <v>308</v>
      </c>
      <c r="AJ41" s="5" t="s">
        <v>309</v>
      </c>
      <c r="AK41" t="s">
        <v>310</v>
      </c>
      <c r="AL41" s="5"/>
      <c r="AM41" s="5"/>
      <c r="AN41" s="5"/>
      <c r="AO41" s="5"/>
      <c r="AP41" s="5"/>
      <c r="AQ41" s="5"/>
      <c r="AR41" s="5"/>
      <c r="AS41" s="5" t="s">
        <v>311</v>
      </c>
      <c r="AT41" s="5"/>
      <c r="AU41" s="5">
        <v>1</v>
      </c>
      <c r="AV41" s="5" t="s">
        <v>157</v>
      </c>
      <c r="AW41" s="6" t="s">
        <v>102</v>
      </c>
      <c r="AX41" s="5"/>
      <c r="AY41" s="5"/>
      <c r="AZ41" s="4">
        <v>204388</v>
      </c>
      <c r="BA41" s="5"/>
      <c r="BB41" s="5"/>
      <c r="BC41" s="5"/>
      <c r="BD41" s="5"/>
    </row>
    <row r="42" spans="1:56" ht="15.75" customHeight="1">
      <c r="A42" t="s">
        <v>87</v>
      </c>
      <c r="B42" s="4">
        <v>168458054</v>
      </c>
      <c r="C42" s="5" t="s">
        <v>312</v>
      </c>
      <c r="D42" s="29">
        <v>1</v>
      </c>
      <c r="E42" s="5">
        <v>1967</v>
      </c>
      <c r="F42" s="29" t="s">
        <v>6150</v>
      </c>
      <c r="G42" s="5" t="s">
        <v>318</v>
      </c>
      <c r="H42" s="5" t="s">
        <v>6</v>
      </c>
      <c r="I42" s="5" t="s">
        <v>4</v>
      </c>
      <c r="J42" s="5" t="s">
        <v>10</v>
      </c>
      <c r="K42" s="5" t="s">
        <v>26</v>
      </c>
      <c r="L42" s="5" t="s">
        <v>313</v>
      </c>
      <c r="M42" s="5" t="s">
        <v>314</v>
      </c>
      <c r="N42" s="5">
        <v>914.23</v>
      </c>
      <c r="O42" s="5" t="s">
        <v>315</v>
      </c>
      <c r="P42" s="5" t="s">
        <v>91</v>
      </c>
      <c r="Q42" s="5" t="s">
        <v>91</v>
      </c>
      <c r="R42" s="5" t="s">
        <v>316</v>
      </c>
      <c r="S42" s="5" t="s">
        <v>317</v>
      </c>
      <c r="T42" s="4">
        <v>1</v>
      </c>
      <c r="U42" s="5" t="s">
        <v>319</v>
      </c>
      <c r="V42" s="5" t="s">
        <v>104</v>
      </c>
      <c r="W42" s="5"/>
      <c r="X42" s="5"/>
      <c r="Y42" s="5" t="s">
        <v>320</v>
      </c>
      <c r="Z42" s="5"/>
      <c r="AB42" s="5"/>
      <c r="AC42" s="5"/>
      <c r="AD42" s="5" t="s">
        <v>105</v>
      </c>
      <c r="AE42" s="5" t="s">
        <v>321</v>
      </c>
      <c r="AF42" s="5" t="s">
        <v>322</v>
      </c>
      <c r="AG42" s="5" t="s">
        <v>323</v>
      </c>
      <c r="AH42" s="5" t="s">
        <v>324</v>
      </c>
      <c r="AI42" s="5" t="s">
        <v>325</v>
      </c>
      <c r="AJ42" s="5" t="s">
        <v>326</v>
      </c>
      <c r="AK42" t="s">
        <v>327</v>
      </c>
      <c r="AL42" s="5"/>
      <c r="AM42" s="5"/>
      <c r="AN42" s="5"/>
      <c r="AO42" s="5"/>
      <c r="AP42" s="5"/>
      <c r="AQ42" s="5"/>
      <c r="AR42" s="5"/>
      <c r="AS42" s="5" t="s">
        <v>328</v>
      </c>
      <c r="AT42" s="5"/>
      <c r="AU42" s="5">
        <v>1</v>
      </c>
      <c r="AV42" s="5" t="s">
        <v>110</v>
      </c>
      <c r="AW42" s="6" t="s">
        <v>102</v>
      </c>
      <c r="AX42" s="5"/>
      <c r="AY42" s="5"/>
      <c r="AZ42" s="4">
        <v>44865</v>
      </c>
      <c r="BA42" s="5"/>
      <c r="BB42" s="5"/>
      <c r="BC42" s="5"/>
      <c r="BD42" s="5"/>
    </row>
    <row r="43" spans="1:56" ht="15.75" customHeight="1">
      <c r="A43" t="s">
        <v>87</v>
      </c>
      <c r="B43" s="4">
        <v>168458060</v>
      </c>
      <c r="C43" s="5" t="s">
        <v>329</v>
      </c>
      <c r="D43" s="29">
        <v>1</v>
      </c>
      <c r="E43" s="5">
        <v>1993</v>
      </c>
      <c r="F43" s="29" t="s">
        <v>6150</v>
      </c>
      <c r="G43" s="5" t="s">
        <v>318</v>
      </c>
      <c r="H43" s="5" t="s">
        <v>6</v>
      </c>
      <c r="I43" s="5" t="s">
        <v>4</v>
      </c>
      <c r="J43" s="5" t="s">
        <v>10</v>
      </c>
      <c r="K43" s="5" t="s">
        <v>26</v>
      </c>
      <c r="L43" s="5" t="s">
        <v>330</v>
      </c>
      <c r="M43" s="5" t="s">
        <v>331</v>
      </c>
      <c r="N43" s="5">
        <v>940.21</v>
      </c>
      <c r="O43" s="5" t="s">
        <v>332</v>
      </c>
      <c r="P43" s="5" t="s">
        <v>91</v>
      </c>
      <c r="Q43" s="5" t="s">
        <v>91</v>
      </c>
      <c r="R43" s="5" t="s">
        <v>333</v>
      </c>
      <c r="S43" s="5" t="s">
        <v>334</v>
      </c>
      <c r="T43" s="4">
        <v>5</v>
      </c>
      <c r="U43" s="5" t="s">
        <v>335</v>
      </c>
      <c r="V43" s="5" t="s">
        <v>104</v>
      </c>
      <c r="W43" s="5"/>
      <c r="X43" s="5"/>
      <c r="Y43" s="5" t="s">
        <v>336</v>
      </c>
      <c r="Z43" s="5"/>
      <c r="AA43" s="2"/>
      <c r="AB43" s="5"/>
      <c r="AC43" s="5"/>
      <c r="AD43" s="5" t="s">
        <v>148</v>
      </c>
      <c r="AE43" s="5" t="s">
        <v>337</v>
      </c>
      <c r="AF43" s="5" t="s">
        <v>338</v>
      </c>
      <c r="AG43" s="5" t="s">
        <v>339</v>
      </c>
      <c r="AH43" s="5" t="s">
        <v>201</v>
      </c>
      <c r="AI43" s="5" t="s">
        <v>340</v>
      </c>
      <c r="AJ43" s="5" t="s">
        <v>341</v>
      </c>
      <c r="AK43" s="2" t="s">
        <v>120</v>
      </c>
      <c r="AL43" s="5"/>
      <c r="AM43" s="5"/>
      <c r="AN43" s="5"/>
      <c r="AO43" s="5"/>
      <c r="AP43" s="5"/>
      <c r="AQ43" s="5"/>
      <c r="AR43" s="5"/>
      <c r="AS43" s="5" t="s">
        <v>342</v>
      </c>
      <c r="AT43" s="5"/>
      <c r="AU43" s="5">
        <v>1</v>
      </c>
      <c r="AV43" s="5" t="s">
        <v>110</v>
      </c>
      <c r="AW43" s="6" t="s">
        <v>102</v>
      </c>
      <c r="AX43" s="5"/>
      <c r="AY43" s="5"/>
      <c r="AZ43" s="4">
        <v>449666</v>
      </c>
      <c r="BA43" s="5"/>
      <c r="BB43" s="5"/>
      <c r="BC43" s="5"/>
      <c r="BD43" s="5"/>
    </row>
    <row r="44" spans="1:56" ht="15.75" customHeight="1">
      <c r="A44" t="s">
        <v>87</v>
      </c>
      <c r="B44" s="4">
        <v>168458087</v>
      </c>
      <c r="C44" s="5" t="s">
        <v>343</v>
      </c>
      <c r="D44" s="29">
        <v>1</v>
      </c>
      <c r="E44" s="5">
        <v>1999</v>
      </c>
      <c r="F44" s="29" t="s">
        <v>6150</v>
      </c>
      <c r="G44" s="5" t="s">
        <v>318</v>
      </c>
      <c r="H44" s="5" t="s">
        <v>6</v>
      </c>
      <c r="I44" s="5" t="s">
        <v>4</v>
      </c>
      <c r="J44" s="5" t="s">
        <v>10</v>
      </c>
      <c r="K44" s="5" t="s">
        <v>26</v>
      </c>
      <c r="L44" s="5" t="s">
        <v>344</v>
      </c>
      <c r="M44" s="5" t="s">
        <v>345</v>
      </c>
      <c r="N44" s="5">
        <v>940.54864099999998</v>
      </c>
      <c r="O44" s="5" t="s">
        <v>346</v>
      </c>
      <c r="P44" s="5" t="s">
        <v>91</v>
      </c>
      <c r="Q44" s="5" t="s">
        <v>91</v>
      </c>
      <c r="R44" s="5" t="s">
        <v>347</v>
      </c>
      <c r="S44" s="5" t="s">
        <v>348</v>
      </c>
      <c r="T44" s="19">
        <v>1</v>
      </c>
      <c r="U44" s="20" t="s">
        <v>349</v>
      </c>
      <c r="V44" s="20"/>
      <c r="W44" s="20"/>
      <c r="X44" s="20"/>
      <c r="Y44" s="20" t="s">
        <v>350</v>
      </c>
      <c r="Z44" s="20"/>
      <c r="AA44" s="22"/>
      <c r="AB44" s="20"/>
      <c r="AC44" s="20"/>
      <c r="AD44" s="20" t="s">
        <v>97</v>
      </c>
      <c r="AE44" s="20" t="s">
        <v>351</v>
      </c>
      <c r="AF44" s="20"/>
      <c r="AG44" s="20" t="s">
        <v>352</v>
      </c>
      <c r="AH44" s="20"/>
      <c r="AI44" s="20"/>
      <c r="AJ44" s="20" t="s">
        <v>352</v>
      </c>
      <c r="AK44" s="22" t="s">
        <v>353</v>
      </c>
      <c r="AL44" s="20">
        <v>62022082</v>
      </c>
      <c r="AM44" s="20"/>
      <c r="AN44" s="20"/>
      <c r="AO44" s="20"/>
      <c r="AP44" s="20"/>
      <c r="AQ44" s="20"/>
      <c r="AR44" s="20"/>
      <c r="AS44" s="20"/>
      <c r="AT44" s="20"/>
      <c r="AU44" s="20">
        <v>1</v>
      </c>
      <c r="AV44" s="20" t="s">
        <v>354</v>
      </c>
      <c r="AW44" s="27" t="s">
        <v>102</v>
      </c>
      <c r="AX44" s="20"/>
      <c r="AY44" s="20"/>
      <c r="AZ44" s="19">
        <v>1954228</v>
      </c>
      <c r="BA44" s="20"/>
      <c r="BB44" s="20"/>
      <c r="BC44" s="20"/>
      <c r="BD44" s="20"/>
    </row>
    <row r="45" spans="1:56" ht="15.75" customHeight="1">
      <c r="A45" t="s">
        <v>87</v>
      </c>
      <c r="B45" s="4">
        <v>168459149</v>
      </c>
      <c r="C45" s="5" t="s">
        <v>355</v>
      </c>
      <c r="D45" s="29">
        <v>1</v>
      </c>
      <c r="E45" s="5">
        <v>2012</v>
      </c>
      <c r="F45" s="29" t="s">
        <v>6150</v>
      </c>
      <c r="G45" s="5" t="s">
        <v>360</v>
      </c>
      <c r="H45" s="5" t="s">
        <v>6</v>
      </c>
      <c r="I45" s="5" t="s">
        <v>4</v>
      </c>
      <c r="J45" s="5" t="s">
        <v>10</v>
      </c>
      <c r="K45" s="5" t="s">
        <v>26</v>
      </c>
      <c r="L45" s="5" t="s">
        <v>356</v>
      </c>
      <c r="M45" s="5"/>
      <c r="N45" s="5">
        <v>973.93209200000001</v>
      </c>
      <c r="O45" s="5" t="s">
        <v>357</v>
      </c>
      <c r="P45" s="5" t="s">
        <v>91</v>
      </c>
      <c r="Q45" s="5" t="s">
        <v>91</v>
      </c>
      <c r="R45" s="5" t="s">
        <v>358</v>
      </c>
      <c r="S45" s="5" t="s">
        <v>359</v>
      </c>
      <c r="T45" s="4">
        <v>1</v>
      </c>
      <c r="U45" s="5" t="s">
        <v>361</v>
      </c>
      <c r="V45" s="5" t="s">
        <v>104</v>
      </c>
      <c r="W45" s="5"/>
      <c r="X45" s="5"/>
      <c r="Y45" s="5" t="s">
        <v>362</v>
      </c>
      <c r="Z45" s="5"/>
      <c r="AA45" s="2"/>
      <c r="AB45" s="5"/>
      <c r="AC45" s="5"/>
      <c r="AD45" s="5" t="s">
        <v>148</v>
      </c>
      <c r="AE45" s="5" t="s">
        <v>363</v>
      </c>
      <c r="AF45" s="5" t="s">
        <v>364</v>
      </c>
      <c r="AG45" s="5" t="s">
        <v>200</v>
      </c>
      <c r="AH45" s="5" t="s">
        <v>365</v>
      </c>
      <c r="AI45" s="5" t="s">
        <v>366</v>
      </c>
      <c r="AJ45" s="5" t="s">
        <v>367</v>
      </c>
      <c r="AK45" s="2" t="s">
        <v>155</v>
      </c>
      <c r="AL45" s="5"/>
      <c r="AM45" s="5"/>
      <c r="AN45" s="5"/>
      <c r="AO45" s="5"/>
      <c r="AP45" s="5"/>
      <c r="AQ45" s="5"/>
      <c r="AR45" s="5"/>
      <c r="AS45" s="5" t="s">
        <v>368</v>
      </c>
      <c r="AT45" s="5"/>
      <c r="AU45" s="5">
        <v>1</v>
      </c>
      <c r="AV45" s="5" t="s">
        <v>110</v>
      </c>
      <c r="AW45" s="6" t="s">
        <v>102</v>
      </c>
      <c r="AX45" s="5"/>
      <c r="AY45" s="5"/>
      <c r="AZ45" s="4">
        <v>21813503</v>
      </c>
      <c r="BA45" s="5"/>
      <c r="BB45" s="5"/>
      <c r="BC45" s="5"/>
      <c r="BD45" s="5"/>
    </row>
    <row r="46" spans="1:56" ht="15.75" customHeight="1">
      <c r="A46" t="s">
        <v>87</v>
      </c>
      <c r="B46" s="4">
        <v>167757841</v>
      </c>
      <c r="C46" s="5" t="s">
        <v>369</v>
      </c>
      <c r="D46" s="29">
        <v>1</v>
      </c>
      <c r="E46" s="5">
        <v>2017</v>
      </c>
      <c r="F46" s="29" t="s">
        <v>6151</v>
      </c>
      <c r="G46" s="5" t="s">
        <v>373</v>
      </c>
      <c r="H46" s="5" t="s">
        <v>6</v>
      </c>
      <c r="I46" s="5" t="s">
        <v>4</v>
      </c>
      <c r="J46" s="5" t="s">
        <v>10</v>
      </c>
      <c r="K46" s="5" t="s">
        <v>26</v>
      </c>
      <c r="L46" s="5" t="s">
        <v>370</v>
      </c>
      <c r="M46" s="5"/>
      <c r="N46" s="5">
        <v>795.41209200000003</v>
      </c>
      <c r="O46" s="5" t="s">
        <v>371</v>
      </c>
      <c r="P46" s="5" t="s">
        <v>91</v>
      </c>
      <c r="Q46" s="5" t="s">
        <v>91</v>
      </c>
      <c r="R46" s="5"/>
      <c r="S46" s="5" t="s">
        <v>372</v>
      </c>
      <c r="T46" s="24">
        <v>5</v>
      </c>
      <c r="U46" s="25" t="s">
        <v>374</v>
      </c>
      <c r="V46" s="25" t="s">
        <v>104</v>
      </c>
      <c r="W46" s="25"/>
      <c r="X46" s="25"/>
      <c r="Y46" s="25" t="s">
        <v>375</v>
      </c>
      <c r="Z46" s="25"/>
      <c r="AA46" s="26"/>
      <c r="AB46" s="25"/>
      <c r="AC46" s="25"/>
      <c r="AD46" s="25" t="s">
        <v>148</v>
      </c>
      <c r="AE46" s="25" t="s">
        <v>376</v>
      </c>
      <c r="AF46" s="25" t="s">
        <v>377</v>
      </c>
      <c r="AG46" s="25"/>
      <c r="AH46" s="25"/>
      <c r="AI46" s="25"/>
      <c r="AJ46" s="25"/>
      <c r="AK46" s="26" t="s">
        <v>378</v>
      </c>
      <c r="AL46" s="25"/>
      <c r="AM46" s="25"/>
      <c r="AN46" s="25"/>
      <c r="AO46" s="25"/>
      <c r="AP46" s="25"/>
      <c r="AQ46" s="25"/>
      <c r="AR46" s="25"/>
      <c r="AS46" s="25"/>
      <c r="AT46" s="25"/>
      <c r="AU46" s="25">
        <v>1</v>
      </c>
      <c r="AV46" s="25" t="s">
        <v>110</v>
      </c>
      <c r="AW46" s="28" t="s">
        <v>102</v>
      </c>
      <c r="AX46" s="25"/>
      <c r="AY46" s="25"/>
      <c r="AZ46" s="24">
        <v>23107</v>
      </c>
      <c r="BA46" s="25"/>
      <c r="BB46" s="25"/>
      <c r="BC46" s="25"/>
      <c r="BD46" s="25"/>
    </row>
    <row r="47" spans="1:56" ht="15.75" customHeight="1">
      <c r="A47" t="s">
        <v>87</v>
      </c>
      <c r="B47" s="4">
        <v>167760626</v>
      </c>
      <c r="C47" s="5" t="s">
        <v>379</v>
      </c>
      <c r="D47" s="29">
        <v>1</v>
      </c>
      <c r="E47" s="5">
        <v>1988</v>
      </c>
      <c r="F47" s="29" t="s">
        <v>6151</v>
      </c>
      <c r="G47" s="5" t="s">
        <v>128</v>
      </c>
      <c r="H47" s="5" t="s">
        <v>6</v>
      </c>
      <c r="I47" s="5" t="s">
        <v>4</v>
      </c>
      <c r="J47" s="5" t="s">
        <v>10</v>
      </c>
      <c r="K47" s="5" t="s">
        <v>26</v>
      </c>
      <c r="L47" s="5" t="s">
        <v>380</v>
      </c>
      <c r="M47" s="5" t="s">
        <v>381</v>
      </c>
      <c r="N47" s="5">
        <v>920</v>
      </c>
      <c r="O47" s="5" t="s">
        <v>382</v>
      </c>
      <c r="P47" s="5" t="s">
        <v>91</v>
      </c>
      <c r="Q47" s="5" t="s">
        <v>91</v>
      </c>
      <c r="R47" s="5" t="s">
        <v>383</v>
      </c>
      <c r="S47" s="5" t="s">
        <v>384</v>
      </c>
      <c r="T47" s="4">
        <v>5</v>
      </c>
      <c r="U47" s="5" t="s">
        <v>385</v>
      </c>
      <c r="V47" s="5" t="s">
        <v>386</v>
      </c>
      <c r="W47" s="5"/>
      <c r="X47" s="5"/>
      <c r="Y47" s="5" t="s">
        <v>387</v>
      </c>
      <c r="Z47" s="5"/>
      <c r="AA47" s="2"/>
      <c r="AB47" s="5"/>
      <c r="AC47" s="5"/>
      <c r="AD47" s="5" t="s">
        <v>105</v>
      </c>
      <c r="AE47" s="5" t="s">
        <v>388</v>
      </c>
      <c r="AF47" s="5" t="s">
        <v>389</v>
      </c>
      <c r="AG47" s="5" t="s">
        <v>388</v>
      </c>
      <c r="AH47" s="5" t="s">
        <v>230</v>
      </c>
      <c r="AI47" s="5" t="s">
        <v>308</v>
      </c>
      <c r="AJ47" s="5" t="s">
        <v>390</v>
      </c>
      <c r="AK47" s="2"/>
      <c r="AL47" s="5"/>
      <c r="AM47" s="5"/>
      <c r="AN47" s="5"/>
      <c r="AO47" s="5"/>
      <c r="AP47" s="5"/>
      <c r="AQ47" s="5"/>
      <c r="AR47" s="5"/>
      <c r="AS47" s="5" t="s">
        <v>391</v>
      </c>
      <c r="AT47" s="5"/>
      <c r="AU47" s="5">
        <v>1</v>
      </c>
      <c r="AV47" s="5" t="s">
        <v>234</v>
      </c>
      <c r="AW47" s="6" t="s">
        <v>392</v>
      </c>
      <c r="AX47" s="5"/>
      <c r="AY47" s="5"/>
      <c r="AZ47" s="4">
        <v>15377413</v>
      </c>
      <c r="BA47" s="2"/>
      <c r="BB47" s="2"/>
      <c r="BC47" s="2"/>
      <c r="BD47" s="2"/>
    </row>
    <row r="48" spans="1:56" ht="15.75" customHeight="1">
      <c r="A48" t="s">
        <v>87</v>
      </c>
      <c r="B48" s="4">
        <v>167762861</v>
      </c>
      <c r="C48" s="5" t="s">
        <v>393</v>
      </c>
      <c r="D48" s="29">
        <v>1</v>
      </c>
      <c r="E48" s="5">
        <v>2015</v>
      </c>
      <c r="F48" s="29" t="s">
        <v>6151</v>
      </c>
      <c r="G48" s="5" t="s">
        <v>398</v>
      </c>
      <c r="H48" s="5" t="s">
        <v>6</v>
      </c>
      <c r="I48" s="5" t="s">
        <v>4</v>
      </c>
      <c r="J48" s="5" t="s">
        <v>10</v>
      </c>
      <c r="K48" s="5" t="s">
        <v>26</v>
      </c>
      <c r="L48" s="5" t="s">
        <v>394</v>
      </c>
      <c r="M48" s="5"/>
      <c r="N48" s="5">
        <v>306.87409939999998</v>
      </c>
      <c r="O48" s="5" t="s">
        <v>395</v>
      </c>
      <c r="P48" s="5" t="s">
        <v>91</v>
      </c>
      <c r="Q48" s="5" t="s">
        <v>91</v>
      </c>
      <c r="R48" s="5" t="s">
        <v>396</v>
      </c>
      <c r="S48" s="5" t="s">
        <v>397</v>
      </c>
      <c r="T48" s="12">
        <v>1</v>
      </c>
      <c r="U48" s="13" t="s">
        <v>399</v>
      </c>
      <c r="V48" s="13" t="s">
        <v>104</v>
      </c>
      <c r="W48" s="13"/>
      <c r="X48" s="13"/>
      <c r="Y48" s="13" t="s">
        <v>400</v>
      </c>
      <c r="Z48" s="13"/>
      <c r="AA48" s="14"/>
      <c r="AB48" s="13"/>
      <c r="AC48" s="13"/>
      <c r="AD48" s="13" t="s">
        <v>105</v>
      </c>
      <c r="AE48" s="13" t="s">
        <v>401</v>
      </c>
      <c r="AF48" s="13"/>
      <c r="AG48" s="13" t="s">
        <v>200</v>
      </c>
      <c r="AH48" s="13" t="s">
        <v>201</v>
      </c>
      <c r="AI48" s="13" t="s">
        <v>402</v>
      </c>
      <c r="AJ48" s="13" t="s">
        <v>403</v>
      </c>
      <c r="AK48" s="14" t="s">
        <v>404</v>
      </c>
      <c r="AL48" s="13"/>
      <c r="AM48" s="13"/>
      <c r="AN48" s="13"/>
      <c r="AO48" s="13"/>
      <c r="AP48" s="13"/>
      <c r="AQ48" s="13"/>
      <c r="AR48" s="13"/>
      <c r="AS48" s="13" t="s">
        <v>405</v>
      </c>
      <c r="AT48" s="13"/>
      <c r="AU48" s="13">
        <v>1</v>
      </c>
      <c r="AV48" s="13" t="s">
        <v>234</v>
      </c>
      <c r="AW48" s="15" t="s">
        <v>235</v>
      </c>
      <c r="AX48" s="13"/>
      <c r="AY48" s="13"/>
      <c r="AZ48" s="12">
        <v>246162</v>
      </c>
      <c r="BA48" s="13"/>
      <c r="BB48" s="13"/>
      <c r="BC48" s="13"/>
      <c r="BD48" s="13"/>
    </row>
    <row r="49" spans="1:56" ht="15.75" customHeight="1">
      <c r="A49" t="s">
        <v>87</v>
      </c>
      <c r="B49" s="4">
        <v>167764990</v>
      </c>
      <c r="C49" s="5" t="s">
        <v>659</v>
      </c>
      <c r="D49" s="29">
        <v>1</v>
      </c>
      <c r="E49" s="5">
        <v>2000</v>
      </c>
      <c r="F49" s="29" t="s">
        <v>6151</v>
      </c>
      <c r="G49" s="5" t="s">
        <v>665</v>
      </c>
      <c r="H49" s="5" t="s">
        <v>6</v>
      </c>
      <c r="I49" s="5" t="s">
        <v>4</v>
      </c>
      <c r="J49" s="7" t="s">
        <v>10</v>
      </c>
      <c r="K49" s="5" t="s">
        <v>26</v>
      </c>
      <c r="L49" s="5" t="s">
        <v>660</v>
      </c>
      <c r="M49" s="5" t="s">
        <v>661</v>
      </c>
      <c r="N49" s="5">
        <v>973.92</v>
      </c>
      <c r="O49" s="5" t="s">
        <v>662</v>
      </c>
      <c r="P49" s="5" t="s">
        <v>91</v>
      </c>
      <c r="Q49" s="5" t="s">
        <v>91</v>
      </c>
      <c r="R49" s="5" t="s">
        <v>663</v>
      </c>
      <c r="S49" s="5" t="s">
        <v>664</v>
      </c>
      <c r="T49" s="4">
        <v>1</v>
      </c>
      <c r="U49" s="5" t="s">
        <v>666</v>
      </c>
      <c r="V49" s="5" t="s">
        <v>104</v>
      </c>
      <c r="W49" s="5"/>
      <c r="X49" s="5"/>
      <c r="Y49" s="5" t="s">
        <v>667</v>
      </c>
      <c r="Z49" s="5"/>
      <c r="AB49" s="5"/>
      <c r="AC49" s="5"/>
      <c r="AD49" s="5" t="s">
        <v>148</v>
      </c>
      <c r="AE49" s="5" t="s">
        <v>668</v>
      </c>
      <c r="AF49" s="5" t="s">
        <v>669</v>
      </c>
      <c r="AG49" s="5" t="s">
        <v>670</v>
      </c>
      <c r="AH49" s="5" t="s">
        <v>431</v>
      </c>
      <c r="AI49" s="5" t="s">
        <v>671</v>
      </c>
      <c r="AJ49" s="5" t="s">
        <v>672</v>
      </c>
      <c r="AK49" t="s">
        <v>673</v>
      </c>
      <c r="AL49" s="5"/>
      <c r="AM49" s="5"/>
      <c r="AN49" s="5"/>
      <c r="AO49" s="5"/>
      <c r="AP49" s="5"/>
      <c r="AQ49" s="5"/>
      <c r="AR49" s="5"/>
      <c r="AS49" s="5" t="s">
        <v>674</v>
      </c>
      <c r="AT49" s="5"/>
      <c r="AU49" s="5">
        <v>1</v>
      </c>
      <c r="AV49" s="5" t="s">
        <v>234</v>
      </c>
      <c r="AW49" s="6" t="s">
        <v>235</v>
      </c>
      <c r="AX49" s="5"/>
      <c r="AY49" s="5"/>
      <c r="AZ49" s="4">
        <v>21401</v>
      </c>
      <c r="BA49" s="5"/>
      <c r="BB49" s="5"/>
      <c r="BC49" s="5"/>
      <c r="BD49" s="5"/>
    </row>
    <row r="50" spans="1:56" ht="15.75" customHeight="1">
      <c r="A50" t="s">
        <v>87</v>
      </c>
      <c r="B50" s="4">
        <v>168422191</v>
      </c>
      <c r="C50" s="5" t="s">
        <v>406</v>
      </c>
      <c r="D50" s="29">
        <v>1</v>
      </c>
      <c r="E50" s="5">
        <v>2017</v>
      </c>
      <c r="F50" s="29" t="s">
        <v>6152</v>
      </c>
      <c r="G50" s="5" t="s">
        <v>412</v>
      </c>
      <c r="H50" s="5" t="s">
        <v>6</v>
      </c>
      <c r="I50" s="5" t="s">
        <v>4</v>
      </c>
      <c r="J50" s="5" t="s">
        <v>10</v>
      </c>
      <c r="K50" s="5" t="s">
        <v>26</v>
      </c>
      <c r="L50" s="5" t="s">
        <v>407</v>
      </c>
      <c r="M50" s="5" t="s">
        <v>408</v>
      </c>
      <c r="N50" s="5">
        <v>362.82092</v>
      </c>
      <c r="O50" s="5" t="s">
        <v>409</v>
      </c>
      <c r="P50" s="5" t="s">
        <v>91</v>
      </c>
      <c r="Q50" s="5" t="s">
        <v>91</v>
      </c>
      <c r="R50" s="5" t="s">
        <v>410</v>
      </c>
      <c r="S50" s="5" t="s">
        <v>411</v>
      </c>
      <c r="T50" s="4">
        <v>1</v>
      </c>
      <c r="U50" s="5" t="s">
        <v>413</v>
      </c>
      <c r="V50" s="5" t="s">
        <v>104</v>
      </c>
      <c r="W50" s="5"/>
      <c r="X50" s="5"/>
      <c r="Y50" s="5" t="s">
        <v>414</v>
      </c>
      <c r="Z50" s="5"/>
      <c r="AB50" s="5"/>
      <c r="AC50" s="5"/>
      <c r="AD50" s="5" t="s">
        <v>105</v>
      </c>
      <c r="AE50" s="5" t="s">
        <v>415</v>
      </c>
      <c r="AF50" s="5"/>
      <c r="AG50" s="5" t="s">
        <v>416</v>
      </c>
      <c r="AH50" s="5" t="s">
        <v>417</v>
      </c>
      <c r="AI50" s="5" t="s">
        <v>418</v>
      </c>
      <c r="AJ50" s="5" t="s">
        <v>419</v>
      </c>
      <c r="AK50" t="s">
        <v>420</v>
      </c>
      <c r="AL50" s="5"/>
      <c r="AM50" s="5"/>
      <c r="AN50" s="5"/>
      <c r="AO50" s="5"/>
      <c r="AP50" s="5"/>
      <c r="AQ50" s="5"/>
      <c r="AR50" s="5"/>
      <c r="AS50" s="5" t="s">
        <v>421</v>
      </c>
      <c r="AT50" s="5"/>
      <c r="AU50" s="5">
        <v>1</v>
      </c>
      <c r="AV50" s="5" t="s">
        <v>110</v>
      </c>
      <c r="AW50" s="6" t="s">
        <v>235</v>
      </c>
      <c r="AX50" s="5"/>
      <c r="AY50" s="5"/>
      <c r="AZ50" s="4">
        <v>2834596</v>
      </c>
      <c r="BA50" s="5"/>
      <c r="BB50" s="5"/>
      <c r="BC50" s="5"/>
      <c r="BD50" s="5"/>
    </row>
    <row r="51" spans="1:56" ht="15.75" customHeight="1">
      <c r="A51" t="s">
        <v>87</v>
      </c>
      <c r="B51" s="4">
        <v>168426765</v>
      </c>
      <c r="C51" s="5" t="s">
        <v>675</v>
      </c>
      <c r="D51" s="29">
        <v>1</v>
      </c>
      <c r="E51" s="5">
        <v>2001</v>
      </c>
      <c r="F51" s="29" t="s">
        <v>6152</v>
      </c>
      <c r="G51" s="5" t="s">
        <v>247</v>
      </c>
      <c r="H51" s="5" t="s">
        <v>6</v>
      </c>
      <c r="I51" s="5" t="s">
        <v>4</v>
      </c>
      <c r="J51" s="7" t="s">
        <v>10</v>
      </c>
      <c r="K51" s="5" t="s">
        <v>26</v>
      </c>
      <c r="L51" s="5" t="s">
        <v>221</v>
      </c>
      <c r="M51" s="5" t="s">
        <v>676</v>
      </c>
      <c r="N51" s="5">
        <v>814.54</v>
      </c>
      <c r="O51" s="5" t="s">
        <v>677</v>
      </c>
      <c r="P51" s="5" t="s">
        <v>91</v>
      </c>
      <c r="Q51" s="5" t="s">
        <v>91</v>
      </c>
      <c r="R51" s="5" t="s">
        <v>678</v>
      </c>
      <c r="S51" s="5" t="s">
        <v>679</v>
      </c>
      <c r="T51" s="4">
        <v>1</v>
      </c>
      <c r="U51" s="5" t="s">
        <v>680</v>
      </c>
      <c r="V51" s="5" t="s">
        <v>104</v>
      </c>
      <c r="W51" s="5"/>
      <c r="X51" s="5"/>
      <c r="Y51" s="5" t="s">
        <v>681</v>
      </c>
      <c r="Z51" s="5"/>
      <c r="AA51" s="2"/>
      <c r="AB51" s="5"/>
      <c r="AC51" s="5"/>
      <c r="AD51" s="5" t="s">
        <v>105</v>
      </c>
      <c r="AE51" s="5" t="s">
        <v>116</v>
      </c>
      <c r="AF51" s="5" t="s">
        <v>682</v>
      </c>
      <c r="AG51" s="5" t="s">
        <v>116</v>
      </c>
      <c r="AH51" s="5" t="s">
        <v>683</v>
      </c>
      <c r="AI51" s="5" t="s">
        <v>684</v>
      </c>
      <c r="AJ51" s="5" t="s">
        <v>685</v>
      </c>
      <c r="AK51" s="2"/>
      <c r="AL51" s="5"/>
      <c r="AM51" s="5"/>
      <c r="AN51" s="5"/>
      <c r="AO51" s="5"/>
      <c r="AP51" s="5"/>
      <c r="AQ51" s="5"/>
      <c r="AR51" s="5"/>
      <c r="AS51" s="5" t="s">
        <v>686</v>
      </c>
      <c r="AT51" s="5"/>
      <c r="AU51" s="5">
        <v>1</v>
      </c>
      <c r="AV51" s="5" t="s">
        <v>234</v>
      </c>
      <c r="AW51" s="6" t="s">
        <v>235</v>
      </c>
      <c r="AX51" s="5"/>
      <c r="AY51" s="5"/>
      <c r="AZ51" s="4">
        <v>1017814</v>
      </c>
      <c r="BA51" s="5"/>
      <c r="BB51" s="5"/>
      <c r="BC51" s="5"/>
      <c r="BD51" s="5"/>
    </row>
    <row r="52" spans="1:56" ht="15.75" customHeight="1">
      <c r="A52" s="2" t="s">
        <v>87</v>
      </c>
      <c r="B52" s="4">
        <v>168434026</v>
      </c>
      <c r="C52" s="5" t="s">
        <v>422</v>
      </c>
      <c r="D52" s="29">
        <v>1</v>
      </c>
      <c r="E52" s="5">
        <v>2012</v>
      </c>
      <c r="F52" s="29" t="s">
        <v>6152</v>
      </c>
      <c r="G52" s="5" t="s">
        <v>225</v>
      </c>
      <c r="H52" s="5" t="s">
        <v>6</v>
      </c>
      <c r="I52" s="5" t="s">
        <v>4</v>
      </c>
      <c r="J52" s="5" t="s">
        <v>10</v>
      </c>
      <c r="K52" s="5" t="s">
        <v>26</v>
      </c>
      <c r="L52" s="5" t="s">
        <v>423</v>
      </c>
      <c r="M52" s="5"/>
      <c r="N52" s="5">
        <v>974.71044092</v>
      </c>
      <c r="O52" s="5" t="s">
        <v>424</v>
      </c>
      <c r="P52" s="5" t="s">
        <v>91</v>
      </c>
      <c r="Q52" s="5" t="s">
        <v>91</v>
      </c>
      <c r="R52" s="5" t="s">
        <v>425</v>
      </c>
      <c r="S52" s="5" t="s">
        <v>426</v>
      </c>
      <c r="T52" s="4">
        <v>1</v>
      </c>
      <c r="U52" s="5" t="s">
        <v>427</v>
      </c>
      <c r="V52" s="5" t="s">
        <v>104</v>
      </c>
      <c r="W52" s="5"/>
      <c r="X52" s="5"/>
      <c r="Y52" s="5" t="s">
        <v>428</v>
      </c>
      <c r="Z52" s="5"/>
      <c r="AB52" s="5"/>
      <c r="AC52" s="5"/>
      <c r="AD52" s="5" t="s">
        <v>105</v>
      </c>
      <c r="AE52" s="5" t="s">
        <v>429</v>
      </c>
      <c r="AF52" s="5" t="s">
        <v>307</v>
      </c>
      <c r="AG52" s="5" t="s">
        <v>252</v>
      </c>
      <c r="AH52" s="5" t="s">
        <v>430</v>
      </c>
      <c r="AI52" s="5" t="s">
        <v>431</v>
      </c>
      <c r="AJ52" s="5" t="s">
        <v>432</v>
      </c>
      <c r="AK52" t="s">
        <v>180</v>
      </c>
      <c r="AL52" s="5"/>
      <c r="AM52" s="5"/>
      <c r="AN52" s="5"/>
      <c r="AO52" s="5"/>
      <c r="AP52" s="5"/>
      <c r="AQ52" s="5"/>
      <c r="AR52" s="5"/>
      <c r="AS52" s="5" t="s">
        <v>433</v>
      </c>
      <c r="AT52" s="5"/>
      <c r="AU52" s="5">
        <v>1</v>
      </c>
      <c r="AV52" s="5" t="s">
        <v>110</v>
      </c>
      <c r="AW52" s="6" t="s">
        <v>235</v>
      </c>
      <c r="AX52" s="5"/>
      <c r="AY52" s="5"/>
      <c r="AZ52" s="4">
        <v>13043318</v>
      </c>
      <c r="BA52" s="5"/>
      <c r="BB52" s="5"/>
      <c r="BC52" s="5"/>
      <c r="BD52" s="5"/>
    </row>
    <row r="53" spans="1:56" ht="15.75" customHeight="1">
      <c r="A53" t="s">
        <v>87</v>
      </c>
      <c r="B53" s="4">
        <v>168433909</v>
      </c>
      <c r="C53" s="5" t="s">
        <v>646</v>
      </c>
      <c r="D53" s="29">
        <v>1</v>
      </c>
      <c r="E53" s="5">
        <v>1986</v>
      </c>
      <c r="F53" s="29" t="s">
        <v>6152</v>
      </c>
      <c r="G53" s="5" t="s">
        <v>225</v>
      </c>
      <c r="H53" s="5" t="s">
        <v>6</v>
      </c>
      <c r="I53" s="5" t="s">
        <v>7</v>
      </c>
      <c r="J53" s="5" t="s">
        <v>10</v>
      </c>
      <c r="K53" s="5" t="s">
        <v>26</v>
      </c>
      <c r="L53" s="5" t="s">
        <v>647</v>
      </c>
      <c r="M53" s="5" t="s">
        <v>648</v>
      </c>
      <c r="N53" s="5">
        <v>973.33110924000005</v>
      </c>
      <c r="O53" s="5" t="s">
        <v>649</v>
      </c>
      <c r="P53" s="5" t="s">
        <v>91</v>
      </c>
      <c r="Q53" s="5" t="s">
        <v>91</v>
      </c>
      <c r="R53" s="5" t="s">
        <v>650</v>
      </c>
      <c r="S53" s="5" t="s">
        <v>651</v>
      </c>
      <c r="T53" s="4">
        <v>1</v>
      </c>
      <c r="U53" s="5" t="s">
        <v>652</v>
      </c>
      <c r="V53" s="5" t="s">
        <v>104</v>
      </c>
      <c r="W53" s="5"/>
      <c r="X53" s="5"/>
      <c r="Y53" s="5" t="s">
        <v>653</v>
      </c>
      <c r="Z53" s="5"/>
      <c r="AA53" s="2"/>
      <c r="AB53" s="5"/>
      <c r="AC53" s="5"/>
      <c r="AD53" s="5" t="s">
        <v>105</v>
      </c>
      <c r="AE53" s="5" t="s">
        <v>654</v>
      </c>
      <c r="AF53" s="5"/>
      <c r="AG53" s="5" t="s">
        <v>252</v>
      </c>
      <c r="AH53" s="5" t="s">
        <v>116</v>
      </c>
      <c r="AI53" s="5" t="s">
        <v>655</v>
      </c>
      <c r="AJ53" s="5" t="s">
        <v>656</v>
      </c>
      <c r="AK53" s="2" t="s">
        <v>657</v>
      </c>
      <c r="AL53" s="5"/>
      <c r="AM53" s="5"/>
      <c r="AN53" s="5"/>
      <c r="AO53" s="5"/>
      <c r="AP53" s="5"/>
      <c r="AQ53" s="5"/>
      <c r="AR53" s="5"/>
      <c r="AS53" s="5" t="s">
        <v>658</v>
      </c>
      <c r="AT53" s="5"/>
      <c r="AU53" s="5">
        <v>1</v>
      </c>
      <c r="AV53" s="5" t="s">
        <v>234</v>
      </c>
      <c r="AW53" s="6" t="s">
        <v>235</v>
      </c>
      <c r="AX53" s="5"/>
      <c r="AY53" s="5"/>
      <c r="AZ53" s="4">
        <v>4406573</v>
      </c>
      <c r="BA53" s="5"/>
      <c r="BB53" s="5"/>
      <c r="BC53" s="5"/>
      <c r="BD53" s="5"/>
    </row>
    <row r="54" spans="1:56" ht="15.75" customHeight="1">
      <c r="A54" t="s">
        <v>132</v>
      </c>
      <c r="B54" s="4">
        <v>168225658</v>
      </c>
      <c r="C54" s="5" t="s">
        <v>4532</v>
      </c>
      <c r="D54" s="29">
        <v>1</v>
      </c>
      <c r="E54" s="5">
        <v>2006</v>
      </c>
      <c r="F54" s="29" t="s">
        <v>6147</v>
      </c>
      <c r="G54" s="5" t="s">
        <v>260</v>
      </c>
      <c r="H54" s="5" t="s">
        <v>6</v>
      </c>
      <c r="I54" s="5" t="s">
        <v>4</v>
      </c>
      <c r="J54" s="7" t="s">
        <v>11</v>
      </c>
      <c r="K54" s="5" t="s">
        <v>26</v>
      </c>
      <c r="L54" s="5" t="s">
        <v>4533</v>
      </c>
      <c r="M54" s="7" t="s">
        <v>4534</v>
      </c>
      <c r="N54" s="5">
        <v>620.11</v>
      </c>
      <c r="O54" s="5" t="s">
        <v>4535</v>
      </c>
      <c r="P54" s="5" t="s">
        <v>91</v>
      </c>
      <c r="Q54" s="5" t="s">
        <v>91</v>
      </c>
      <c r="R54" s="5" t="s">
        <v>4536</v>
      </c>
      <c r="S54" s="5" t="s">
        <v>4537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ht="15.75" customHeight="1">
      <c r="A55" t="s">
        <v>132</v>
      </c>
      <c r="B55" s="4">
        <v>168225811</v>
      </c>
      <c r="C55" s="5" t="s">
        <v>4549</v>
      </c>
      <c r="D55" s="29">
        <v>1</v>
      </c>
      <c r="E55" s="5">
        <v>1950</v>
      </c>
      <c r="F55" s="29" t="s">
        <v>6147</v>
      </c>
      <c r="G55" s="5" t="s">
        <v>260</v>
      </c>
      <c r="H55" s="5" t="s">
        <v>6</v>
      </c>
      <c r="I55" s="5" t="s">
        <v>4</v>
      </c>
      <c r="J55" s="7" t="s">
        <v>11</v>
      </c>
      <c r="K55" s="5" t="s">
        <v>26</v>
      </c>
      <c r="L55" s="7" t="s">
        <v>4550</v>
      </c>
      <c r="M55" s="5"/>
      <c r="N55" s="5">
        <v>690</v>
      </c>
      <c r="O55" s="5" t="s">
        <v>4551</v>
      </c>
      <c r="P55" s="5" t="s">
        <v>91</v>
      </c>
      <c r="Q55" s="5" t="s">
        <v>91</v>
      </c>
      <c r="R55" s="5" t="s">
        <v>4552</v>
      </c>
      <c r="S55" s="5" t="s">
        <v>4553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ht="15.75" customHeight="1">
      <c r="A56" t="s">
        <v>132</v>
      </c>
      <c r="B56" s="4">
        <v>168634545</v>
      </c>
      <c r="C56" s="5" t="s">
        <v>4600</v>
      </c>
      <c r="D56" s="29">
        <v>1</v>
      </c>
      <c r="E56" s="5">
        <v>2009</v>
      </c>
      <c r="F56" s="29" t="s">
        <v>6148</v>
      </c>
      <c r="G56" s="5" t="s">
        <v>160</v>
      </c>
      <c r="H56" s="5" t="s">
        <v>6</v>
      </c>
      <c r="I56" s="5" t="s">
        <v>4</v>
      </c>
      <c r="J56" s="7" t="s">
        <v>11</v>
      </c>
      <c r="K56" s="5" t="s">
        <v>26</v>
      </c>
      <c r="L56" s="5" t="s">
        <v>4601</v>
      </c>
      <c r="M56" s="5"/>
      <c r="N56" s="5">
        <v>658.8</v>
      </c>
      <c r="O56" s="5" t="s">
        <v>4602</v>
      </c>
      <c r="P56" s="5" t="s">
        <v>91</v>
      </c>
      <c r="Q56" s="5" t="s">
        <v>91</v>
      </c>
      <c r="R56" s="5" t="s">
        <v>4603</v>
      </c>
      <c r="S56" s="5" t="s">
        <v>4604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ht="15.75" customHeight="1">
      <c r="A57" t="s">
        <v>132</v>
      </c>
      <c r="B57" s="19">
        <v>168634949</v>
      </c>
      <c r="C57" s="20" t="s">
        <v>5535</v>
      </c>
      <c r="D57" s="29">
        <v>1</v>
      </c>
      <c r="E57" s="20">
        <v>1998</v>
      </c>
      <c r="F57" s="29" t="s">
        <v>6148</v>
      </c>
      <c r="G57" s="20" t="s">
        <v>501</v>
      </c>
      <c r="H57" s="20" t="s">
        <v>6</v>
      </c>
      <c r="I57" s="20" t="s">
        <v>7</v>
      </c>
      <c r="J57" s="21" t="s">
        <v>11</v>
      </c>
      <c r="K57" s="21" t="s">
        <v>32</v>
      </c>
      <c r="L57" s="20" t="s">
        <v>5536</v>
      </c>
      <c r="M57" s="20"/>
      <c r="N57" s="20">
        <v>658.04100000000005</v>
      </c>
      <c r="O57" s="20" t="s">
        <v>5537</v>
      </c>
      <c r="P57" s="20" t="s">
        <v>91</v>
      </c>
      <c r="Q57" s="20" t="s">
        <v>91</v>
      </c>
      <c r="R57" s="20" t="s">
        <v>5538</v>
      </c>
      <c r="S57" s="20" t="s">
        <v>5539</v>
      </c>
      <c r="T57" s="2"/>
      <c r="U57" s="2"/>
      <c r="V57" s="2"/>
      <c r="W57" s="2"/>
      <c r="X57" s="2"/>
      <c r="Y57" s="2"/>
      <c r="Z57" s="2"/>
      <c r="AB57" s="2"/>
      <c r="AC57" s="2"/>
      <c r="AD57" s="2"/>
      <c r="AE57" s="2"/>
      <c r="AF57" s="2"/>
      <c r="AG57" s="2"/>
      <c r="AH57" s="2"/>
      <c r="AI57" s="2"/>
      <c r="AJ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 customHeight="1">
      <c r="A58" t="s">
        <v>132</v>
      </c>
      <c r="B58" s="19">
        <v>168006714</v>
      </c>
      <c r="C58" s="20" t="s">
        <v>4653</v>
      </c>
      <c r="D58" s="29">
        <v>1</v>
      </c>
      <c r="E58" s="20">
        <v>2015</v>
      </c>
      <c r="F58" s="29" t="s">
        <v>6149</v>
      </c>
      <c r="G58" s="20" t="s">
        <v>1456</v>
      </c>
      <c r="H58" s="20" t="s">
        <v>6</v>
      </c>
      <c r="I58" s="20" t="s">
        <v>4</v>
      </c>
      <c r="J58" s="21" t="s">
        <v>11</v>
      </c>
      <c r="K58" s="20" t="s">
        <v>26</v>
      </c>
      <c r="L58" s="20"/>
      <c r="M58" s="20"/>
      <c r="N58" s="20"/>
      <c r="O58" s="20" t="s">
        <v>4654</v>
      </c>
      <c r="P58" s="20"/>
      <c r="Q58" s="20"/>
      <c r="R58" s="20"/>
      <c r="S58" s="20" t="s">
        <v>4655</v>
      </c>
      <c r="T58" s="2"/>
      <c r="U58" s="2"/>
      <c r="V58" s="2"/>
      <c r="W58" s="2"/>
      <c r="X58" s="2"/>
      <c r="Y58" s="2"/>
      <c r="Z58" s="2"/>
      <c r="AB58" s="2"/>
      <c r="AC58" s="2"/>
      <c r="AD58" s="2"/>
      <c r="AE58" s="2"/>
      <c r="AF58" s="2"/>
      <c r="AG58" s="2"/>
      <c r="AH58" s="2"/>
      <c r="AI58" s="2"/>
      <c r="AJ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5.75" customHeight="1">
      <c r="A59" t="s">
        <v>132</v>
      </c>
      <c r="B59" s="4">
        <v>168006705</v>
      </c>
      <c r="C59" s="5" t="s">
        <v>5567</v>
      </c>
      <c r="D59" s="29">
        <v>1</v>
      </c>
      <c r="E59" s="5">
        <v>2013</v>
      </c>
      <c r="F59" s="29" t="s">
        <v>6149</v>
      </c>
      <c r="G59" s="5" t="s">
        <v>1456</v>
      </c>
      <c r="H59" s="7" t="s">
        <v>6</v>
      </c>
      <c r="I59" s="7" t="s">
        <v>4</v>
      </c>
      <c r="J59" s="7" t="s">
        <v>11</v>
      </c>
      <c r="K59" s="5" t="s">
        <v>26</v>
      </c>
      <c r="L59" s="5" t="s">
        <v>4601</v>
      </c>
      <c r="M59" s="5"/>
      <c r="N59" s="5">
        <v>658.87199999999996</v>
      </c>
      <c r="O59" s="5" t="s">
        <v>5568</v>
      </c>
      <c r="P59" s="5" t="s">
        <v>701</v>
      </c>
      <c r="Q59" s="5" t="s">
        <v>91</v>
      </c>
      <c r="R59" s="5"/>
      <c r="S59" s="5" t="s">
        <v>5569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5.75" customHeight="1">
      <c r="A60" t="s">
        <v>132</v>
      </c>
      <c r="B60" s="4">
        <v>168312186</v>
      </c>
      <c r="C60" s="5" t="s">
        <v>4590</v>
      </c>
      <c r="D60" s="29">
        <v>1</v>
      </c>
      <c r="E60" s="5">
        <v>1960</v>
      </c>
      <c r="F60" s="29" t="s">
        <v>6147</v>
      </c>
      <c r="G60" s="5" t="s">
        <v>145</v>
      </c>
      <c r="H60" s="5" t="s">
        <v>3</v>
      </c>
      <c r="I60" s="5" t="s">
        <v>4</v>
      </c>
      <c r="J60" s="7" t="s">
        <v>12</v>
      </c>
      <c r="K60" s="7" t="s">
        <v>27</v>
      </c>
      <c r="L60" s="5" t="s">
        <v>4591</v>
      </c>
      <c r="M60" s="5" t="s">
        <v>4592</v>
      </c>
      <c r="N60" s="5">
        <v>892.1</v>
      </c>
      <c r="O60" s="5" t="s">
        <v>4593</v>
      </c>
      <c r="P60" s="5" t="s">
        <v>91</v>
      </c>
      <c r="Q60" s="5" t="s">
        <v>4594</v>
      </c>
      <c r="R60" s="5" t="s">
        <v>4595</v>
      </c>
      <c r="S60" s="5" t="s">
        <v>4596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ht="15.75" customHeight="1">
      <c r="A61" t="s">
        <v>87</v>
      </c>
      <c r="B61" s="4">
        <v>168080703</v>
      </c>
      <c r="C61" s="5" t="s">
        <v>736</v>
      </c>
      <c r="D61" s="29">
        <v>1</v>
      </c>
      <c r="E61" s="5">
        <v>1954</v>
      </c>
      <c r="F61" s="29" t="s">
        <v>6149</v>
      </c>
      <c r="G61" s="5" t="s">
        <v>94</v>
      </c>
      <c r="H61" s="5" t="s">
        <v>3</v>
      </c>
      <c r="I61" s="5" t="s">
        <v>4</v>
      </c>
      <c r="J61" s="5" t="s">
        <v>12</v>
      </c>
      <c r="K61" s="5" t="s">
        <v>25</v>
      </c>
      <c r="L61" s="5" t="s">
        <v>709</v>
      </c>
      <c r="M61" s="5" t="s">
        <v>737</v>
      </c>
      <c r="N61" s="5">
        <v>813.52</v>
      </c>
      <c r="O61" s="5" t="s">
        <v>738</v>
      </c>
      <c r="P61" s="5" t="s">
        <v>91</v>
      </c>
      <c r="Q61" s="5" t="s">
        <v>91</v>
      </c>
      <c r="R61" s="5" t="s">
        <v>739</v>
      </c>
      <c r="S61" s="5"/>
      <c r="T61" s="4">
        <v>1</v>
      </c>
      <c r="U61" s="5" t="s">
        <v>740</v>
      </c>
      <c r="V61" s="5" t="s">
        <v>104</v>
      </c>
      <c r="W61" s="5"/>
      <c r="X61" s="5"/>
      <c r="Y61" s="5" t="s">
        <v>741</v>
      </c>
      <c r="Z61" s="5"/>
      <c r="AA61" s="2"/>
      <c r="AB61" s="5"/>
      <c r="AC61" s="5"/>
      <c r="AD61" s="5" t="s">
        <v>105</v>
      </c>
      <c r="AE61" s="5" t="s">
        <v>742</v>
      </c>
      <c r="AF61" s="5" t="s">
        <v>164</v>
      </c>
      <c r="AG61" s="5" t="s">
        <v>743</v>
      </c>
      <c r="AH61" s="5" t="s">
        <v>177</v>
      </c>
      <c r="AI61" s="5" t="s">
        <v>601</v>
      </c>
      <c r="AJ61" s="5" t="s">
        <v>744</v>
      </c>
      <c r="AK61" s="2" t="s">
        <v>745</v>
      </c>
      <c r="AL61" s="5"/>
      <c r="AM61" s="5"/>
      <c r="AN61" s="5"/>
      <c r="AO61" s="5"/>
      <c r="AP61" s="5"/>
      <c r="AQ61" s="5"/>
      <c r="AR61" s="5"/>
      <c r="AS61" s="5" t="s">
        <v>746</v>
      </c>
      <c r="AT61" s="5"/>
      <c r="AU61" s="5">
        <v>1</v>
      </c>
      <c r="AV61" s="5" t="s">
        <v>234</v>
      </c>
      <c r="AW61" s="6" t="s">
        <v>235</v>
      </c>
      <c r="AX61" s="5"/>
      <c r="AY61" s="5"/>
      <c r="AZ61" s="4">
        <v>5197633</v>
      </c>
      <c r="BA61" s="5"/>
      <c r="BB61" s="5"/>
      <c r="BC61" s="5"/>
      <c r="BD61" s="5"/>
    </row>
    <row r="62" spans="1:56" ht="15.75" customHeight="1">
      <c r="A62" t="s">
        <v>87</v>
      </c>
      <c r="B62" s="4">
        <v>167762915</v>
      </c>
      <c r="C62" s="5" t="s">
        <v>687</v>
      </c>
      <c r="D62" s="29">
        <v>1</v>
      </c>
      <c r="E62" s="5">
        <v>1977</v>
      </c>
      <c r="F62" s="29" t="s">
        <v>6151</v>
      </c>
      <c r="G62" s="5" t="s">
        <v>398</v>
      </c>
      <c r="H62" s="5" t="s">
        <v>3</v>
      </c>
      <c r="I62" s="5" t="s">
        <v>4</v>
      </c>
      <c r="J62" s="5" t="s">
        <v>12</v>
      </c>
      <c r="K62" s="5" t="s">
        <v>29</v>
      </c>
      <c r="L62" s="5" t="s">
        <v>688</v>
      </c>
      <c r="M62" s="5" t="b">
        <v>0</v>
      </c>
      <c r="N62" s="5">
        <v>297.59219999999999</v>
      </c>
      <c r="O62" s="5" t="s">
        <v>689</v>
      </c>
      <c r="P62" s="5" t="s">
        <v>91</v>
      </c>
      <c r="Q62" s="5" t="s">
        <v>91</v>
      </c>
      <c r="R62" s="5" t="s">
        <v>690</v>
      </c>
      <c r="S62" s="5" t="s">
        <v>691</v>
      </c>
      <c r="T62" s="4">
        <v>1</v>
      </c>
      <c r="U62" s="5" t="s">
        <v>692</v>
      </c>
      <c r="V62" s="5" t="s">
        <v>104</v>
      </c>
      <c r="W62" s="5"/>
      <c r="X62" s="5"/>
      <c r="Y62" s="5" t="s">
        <v>693</v>
      </c>
      <c r="Z62" s="5"/>
      <c r="AB62" s="5"/>
      <c r="AC62" s="5"/>
      <c r="AD62" s="5" t="s">
        <v>105</v>
      </c>
      <c r="AE62" s="5" t="s">
        <v>694</v>
      </c>
      <c r="AF62" s="5"/>
      <c r="AG62" s="5" t="s">
        <v>566</v>
      </c>
      <c r="AH62" s="5" t="s">
        <v>591</v>
      </c>
      <c r="AI62" s="5" t="s">
        <v>695</v>
      </c>
      <c r="AJ62" s="5" t="s">
        <v>696</v>
      </c>
      <c r="AK62" t="s">
        <v>462</v>
      </c>
      <c r="AL62" s="5"/>
      <c r="AM62" s="5"/>
      <c r="AN62" s="5"/>
      <c r="AO62" s="5"/>
      <c r="AP62" s="5"/>
      <c r="AQ62" s="5"/>
      <c r="AR62" s="5"/>
      <c r="AS62" s="5" t="s">
        <v>697</v>
      </c>
      <c r="AT62" s="5"/>
      <c r="AU62" s="5">
        <v>1</v>
      </c>
      <c r="AV62" s="5" t="s">
        <v>234</v>
      </c>
      <c r="AW62" s="6" t="s">
        <v>235</v>
      </c>
      <c r="AX62" s="5"/>
      <c r="AY62" s="5"/>
      <c r="AZ62" s="4">
        <v>148552</v>
      </c>
      <c r="BA62" s="5"/>
      <c r="BB62" s="5"/>
      <c r="BC62" s="5"/>
      <c r="BD62" s="5"/>
    </row>
    <row r="63" spans="1:56" ht="15.75" customHeight="1">
      <c r="A63" t="s">
        <v>87</v>
      </c>
      <c r="B63" s="4">
        <v>167763044</v>
      </c>
      <c r="C63" s="5" t="s">
        <v>698</v>
      </c>
      <c r="D63" s="29">
        <v>1</v>
      </c>
      <c r="E63" s="5">
        <v>2009</v>
      </c>
      <c r="F63" s="29" t="s">
        <v>6151</v>
      </c>
      <c r="G63" s="5" t="s">
        <v>398</v>
      </c>
      <c r="H63" s="5" t="s">
        <v>3</v>
      </c>
      <c r="I63" s="5" t="s">
        <v>4</v>
      </c>
      <c r="J63" s="5" t="s">
        <v>12</v>
      </c>
      <c r="K63" s="5" t="s">
        <v>25</v>
      </c>
      <c r="L63" s="5" t="s">
        <v>699</v>
      </c>
      <c r="M63" s="5"/>
      <c r="N63" s="5">
        <v>813</v>
      </c>
      <c r="O63" s="5" t="s">
        <v>700</v>
      </c>
      <c r="P63" s="5" t="s">
        <v>701</v>
      </c>
      <c r="Q63" s="5" t="s">
        <v>701</v>
      </c>
      <c r="R63" s="5" t="s">
        <v>702</v>
      </c>
      <c r="S63" s="5" t="s">
        <v>703</v>
      </c>
      <c r="T63" s="4">
        <v>1</v>
      </c>
      <c r="U63" s="5" t="s">
        <v>624</v>
      </c>
      <c r="V63" s="5" t="s">
        <v>104</v>
      </c>
      <c r="W63" s="5"/>
      <c r="X63" s="5"/>
      <c r="Y63" s="5" t="s">
        <v>704</v>
      </c>
      <c r="Z63" s="5"/>
      <c r="AA63" s="2"/>
      <c r="AB63" s="5"/>
      <c r="AC63" s="5"/>
      <c r="AD63" s="5" t="s">
        <v>105</v>
      </c>
      <c r="AE63" s="5" t="s">
        <v>705</v>
      </c>
      <c r="AF63" s="5" t="s">
        <v>555</v>
      </c>
      <c r="AG63" s="5" t="s">
        <v>252</v>
      </c>
      <c r="AH63" s="5" t="s">
        <v>591</v>
      </c>
      <c r="AI63" s="5" t="s">
        <v>557</v>
      </c>
      <c r="AJ63" s="5" t="s">
        <v>706</v>
      </c>
      <c r="AK63" s="2" t="s">
        <v>218</v>
      </c>
      <c r="AL63" s="5"/>
      <c r="AM63" s="5"/>
      <c r="AN63" s="5"/>
      <c r="AO63" s="5"/>
      <c r="AP63" s="5"/>
      <c r="AQ63" s="5"/>
      <c r="AR63" s="5"/>
      <c r="AS63" s="5" t="s">
        <v>707</v>
      </c>
      <c r="AT63" s="5"/>
      <c r="AU63" s="5">
        <v>1</v>
      </c>
      <c r="AV63" s="5" t="s">
        <v>157</v>
      </c>
      <c r="AW63" s="6" t="s">
        <v>235</v>
      </c>
      <c r="AX63" s="5"/>
      <c r="AY63" s="5"/>
      <c r="AZ63" s="4">
        <v>10251</v>
      </c>
      <c r="BA63" s="5"/>
      <c r="BB63" s="5"/>
      <c r="BC63" s="5"/>
      <c r="BD63" s="5"/>
    </row>
    <row r="64" spans="1:56" ht="15.75" customHeight="1">
      <c r="A64" t="s">
        <v>87</v>
      </c>
      <c r="B64" s="4">
        <v>167764903</v>
      </c>
      <c r="C64" s="5" t="s">
        <v>708</v>
      </c>
      <c r="D64" s="29">
        <v>1</v>
      </c>
      <c r="E64" s="5">
        <v>2000</v>
      </c>
      <c r="F64" s="29" t="s">
        <v>6151</v>
      </c>
      <c r="G64" s="5" t="s">
        <v>665</v>
      </c>
      <c r="H64" s="5" t="s">
        <v>3</v>
      </c>
      <c r="I64" s="5" t="s">
        <v>4</v>
      </c>
      <c r="J64" s="5" t="s">
        <v>12</v>
      </c>
      <c r="K64" s="5" t="s">
        <v>26</v>
      </c>
      <c r="L64" s="5" t="s">
        <v>709</v>
      </c>
      <c r="M64" s="5"/>
      <c r="N64" s="5">
        <v>813.52</v>
      </c>
      <c r="O64" s="5" t="s">
        <v>710</v>
      </c>
      <c r="P64" s="5" t="s">
        <v>91</v>
      </c>
      <c r="Q64" s="5" t="s">
        <v>91</v>
      </c>
      <c r="R64" s="5" t="s">
        <v>711</v>
      </c>
      <c r="S64" s="5" t="s">
        <v>712</v>
      </c>
      <c r="T64" s="4">
        <v>1</v>
      </c>
      <c r="U64" s="5" t="s">
        <v>713</v>
      </c>
      <c r="V64" s="5" t="s">
        <v>714</v>
      </c>
      <c r="W64" s="5"/>
      <c r="X64" s="5"/>
      <c r="Y64" s="5" t="s">
        <v>715</v>
      </c>
      <c r="Z64" s="5"/>
      <c r="AA64" s="2"/>
      <c r="AB64" s="5"/>
      <c r="AC64" s="5"/>
      <c r="AD64" s="5" t="s">
        <v>105</v>
      </c>
      <c r="AE64" s="5" t="s">
        <v>716</v>
      </c>
      <c r="AF64" s="5" t="s">
        <v>251</v>
      </c>
      <c r="AG64" s="5" t="s">
        <v>716</v>
      </c>
      <c r="AH64" s="5" t="s">
        <v>282</v>
      </c>
      <c r="AI64" s="5" t="s">
        <v>717</v>
      </c>
      <c r="AJ64" s="5" t="s">
        <v>718</v>
      </c>
      <c r="AK64" s="2"/>
      <c r="AL64" s="5"/>
      <c r="AM64" s="5"/>
      <c r="AN64" s="5"/>
      <c r="AO64" s="5"/>
      <c r="AP64" s="5"/>
      <c r="AQ64" s="5"/>
      <c r="AR64" s="5"/>
      <c r="AS64" s="5" t="s">
        <v>719</v>
      </c>
      <c r="AT64" s="5"/>
      <c r="AU64" s="5">
        <v>1</v>
      </c>
      <c r="AV64" s="5" t="s">
        <v>110</v>
      </c>
      <c r="AW64" s="6" t="s">
        <v>235</v>
      </c>
      <c r="AX64" s="5"/>
      <c r="AY64" s="5"/>
      <c r="AZ64" s="4">
        <v>22458643</v>
      </c>
      <c r="BA64" s="5"/>
      <c r="BB64" s="5"/>
      <c r="BC64" s="5"/>
      <c r="BD64" s="5"/>
    </row>
    <row r="65" spans="1:56" ht="15.75" customHeight="1">
      <c r="A65" t="s">
        <v>87</v>
      </c>
      <c r="B65" s="4">
        <v>168422760</v>
      </c>
      <c r="C65" s="5" t="s">
        <v>720</v>
      </c>
      <c r="D65" s="29">
        <v>1</v>
      </c>
      <c r="E65" s="5">
        <v>2003</v>
      </c>
      <c r="F65" s="29" t="s">
        <v>6152</v>
      </c>
      <c r="G65" s="5" t="s">
        <v>726</v>
      </c>
      <c r="H65" s="5" t="s">
        <v>3</v>
      </c>
      <c r="I65" s="5" t="s">
        <v>4</v>
      </c>
      <c r="J65" s="5" t="s">
        <v>12</v>
      </c>
      <c r="K65" s="5" t="s">
        <v>26</v>
      </c>
      <c r="L65" s="5" t="s">
        <v>721</v>
      </c>
      <c r="M65" s="5" t="s">
        <v>722</v>
      </c>
      <c r="N65" s="5">
        <v>823.7</v>
      </c>
      <c r="O65" s="5" t="s">
        <v>723</v>
      </c>
      <c r="P65" s="5" t="s">
        <v>91</v>
      </c>
      <c r="Q65" s="5" t="s">
        <v>91</v>
      </c>
      <c r="R65" s="5" t="s">
        <v>724</v>
      </c>
      <c r="S65" s="5" t="s">
        <v>725</v>
      </c>
      <c r="T65" s="4">
        <v>1</v>
      </c>
      <c r="U65" s="5" t="s">
        <v>727</v>
      </c>
      <c r="V65" s="5" t="s">
        <v>104</v>
      </c>
      <c r="W65" s="5"/>
      <c r="X65" s="5"/>
      <c r="Y65" s="5" t="s">
        <v>728</v>
      </c>
      <c r="Z65" s="5"/>
      <c r="AA65" s="2"/>
      <c r="AB65" s="5"/>
      <c r="AC65" s="5"/>
      <c r="AD65" s="5" t="s">
        <v>105</v>
      </c>
      <c r="AE65" s="5" t="s">
        <v>729</v>
      </c>
      <c r="AF65" s="5"/>
      <c r="AG65" s="5" t="s">
        <v>730</v>
      </c>
      <c r="AH65" s="5" t="s">
        <v>731</v>
      </c>
      <c r="AI65" s="5" t="s">
        <v>732</v>
      </c>
      <c r="AJ65" s="5" t="s">
        <v>733</v>
      </c>
      <c r="AK65" s="2" t="s">
        <v>734</v>
      </c>
      <c r="AL65" s="5"/>
      <c r="AM65" s="5"/>
      <c r="AN65" s="5"/>
      <c r="AO65" s="5"/>
      <c r="AP65" s="5"/>
      <c r="AQ65" s="5"/>
      <c r="AR65" s="5"/>
      <c r="AS65" s="5" t="s">
        <v>735</v>
      </c>
      <c r="AT65" s="5"/>
      <c r="AU65" s="5">
        <v>1</v>
      </c>
      <c r="AV65" s="5" t="s">
        <v>110</v>
      </c>
      <c r="AW65" s="6" t="s">
        <v>235</v>
      </c>
      <c r="AX65" s="5"/>
      <c r="AY65" s="5"/>
      <c r="AZ65" s="4">
        <v>23211727</v>
      </c>
      <c r="BA65" s="5"/>
      <c r="BB65" s="5"/>
      <c r="BC65" s="5"/>
      <c r="BD65" s="5"/>
    </row>
    <row r="66" spans="1:56" ht="15.75" customHeight="1">
      <c r="A66" t="s">
        <v>132</v>
      </c>
      <c r="B66" s="4">
        <v>168227823</v>
      </c>
      <c r="C66" s="5" t="s">
        <v>821</v>
      </c>
      <c r="D66" s="29">
        <v>1</v>
      </c>
      <c r="E66" s="5">
        <v>1999</v>
      </c>
      <c r="F66" s="29" t="s">
        <v>6147</v>
      </c>
      <c r="G66" s="5" t="s">
        <v>455</v>
      </c>
      <c r="H66" s="5" t="s">
        <v>6</v>
      </c>
      <c r="I66" s="5" t="s">
        <v>4</v>
      </c>
      <c r="J66" s="5" t="s">
        <v>13</v>
      </c>
      <c r="K66" s="5" t="s">
        <v>26</v>
      </c>
      <c r="L66" s="5" t="s">
        <v>822</v>
      </c>
      <c r="M66" s="5" t="s">
        <v>823</v>
      </c>
      <c r="N66" s="5">
        <v>636.70854999999995</v>
      </c>
      <c r="O66" s="5" t="s">
        <v>824</v>
      </c>
      <c r="P66" s="5" t="s">
        <v>91</v>
      </c>
      <c r="Q66" s="5" t="s">
        <v>91</v>
      </c>
      <c r="R66" s="5" t="s">
        <v>825</v>
      </c>
      <c r="S66" s="5" t="s">
        <v>826</v>
      </c>
      <c r="T66" s="4">
        <v>1</v>
      </c>
      <c r="U66" s="5" t="s">
        <v>827</v>
      </c>
      <c r="V66" s="5" t="s">
        <v>104</v>
      </c>
      <c r="W66" s="5"/>
      <c r="X66" s="5"/>
      <c r="Y66" s="5" t="s">
        <v>828</v>
      </c>
      <c r="Z66" s="5"/>
      <c r="AA66" s="2"/>
      <c r="AB66" s="5"/>
      <c r="AC66" s="5"/>
      <c r="AD66" s="5" t="s">
        <v>105</v>
      </c>
      <c r="AE66" s="5" t="s">
        <v>829</v>
      </c>
      <c r="AF66" s="5" t="s">
        <v>830</v>
      </c>
      <c r="AG66" s="5" t="s">
        <v>831</v>
      </c>
      <c r="AH66" s="5" t="s">
        <v>832</v>
      </c>
      <c r="AI66" s="5" t="s">
        <v>833</v>
      </c>
      <c r="AJ66" s="5" t="s">
        <v>834</v>
      </c>
      <c r="AK66" s="2" t="s">
        <v>191</v>
      </c>
      <c r="AL66" s="5"/>
      <c r="AM66" s="5"/>
      <c r="AN66" s="5"/>
      <c r="AO66" s="5"/>
      <c r="AP66" s="5"/>
      <c r="AQ66" s="5"/>
      <c r="AR66" s="5"/>
      <c r="AS66" s="5" t="s">
        <v>835</v>
      </c>
      <c r="AT66" s="5"/>
      <c r="AU66" s="5">
        <v>1</v>
      </c>
      <c r="AV66" s="5" t="s">
        <v>234</v>
      </c>
      <c r="AW66" s="6" t="s">
        <v>235</v>
      </c>
      <c r="AX66" s="5"/>
      <c r="AY66" s="5"/>
      <c r="AZ66" s="4">
        <v>759986</v>
      </c>
      <c r="BA66" s="5"/>
      <c r="BB66" s="5"/>
      <c r="BC66" s="5"/>
      <c r="BD66" s="5"/>
    </row>
    <row r="67" spans="1:56" ht="15.75" customHeight="1">
      <c r="A67" t="s">
        <v>132</v>
      </c>
      <c r="B67" s="4">
        <v>168221578</v>
      </c>
      <c r="C67" s="5" t="s">
        <v>836</v>
      </c>
      <c r="D67" s="29">
        <v>1</v>
      </c>
      <c r="E67" s="5">
        <v>1991</v>
      </c>
      <c r="F67" s="29" t="s">
        <v>6147</v>
      </c>
      <c r="G67" s="5" t="s">
        <v>139</v>
      </c>
      <c r="H67" s="5" t="s">
        <v>6</v>
      </c>
      <c r="I67" s="5" t="s">
        <v>4</v>
      </c>
      <c r="J67" s="5" t="s">
        <v>13</v>
      </c>
      <c r="K67" s="5" t="s">
        <v>26</v>
      </c>
      <c r="L67" s="5" t="s">
        <v>837</v>
      </c>
      <c r="M67" s="5"/>
      <c r="N67" s="5">
        <v>641.03</v>
      </c>
      <c r="O67" s="5" t="s">
        <v>838</v>
      </c>
      <c r="P67" s="5" t="s">
        <v>91</v>
      </c>
      <c r="Q67" s="5" t="s">
        <v>91</v>
      </c>
      <c r="R67" s="5" t="s">
        <v>839</v>
      </c>
      <c r="S67" s="5" t="s">
        <v>840</v>
      </c>
      <c r="T67" s="4">
        <v>5</v>
      </c>
      <c r="U67" s="5" t="s">
        <v>841</v>
      </c>
      <c r="V67" s="5" t="s">
        <v>104</v>
      </c>
      <c r="W67" s="5"/>
      <c r="X67" s="5"/>
      <c r="Y67" s="5" t="s">
        <v>842</v>
      </c>
      <c r="Z67" s="5"/>
      <c r="AA67" s="2"/>
      <c r="AB67" s="5"/>
      <c r="AC67" s="5"/>
      <c r="AD67" s="5" t="s">
        <v>148</v>
      </c>
      <c r="AE67" s="5" t="s">
        <v>843</v>
      </c>
      <c r="AF67" s="5" t="s">
        <v>199</v>
      </c>
      <c r="AG67" s="5" t="s">
        <v>730</v>
      </c>
      <c r="AH67" s="5" t="s">
        <v>844</v>
      </c>
      <c r="AI67" s="5" t="s">
        <v>557</v>
      </c>
      <c r="AJ67" s="5" t="s">
        <v>845</v>
      </c>
      <c r="AK67" s="2" t="s">
        <v>846</v>
      </c>
      <c r="AL67" s="5"/>
      <c r="AM67" s="5"/>
      <c r="AN67" s="5"/>
      <c r="AO67" s="5"/>
      <c r="AP67" s="5"/>
      <c r="AQ67" s="5"/>
      <c r="AR67" s="5"/>
      <c r="AS67" s="5" t="s">
        <v>847</v>
      </c>
      <c r="AT67" s="5"/>
      <c r="AU67" s="5">
        <v>1</v>
      </c>
      <c r="AV67" s="5" t="s">
        <v>110</v>
      </c>
      <c r="AW67" s="6" t="s">
        <v>235</v>
      </c>
      <c r="AX67" s="5"/>
      <c r="AY67" s="5"/>
      <c r="AZ67" s="4">
        <v>12264325</v>
      </c>
      <c r="BA67" s="5"/>
      <c r="BB67" s="5"/>
      <c r="BC67" s="5"/>
      <c r="BD67" s="5"/>
    </row>
    <row r="68" spans="1:56" ht="15.75" customHeight="1">
      <c r="A68" t="s">
        <v>132</v>
      </c>
      <c r="B68" s="4">
        <v>168221595</v>
      </c>
      <c r="C68" s="5" t="s">
        <v>848</v>
      </c>
      <c r="D68" s="29">
        <v>1</v>
      </c>
      <c r="E68" s="5">
        <v>1991</v>
      </c>
      <c r="F68" s="29" t="s">
        <v>6147</v>
      </c>
      <c r="G68" s="5" t="s">
        <v>139</v>
      </c>
      <c r="H68" s="5" t="s">
        <v>6</v>
      </c>
      <c r="I68" s="5" t="s">
        <v>4</v>
      </c>
      <c r="J68" s="5" t="s">
        <v>13</v>
      </c>
      <c r="K68" s="5" t="s">
        <v>26</v>
      </c>
      <c r="L68" s="5" t="s">
        <v>849</v>
      </c>
      <c r="M68" s="5" t="s">
        <v>850</v>
      </c>
      <c r="N68" s="5">
        <v>641.56799999999998</v>
      </c>
      <c r="O68" s="5" t="s">
        <v>851</v>
      </c>
      <c r="P68" s="5" t="s">
        <v>91</v>
      </c>
      <c r="Q68" s="5" t="s">
        <v>91</v>
      </c>
      <c r="R68" s="5" t="s">
        <v>852</v>
      </c>
      <c r="S68" s="5" t="s">
        <v>853</v>
      </c>
      <c r="T68" s="4">
        <v>1</v>
      </c>
      <c r="U68" s="5" t="s">
        <v>854</v>
      </c>
      <c r="V68" s="5" t="s">
        <v>104</v>
      </c>
      <c r="W68" s="5"/>
      <c r="X68" s="5"/>
      <c r="Y68" s="5" t="s">
        <v>855</v>
      </c>
      <c r="Z68" s="5"/>
      <c r="AB68" s="5"/>
      <c r="AC68" s="5"/>
      <c r="AD68" s="5" t="s">
        <v>105</v>
      </c>
      <c r="AE68" s="5" t="s">
        <v>856</v>
      </c>
      <c r="AF68" s="5" t="s">
        <v>857</v>
      </c>
      <c r="AG68" s="5"/>
      <c r="AH68" s="5"/>
      <c r="AI68" s="5"/>
      <c r="AJ68" s="5"/>
      <c r="AK68" t="s">
        <v>858</v>
      </c>
      <c r="AL68" s="5"/>
      <c r="AM68" s="5"/>
      <c r="AN68" s="5"/>
      <c r="AO68" s="5"/>
      <c r="AP68" s="5"/>
      <c r="AQ68" s="5"/>
      <c r="AR68" s="5"/>
      <c r="AS68" s="5"/>
      <c r="AT68" s="5"/>
      <c r="AU68" s="5">
        <v>1</v>
      </c>
      <c r="AV68" s="5" t="s">
        <v>110</v>
      </c>
      <c r="AW68" s="6" t="s">
        <v>235</v>
      </c>
      <c r="AX68" s="5"/>
      <c r="AY68" s="5"/>
      <c r="AZ68" s="4">
        <v>23211757</v>
      </c>
      <c r="BA68" s="5"/>
      <c r="BB68" s="5"/>
      <c r="BC68" s="5"/>
      <c r="BD68" s="5"/>
    </row>
    <row r="69" spans="1:56" ht="15.75" customHeight="1">
      <c r="A69" t="s">
        <v>132</v>
      </c>
      <c r="B69" s="4">
        <v>168224256</v>
      </c>
      <c r="C69" s="5" t="s">
        <v>859</v>
      </c>
      <c r="D69" s="29">
        <v>1</v>
      </c>
      <c r="E69" s="5">
        <v>1999</v>
      </c>
      <c r="F69" s="29" t="s">
        <v>6147</v>
      </c>
      <c r="G69" s="5" t="s">
        <v>145</v>
      </c>
      <c r="H69" s="5" t="s">
        <v>6</v>
      </c>
      <c r="I69" s="5" t="s">
        <v>4</v>
      </c>
      <c r="J69" s="5" t="s">
        <v>13</v>
      </c>
      <c r="K69" s="5" t="s">
        <v>26</v>
      </c>
      <c r="L69" s="5" t="s">
        <v>860</v>
      </c>
      <c r="M69" s="5"/>
      <c r="N69" s="5">
        <v>642.4</v>
      </c>
      <c r="O69" s="5" t="s">
        <v>861</v>
      </c>
      <c r="P69" s="5" t="s">
        <v>91</v>
      </c>
      <c r="Q69" s="5" t="s">
        <v>91</v>
      </c>
      <c r="R69" s="5" t="s">
        <v>862</v>
      </c>
      <c r="S69" s="5" t="s">
        <v>863</v>
      </c>
      <c r="T69" s="4">
        <v>1</v>
      </c>
      <c r="U69" s="5" t="s">
        <v>864</v>
      </c>
      <c r="V69" s="5" t="s">
        <v>104</v>
      </c>
      <c r="W69" s="5"/>
      <c r="X69" s="5"/>
      <c r="Y69" s="5" t="s">
        <v>865</v>
      </c>
      <c r="Z69" s="5"/>
      <c r="AA69" s="2"/>
      <c r="AB69" s="5"/>
      <c r="AC69" s="5"/>
      <c r="AD69" s="5" t="s">
        <v>148</v>
      </c>
      <c r="AE69" s="5" t="s">
        <v>866</v>
      </c>
      <c r="AF69" s="5" t="s">
        <v>867</v>
      </c>
      <c r="AG69" s="5" t="s">
        <v>151</v>
      </c>
      <c r="AH69" s="5" t="s">
        <v>152</v>
      </c>
      <c r="AI69" s="5" t="s">
        <v>557</v>
      </c>
      <c r="AJ69" s="5" t="s">
        <v>868</v>
      </c>
      <c r="AK69" s="2" t="s">
        <v>869</v>
      </c>
      <c r="AL69" s="5"/>
      <c r="AM69" s="5"/>
      <c r="AN69" s="5"/>
      <c r="AO69" s="5"/>
      <c r="AP69" s="5"/>
      <c r="AQ69" s="5"/>
      <c r="AR69" s="5"/>
      <c r="AS69" s="5" t="s">
        <v>870</v>
      </c>
      <c r="AT69" s="5"/>
      <c r="AU69" s="5">
        <v>1</v>
      </c>
      <c r="AV69" s="5" t="s">
        <v>110</v>
      </c>
      <c r="AW69" s="6" t="s">
        <v>235</v>
      </c>
      <c r="AX69" s="5"/>
      <c r="AY69" s="5"/>
      <c r="AZ69" s="4">
        <v>148998</v>
      </c>
      <c r="BA69" s="5"/>
      <c r="BB69" s="5"/>
      <c r="BC69" s="5"/>
      <c r="BD69" s="5"/>
    </row>
    <row r="70" spans="1:56" ht="15.75" customHeight="1">
      <c r="A70" t="s">
        <v>87</v>
      </c>
      <c r="B70" s="4">
        <v>168542097</v>
      </c>
      <c r="C70" s="5" t="s">
        <v>747</v>
      </c>
      <c r="D70" s="29">
        <v>1</v>
      </c>
      <c r="E70" s="5">
        <v>1992</v>
      </c>
      <c r="F70" s="29" t="s">
        <v>6149</v>
      </c>
      <c r="G70" s="5" t="s">
        <v>749</v>
      </c>
      <c r="H70" s="5" t="s">
        <v>6</v>
      </c>
      <c r="I70" s="5" t="s">
        <v>4</v>
      </c>
      <c r="J70" s="5" t="s">
        <v>13</v>
      </c>
      <c r="K70" s="5" t="s">
        <v>26</v>
      </c>
      <c r="L70" s="5"/>
      <c r="M70" s="5"/>
      <c r="N70" s="5"/>
      <c r="O70" s="5" t="s">
        <v>748</v>
      </c>
      <c r="P70" s="5" t="s">
        <v>91</v>
      </c>
      <c r="Q70" s="5"/>
      <c r="R70" s="5"/>
      <c r="S70" s="5"/>
      <c r="T70" s="4">
        <v>1</v>
      </c>
      <c r="U70" s="5" t="s">
        <v>750</v>
      </c>
      <c r="V70" s="5" t="s">
        <v>104</v>
      </c>
      <c r="W70" s="5"/>
      <c r="X70" s="5"/>
      <c r="Y70" s="5" t="s">
        <v>751</v>
      </c>
      <c r="Z70" s="5"/>
      <c r="AB70" s="5"/>
      <c r="AC70" s="5"/>
      <c r="AD70" s="5" t="s">
        <v>105</v>
      </c>
      <c r="AE70" s="5" t="s">
        <v>752</v>
      </c>
      <c r="AF70" s="5" t="s">
        <v>579</v>
      </c>
      <c r="AG70" s="5" t="s">
        <v>753</v>
      </c>
      <c r="AH70" s="5" t="s">
        <v>116</v>
      </c>
      <c r="AI70" s="5" t="s">
        <v>108</v>
      </c>
      <c r="AJ70" s="5" t="s">
        <v>754</v>
      </c>
      <c r="AK70" t="s">
        <v>353</v>
      </c>
      <c r="AL70" s="5"/>
      <c r="AM70" s="5"/>
      <c r="AN70" s="5"/>
      <c r="AO70" s="5"/>
      <c r="AP70" s="5"/>
      <c r="AQ70" s="5"/>
      <c r="AR70" s="5"/>
      <c r="AS70" s="5" t="s">
        <v>755</v>
      </c>
      <c r="AT70" s="5"/>
      <c r="AU70" s="5">
        <v>1</v>
      </c>
      <c r="AV70" s="5" t="s">
        <v>110</v>
      </c>
      <c r="AW70" s="6" t="s">
        <v>235</v>
      </c>
      <c r="AX70" s="5"/>
      <c r="AY70" s="5"/>
      <c r="AZ70" s="4">
        <v>2297265</v>
      </c>
      <c r="BA70" s="5"/>
      <c r="BB70" s="5"/>
      <c r="BC70" s="5"/>
      <c r="BD70" s="5"/>
    </row>
    <row r="71" spans="1:56" ht="15.75" customHeight="1">
      <c r="A71" t="s">
        <v>132</v>
      </c>
      <c r="B71" s="4">
        <v>168072782</v>
      </c>
      <c r="C71" s="20" t="s">
        <v>871</v>
      </c>
      <c r="D71" s="29">
        <v>1</v>
      </c>
      <c r="E71" s="5">
        <v>2007</v>
      </c>
      <c r="F71" s="29" t="s">
        <v>6149</v>
      </c>
      <c r="G71" s="5" t="s">
        <v>749</v>
      </c>
      <c r="H71" s="5" t="s">
        <v>6</v>
      </c>
      <c r="I71" s="5" t="s">
        <v>4</v>
      </c>
      <c r="J71" s="5" t="s">
        <v>13</v>
      </c>
      <c r="K71" s="5" t="s">
        <v>32</v>
      </c>
      <c r="L71" s="5" t="s">
        <v>872</v>
      </c>
      <c r="M71" s="5" t="s">
        <v>873</v>
      </c>
      <c r="N71" s="5">
        <v>394.12</v>
      </c>
      <c r="O71" s="5" t="s">
        <v>874</v>
      </c>
      <c r="P71" s="5" t="s">
        <v>91</v>
      </c>
      <c r="Q71" s="5" t="s">
        <v>91</v>
      </c>
      <c r="R71" s="5" t="s">
        <v>875</v>
      </c>
      <c r="S71" s="5" t="s">
        <v>876</v>
      </c>
      <c r="T71" s="4">
        <v>1</v>
      </c>
      <c r="U71" s="5" t="s">
        <v>877</v>
      </c>
      <c r="V71" s="5" t="s">
        <v>104</v>
      </c>
      <c r="W71" s="5"/>
      <c r="X71" s="5"/>
      <c r="Y71" s="5" t="s">
        <v>878</v>
      </c>
      <c r="Z71" s="5"/>
      <c r="AA71" s="2"/>
      <c r="AB71" s="5"/>
      <c r="AC71" s="5"/>
      <c r="AD71" s="5" t="s">
        <v>105</v>
      </c>
      <c r="AE71" s="5" t="s">
        <v>879</v>
      </c>
      <c r="AF71" s="5" t="s">
        <v>880</v>
      </c>
      <c r="AG71" s="5" t="s">
        <v>881</v>
      </c>
      <c r="AH71" s="5" t="s">
        <v>365</v>
      </c>
      <c r="AI71" s="5" t="s">
        <v>882</v>
      </c>
      <c r="AJ71" s="5" t="s">
        <v>883</v>
      </c>
      <c r="AK71" s="2" t="s">
        <v>155</v>
      </c>
      <c r="AL71" s="5"/>
      <c r="AM71" s="5"/>
      <c r="AN71" s="5"/>
      <c r="AO71" s="5"/>
      <c r="AP71" s="5"/>
      <c r="AQ71" s="5"/>
      <c r="AR71" s="5"/>
      <c r="AS71" s="5" t="s">
        <v>884</v>
      </c>
      <c r="AT71" s="5"/>
      <c r="AU71" s="5">
        <v>1</v>
      </c>
      <c r="AV71" s="5" t="s">
        <v>110</v>
      </c>
      <c r="AW71" s="6" t="s">
        <v>235</v>
      </c>
      <c r="AX71" s="5"/>
      <c r="AY71" s="5"/>
      <c r="AZ71" s="4">
        <v>1174409</v>
      </c>
      <c r="BA71" s="5"/>
      <c r="BB71" s="5"/>
      <c r="BC71" s="5"/>
      <c r="BD71" s="5"/>
    </row>
    <row r="72" spans="1:56" ht="15.75" customHeight="1">
      <c r="A72" t="s">
        <v>87</v>
      </c>
      <c r="B72" s="4">
        <v>168555307</v>
      </c>
      <c r="C72" s="5" t="s">
        <v>756</v>
      </c>
      <c r="D72" s="29">
        <v>1</v>
      </c>
      <c r="E72" s="5">
        <v>1961</v>
      </c>
      <c r="F72" s="29" t="s">
        <v>6150</v>
      </c>
      <c r="G72" s="5" t="s">
        <v>360</v>
      </c>
      <c r="H72" s="5" t="s">
        <v>6</v>
      </c>
      <c r="I72" s="5" t="s">
        <v>4</v>
      </c>
      <c r="J72" s="5" t="s">
        <v>13</v>
      </c>
      <c r="K72" s="5" t="s">
        <v>26</v>
      </c>
      <c r="L72" s="5" t="s">
        <v>757</v>
      </c>
      <c r="M72" s="5" t="s">
        <v>758</v>
      </c>
      <c r="N72" s="5">
        <v>641.5</v>
      </c>
      <c r="O72" s="5" t="s">
        <v>759</v>
      </c>
      <c r="P72" s="5" t="s">
        <v>91</v>
      </c>
      <c r="Q72" s="5" t="s">
        <v>91</v>
      </c>
      <c r="R72" s="5" t="s">
        <v>760</v>
      </c>
      <c r="S72" s="5"/>
      <c r="T72" s="4">
        <v>1</v>
      </c>
      <c r="U72" s="5" t="s">
        <v>761</v>
      </c>
      <c r="V72" s="5" t="s">
        <v>104</v>
      </c>
      <c r="W72" s="5"/>
      <c r="X72" s="5"/>
      <c r="Y72" s="5" t="s">
        <v>762</v>
      </c>
      <c r="Z72" s="5"/>
      <c r="AA72" s="2"/>
      <c r="AB72" s="5"/>
      <c r="AC72" s="5"/>
      <c r="AD72" s="5" t="s">
        <v>148</v>
      </c>
      <c r="AE72" s="5" t="s">
        <v>763</v>
      </c>
      <c r="AF72" s="5"/>
      <c r="AG72" s="5" t="s">
        <v>200</v>
      </c>
      <c r="AH72" s="5" t="s">
        <v>764</v>
      </c>
      <c r="AI72" s="5" t="s">
        <v>601</v>
      </c>
      <c r="AJ72" s="5" t="s">
        <v>765</v>
      </c>
      <c r="AK72" s="2" t="s">
        <v>766</v>
      </c>
      <c r="AL72" s="5"/>
      <c r="AM72" s="5"/>
      <c r="AN72" s="5"/>
      <c r="AO72" s="5"/>
      <c r="AP72" s="5"/>
      <c r="AQ72" s="5"/>
      <c r="AR72" s="5"/>
      <c r="AS72" s="5" t="s">
        <v>767</v>
      </c>
      <c r="AT72" s="5"/>
      <c r="AU72" s="5">
        <v>1</v>
      </c>
      <c r="AV72" s="5" t="s">
        <v>157</v>
      </c>
      <c r="AW72" s="6" t="s">
        <v>235</v>
      </c>
      <c r="AX72" s="5"/>
      <c r="AY72" s="5"/>
      <c r="AZ72" s="4">
        <v>28818</v>
      </c>
      <c r="BA72" s="5"/>
      <c r="BB72" s="5"/>
      <c r="BC72" s="5"/>
      <c r="BD72" s="5"/>
    </row>
    <row r="73" spans="1:56" ht="15.75" customHeight="1">
      <c r="A73" t="s">
        <v>87</v>
      </c>
      <c r="B73" s="4">
        <v>167770173</v>
      </c>
      <c r="C73" s="5" t="s">
        <v>885</v>
      </c>
      <c r="D73" s="29">
        <v>1</v>
      </c>
      <c r="E73" s="5">
        <v>1949</v>
      </c>
      <c r="F73" s="29" t="s">
        <v>6151</v>
      </c>
      <c r="G73" s="5" t="s">
        <v>373</v>
      </c>
      <c r="H73" s="5" t="s">
        <v>6</v>
      </c>
      <c r="I73" s="5" t="s">
        <v>4</v>
      </c>
      <c r="J73" s="7" t="s">
        <v>13</v>
      </c>
      <c r="K73" s="5" t="s">
        <v>26</v>
      </c>
      <c r="L73" s="5"/>
      <c r="M73" s="5"/>
      <c r="N73" s="5"/>
      <c r="O73" s="5" t="s">
        <v>886</v>
      </c>
      <c r="P73" s="5"/>
      <c r="Q73" s="5"/>
      <c r="R73" s="5"/>
      <c r="S73" s="5"/>
      <c r="T73" s="2"/>
      <c r="U73" s="2"/>
      <c r="V73" s="2"/>
      <c r="W73" s="2"/>
      <c r="X73" s="2"/>
      <c r="Y73" s="2"/>
      <c r="Z73" s="2"/>
      <c r="AB73" s="2"/>
      <c r="AC73" s="2"/>
      <c r="AD73" s="2"/>
      <c r="AE73" s="2"/>
      <c r="AF73" s="2"/>
      <c r="AG73" s="2"/>
      <c r="AH73" s="2"/>
      <c r="AI73" s="2"/>
      <c r="AJ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customHeight="1">
      <c r="A74" t="s">
        <v>87</v>
      </c>
      <c r="B74" s="8">
        <v>167764975</v>
      </c>
      <c r="C74" s="9" t="s">
        <v>768</v>
      </c>
      <c r="D74" s="29">
        <v>1</v>
      </c>
      <c r="E74" s="9">
        <v>2006</v>
      </c>
      <c r="F74" s="29" t="s">
        <v>6151</v>
      </c>
      <c r="G74" s="9" t="s">
        <v>665</v>
      </c>
      <c r="H74" s="9" t="s">
        <v>6</v>
      </c>
      <c r="I74" s="9" t="s">
        <v>4</v>
      </c>
      <c r="J74" s="9" t="s">
        <v>13</v>
      </c>
      <c r="K74" s="9" t="s">
        <v>26</v>
      </c>
      <c r="L74" s="9" t="s">
        <v>769</v>
      </c>
      <c r="M74" s="9"/>
      <c r="N74" s="9">
        <v>641.22</v>
      </c>
      <c r="O74" s="9" t="s">
        <v>770</v>
      </c>
      <c r="P74" s="9" t="s">
        <v>91</v>
      </c>
      <c r="Q74" s="9" t="s">
        <v>91</v>
      </c>
      <c r="R74" s="9" t="s">
        <v>771</v>
      </c>
      <c r="S74" s="9" t="s">
        <v>772</v>
      </c>
      <c r="T74" s="4">
        <v>1</v>
      </c>
      <c r="U74" s="5" t="s">
        <v>773</v>
      </c>
      <c r="V74" s="5" t="s">
        <v>104</v>
      </c>
      <c r="W74" s="5"/>
      <c r="X74" s="5"/>
      <c r="Y74" s="5" t="s">
        <v>774</v>
      </c>
      <c r="Z74" s="5"/>
      <c r="AA74" s="2"/>
      <c r="AB74" s="5"/>
      <c r="AC74" s="5"/>
      <c r="AD74" s="5" t="s">
        <v>105</v>
      </c>
      <c r="AE74" s="5"/>
      <c r="AF74" s="5"/>
      <c r="AG74" s="5"/>
      <c r="AH74" s="5"/>
      <c r="AI74" s="5"/>
      <c r="AJ74" s="5"/>
      <c r="AK74" s="2"/>
      <c r="AL74" s="5"/>
      <c r="AM74" s="5"/>
      <c r="AN74" s="5"/>
      <c r="AO74" s="5"/>
      <c r="AP74" s="5"/>
      <c r="AQ74" s="5"/>
      <c r="AR74" s="5"/>
      <c r="AS74" s="5" t="s">
        <v>775</v>
      </c>
      <c r="AT74" s="5"/>
      <c r="AU74" s="5">
        <v>1</v>
      </c>
      <c r="AV74" s="5" t="s">
        <v>110</v>
      </c>
      <c r="AW74" s="6" t="s">
        <v>235</v>
      </c>
      <c r="AX74" s="5"/>
      <c r="AY74" s="5"/>
      <c r="AZ74" s="4">
        <v>23211733</v>
      </c>
      <c r="BA74" s="5"/>
      <c r="BB74" s="5"/>
      <c r="BC74" s="5"/>
      <c r="BD74" s="5"/>
    </row>
    <row r="75" spans="1:56" ht="15.75" customHeight="1">
      <c r="A75" t="s">
        <v>87</v>
      </c>
      <c r="B75" s="19">
        <v>168426184</v>
      </c>
      <c r="C75" s="20" t="s">
        <v>776</v>
      </c>
      <c r="D75" s="29">
        <v>1</v>
      </c>
      <c r="E75" s="20">
        <v>1998</v>
      </c>
      <c r="F75" s="29" t="s">
        <v>6152</v>
      </c>
      <c r="G75" s="20" t="s">
        <v>782</v>
      </c>
      <c r="H75" s="20" t="s">
        <v>6</v>
      </c>
      <c r="I75" s="20" t="s">
        <v>4</v>
      </c>
      <c r="J75" s="20" t="s">
        <v>13</v>
      </c>
      <c r="K75" s="20" t="s">
        <v>26</v>
      </c>
      <c r="L75" s="20" t="s">
        <v>777</v>
      </c>
      <c r="M75" s="20" t="s">
        <v>778</v>
      </c>
      <c r="N75" s="20">
        <v>641.66</v>
      </c>
      <c r="O75" s="20" t="s">
        <v>779</v>
      </c>
      <c r="P75" s="20" t="s">
        <v>91</v>
      </c>
      <c r="Q75" s="20" t="s">
        <v>91</v>
      </c>
      <c r="R75" s="20" t="s">
        <v>780</v>
      </c>
      <c r="S75" s="20" t="s">
        <v>781</v>
      </c>
      <c r="T75" s="4">
        <v>1</v>
      </c>
      <c r="U75" s="5" t="s">
        <v>783</v>
      </c>
      <c r="V75" s="5" t="s">
        <v>104</v>
      </c>
      <c r="W75" s="5"/>
      <c r="X75" s="5"/>
      <c r="Y75" s="5" t="s">
        <v>784</v>
      </c>
      <c r="Z75" s="5"/>
      <c r="AB75" s="5"/>
      <c r="AC75" s="5"/>
      <c r="AD75" s="5" t="s">
        <v>148</v>
      </c>
      <c r="AE75" s="5" t="s">
        <v>785</v>
      </c>
      <c r="AF75" s="5" t="s">
        <v>682</v>
      </c>
      <c r="AG75" s="5" t="s">
        <v>786</v>
      </c>
      <c r="AH75" s="5" t="s">
        <v>267</v>
      </c>
      <c r="AI75" s="5" t="s">
        <v>787</v>
      </c>
      <c r="AJ75" s="5" t="s">
        <v>788</v>
      </c>
      <c r="AK75" t="s">
        <v>789</v>
      </c>
      <c r="AL75" s="5"/>
      <c r="AM75" s="5"/>
      <c r="AN75" s="5"/>
      <c r="AO75" s="5"/>
      <c r="AP75" s="5"/>
      <c r="AQ75" s="5"/>
      <c r="AR75" s="5"/>
      <c r="AS75" s="5" t="s">
        <v>790</v>
      </c>
      <c r="AT75" s="5"/>
      <c r="AU75" s="5">
        <v>1</v>
      </c>
      <c r="AV75" s="5" t="s">
        <v>110</v>
      </c>
      <c r="AW75" s="6" t="s">
        <v>235</v>
      </c>
      <c r="AX75" s="5"/>
      <c r="AY75" s="5"/>
      <c r="AZ75" s="4">
        <v>4688062</v>
      </c>
      <c r="BA75" s="5"/>
      <c r="BB75" s="5"/>
      <c r="BC75" s="5"/>
      <c r="BD75" s="5"/>
    </row>
    <row r="76" spans="1:56" ht="15.75" customHeight="1">
      <c r="A76" t="s">
        <v>87</v>
      </c>
      <c r="B76" s="19">
        <v>168426202</v>
      </c>
      <c r="C76" s="20" t="s">
        <v>791</v>
      </c>
      <c r="D76" s="29">
        <v>1</v>
      </c>
      <c r="E76" s="20">
        <v>1995</v>
      </c>
      <c r="F76" s="29" t="s">
        <v>6152</v>
      </c>
      <c r="G76" s="20" t="s">
        <v>782</v>
      </c>
      <c r="H76" s="20" t="s">
        <v>6</v>
      </c>
      <c r="I76" s="20" t="s">
        <v>4</v>
      </c>
      <c r="J76" s="20" t="s">
        <v>13</v>
      </c>
      <c r="K76" s="20" t="s">
        <v>26</v>
      </c>
      <c r="L76" s="20" t="s">
        <v>757</v>
      </c>
      <c r="M76" s="20"/>
      <c r="N76" s="20">
        <v>641.5</v>
      </c>
      <c r="O76" s="20" t="s">
        <v>792</v>
      </c>
      <c r="P76" s="20" t="s">
        <v>91</v>
      </c>
      <c r="Q76" s="20" t="s">
        <v>91</v>
      </c>
      <c r="R76" s="20" t="s">
        <v>793</v>
      </c>
      <c r="S76" s="20" t="s">
        <v>794</v>
      </c>
      <c r="T76" s="4">
        <v>1</v>
      </c>
      <c r="U76" s="5"/>
      <c r="V76" s="5"/>
      <c r="W76" s="5"/>
      <c r="X76" s="5"/>
      <c r="Y76" s="5" t="s">
        <v>795</v>
      </c>
      <c r="Z76" s="5"/>
      <c r="AB76" s="5"/>
      <c r="AC76" s="5"/>
      <c r="AD76" s="5" t="s">
        <v>148</v>
      </c>
      <c r="AE76" s="5" t="s">
        <v>796</v>
      </c>
      <c r="AF76" s="5" t="s">
        <v>797</v>
      </c>
      <c r="AG76" s="5" t="s">
        <v>796</v>
      </c>
      <c r="AH76" s="5" t="s">
        <v>798</v>
      </c>
      <c r="AI76" s="5" t="s">
        <v>799</v>
      </c>
      <c r="AJ76" s="5" t="s">
        <v>800</v>
      </c>
      <c r="AL76" s="5"/>
      <c r="AM76" s="5"/>
      <c r="AN76" s="5"/>
      <c r="AO76" s="5"/>
      <c r="AP76" s="5"/>
      <c r="AQ76" s="5"/>
      <c r="AR76" s="5"/>
      <c r="AS76" s="5" t="s">
        <v>801</v>
      </c>
      <c r="AT76" s="5"/>
      <c r="AU76" s="5">
        <v>1</v>
      </c>
      <c r="AV76" s="5" t="s">
        <v>234</v>
      </c>
      <c r="AW76" s="6" t="s">
        <v>235</v>
      </c>
      <c r="AX76" s="5"/>
      <c r="AY76" s="5"/>
      <c r="AZ76" s="4">
        <v>2110654</v>
      </c>
      <c r="BA76" s="5"/>
      <c r="BB76" s="5"/>
      <c r="BC76" s="5"/>
      <c r="BD76" s="5"/>
    </row>
    <row r="77" spans="1:56" ht="15.75" customHeight="1">
      <c r="A77" t="s">
        <v>87</v>
      </c>
      <c r="B77" s="4">
        <v>168426311</v>
      </c>
      <c r="C77" s="5" t="s">
        <v>802</v>
      </c>
      <c r="D77" s="29">
        <v>1</v>
      </c>
      <c r="E77" s="5">
        <v>1979</v>
      </c>
      <c r="F77" s="29" t="s">
        <v>6152</v>
      </c>
      <c r="G77" s="5" t="s">
        <v>782</v>
      </c>
      <c r="H77" s="5" t="s">
        <v>3</v>
      </c>
      <c r="I77" s="5" t="s">
        <v>4</v>
      </c>
      <c r="J77" s="5" t="s">
        <v>13</v>
      </c>
      <c r="K77" s="5" t="s">
        <v>26</v>
      </c>
      <c r="L77" s="5" t="s">
        <v>803</v>
      </c>
      <c r="M77" s="5"/>
      <c r="N77" s="5">
        <v>641</v>
      </c>
      <c r="O77" s="5" t="s">
        <v>804</v>
      </c>
      <c r="P77" s="5" t="s">
        <v>91</v>
      </c>
      <c r="Q77" s="5"/>
      <c r="R77" s="5" t="s">
        <v>805</v>
      </c>
      <c r="S77" s="5" t="s">
        <v>806</v>
      </c>
      <c r="T77" s="4">
        <v>1</v>
      </c>
      <c r="U77" s="5" t="s">
        <v>807</v>
      </c>
      <c r="V77" s="5" t="s">
        <v>104</v>
      </c>
      <c r="W77" s="5"/>
      <c r="X77" s="5"/>
      <c r="Y77" s="5" t="s">
        <v>808</v>
      </c>
      <c r="Z77" s="5"/>
      <c r="AA77" s="2"/>
      <c r="AB77" s="5"/>
      <c r="AC77" s="5"/>
      <c r="AD77" s="5" t="s">
        <v>105</v>
      </c>
      <c r="AE77" s="5"/>
      <c r="AF77" s="5"/>
      <c r="AG77" s="5"/>
      <c r="AH77" s="5"/>
      <c r="AI77" s="5"/>
      <c r="AJ77" s="5"/>
      <c r="AK77" s="2"/>
      <c r="AL77" s="5"/>
      <c r="AM77" s="5"/>
      <c r="AN77" s="5"/>
      <c r="AO77" s="5"/>
      <c r="AP77" s="5"/>
      <c r="AQ77" s="5"/>
      <c r="AR77" s="5"/>
      <c r="AS77" s="5" t="s">
        <v>809</v>
      </c>
      <c r="AT77" s="5"/>
      <c r="AU77" s="5">
        <v>1</v>
      </c>
      <c r="AV77" s="5" t="s">
        <v>234</v>
      </c>
      <c r="AW77" s="6" t="s">
        <v>235</v>
      </c>
      <c r="AX77" s="5"/>
      <c r="AY77" s="5"/>
      <c r="AZ77" s="4">
        <v>2766329</v>
      </c>
      <c r="BA77" s="5"/>
      <c r="BB77" s="5"/>
      <c r="BC77" s="5"/>
      <c r="BD77" s="5"/>
    </row>
    <row r="78" spans="1:56" ht="15.75" customHeight="1">
      <c r="A78" t="s">
        <v>87</v>
      </c>
      <c r="B78" s="4">
        <v>168426344</v>
      </c>
      <c r="C78" s="5" t="s">
        <v>810</v>
      </c>
      <c r="D78" s="29">
        <v>1</v>
      </c>
      <c r="E78" s="5">
        <v>1986</v>
      </c>
      <c r="F78" s="29" t="s">
        <v>6152</v>
      </c>
      <c r="G78" s="5" t="s">
        <v>782</v>
      </c>
      <c r="H78" s="5" t="s">
        <v>6</v>
      </c>
      <c r="I78" s="5" t="s">
        <v>4</v>
      </c>
      <c r="J78" s="5" t="s">
        <v>13</v>
      </c>
      <c r="K78" s="5" t="s">
        <v>26</v>
      </c>
      <c r="L78" s="5" t="s">
        <v>811</v>
      </c>
      <c r="M78" s="5" t="s">
        <v>812</v>
      </c>
      <c r="N78" s="5">
        <v>641.5951</v>
      </c>
      <c r="O78" s="5" t="s">
        <v>813</v>
      </c>
      <c r="P78" s="5" t="s">
        <v>91</v>
      </c>
      <c r="Q78" s="5" t="s">
        <v>91</v>
      </c>
      <c r="R78" s="5" t="s">
        <v>814</v>
      </c>
      <c r="S78" s="5" t="s">
        <v>815</v>
      </c>
      <c r="T78" s="4">
        <v>1</v>
      </c>
      <c r="U78" s="5" t="s">
        <v>816</v>
      </c>
      <c r="V78" s="5" t="s">
        <v>104</v>
      </c>
      <c r="W78" s="5"/>
      <c r="X78" s="5"/>
      <c r="Y78" s="5" t="s">
        <v>817</v>
      </c>
      <c r="Z78" s="5"/>
      <c r="AA78" s="2"/>
      <c r="AB78" s="5"/>
      <c r="AC78" s="5"/>
      <c r="AD78" s="5" t="s">
        <v>105</v>
      </c>
      <c r="AE78" s="5" t="s">
        <v>818</v>
      </c>
      <c r="AF78" s="5" t="s">
        <v>107</v>
      </c>
      <c r="AG78" s="5" t="s">
        <v>786</v>
      </c>
      <c r="AH78" s="5" t="s">
        <v>108</v>
      </c>
      <c r="AI78" s="5" t="s">
        <v>308</v>
      </c>
      <c r="AJ78" s="5" t="s">
        <v>819</v>
      </c>
      <c r="AK78" s="2" t="s">
        <v>353</v>
      </c>
      <c r="AL78" s="5"/>
      <c r="AM78" s="5"/>
      <c r="AN78" s="5"/>
      <c r="AO78" s="5"/>
      <c r="AP78" s="5"/>
      <c r="AQ78" s="5"/>
      <c r="AR78" s="5"/>
      <c r="AS78" s="5" t="s">
        <v>820</v>
      </c>
      <c r="AT78" s="5"/>
      <c r="AU78" s="5">
        <v>1</v>
      </c>
      <c r="AV78" s="5" t="s">
        <v>110</v>
      </c>
      <c r="AW78" s="6" t="s">
        <v>235</v>
      </c>
      <c r="AX78" s="5"/>
      <c r="AY78" s="5"/>
      <c r="AZ78" s="4">
        <v>4879224</v>
      </c>
      <c r="BA78" s="5"/>
      <c r="BB78" s="5"/>
      <c r="BC78" s="5"/>
      <c r="BD78" s="5"/>
    </row>
    <row r="79" spans="1:56" ht="15.75" customHeight="1">
      <c r="A79" t="s">
        <v>132</v>
      </c>
      <c r="B79" s="4">
        <v>168741375</v>
      </c>
      <c r="C79" s="5" t="s">
        <v>4614</v>
      </c>
      <c r="D79" s="29">
        <v>1</v>
      </c>
      <c r="E79" s="5">
        <v>2007</v>
      </c>
      <c r="F79" s="29" t="s">
        <v>6148</v>
      </c>
      <c r="G79" s="5" t="s">
        <v>501</v>
      </c>
      <c r="H79" s="5" t="s">
        <v>6</v>
      </c>
      <c r="I79" s="5" t="s">
        <v>4</v>
      </c>
      <c r="J79" s="7" t="s">
        <v>14</v>
      </c>
      <c r="K79" s="5" t="s">
        <v>26</v>
      </c>
      <c r="L79" s="5"/>
      <c r="M79" s="5"/>
      <c r="N79" s="5"/>
      <c r="O79" s="5" t="s">
        <v>4615</v>
      </c>
      <c r="P79" s="5"/>
      <c r="Q79" s="5"/>
      <c r="R79" s="5"/>
      <c r="S79" s="5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>
      <c r="A80" t="s">
        <v>132</v>
      </c>
      <c r="B80" s="4">
        <v>168007124</v>
      </c>
      <c r="C80" s="5" t="s">
        <v>4688</v>
      </c>
      <c r="D80" s="29">
        <v>1</v>
      </c>
      <c r="E80" s="5">
        <v>1998</v>
      </c>
      <c r="F80" s="29" t="s">
        <v>6149</v>
      </c>
      <c r="G80" s="5" t="s">
        <v>210</v>
      </c>
      <c r="H80" s="5" t="s">
        <v>6</v>
      </c>
      <c r="I80" s="5" t="s">
        <v>4</v>
      </c>
      <c r="J80" s="7" t="s">
        <v>14</v>
      </c>
      <c r="K80" s="5" t="s">
        <v>26</v>
      </c>
      <c r="L80" s="5" t="s">
        <v>4689</v>
      </c>
      <c r="M80" s="5"/>
      <c r="N80" s="5">
        <v>746.9</v>
      </c>
      <c r="O80" s="5" t="s">
        <v>4690</v>
      </c>
      <c r="P80" s="5" t="s">
        <v>91</v>
      </c>
      <c r="Q80" s="5" t="s">
        <v>91</v>
      </c>
      <c r="R80" s="5" t="s">
        <v>4691</v>
      </c>
      <c r="S80" s="5" t="s">
        <v>4692</v>
      </c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1:56" ht="15.75" customHeight="1">
      <c r="A81" t="s">
        <v>132</v>
      </c>
      <c r="B81" s="4">
        <v>168007168</v>
      </c>
      <c r="C81" s="5" t="s">
        <v>4693</v>
      </c>
      <c r="D81" s="29">
        <v>1</v>
      </c>
      <c r="E81" s="5">
        <v>1990</v>
      </c>
      <c r="F81" s="29" t="s">
        <v>6149</v>
      </c>
      <c r="G81" s="5" t="s">
        <v>210</v>
      </c>
      <c r="H81" s="5" t="s">
        <v>6</v>
      </c>
      <c r="I81" s="5" t="s">
        <v>4</v>
      </c>
      <c r="J81" s="7" t="s">
        <v>14</v>
      </c>
      <c r="K81" s="5" t="s">
        <v>26</v>
      </c>
      <c r="L81" s="5"/>
      <c r="M81" s="5"/>
      <c r="N81" s="5"/>
      <c r="O81" s="5" t="s">
        <v>4694</v>
      </c>
      <c r="P81" s="5"/>
      <c r="Q81" s="5"/>
      <c r="R81" s="5"/>
      <c r="S81" s="5" t="s">
        <v>4695</v>
      </c>
      <c r="T81" s="2"/>
      <c r="U81" s="2"/>
      <c r="V81" s="2"/>
      <c r="W81" s="2"/>
      <c r="X81" s="2"/>
      <c r="Y81" s="2"/>
      <c r="Z81" s="2"/>
      <c r="AB81" s="2"/>
      <c r="AC81" s="2"/>
      <c r="AD81" s="2"/>
      <c r="AE81" s="2"/>
      <c r="AF81" s="2"/>
      <c r="AG81" s="2"/>
      <c r="AH81" s="2"/>
      <c r="AI81" s="2"/>
      <c r="AJ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>
      <c r="A82" t="s">
        <v>132</v>
      </c>
      <c r="B82" s="4">
        <v>168007371</v>
      </c>
      <c r="C82" s="5" t="s">
        <v>4698</v>
      </c>
      <c r="D82" s="29">
        <v>1</v>
      </c>
      <c r="E82" s="5">
        <v>1992</v>
      </c>
      <c r="F82" s="29" t="s">
        <v>6149</v>
      </c>
      <c r="G82" s="5" t="s">
        <v>210</v>
      </c>
      <c r="H82" s="5" t="s">
        <v>6</v>
      </c>
      <c r="I82" s="5" t="s">
        <v>4</v>
      </c>
      <c r="J82" s="7" t="s">
        <v>14</v>
      </c>
      <c r="K82" s="5" t="s">
        <v>26</v>
      </c>
      <c r="L82" s="5" t="s">
        <v>4699</v>
      </c>
      <c r="M82" s="5"/>
      <c r="N82" s="5">
        <v>646.21</v>
      </c>
      <c r="O82" s="5" t="s">
        <v>4700</v>
      </c>
      <c r="P82" s="5" t="s">
        <v>91</v>
      </c>
      <c r="Q82" s="5" t="s">
        <v>91</v>
      </c>
      <c r="R82" s="5" t="s">
        <v>4701</v>
      </c>
      <c r="S82" s="5" t="s">
        <v>4702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>
      <c r="A83" t="s">
        <v>132</v>
      </c>
      <c r="B83" s="4">
        <v>168007398</v>
      </c>
      <c r="C83" s="5" t="s">
        <v>4703</v>
      </c>
      <c r="D83" s="29">
        <v>1</v>
      </c>
      <c r="E83" s="5">
        <v>1984</v>
      </c>
      <c r="F83" s="29" t="s">
        <v>6149</v>
      </c>
      <c r="G83" s="5" t="s">
        <v>210</v>
      </c>
      <c r="H83" s="5" t="s">
        <v>6</v>
      </c>
      <c r="I83" s="5" t="s">
        <v>4</v>
      </c>
      <c r="J83" s="7" t="s">
        <v>14</v>
      </c>
      <c r="K83" s="5" t="s">
        <v>26</v>
      </c>
      <c r="L83" s="5" t="s">
        <v>4704</v>
      </c>
      <c r="M83" s="5" t="s">
        <v>4705</v>
      </c>
      <c r="N83" s="5">
        <v>746.43</v>
      </c>
      <c r="O83" s="5" t="s">
        <v>4706</v>
      </c>
      <c r="P83" s="5" t="s">
        <v>91</v>
      </c>
      <c r="Q83" s="5" t="s">
        <v>91</v>
      </c>
      <c r="R83" s="5" t="s">
        <v>4707</v>
      </c>
      <c r="S83" s="5" t="s">
        <v>4708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1:56" ht="15.75" customHeight="1">
      <c r="A84" t="s">
        <v>132</v>
      </c>
      <c r="B84" s="4">
        <v>168007430</v>
      </c>
      <c r="C84" s="5" t="s">
        <v>4717</v>
      </c>
      <c r="D84" s="29">
        <v>1</v>
      </c>
      <c r="E84" s="5">
        <v>1995</v>
      </c>
      <c r="F84" s="29" t="s">
        <v>6149</v>
      </c>
      <c r="G84" s="5" t="s">
        <v>210</v>
      </c>
      <c r="H84" s="5" t="s">
        <v>6</v>
      </c>
      <c r="I84" s="5" t="s">
        <v>4</v>
      </c>
      <c r="J84" s="7" t="s">
        <v>14</v>
      </c>
      <c r="K84" s="5" t="s">
        <v>26</v>
      </c>
      <c r="L84" s="5" t="s">
        <v>4718</v>
      </c>
      <c r="M84" s="5" t="s">
        <v>4719</v>
      </c>
      <c r="N84" s="5">
        <v>745.59411999999998</v>
      </c>
      <c r="O84" s="5" t="s">
        <v>4720</v>
      </c>
      <c r="P84" s="5" t="s">
        <v>91</v>
      </c>
      <c r="Q84" s="5" t="s">
        <v>91</v>
      </c>
      <c r="R84" s="5" t="s">
        <v>4721</v>
      </c>
      <c r="S84" s="5" t="s">
        <v>4722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>
      <c r="A85" t="s">
        <v>132</v>
      </c>
      <c r="B85" s="4">
        <v>168007415</v>
      </c>
      <c r="C85" s="5" t="s">
        <v>4712</v>
      </c>
      <c r="D85" s="29">
        <v>1</v>
      </c>
      <c r="E85" s="5">
        <v>1998</v>
      </c>
      <c r="F85" s="29" t="s">
        <v>6149</v>
      </c>
      <c r="G85" s="5" t="s">
        <v>210</v>
      </c>
      <c r="H85" s="5" t="s">
        <v>6</v>
      </c>
      <c r="I85" s="5" t="s">
        <v>4</v>
      </c>
      <c r="J85" s="5" t="s">
        <v>14</v>
      </c>
      <c r="K85" s="5" t="s">
        <v>26</v>
      </c>
      <c r="L85" s="5" t="s">
        <v>4699</v>
      </c>
      <c r="M85" s="5" t="s">
        <v>4713</v>
      </c>
      <c r="N85" s="5">
        <v>646.21</v>
      </c>
      <c r="O85" s="5" t="s">
        <v>4714</v>
      </c>
      <c r="P85" s="5" t="s">
        <v>91</v>
      </c>
      <c r="Q85" s="5" t="s">
        <v>91</v>
      </c>
      <c r="R85" s="5" t="s">
        <v>4715</v>
      </c>
      <c r="S85" s="5" t="s">
        <v>4716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</row>
    <row r="86" spans="1:56" ht="15.75" customHeight="1">
      <c r="A86" t="s">
        <v>132</v>
      </c>
      <c r="B86" s="4">
        <v>168007441</v>
      </c>
      <c r="C86" s="20" t="s">
        <v>4723</v>
      </c>
      <c r="D86" s="29">
        <v>1</v>
      </c>
      <c r="E86" s="5">
        <v>1987</v>
      </c>
      <c r="F86" s="29" t="s">
        <v>6149</v>
      </c>
      <c r="G86" s="5" t="s">
        <v>210</v>
      </c>
      <c r="H86" s="5" t="s">
        <v>6</v>
      </c>
      <c r="I86" s="5" t="s">
        <v>4</v>
      </c>
      <c r="J86" s="5" t="s">
        <v>14</v>
      </c>
      <c r="K86" s="5" t="s">
        <v>26</v>
      </c>
      <c r="L86" s="5" t="s">
        <v>4724</v>
      </c>
      <c r="M86" s="5"/>
      <c r="N86" s="5">
        <v>747.5</v>
      </c>
      <c r="O86" s="5" t="s">
        <v>4725</v>
      </c>
      <c r="P86" s="5" t="s">
        <v>91</v>
      </c>
      <c r="Q86" s="5" t="s">
        <v>91</v>
      </c>
      <c r="R86" s="5" t="s">
        <v>4726</v>
      </c>
      <c r="S86" s="5" t="s">
        <v>4727</v>
      </c>
      <c r="T86" s="2"/>
      <c r="U86" s="2"/>
      <c r="V86" s="2"/>
      <c r="W86" s="2"/>
      <c r="X86" s="2"/>
      <c r="Y86" s="2"/>
      <c r="Z86" s="2"/>
      <c r="AB86" s="2"/>
      <c r="AC86" s="2"/>
      <c r="AD86" s="2"/>
      <c r="AE86" s="2"/>
      <c r="AF86" s="2"/>
      <c r="AG86" s="2"/>
      <c r="AH86" s="2"/>
      <c r="AI86" s="2"/>
      <c r="AJ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>
      <c r="A87" t="s">
        <v>132</v>
      </c>
      <c r="B87" s="4">
        <v>168008009</v>
      </c>
      <c r="C87" s="5" t="s">
        <v>4780</v>
      </c>
      <c r="D87" s="29">
        <v>1</v>
      </c>
      <c r="E87" s="5">
        <v>1975</v>
      </c>
      <c r="F87" s="29" t="s">
        <v>6149</v>
      </c>
      <c r="G87" s="5" t="s">
        <v>210</v>
      </c>
      <c r="H87" s="5" t="s">
        <v>6</v>
      </c>
      <c r="I87" s="5" t="s">
        <v>4</v>
      </c>
      <c r="J87" s="5" t="s">
        <v>14</v>
      </c>
      <c r="K87" s="5" t="s">
        <v>26</v>
      </c>
      <c r="L87" s="5" t="s">
        <v>4781</v>
      </c>
      <c r="M87" s="5" t="b">
        <v>0</v>
      </c>
      <c r="N87" s="5">
        <v>746.4</v>
      </c>
      <c r="O87" s="5" t="s">
        <v>4782</v>
      </c>
      <c r="P87" s="5" t="s">
        <v>91</v>
      </c>
      <c r="Q87" s="5" t="s">
        <v>91</v>
      </c>
      <c r="R87" s="5" t="s">
        <v>4783</v>
      </c>
      <c r="S87" s="5" t="s">
        <v>4784</v>
      </c>
      <c r="T87" s="2"/>
      <c r="U87" s="2"/>
      <c r="V87" s="2"/>
      <c r="W87" s="2"/>
      <c r="X87" s="2"/>
      <c r="Y87" s="2"/>
      <c r="Z87" s="2"/>
      <c r="AB87" s="2"/>
      <c r="AC87" s="2"/>
      <c r="AD87" s="2"/>
      <c r="AE87" s="2"/>
      <c r="AF87" s="2"/>
      <c r="AG87" s="2"/>
      <c r="AH87" s="2"/>
      <c r="AI87" s="2"/>
      <c r="AJ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>
      <c r="A88" t="s">
        <v>132</v>
      </c>
      <c r="B88" s="4">
        <v>168008022</v>
      </c>
      <c r="C88" s="5" t="s">
        <v>4785</v>
      </c>
      <c r="D88" s="29">
        <v>1</v>
      </c>
      <c r="E88" s="5">
        <v>1979</v>
      </c>
      <c r="F88" s="29" t="s">
        <v>6149</v>
      </c>
      <c r="G88" s="5" t="s">
        <v>210</v>
      </c>
      <c r="H88" s="5" t="s">
        <v>6</v>
      </c>
      <c r="I88" s="5" t="s">
        <v>4</v>
      </c>
      <c r="J88" s="5" t="s">
        <v>14</v>
      </c>
      <c r="K88" s="5" t="s">
        <v>26</v>
      </c>
      <c r="L88" s="5" t="s">
        <v>4699</v>
      </c>
      <c r="M88" s="5" t="s">
        <v>4786</v>
      </c>
      <c r="N88" s="5">
        <v>646.21</v>
      </c>
      <c r="O88" s="5" t="s">
        <v>4787</v>
      </c>
      <c r="P88" s="5" t="s">
        <v>91</v>
      </c>
      <c r="Q88" s="5" t="s">
        <v>91</v>
      </c>
      <c r="R88" s="5" t="s">
        <v>4788</v>
      </c>
      <c r="S88" s="5" t="s">
        <v>4789</v>
      </c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1:56" ht="15.75" customHeight="1">
      <c r="A89" t="s">
        <v>87</v>
      </c>
      <c r="B89" s="8">
        <v>168459483</v>
      </c>
      <c r="C89" s="9" t="s">
        <v>887</v>
      </c>
      <c r="D89" s="29">
        <v>1</v>
      </c>
      <c r="E89" s="9">
        <v>1977</v>
      </c>
      <c r="F89" s="29" t="s">
        <v>6150</v>
      </c>
      <c r="G89" s="9" t="s">
        <v>360</v>
      </c>
      <c r="H89" s="9" t="s">
        <v>6</v>
      </c>
      <c r="I89" s="9" t="s">
        <v>4</v>
      </c>
      <c r="J89" s="16" t="s">
        <v>14</v>
      </c>
      <c r="K89" s="9" t="s">
        <v>26</v>
      </c>
      <c r="L89" s="9" t="s">
        <v>888</v>
      </c>
      <c r="M89" s="9" t="s">
        <v>889</v>
      </c>
      <c r="N89" s="9">
        <v>684.1</v>
      </c>
      <c r="O89" s="9" t="s">
        <v>890</v>
      </c>
      <c r="P89" s="9" t="s">
        <v>91</v>
      </c>
      <c r="Q89" s="9" t="s">
        <v>91</v>
      </c>
      <c r="R89" s="9" t="s">
        <v>891</v>
      </c>
      <c r="S89" s="9" t="s">
        <v>892</v>
      </c>
      <c r="T89" s="2"/>
      <c r="U89" s="2"/>
      <c r="V89" s="2"/>
      <c r="W89" s="2"/>
      <c r="X89" s="2"/>
      <c r="Y89" s="2"/>
      <c r="Z89" s="2"/>
      <c r="AB89" s="2"/>
      <c r="AC89" s="2"/>
      <c r="AD89" s="2"/>
      <c r="AE89" s="2"/>
      <c r="AF89" s="2"/>
      <c r="AG89" s="2"/>
      <c r="AH89" s="2"/>
      <c r="AI89" s="2"/>
      <c r="AJ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>
      <c r="A90" t="s">
        <v>87</v>
      </c>
      <c r="B90" s="4">
        <v>168459142</v>
      </c>
      <c r="C90" s="5" t="s">
        <v>893</v>
      </c>
      <c r="D90" s="29">
        <v>1</v>
      </c>
      <c r="E90" s="5">
        <v>1986</v>
      </c>
      <c r="F90" s="29" t="s">
        <v>6150</v>
      </c>
      <c r="G90" s="5" t="s">
        <v>360</v>
      </c>
      <c r="H90" s="5" t="s">
        <v>6</v>
      </c>
      <c r="I90" s="7" t="s">
        <v>4</v>
      </c>
      <c r="J90" s="7" t="s">
        <v>14</v>
      </c>
      <c r="K90" s="5" t="s">
        <v>26</v>
      </c>
      <c r="L90" s="5" t="s">
        <v>894</v>
      </c>
      <c r="M90" s="5" t="s">
        <v>895</v>
      </c>
      <c r="N90" s="5">
        <v>686</v>
      </c>
      <c r="O90" s="5" t="s">
        <v>896</v>
      </c>
      <c r="P90" s="5" t="s">
        <v>91</v>
      </c>
      <c r="Q90" s="5" t="s">
        <v>91</v>
      </c>
      <c r="R90" s="5" t="s">
        <v>897</v>
      </c>
      <c r="S90" s="5" t="s">
        <v>898</v>
      </c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1:56" ht="15.75" customHeight="1">
      <c r="A91" t="s">
        <v>132</v>
      </c>
      <c r="B91" s="4">
        <v>168221078</v>
      </c>
      <c r="C91" s="5" t="s">
        <v>1074</v>
      </c>
      <c r="D91" s="29">
        <v>1</v>
      </c>
      <c r="E91" s="5">
        <v>1998</v>
      </c>
      <c r="F91" s="29" t="s">
        <v>6147</v>
      </c>
      <c r="G91" s="5" t="s">
        <v>1081</v>
      </c>
      <c r="H91" s="5" t="s">
        <v>6</v>
      </c>
      <c r="I91" s="5" t="s">
        <v>4</v>
      </c>
      <c r="J91" s="5" t="s">
        <v>15</v>
      </c>
      <c r="K91" s="5" t="s">
        <v>26</v>
      </c>
      <c r="L91" s="5" t="s">
        <v>1075</v>
      </c>
      <c r="M91" s="5" t="s">
        <v>1076</v>
      </c>
      <c r="N91" s="5">
        <v>392.13</v>
      </c>
      <c r="O91" s="5" t="s">
        <v>1077</v>
      </c>
      <c r="P91" s="5" t="s">
        <v>1078</v>
      </c>
      <c r="Q91" s="5" t="s">
        <v>91</v>
      </c>
      <c r="R91" s="5" t="s">
        <v>1079</v>
      </c>
      <c r="S91" s="5" t="s">
        <v>1080</v>
      </c>
      <c r="T91" s="4">
        <v>5</v>
      </c>
      <c r="U91" s="5" t="s">
        <v>1082</v>
      </c>
      <c r="V91" s="5" t="s">
        <v>104</v>
      </c>
      <c r="W91" s="5"/>
      <c r="X91" s="5"/>
      <c r="Y91" s="5" t="s">
        <v>1083</v>
      </c>
      <c r="Z91" s="5"/>
      <c r="AA91" s="2"/>
      <c r="AB91" s="5"/>
      <c r="AC91" s="5"/>
      <c r="AD91" s="5" t="s">
        <v>105</v>
      </c>
      <c r="AE91" s="5" t="s">
        <v>1084</v>
      </c>
      <c r="AF91" s="5" t="s">
        <v>1058</v>
      </c>
      <c r="AG91" s="5" t="s">
        <v>1085</v>
      </c>
      <c r="AH91" s="5" t="s">
        <v>1086</v>
      </c>
      <c r="AI91" s="5" t="s">
        <v>1087</v>
      </c>
      <c r="AJ91" s="5" t="s">
        <v>1088</v>
      </c>
      <c r="AK91" s="2" t="s">
        <v>299</v>
      </c>
      <c r="AL91" s="5"/>
      <c r="AM91" s="5"/>
      <c r="AN91" s="5"/>
      <c r="AO91" s="5"/>
      <c r="AP91" s="5"/>
      <c r="AQ91" s="5"/>
      <c r="AR91" s="5"/>
      <c r="AS91" s="5" t="s">
        <v>1089</v>
      </c>
      <c r="AT91" s="5"/>
      <c r="AU91" s="5">
        <v>1</v>
      </c>
      <c r="AV91" s="5" t="s">
        <v>110</v>
      </c>
      <c r="AW91" s="6" t="s">
        <v>235</v>
      </c>
      <c r="AX91" s="5"/>
      <c r="AY91" s="5"/>
      <c r="AZ91" s="4">
        <v>74514</v>
      </c>
      <c r="BA91" s="5"/>
      <c r="BB91" s="5"/>
      <c r="BC91" s="5"/>
      <c r="BD91" s="5"/>
    </row>
    <row r="92" spans="1:56" ht="15.75" customHeight="1">
      <c r="A92" t="s">
        <v>132</v>
      </c>
      <c r="B92" s="4">
        <v>168221059</v>
      </c>
      <c r="C92" s="5" t="s">
        <v>4563</v>
      </c>
      <c r="D92" s="29">
        <v>1</v>
      </c>
      <c r="E92" s="5">
        <v>2019</v>
      </c>
      <c r="F92" s="29" t="s">
        <v>6147</v>
      </c>
      <c r="G92" s="5" t="s">
        <v>1081</v>
      </c>
      <c r="H92" s="5" t="s">
        <v>6</v>
      </c>
      <c r="I92" s="5" t="s">
        <v>4</v>
      </c>
      <c r="J92" s="7" t="s">
        <v>15</v>
      </c>
      <c r="K92" s="5" t="s">
        <v>26</v>
      </c>
      <c r="L92" s="5"/>
      <c r="M92" s="5"/>
      <c r="N92" s="5"/>
      <c r="O92" s="5" t="s">
        <v>4564</v>
      </c>
      <c r="P92" s="5" t="s">
        <v>91</v>
      </c>
      <c r="Q92" s="5" t="s">
        <v>91</v>
      </c>
      <c r="R92" s="5"/>
      <c r="S92" s="5" t="s">
        <v>4565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</row>
    <row r="93" spans="1:56" ht="15.75" customHeight="1">
      <c r="A93" t="s">
        <v>132</v>
      </c>
      <c r="B93" s="4">
        <v>168224238</v>
      </c>
      <c r="C93" s="5" t="s">
        <v>4576</v>
      </c>
      <c r="D93" s="29">
        <v>1</v>
      </c>
      <c r="E93" s="5">
        <v>1993</v>
      </c>
      <c r="F93" s="29" t="s">
        <v>6147</v>
      </c>
      <c r="G93" s="5" t="s">
        <v>145</v>
      </c>
      <c r="H93" s="5" t="s">
        <v>6</v>
      </c>
      <c r="I93" s="5" t="s">
        <v>4</v>
      </c>
      <c r="J93" s="7" t="s">
        <v>15</v>
      </c>
      <c r="K93" s="5" t="s">
        <v>26</v>
      </c>
      <c r="L93" s="5" t="s">
        <v>4577</v>
      </c>
      <c r="M93" s="5"/>
      <c r="N93" s="5">
        <v>364.10973000000001</v>
      </c>
      <c r="O93" s="5" t="s">
        <v>4578</v>
      </c>
      <c r="P93" s="5" t="s">
        <v>91</v>
      </c>
      <c r="Q93" s="5" t="s">
        <v>91</v>
      </c>
      <c r="R93" s="5"/>
      <c r="S93" s="5" t="s">
        <v>4579</v>
      </c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1:56" ht="15.75" customHeight="1">
      <c r="A94" t="s">
        <v>132</v>
      </c>
      <c r="B94" s="4">
        <v>168248490</v>
      </c>
      <c r="C94" s="5" t="s">
        <v>4597</v>
      </c>
      <c r="D94" s="29">
        <v>1</v>
      </c>
      <c r="E94" s="5">
        <v>2019</v>
      </c>
      <c r="F94" s="29" t="s">
        <v>6148</v>
      </c>
      <c r="G94" s="5" t="s">
        <v>3196</v>
      </c>
      <c r="H94" s="5" t="s">
        <v>6</v>
      </c>
      <c r="I94" s="5" t="s">
        <v>4</v>
      </c>
      <c r="J94" s="7" t="s">
        <v>15</v>
      </c>
      <c r="K94" s="5" t="s">
        <v>26</v>
      </c>
      <c r="L94" s="5"/>
      <c r="M94" s="5"/>
      <c r="N94" s="5"/>
      <c r="O94" s="5" t="s">
        <v>4598</v>
      </c>
      <c r="P94" s="5" t="s">
        <v>91</v>
      </c>
      <c r="Q94" s="5" t="s">
        <v>91</v>
      </c>
      <c r="R94" s="5"/>
      <c r="S94" s="5" t="s">
        <v>4599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customHeight="1">
      <c r="A95" t="s">
        <v>132</v>
      </c>
      <c r="B95" s="4">
        <v>168634913</v>
      </c>
      <c r="C95" s="5" t="s">
        <v>4605</v>
      </c>
      <c r="D95" s="29">
        <v>1</v>
      </c>
      <c r="E95" s="5">
        <v>2005</v>
      </c>
      <c r="F95" s="29" t="s">
        <v>6148</v>
      </c>
      <c r="G95" s="5" t="s">
        <v>501</v>
      </c>
      <c r="H95" s="7" t="s">
        <v>6</v>
      </c>
      <c r="I95" s="5" t="s">
        <v>4</v>
      </c>
      <c r="J95" s="7" t="s">
        <v>15</v>
      </c>
      <c r="K95" s="5" t="s">
        <v>26</v>
      </c>
      <c r="L95" s="5" t="s">
        <v>4606</v>
      </c>
      <c r="M95" s="5"/>
      <c r="N95" s="5">
        <v>331.23</v>
      </c>
      <c r="O95" s="5" t="s">
        <v>4607</v>
      </c>
      <c r="P95" s="5" t="s">
        <v>91</v>
      </c>
      <c r="Q95" s="5" t="s">
        <v>91</v>
      </c>
      <c r="R95" s="5" t="s">
        <v>4608</v>
      </c>
      <c r="S95" s="5" t="s">
        <v>4609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</row>
    <row r="96" spans="1:56" ht="15.75" customHeight="1">
      <c r="A96" t="s">
        <v>132</v>
      </c>
      <c r="B96" s="4">
        <v>168635750</v>
      </c>
      <c r="C96" s="5" t="s">
        <v>4625</v>
      </c>
      <c r="D96" s="29">
        <v>1</v>
      </c>
      <c r="E96" s="5">
        <v>2008</v>
      </c>
      <c r="F96" s="29" t="s">
        <v>6148</v>
      </c>
      <c r="G96" s="5" t="s">
        <v>539</v>
      </c>
      <c r="H96" s="5" t="s">
        <v>6</v>
      </c>
      <c r="I96" s="5" t="s">
        <v>4</v>
      </c>
      <c r="J96" s="7" t="s">
        <v>15</v>
      </c>
      <c r="K96" s="5" t="s">
        <v>26</v>
      </c>
      <c r="L96" s="5" t="s">
        <v>4626</v>
      </c>
      <c r="M96" s="5" t="s">
        <v>4627</v>
      </c>
      <c r="N96" s="5">
        <v>332</v>
      </c>
      <c r="O96" s="5" t="s">
        <v>4628</v>
      </c>
      <c r="P96" s="5" t="s">
        <v>91</v>
      </c>
      <c r="Q96" s="5" t="s">
        <v>91</v>
      </c>
      <c r="R96" s="5" t="s">
        <v>4629</v>
      </c>
      <c r="S96" s="5" t="s">
        <v>4630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customHeight="1">
      <c r="A97" t="s">
        <v>132</v>
      </c>
      <c r="B97" s="19">
        <v>168636766</v>
      </c>
      <c r="C97" s="20" t="s">
        <v>4640</v>
      </c>
      <c r="D97" s="29">
        <v>1</v>
      </c>
      <c r="E97" s="20">
        <v>2001</v>
      </c>
      <c r="F97" s="29" t="s">
        <v>6148</v>
      </c>
      <c r="G97" s="20" t="s">
        <v>277</v>
      </c>
      <c r="H97" s="20" t="s">
        <v>6</v>
      </c>
      <c r="I97" s="20" t="s">
        <v>4</v>
      </c>
      <c r="J97" s="21" t="s">
        <v>15</v>
      </c>
      <c r="K97" s="20" t="s">
        <v>26</v>
      </c>
      <c r="L97" s="20" t="s">
        <v>4641</v>
      </c>
      <c r="M97" s="20"/>
      <c r="N97" s="20">
        <v>170.82</v>
      </c>
      <c r="O97" s="20" t="s">
        <v>4642</v>
      </c>
      <c r="P97" s="20" t="s">
        <v>91</v>
      </c>
      <c r="Q97" s="20" t="s">
        <v>91</v>
      </c>
      <c r="R97" s="20" t="s">
        <v>4643</v>
      </c>
      <c r="S97" s="20" t="s">
        <v>4644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>
      <c r="A98" t="s">
        <v>132</v>
      </c>
      <c r="B98" s="4">
        <v>168006693</v>
      </c>
      <c r="C98" s="5" t="s">
        <v>1090</v>
      </c>
      <c r="D98" s="29">
        <v>1</v>
      </c>
      <c r="E98" s="5">
        <v>1999</v>
      </c>
      <c r="F98" s="29" t="s">
        <v>6149</v>
      </c>
      <c r="G98" s="5" t="s">
        <v>210</v>
      </c>
      <c r="H98" s="5" t="s">
        <v>6</v>
      </c>
      <c r="I98" s="5" t="s">
        <v>4</v>
      </c>
      <c r="J98" s="5" t="s">
        <v>15</v>
      </c>
      <c r="K98" s="5" t="s">
        <v>26</v>
      </c>
      <c r="L98" s="5" t="s">
        <v>1091</v>
      </c>
      <c r="M98" s="5"/>
      <c r="N98" s="5">
        <v>305.40951242</v>
      </c>
      <c r="O98" s="5" t="s">
        <v>1092</v>
      </c>
      <c r="P98" s="5" t="s">
        <v>91</v>
      </c>
      <c r="Q98" s="5" t="s">
        <v>91</v>
      </c>
      <c r="R98" s="5" t="s">
        <v>1093</v>
      </c>
      <c r="S98" s="5" t="s">
        <v>1094</v>
      </c>
      <c r="T98" s="4">
        <v>1</v>
      </c>
      <c r="U98" s="5" t="s">
        <v>1095</v>
      </c>
      <c r="V98" s="5" t="s">
        <v>104</v>
      </c>
      <c r="W98" s="5"/>
      <c r="X98" s="5"/>
      <c r="Y98" s="5" t="s">
        <v>1096</v>
      </c>
      <c r="Z98" s="5"/>
      <c r="AB98" s="5"/>
      <c r="AC98" s="5"/>
      <c r="AD98" s="5" t="s">
        <v>105</v>
      </c>
      <c r="AE98" s="5" t="s">
        <v>1097</v>
      </c>
      <c r="AF98" s="5" t="s">
        <v>590</v>
      </c>
      <c r="AG98" s="5" t="s">
        <v>252</v>
      </c>
      <c r="AH98" s="5" t="s">
        <v>591</v>
      </c>
      <c r="AI98" s="5" t="s">
        <v>601</v>
      </c>
      <c r="AJ98" s="5" t="s">
        <v>1098</v>
      </c>
      <c r="AK98" t="s">
        <v>1099</v>
      </c>
      <c r="AL98" s="5"/>
      <c r="AM98" s="5"/>
      <c r="AN98" s="5"/>
      <c r="AO98" s="5"/>
      <c r="AP98" s="5"/>
      <c r="AQ98" s="5"/>
      <c r="AR98" s="5"/>
      <c r="AS98" s="5" t="s">
        <v>1100</v>
      </c>
      <c r="AT98" s="5"/>
      <c r="AU98" s="5">
        <v>1</v>
      </c>
      <c r="AV98" s="5" t="s">
        <v>110</v>
      </c>
      <c r="AW98" s="6" t="s">
        <v>235</v>
      </c>
      <c r="AX98" s="5"/>
      <c r="AY98" s="5"/>
      <c r="AZ98" s="4">
        <v>493865</v>
      </c>
      <c r="BA98" s="5"/>
      <c r="BB98" s="5"/>
      <c r="BC98" s="5"/>
      <c r="BD98" s="5"/>
    </row>
    <row r="99" spans="1:56" ht="15.75" customHeight="1">
      <c r="A99" t="s">
        <v>132</v>
      </c>
      <c r="B99" s="4">
        <v>168007604</v>
      </c>
      <c r="C99" s="5" t="s">
        <v>4734</v>
      </c>
      <c r="D99" s="29">
        <v>1</v>
      </c>
      <c r="E99" s="5">
        <v>2012</v>
      </c>
      <c r="F99" s="29" t="s">
        <v>6149</v>
      </c>
      <c r="G99" s="5" t="s">
        <v>210</v>
      </c>
      <c r="H99" s="5" t="s">
        <v>6</v>
      </c>
      <c r="I99" s="5" t="s">
        <v>4</v>
      </c>
      <c r="J99" s="5" t="s">
        <v>15</v>
      </c>
      <c r="K99" s="5" t="s">
        <v>26</v>
      </c>
      <c r="L99" s="5" t="s">
        <v>4735</v>
      </c>
      <c r="M99" s="5"/>
      <c r="N99" s="5">
        <v>303.48408999999998</v>
      </c>
      <c r="O99" s="5" t="s">
        <v>4736</v>
      </c>
      <c r="P99" s="5" t="s">
        <v>91</v>
      </c>
      <c r="Q99" s="5" t="s">
        <v>91</v>
      </c>
      <c r="R99" s="5" t="s">
        <v>4737</v>
      </c>
      <c r="S99" s="5" t="s">
        <v>4738</v>
      </c>
      <c r="T99" s="2"/>
      <c r="U99" s="2"/>
      <c r="V99" s="2"/>
      <c r="W99" s="2"/>
      <c r="X99" s="2"/>
      <c r="Y99" s="2"/>
      <c r="Z99" s="2"/>
      <c r="AB99" s="2"/>
      <c r="AC99" s="2"/>
      <c r="AD99" s="2"/>
      <c r="AE99" s="2"/>
      <c r="AF99" s="2"/>
      <c r="AG99" s="2"/>
      <c r="AH99" s="2"/>
      <c r="AI99" s="2"/>
      <c r="AJ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customHeight="1">
      <c r="A100" t="s">
        <v>132</v>
      </c>
      <c r="B100" s="4">
        <v>168007983</v>
      </c>
      <c r="C100" s="5" t="s">
        <v>4775</v>
      </c>
      <c r="D100" s="29">
        <v>1</v>
      </c>
      <c r="E100" s="5">
        <v>2001</v>
      </c>
      <c r="F100" s="29" t="s">
        <v>6149</v>
      </c>
      <c r="G100" s="5" t="s">
        <v>210</v>
      </c>
      <c r="H100" s="5" t="s">
        <v>6</v>
      </c>
      <c r="I100" s="5" t="s">
        <v>4</v>
      </c>
      <c r="J100" s="5" t="s">
        <v>15</v>
      </c>
      <c r="K100" s="5" t="s">
        <v>26</v>
      </c>
      <c r="L100" s="5" t="s">
        <v>4776</v>
      </c>
      <c r="M100" s="5"/>
      <c r="N100" s="5">
        <v>303.69</v>
      </c>
      <c r="O100" s="5" t="s">
        <v>4777</v>
      </c>
      <c r="P100" s="5" t="s">
        <v>91</v>
      </c>
      <c r="Q100" s="5" t="s">
        <v>91</v>
      </c>
      <c r="R100" s="5" t="s">
        <v>4778</v>
      </c>
      <c r="S100" s="5" t="s">
        <v>4779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>
      <c r="A101" t="s">
        <v>132</v>
      </c>
      <c r="B101" s="4">
        <v>168072639</v>
      </c>
      <c r="C101" s="5" t="s">
        <v>4800</v>
      </c>
      <c r="D101" s="29">
        <v>1</v>
      </c>
      <c r="E101" s="5">
        <v>2009</v>
      </c>
      <c r="F101" s="29" t="s">
        <v>6149</v>
      </c>
      <c r="G101" s="5" t="s">
        <v>749</v>
      </c>
      <c r="H101" s="5" t="s">
        <v>6</v>
      </c>
      <c r="I101" s="5" t="s">
        <v>4</v>
      </c>
      <c r="J101" s="5" t="s">
        <v>15</v>
      </c>
      <c r="K101" s="5" t="s">
        <v>26</v>
      </c>
      <c r="L101" s="5" t="s">
        <v>4801</v>
      </c>
      <c r="M101" s="5" t="s">
        <v>4802</v>
      </c>
      <c r="N101" s="5">
        <v>809</v>
      </c>
      <c r="O101" s="5" t="s">
        <v>4803</v>
      </c>
      <c r="P101" s="5" t="s">
        <v>91</v>
      </c>
      <c r="Q101" s="5" t="s">
        <v>91</v>
      </c>
      <c r="R101" s="5" t="s">
        <v>4804</v>
      </c>
      <c r="S101" s="5" t="s">
        <v>4805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>
      <c r="A102" t="s">
        <v>87</v>
      </c>
      <c r="B102" s="4">
        <v>168077643</v>
      </c>
      <c r="C102" s="5" t="s">
        <v>899</v>
      </c>
      <c r="D102" s="29">
        <v>1</v>
      </c>
      <c r="E102" s="5">
        <v>2016</v>
      </c>
      <c r="F102" s="29" t="s">
        <v>6149</v>
      </c>
      <c r="G102" s="5" t="s">
        <v>94</v>
      </c>
      <c r="H102" s="5" t="s">
        <v>6</v>
      </c>
      <c r="I102" s="5" t="s">
        <v>4</v>
      </c>
      <c r="J102" s="5" t="s">
        <v>15</v>
      </c>
      <c r="K102" s="5" t="s">
        <v>26</v>
      </c>
      <c r="L102" s="5" t="s">
        <v>900</v>
      </c>
      <c r="M102" s="5"/>
      <c r="N102" s="5">
        <v>363.209</v>
      </c>
      <c r="O102" s="5" t="s">
        <v>901</v>
      </c>
      <c r="P102" s="5" t="s">
        <v>91</v>
      </c>
      <c r="Q102" s="5" t="s">
        <v>91</v>
      </c>
      <c r="R102" s="5" t="s">
        <v>902</v>
      </c>
      <c r="S102" s="5" t="s">
        <v>903</v>
      </c>
      <c r="T102" s="19">
        <v>5</v>
      </c>
      <c r="U102" s="20" t="s">
        <v>904</v>
      </c>
      <c r="V102" s="20" t="s">
        <v>104</v>
      </c>
      <c r="W102" s="20"/>
      <c r="X102" s="20"/>
      <c r="Y102" s="20" t="s">
        <v>905</v>
      </c>
      <c r="Z102" s="20"/>
      <c r="AA102" s="33"/>
      <c r="AB102" s="20"/>
      <c r="AC102" s="20"/>
      <c r="AD102" s="20" t="s">
        <v>105</v>
      </c>
      <c r="AE102" s="20" t="s">
        <v>906</v>
      </c>
      <c r="AF102" s="20" t="s">
        <v>251</v>
      </c>
      <c r="AG102" s="20" t="s">
        <v>906</v>
      </c>
      <c r="AH102" s="20" t="s">
        <v>117</v>
      </c>
      <c r="AI102" s="20" t="s">
        <v>753</v>
      </c>
      <c r="AJ102" s="20" t="s">
        <v>907</v>
      </c>
      <c r="AK102" s="33"/>
      <c r="AL102" s="20"/>
      <c r="AM102" s="20"/>
      <c r="AN102" s="20"/>
      <c r="AO102" s="20"/>
      <c r="AP102" s="20"/>
      <c r="AQ102" s="20"/>
      <c r="AR102" s="20"/>
      <c r="AS102" s="20" t="s">
        <v>908</v>
      </c>
      <c r="AT102" s="20"/>
      <c r="AU102" s="20">
        <v>1</v>
      </c>
      <c r="AV102" s="20" t="s">
        <v>110</v>
      </c>
      <c r="AW102" s="27" t="s">
        <v>235</v>
      </c>
      <c r="AX102" s="20"/>
      <c r="AY102" s="20"/>
      <c r="AZ102" s="19">
        <v>1810076</v>
      </c>
      <c r="BA102" s="20"/>
      <c r="BB102" s="20"/>
      <c r="BC102" s="20"/>
      <c r="BD102" s="20"/>
    </row>
    <row r="103" spans="1:56" ht="15.75" customHeight="1">
      <c r="A103" t="s">
        <v>87</v>
      </c>
      <c r="B103" s="4">
        <v>168459484</v>
      </c>
      <c r="C103" s="5" t="s">
        <v>932</v>
      </c>
      <c r="D103" s="29">
        <v>1</v>
      </c>
      <c r="E103" s="5">
        <v>2016</v>
      </c>
      <c r="F103" s="29" t="s">
        <v>6150</v>
      </c>
      <c r="G103" s="5" t="s">
        <v>360</v>
      </c>
      <c r="H103" s="5" t="s">
        <v>6</v>
      </c>
      <c r="I103" s="5" t="s">
        <v>4</v>
      </c>
      <c r="J103" s="5" t="s">
        <v>15</v>
      </c>
      <c r="K103" s="5" t="s">
        <v>26</v>
      </c>
      <c r="L103" s="5" t="s">
        <v>933</v>
      </c>
      <c r="M103" s="5"/>
      <c r="N103" s="5">
        <v>828.92089999999996</v>
      </c>
      <c r="O103" s="5" t="s">
        <v>934</v>
      </c>
      <c r="P103" s="5" t="s">
        <v>91</v>
      </c>
      <c r="Q103" s="5" t="s">
        <v>91</v>
      </c>
      <c r="R103" s="5" t="s">
        <v>935</v>
      </c>
      <c r="S103" s="5" t="s">
        <v>936</v>
      </c>
      <c r="T103" s="19">
        <v>1</v>
      </c>
      <c r="U103" s="20" t="s">
        <v>937</v>
      </c>
      <c r="V103" s="20" t="s">
        <v>104</v>
      </c>
      <c r="W103" s="20"/>
      <c r="X103" s="20"/>
      <c r="Y103" s="20" t="s">
        <v>938</v>
      </c>
      <c r="Z103" s="20"/>
      <c r="AA103" s="33"/>
      <c r="AB103" s="20"/>
      <c r="AC103" s="20"/>
      <c r="AD103" s="20" t="s">
        <v>105</v>
      </c>
      <c r="AE103" s="20" t="s">
        <v>939</v>
      </c>
      <c r="AF103" s="20" t="s">
        <v>940</v>
      </c>
      <c r="AG103" s="20" t="s">
        <v>753</v>
      </c>
      <c r="AH103" s="20" t="s">
        <v>941</v>
      </c>
      <c r="AI103" s="20" t="s">
        <v>942</v>
      </c>
      <c r="AJ103" s="20" t="s">
        <v>943</v>
      </c>
      <c r="AK103" s="33" t="s">
        <v>944</v>
      </c>
      <c r="AL103" s="20"/>
      <c r="AM103" s="20"/>
      <c r="AN103" s="20"/>
      <c r="AO103" s="20"/>
      <c r="AP103" s="20"/>
      <c r="AQ103" s="20"/>
      <c r="AR103" s="20"/>
      <c r="AS103" s="20" t="s">
        <v>945</v>
      </c>
      <c r="AT103" s="20"/>
      <c r="AU103" s="20">
        <v>1</v>
      </c>
      <c r="AV103" s="20" t="s">
        <v>110</v>
      </c>
      <c r="AW103" s="27" t="s">
        <v>235</v>
      </c>
      <c r="AX103" s="20"/>
      <c r="AY103" s="20"/>
      <c r="AZ103" s="19">
        <v>7496678</v>
      </c>
      <c r="BA103" s="20"/>
      <c r="BB103" s="20"/>
      <c r="BC103" s="20"/>
      <c r="BD103" s="20"/>
    </row>
    <row r="104" spans="1:56" ht="15.75" customHeight="1">
      <c r="A104" t="s">
        <v>87</v>
      </c>
      <c r="B104" s="4">
        <v>168459516</v>
      </c>
      <c r="C104" s="5" t="s">
        <v>1101</v>
      </c>
      <c r="D104" s="29">
        <v>1</v>
      </c>
      <c r="E104" s="5">
        <v>2016</v>
      </c>
      <c r="F104" s="29" t="s">
        <v>6150</v>
      </c>
      <c r="G104" s="5" t="s">
        <v>360</v>
      </c>
      <c r="H104" s="5" t="s">
        <v>6</v>
      </c>
      <c r="I104" s="5" t="s">
        <v>4</v>
      </c>
      <c r="J104" s="7" t="s">
        <v>15</v>
      </c>
      <c r="K104" s="5" t="s">
        <v>26</v>
      </c>
      <c r="L104" s="5" t="s">
        <v>1102</v>
      </c>
      <c r="M104" s="5"/>
      <c r="N104" s="5">
        <v>323.44097299999999</v>
      </c>
      <c r="O104" s="5" t="s">
        <v>1103</v>
      </c>
      <c r="P104" s="5" t="s">
        <v>91</v>
      </c>
      <c r="Q104" s="5" t="s">
        <v>91</v>
      </c>
      <c r="R104" s="5" t="s">
        <v>1104</v>
      </c>
      <c r="S104" s="5" t="s">
        <v>1105</v>
      </c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</row>
    <row r="105" spans="1:56" ht="15.75" customHeight="1">
      <c r="A105" t="s">
        <v>87</v>
      </c>
      <c r="B105" s="4">
        <v>168459050</v>
      </c>
      <c r="C105" s="5" t="s">
        <v>1106</v>
      </c>
      <c r="D105" s="29">
        <v>1</v>
      </c>
      <c r="E105" s="5">
        <v>2007</v>
      </c>
      <c r="F105" s="29" t="s">
        <v>6150</v>
      </c>
      <c r="G105" s="5" t="s">
        <v>360</v>
      </c>
      <c r="H105" s="5" t="s">
        <v>3</v>
      </c>
      <c r="I105" s="5" t="s">
        <v>7</v>
      </c>
      <c r="J105" s="7" t="s">
        <v>15</v>
      </c>
      <c r="K105" s="5" t="s">
        <v>26</v>
      </c>
      <c r="L105" s="5" t="s">
        <v>1107</v>
      </c>
      <c r="M105" s="5"/>
      <c r="N105" s="5">
        <v>791.4375</v>
      </c>
      <c r="O105" s="5" t="s">
        <v>1108</v>
      </c>
      <c r="P105" s="5" t="s">
        <v>91</v>
      </c>
      <c r="Q105" s="5" t="s">
        <v>91</v>
      </c>
      <c r="R105" s="5" t="s">
        <v>1109</v>
      </c>
      <c r="S105" s="5" t="s">
        <v>1110</v>
      </c>
      <c r="T105" s="2"/>
      <c r="U105" s="2"/>
      <c r="V105" s="2"/>
      <c r="W105" s="2"/>
      <c r="X105" s="2"/>
      <c r="Y105" s="2"/>
      <c r="Z105" s="2"/>
      <c r="AB105" s="2"/>
      <c r="AC105" s="2"/>
      <c r="AD105" s="2"/>
      <c r="AE105" s="2"/>
      <c r="AF105" s="2"/>
      <c r="AG105" s="2"/>
      <c r="AH105" s="2"/>
      <c r="AI105" s="2"/>
      <c r="AJ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customHeight="1">
      <c r="A106" t="s">
        <v>87</v>
      </c>
      <c r="B106" s="4">
        <v>168464689</v>
      </c>
      <c r="C106" s="5" t="s">
        <v>946</v>
      </c>
      <c r="D106" s="29">
        <v>1</v>
      </c>
      <c r="E106" s="5">
        <v>2018</v>
      </c>
      <c r="F106" s="29" t="s">
        <v>6150</v>
      </c>
      <c r="G106" s="5" t="s">
        <v>113</v>
      </c>
      <c r="H106" s="5" t="s">
        <v>6</v>
      </c>
      <c r="I106" s="5" t="s">
        <v>4</v>
      </c>
      <c r="J106" s="5" t="s">
        <v>15</v>
      </c>
      <c r="K106" s="5" t="s">
        <v>26</v>
      </c>
      <c r="L106" s="5"/>
      <c r="M106" s="5"/>
      <c r="N106" s="5"/>
      <c r="O106" s="5" t="s">
        <v>947</v>
      </c>
      <c r="P106" s="5" t="s">
        <v>91</v>
      </c>
      <c r="Q106" s="5" t="s">
        <v>91</v>
      </c>
      <c r="R106" s="5"/>
      <c r="S106" s="5" t="s">
        <v>948</v>
      </c>
      <c r="T106" s="4">
        <v>1</v>
      </c>
      <c r="U106" s="5" t="s">
        <v>949</v>
      </c>
      <c r="V106" s="5" t="s">
        <v>104</v>
      </c>
      <c r="W106" s="5"/>
      <c r="X106" s="5"/>
      <c r="Y106" s="5" t="s">
        <v>950</v>
      </c>
      <c r="Z106" s="5"/>
      <c r="AA106" s="2"/>
      <c r="AB106" s="5"/>
      <c r="AC106" s="5"/>
      <c r="AD106" s="5" t="s">
        <v>105</v>
      </c>
      <c r="AE106" s="5" t="s">
        <v>951</v>
      </c>
      <c r="AF106" s="5" t="s">
        <v>543</v>
      </c>
      <c r="AG106" s="5" t="s">
        <v>952</v>
      </c>
      <c r="AH106" s="5" t="s">
        <v>953</v>
      </c>
      <c r="AI106" s="5" t="s">
        <v>954</v>
      </c>
      <c r="AJ106" s="5" t="s">
        <v>955</v>
      </c>
      <c r="AK106" s="2" t="s">
        <v>218</v>
      </c>
      <c r="AL106" s="5"/>
      <c r="AM106" s="5"/>
      <c r="AN106" s="5"/>
      <c r="AO106" s="5"/>
      <c r="AP106" s="5"/>
      <c r="AQ106" s="5"/>
      <c r="AR106" s="5"/>
      <c r="AS106" s="5" t="s">
        <v>956</v>
      </c>
      <c r="AT106" s="5"/>
      <c r="AU106" s="5">
        <v>1</v>
      </c>
      <c r="AV106" s="5" t="s">
        <v>110</v>
      </c>
      <c r="AW106" s="6" t="s">
        <v>235</v>
      </c>
      <c r="AX106" s="5"/>
      <c r="AY106" s="5"/>
      <c r="AZ106" s="4">
        <v>1411874</v>
      </c>
      <c r="BA106" s="5"/>
      <c r="BB106" s="5"/>
      <c r="BC106" s="5"/>
      <c r="BD106" s="5"/>
    </row>
    <row r="107" spans="1:56" ht="15.75" customHeight="1">
      <c r="A107" t="s">
        <v>87</v>
      </c>
      <c r="B107" s="4">
        <v>168464697</v>
      </c>
      <c r="C107" s="5" t="s">
        <v>957</v>
      </c>
      <c r="D107" s="29">
        <v>1</v>
      </c>
      <c r="E107" s="5">
        <v>2005</v>
      </c>
      <c r="F107" s="29" t="s">
        <v>6150</v>
      </c>
      <c r="G107" s="5" t="s">
        <v>113</v>
      </c>
      <c r="H107" s="5" t="s">
        <v>6</v>
      </c>
      <c r="I107" s="5" t="s">
        <v>4</v>
      </c>
      <c r="J107" s="5" t="s">
        <v>15</v>
      </c>
      <c r="K107" s="5" t="s">
        <v>26</v>
      </c>
      <c r="L107" s="5" t="s">
        <v>958</v>
      </c>
      <c r="M107" s="5" t="s">
        <v>959</v>
      </c>
      <c r="N107" s="5">
        <v>372.62299999999999</v>
      </c>
      <c r="O107" s="5" t="s">
        <v>960</v>
      </c>
      <c r="P107" s="5" t="s">
        <v>91</v>
      </c>
      <c r="Q107" s="5" t="s">
        <v>91</v>
      </c>
      <c r="R107" s="5" t="s">
        <v>961</v>
      </c>
      <c r="S107" s="5" t="s">
        <v>962</v>
      </c>
      <c r="T107" s="4">
        <v>5</v>
      </c>
      <c r="U107" s="5" t="s">
        <v>963</v>
      </c>
      <c r="V107" s="5" t="s">
        <v>104</v>
      </c>
      <c r="W107" s="5"/>
      <c r="X107" s="5"/>
      <c r="Y107" s="5" t="s">
        <v>964</v>
      </c>
      <c r="Z107" s="5"/>
      <c r="AA107" s="2"/>
      <c r="AB107" s="5"/>
      <c r="AC107" s="5"/>
      <c r="AD107" s="5" t="s">
        <v>105</v>
      </c>
      <c r="AE107" s="5" t="s">
        <v>965</v>
      </c>
      <c r="AF107" s="5" t="s">
        <v>488</v>
      </c>
      <c r="AG107" s="5" t="s">
        <v>966</v>
      </c>
      <c r="AH107" s="5" t="s">
        <v>967</v>
      </c>
      <c r="AI107" s="5" t="s">
        <v>968</v>
      </c>
      <c r="AJ107" s="5" t="s">
        <v>969</v>
      </c>
      <c r="AK107" s="2" t="s">
        <v>930</v>
      </c>
      <c r="AL107" s="5"/>
      <c r="AM107" s="5"/>
      <c r="AN107" s="5"/>
      <c r="AO107" s="5"/>
      <c r="AP107" s="5"/>
      <c r="AQ107" s="5"/>
      <c r="AR107" s="5"/>
      <c r="AS107" s="5" t="s">
        <v>970</v>
      </c>
      <c r="AT107" s="5"/>
      <c r="AU107" s="5">
        <v>1</v>
      </c>
      <c r="AV107" s="5" t="s">
        <v>971</v>
      </c>
      <c r="AW107" s="6" t="s">
        <v>235</v>
      </c>
      <c r="AX107" s="5"/>
      <c r="AY107" s="5"/>
      <c r="AZ107" s="4">
        <v>549725</v>
      </c>
      <c r="BA107" s="5"/>
      <c r="BB107" s="5"/>
      <c r="BC107" s="5"/>
      <c r="BD107" s="5"/>
    </row>
    <row r="108" spans="1:56" ht="15.75" customHeight="1">
      <c r="A108" t="s">
        <v>87</v>
      </c>
      <c r="B108" s="4">
        <v>167757757</v>
      </c>
      <c r="C108" s="5" t="s">
        <v>1032</v>
      </c>
      <c r="D108" s="29">
        <v>1</v>
      </c>
      <c r="E108" s="5">
        <v>1971</v>
      </c>
      <c r="F108" s="29" t="s">
        <v>6151</v>
      </c>
      <c r="G108" s="5" t="s">
        <v>373</v>
      </c>
      <c r="H108" s="5" t="s">
        <v>6</v>
      </c>
      <c r="I108" s="5" t="s">
        <v>4</v>
      </c>
      <c r="J108" s="5" t="s">
        <v>15</v>
      </c>
      <c r="K108" s="5" t="s">
        <v>26</v>
      </c>
      <c r="L108" s="5" t="s">
        <v>1033</v>
      </c>
      <c r="M108" s="5" t="b">
        <v>0</v>
      </c>
      <c r="N108" s="5">
        <v>468.24209999999999</v>
      </c>
      <c r="O108" s="5" t="s">
        <v>1034</v>
      </c>
      <c r="P108" s="5" t="s">
        <v>91</v>
      </c>
      <c r="Q108" s="5" t="s">
        <v>91</v>
      </c>
      <c r="R108" s="5" t="s">
        <v>1035</v>
      </c>
      <c r="S108" s="5" t="s">
        <v>1036</v>
      </c>
      <c r="T108" s="4">
        <v>3</v>
      </c>
      <c r="U108" s="5" t="s">
        <v>925</v>
      </c>
      <c r="V108" s="5" t="s">
        <v>104</v>
      </c>
      <c r="W108" s="5"/>
      <c r="X108" s="5"/>
      <c r="Y108" s="5" t="s">
        <v>926</v>
      </c>
      <c r="Z108" s="5"/>
      <c r="AB108" s="5"/>
      <c r="AC108" s="5"/>
      <c r="AD108" s="5" t="s">
        <v>105</v>
      </c>
      <c r="AE108" s="5" t="s">
        <v>927</v>
      </c>
      <c r="AF108" s="5" t="s">
        <v>928</v>
      </c>
      <c r="AG108" s="5" t="s">
        <v>308</v>
      </c>
      <c r="AH108" s="5" t="s">
        <v>177</v>
      </c>
      <c r="AI108" s="5" t="s">
        <v>683</v>
      </c>
      <c r="AJ108" s="5" t="s">
        <v>929</v>
      </c>
      <c r="AK108" t="s">
        <v>930</v>
      </c>
      <c r="AL108" s="5"/>
      <c r="AM108" s="5"/>
      <c r="AN108" s="5"/>
      <c r="AO108" s="5"/>
      <c r="AP108" s="5"/>
      <c r="AQ108" s="5"/>
      <c r="AR108" s="5"/>
      <c r="AS108" s="5" t="s">
        <v>931</v>
      </c>
      <c r="AT108" s="5"/>
      <c r="AU108" s="5">
        <v>1</v>
      </c>
      <c r="AV108" s="5" t="s">
        <v>110</v>
      </c>
      <c r="AW108" s="6" t="s">
        <v>235</v>
      </c>
      <c r="AX108" s="5"/>
      <c r="AY108" s="5"/>
      <c r="AZ108" s="4">
        <v>17041297</v>
      </c>
      <c r="BA108" s="5"/>
      <c r="BB108" s="5"/>
      <c r="BC108" s="5"/>
      <c r="BD108" s="5"/>
    </row>
    <row r="109" spans="1:56" ht="15.75" customHeight="1">
      <c r="A109" t="s">
        <v>87</v>
      </c>
      <c r="B109" s="4">
        <v>167759106</v>
      </c>
      <c r="C109" s="5" t="s">
        <v>1037</v>
      </c>
      <c r="D109" s="29">
        <v>1</v>
      </c>
      <c r="E109" s="5">
        <v>2018</v>
      </c>
      <c r="F109" s="29" t="s">
        <v>6151</v>
      </c>
      <c r="G109" s="5" t="s">
        <v>1041</v>
      </c>
      <c r="H109" s="5" t="s">
        <v>6</v>
      </c>
      <c r="I109" s="5" t="s">
        <v>4</v>
      </c>
      <c r="J109" s="5" t="s">
        <v>15</v>
      </c>
      <c r="K109" s="5" t="s">
        <v>26</v>
      </c>
      <c r="L109" s="5" t="s">
        <v>1038</v>
      </c>
      <c r="M109" s="5"/>
      <c r="N109" s="5">
        <v>320.52999999999997</v>
      </c>
      <c r="O109" s="5" t="s">
        <v>1039</v>
      </c>
      <c r="P109" s="5" t="s">
        <v>91</v>
      </c>
      <c r="Q109" s="5" t="s">
        <v>91</v>
      </c>
      <c r="R109" s="5"/>
      <c r="S109" s="5" t="s">
        <v>1040</v>
      </c>
      <c r="T109" s="4">
        <v>1</v>
      </c>
      <c r="U109" s="5" t="s">
        <v>1042</v>
      </c>
      <c r="V109" s="5" t="s">
        <v>104</v>
      </c>
      <c r="W109" s="5"/>
      <c r="X109" s="5"/>
      <c r="Y109" s="5" t="s">
        <v>1043</v>
      </c>
      <c r="Z109" s="5"/>
      <c r="AA109" s="2"/>
      <c r="AB109" s="5"/>
      <c r="AC109" s="5"/>
      <c r="AD109" s="5" t="s">
        <v>105</v>
      </c>
      <c r="AE109" s="5" t="s">
        <v>1044</v>
      </c>
      <c r="AF109" s="5" t="s">
        <v>1045</v>
      </c>
      <c r="AG109" s="5" t="s">
        <v>1046</v>
      </c>
      <c r="AH109" s="5" t="s">
        <v>1047</v>
      </c>
      <c r="AI109" s="5" t="s">
        <v>431</v>
      </c>
      <c r="AJ109" s="5" t="s">
        <v>1048</v>
      </c>
      <c r="AK109" s="2" t="s">
        <v>1049</v>
      </c>
      <c r="AL109" s="5"/>
      <c r="AM109" s="5"/>
      <c r="AN109" s="5"/>
      <c r="AO109" s="5"/>
      <c r="AP109" s="5"/>
      <c r="AQ109" s="5"/>
      <c r="AR109" s="5"/>
      <c r="AS109" s="5" t="s">
        <v>1050</v>
      </c>
      <c r="AT109" s="5"/>
      <c r="AU109" s="5">
        <v>1</v>
      </c>
      <c r="AV109" s="5" t="s">
        <v>110</v>
      </c>
      <c r="AW109" s="6" t="s">
        <v>235</v>
      </c>
      <c r="AX109" s="5"/>
      <c r="AY109" s="5"/>
      <c r="AZ109" s="4">
        <v>107634</v>
      </c>
      <c r="BA109" s="5"/>
      <c r="BB109" s="5"/>
      <c r="BC109" s="5"/>
      <c r="BD109" s="5"/>
    </row>
    <row r="110" spans="1:56" ht="15.75" customHeight="1">
      <c r="A110" t="s">
        <v>87</v>
      </c>
      <c r="B110" s="4">
        <v>167759110</v>
      </c>
      <c r="C110" s="5" t="s">
        <v>1051</v>
      </c>
      <c r="D110" s="29">
        <v>1</v>
      </c>
      <c r="E110" s="5">
        <v>2018</v>
      </c>
      <c r="F110" s="29" t="s">
        <v>6151</v>
      </c>
      <c r="G110" s="5" t="s">
        <v>1041</v>
      </c>
      <c r="H110" s="5" t="s">
        <v>6</v>
      </c>
      <c r="I110" s="5" t="s">
        <v>4</v>
      </c>
      <c r="J110" s="5" t="s">
        <v>15</v>
      </c>
      <c r="K110" s="7" t="s">
        <v>5</v>
      </c>
      <c r="L110" s="5" t="s">
        <v>1052</v>
      </c>
      <c r="M110" s="5"/>
      <c r="N110" s="5">
        <v>305</v>
      </c>
      <c r="O110" s="5" t="s">
        <v>1053</v>
      </c>
      <c r="P110" s="5" t="s">
        <v>91</v>
      </c>
      <c r="Q110" s="5" t="s">
        <v>91</v>
      </c>
      <c r="R110" s="5"/>
      <c r="S110" s="5" t="s">
        <v>1054</v>
      </c>
      <c r="T110" s="4">
        <v>1</v>
      </c>
      <c r="U110" s="5" t="s">
        <v>1055</v>
      </c>
      <c r="V110" s="5" t="s">
        <v>104</v>
      </c>
      <c r="W110" s="5"/>
      <c r="X110" s="5"/>
      <c r="Y110" s="5" t="s">
        <v>1056</v>
      </c>
      <c r="Z110" s="5"/>
      <c r="AA110" s="2"/>
      <c r="AB110" s="5"/>
      <c r="AC110" s="5"/>
      <c r="AD110" s="5" t="s">
        <v>105</v>
      </c>
      <c r="AE110" s="5" t="s">
        <v>1057</v>
      </c>
      <c r="AF110" s="5" t="s">
        <v>1058</v>
      </c>
      <c r="AG110" s="5" t="s">
        <v>566</v>
      </c>
      <c r="AH110" s="5" t="s">
        <v>591</v>
      </c>
      <c r="AI110" s="5" t="s">
        <v>216</v>
      </c>
      <c r="AJ110" s="5" t="s">
        <v>1059</v>
      </c>
      <c r="AK110" s="2" t="s">
        <v>1060</v>
      </c>
      <c r="AL110" s="5"/>
      <c r="AM110" s="5"/>
      <c r="AN110" s="5"/>
      <c r="AO110" s="5"/>
      <c r="AP110" s="5"/>
      <c r="AQ110" s="5"/>
      <c r="AR110" s="5"/>
      <c r="AS110" s="5" t="s">
        <v>1061</v>
      </c>
      <c r="AT110" s="5"/>
      <c r="AU110" s="5">
        <v>1</v>
      </c>
      <c r="AV110" s="5" t="s">
        <v>234</v>
      </c>
      <c r="AW110" s="6" t="s">
        <v>235</v>
      </c>
      <c r="AX110" s="5"/>
      <c r="AY110" s="5"/>
      <c r="AZ110" s="4">
        <v>35839</v>
      </c>
      <c r="BA110" s="5"/>
      <c r="BB110" s="5"/>
      <c r="BC110" s="5"/>
      <c r="BD110" s="5"/>
    </row>
    <row r="111" spans="1:56" ht="15.75" customHeight="1">
      <c r="A111" t="s">
        <v>87</v>
      </c>
      <c r="B111" s="4">
        <v>167759135</v>
      </c>
      <c r="C111" s="5" t="s">
        <v>1062</v>
      </c>
      <c r="D111" s="29">
        <v>1</v>
      </c>
      <c r="E111" s="5">
        <v>1998</v>
      </c>
      <c r="F111" s="29" t="s">
        <v>6151</v>
      </c>
      <c r="G111" s="5" t="s">
        <v>1041</v>
      </c>
      <c r="H111" s="5" t="s">
        <v>6</v>
      </c>
      <c r="I111" s="5" t="s">
        <v>4</v>
      </c>
      <c r="J111" s="5" t="s">
        <v>15</v>
      </c>
      <c r="K111" s="5" t="s">
        <v>26</v>
      </c>
      <c r="L111" s="5" t="s">
        <v>1063</v>
      </c>
      <c r="M111" s="5" t="s">
        <v>1064</v>
      </c>
      <c r="N111" s="5">
        <v>398.20944009999999</v>
      </c>
      <c r="O111" s="5" t="s">
        <v>1065</v>
      </c>
      <c r="P111" s="5" t="s">
        <v>91</v>
      </c>
      <c r="Q111" s="5" t="s">
        <v>91</v>
      </c>
      <c r="R111" s="5" t="s">
        <v>1066</v>
      </c>
      <c r="S111" s="5" t="s">
        <v>1067</v>
      </c>
      <c r="T111" s="4">
        <v>5</v>
      </c>
      <c r="U111" s="5" t="s">
        <v>1068</v>
      </c>
      <c r="V111" s="5" t="s">
        <v>104</v>
      </c>
      <c r="W111" s="5"/>
      <c r="X111" s="5"/>
      <c r="Y111" s="5" t="s">
        <v>1069</v>
      </c>
      <c r="Z111" s="5"/>
      <c r="AA111" s="2"/>
      <c r="AB111" s="5"/>
      <c r="AC111" s="5"/>
      <c r="AD111" s="5" t="s">
        <v>105</v>
      </c>
      <c r="AE111" s="5" t="s">
        <v>1070</v>
      </c>
      <c r="AF111" s="5" t="s">
        <v>1071</v>
      </c>
      <c r="AG111" s="5" t="s">
        <v>253</v>
      </c>
      <c r="AH111" s="5" t="s">
        <v>591</v>
      </c>
      <c r="AI111" s="5" t="s">
        <v>557</v>
      </c>
      <c r="AJ111" s="5" t="s">
        <v>1072</v>
      </c>
      <c r="AK111" s="2" t="s">
        <v>169</v>
      </c>
      <c r="AL111" s="5"/>
      <c r="AM111" s="5"/>
      <c r="AN111" s="5"/>
      <c r="AO111" s="5"/>
      <c r="AP111" s="5"/>
      <c r="AQ111" s="5"/>
      <c r="AR111" s="5"/>
      <c r="AS111" s="5" t="s">
        <v>1073</v>
      </c>
      <c r="AT111" s="5"/>
      <c r="AU111" s="5">
        <v>1</v>
      </c>
      <c r="AV111" s="5" t="s">
        <v>234</v>
      </c>
      <c r="AW111" s="6" t="s">
        <v>235</v>
      </c>
      <c r="AX111" s="5"/>
      <c r="AY111" s="5"/>
      <c r="AZ111" s="4">
        <v>24974</v>
      </c>
      <c r="BA111" s="5"/>
      <c r="BB111" s="5"/>
      <c r="BC111" s="5"/>
      <c r="BD111" s="5"/>
    </row>
    <row r="112" spans="1:56" ht="15.75" customHeight="1">
      <c r="A112" t="s">
        <v>87</v>
      </c>
      <c r="B112" s="19">
        <v>167760569</v>
      </c>
      <c r="C112" s="20" t="s">
        <v>972</v>
      </c>
      <c r="D112" s="29">
        <v>1</v>
      </c>
      <c r="E112" s="20">
        <v>2009</v>
      </c>
      <c r="F112" s="29" t="s">
        <v>6151</v>
      </c>
      <c r="G112" s="20" t="s">
        <v>128</v>
      </c>
      <c r="H112" s="20" t="s">
        <v>6</v>
      </c>
      <c r="I112" s="20" t="s">
        <v>4</v>
      </c>
      <c r="J112" s="20" t="s">
        <v>15</v>
      </c>
      <c r="K112" s="20" t="s">
        <v>26</v>
      </c>
      <c r="L112" s="20" t="s">
        <v>973</v>
      </c>
      <c r="M112" s="20"/>
      <c r="N112" s="20">
        <v>371.82342095809997</v>
      </c>
      <c r="O112" s="20" t="s">
        <v>974</v>
      </c>
      <c r="P112" s="20" t="s">
        <v>91</v>
      </c>
      <c r="Q112" s="20" t="s">
        <v>91</v>
      </c>
      <c r="R112" s="20" t="s">
        <v>975</v>
      </c>
      <c r="S112" s="20" t="s">
        <v>976</v>
      </c>
      <c r="T112" s="19">
        <v>1</v>
      </c>
      <c r="U112" s="20" t="s">
        <v>977</v>
      </c>
      <c r="V112" s="20" t="s">
        <v>104</v>
      </c>
      <c r="W112" s="20"/>
      <c r="X112" s="20"/>
      <c r="Y112" s="20" t="s">
        <v>978</v>
      </c>
      <c r="Z112" s="20"/>
      <c r="AA112" s="33"/>
      <c r="AB112" s="20"/>
      <c r="AC112" s="20"/>
      <c r="AD112" s="20" t="s">
        <v>148</v>
      </c>
      <c r="AE112" s="20" t="s">
        <v>979</v>
      </c>
      <c r="AF112" s="20" t="s">
        <v>980</v>
      </c>
      <c r="AG112" s="20" t="s">
        <v>981</v>
      </c>
      <c r="AH112" s="20" t="s">
        <v>982</v>
      </c>
      <c r="AI112" s="20" t="s">
        <v>983</v>
      </c>
      <c r="AJ112" s="20" t="s">
        <v>984</v>
      </c>
      <c r="AK112" s="33" t="s">
        <v>930</v>
      </c>
      <c r="AL112" s="20"/>
      <c r="AM112" s="20"/>
      <c r="AN112" s="20"/>
      <c r="AO112" s="20"/>
      <c r="AP112" s="20"/>
      <c r="AQ112" s="20"/>
      <c r="AR112" s="20"/>
      <c r="AS112" s="20" t="s">
        <v>985</v>
      </c>
      <c r="AT112" s="20"/>
      <c r="AU112" s="20">
        <v>1</v>
      </c>
      <c r="AV112" s="20" t="s">
        <v>110</v>
      </c>
      <c r="AW112" s="27" t="s">
        <v>235</v>
      </c>
      <c r="AX112" s="20"/>
      <c r="AY112" s="20"/>
      <c r="AZ112" s="19">
        <v>836315</v>
      </c>
      <c r="BA112" s="20"/>
      <c r="BB112" s="20"/>
      <c r="BC112" s="20"/>
      <c r="BD112" s="20"/>
    </row>
    <row r="113" spans="1:56" ht="15.75" customHeight="1">
      <c r="A113" t="s">
        <v>87</v>
      </c>
      <c r="B113" s="4">
        <v>167760703</v>
      </c>
      <c r="C113" s="5" t="s">
        <v>986</v>
      </c>
      <c r="D113" s="29">
        <v>1</v>
      </c>
      <c r="E113" s="5">
        <v>2004</v>
      </c>
      <c r="F113" s="29" t="s">
        <v>6151</v>
      </c>
      <c r="G113" s="5" t="s">
        <v>128</v>
      </c>
      <c r="H113" s="5" t="s">
        <v>6</v>
      </c>
      <c r="I113" s="5" t="s">
        <v>4</v>
      </c>
      <c r="J113" s="5" t="s">
        <v>15</v>
      </c>
      <c r="K113" s="5" t="s">
        <v>26</v>
      </c>
      <c r="L113" s="5" t="s">
        <v>924</v>
      </c>
      <c r="M113" s="5" t="s">
        <v>987</v>
      </c>
      <c r="N113" s="5">
        <v>973.93100000000004</v>
      </c>
      <c r="O113" s="5" t="s">
        <v>988</v>
      </c>
      <c r="P113" s="5" t="s">
        <v>91</v>
      </c>
      <c r="Q113" s="5" t="s">
        <v>91</v>
      </c>
      <c r="R113" s="5" t="s">
        <v>989</v>
      </c>
      <c r="S113" s="5" t="s">
        <v>990</v>
      </c>
      <c r="T113" s="19">
        <v>5</v>
      </c>
      <c r="U113" s="20" t="s">
        <v>991</v>
      </c>
      <c r="V113" s="20" t="s">
        <v>104</v>
      </c>
      <c r="W113" s="20"/>
      <c r="X113" s="20"/>
      <c r="Y113" s="20" t="s">
        <v>992</v>
      </c>
      <c r="Z113" s="20"/>
      <c r="AA113" s="33"/>
      <c r="AB113" s="20"/>
      <c r="AC113" s="20"/>
      <c r="AD113" s="20" t="s">
        <v>105</v>
      </c>
      <c r="AE113" s="20" t="s">
        <v>993</v>
      </c>
      <c r="AF113" s="20" t="s">
        <v>994</v>
      </c>
      <c r="AG113" s="20" t="s">
        <v>201</v>
      </c>
      <c r="AH113" s="20" t="s">
        <v>731</v>
      </c>
      <c r="AI113" s="20" t="s">
        <v>117</v>
      </c>
      <c r="AJ113" s="20" t="s">
        <v>995</v>
      </c>
      <c r="AK113" s="33" t="s">
        <v>766</v>
      </c>
      <c r="AL113" s="20"/>
      <c r="AM113" s="20"/>
      <c r="AN113" s="20"/>
      <c r="AO113" s="20"/>
      <c r="AP113" s="20"/>
      <c r="AQ113" s="20"/>
      <c r="AR113" s="20"/>
      <c r="AS113" s="20" t="s">
        <v>996</v>
      </c>
      <c r="AT113" s="20"/>
      <c r="AU113" s="20">
        <v>1</v>
      </c>
      <c r="AV113" s="20" t="s">
        <v>234</v>
      </c>
      <c r="AW113" s="27" t="s">
        <v>235</v>
      </c>
      <c r="AX113" s="20"/>
      <c r="AY113" s="20"/>
      <c r="AZ113" s="19">
        <v>3519038</v>
      </c>
      <c r="BA113" s="20"/>
      <c r="BB113" s="20"/>
      <c r="BC113" s="20"/>
      <c r="BD113" s="20"/>
    </row>
    <row r="114" spans="1:56" ht="15.75" customHeight="1">
      <c r="A114" t="s">
        <v>87</v>
      </c>
      <c r="B114" s="4">
        <v>167763009</v>
      </c>
      <c r="C114" s="5" t="s">
        <v>997</v>
      </c>
      <c r="D114" s="29">
        <v>1</v>
      </c>
      <c r="E114" s="5">
        <v>2018</v>
      </c>
      <c r="F114" s="29" t="s">
        <v>6151</v>
      </c>
      <c r="G114" s="5" t="s">
        <v>398</v>
      </c>
      <c r="H114" s="5" t="s">
        <v>6</v>
      </c>
      <c r="I114" s="5" t="s">
        <v>4</v>
      </c>
      <c r="J114" s="5" t="s">
        <v>15</v>
      </c>
      <c r="K114" s="5" t="s">
        <v>26</v>
      </c>
      <c r="L114" s="5"/>
      <c r="M114" s="5"/>
      <c r="N114" s="5"/>
      <c r="O114" s="5" t="s">
        <v>998</v>
      </c>
      <c r="P114" s="5" t="s">
        <v>91</v>
      </c>
      <c r="Q114" s="5" t="s">
        <v>91</v>
      </c>
      <c r="R114" s="5"/>
      <c r="S114" s="5" t="s">
        <v>999</v>
      </c>
      <c r="T114" s="4">
        <v>1</v>
      </c>
      <c r="U114" s="5" t="s">
        <v>1000</v>
      </c>
      <c r="V114" s="5" t="s">
        <v>104</v>
      </c>
      <c r="W114" s="5"/>
      <c r="X114" s="5"/>
      <c r="Y114" s="5" t="s">
        <v>1001</v>
      </c>
      <c r="Z114" s="5"/>
      <c r="AA114" s="2"/>
      <c r="AB114" s="5"/>
      <c r="AC114" s="5"/>
      <c r="AD114" s="5" t="s">
        <v>105</v>
      </c>
      <c r="AE114" s="5" t="s">
        <v>1002</v>
      </c>
      <c r="AF114" s="5" t="s">
        <v>164</v>
      </c>
      <c r="AG114" s="5" t="s">
        <v>323</v>
      </c>
      <c r="AH114" s="5" t="s">
        <v>324</v>
      </c>
      <c r="AI114" s="5" t="s">
        <v>1003</v>
      </c>
      <c r="AJ114" s="5" t="s">
        <v>1004</v>
      </c>
      <c r="AK114" s="2" t="s">
        <v>1005</v>
      </c>
      <c r="AL114" s="5"/>
      <c r="AM114" s="5"/>
      <c r="AN114" s="5"/>
      <c r="AO114" s="5"/>
      <c r="AP114" s="5"/>
      <c r="AQ114" s="5"/>
      <c r="AR114" s="5"/>
      <c r="AS114" s="5" t="s">
        <v>1006</v>
      </c>
      <c r="AT114" s="5"/>
      <c r="AU114" s="5">
        <v>1</v>
      </c>
      <c r="AV114" s="5" t="s">
        <v>110</v>
      </c>
      <c r="AW114" s="6" t="s">
        <v>235</v>
      </c>
      <c r="AX114" s="5"/>
      <c r="AY114" s="5"/>
      <c r="AZ114" s="4">
        <v>23211478</v>
      </c>
      <c r="BA114" s="5"/>
      <c r="BB114" s="5"/>
      <c r="BC114" s="5"/>
      <c r="BD114" s="5"/>
    </row>
    <row r="115" spans="1:56" ht="15.75" customHeight="1">
      <c r="A115" t="s">
        <v>87</v>
      </c>
      <c r="B115" s="4">
        <v>168422715</v>
      </c>
      <c r="C115" s="5" t="s">
        <v>1111</v>
      </c>
      <c r="D115" s="29">
        <v>1</v>
      </c>
      <c r="E115" s="5">
        <v>1991</v>
      </c>
      <c r="F115" s="29" t="s">
        <v>6152</v>
      </c>
      <c r="G115" s="5" t="s">
        <v>726</v>
      </c>
      <c r="H115" s="5" t="s">
        <v>3</v>
      </c>
      <c r="I115" s="5" t="s">
        <v>7</v>
      </c>
      <c r="J115" s="7" t="s">
        <v>15</v>
      </c>
      <c r="K115" s="5" t="s">
        <v>26</v>
      </c>
      <c r="L115" s="5" t="s">
        <v>570</v>
      </c>
      <c r="M115" s="5" t="s">
        <v>1112</v>
      </c>
      <c r="N115" s="5">
        <v>813.54</v>
      </c>
      <c r="O115" s="5" t="s">
        <v>1113</v>
      </c>
      <c r="P115" s="5" t="s">
        <v>91</v>
      </c>
      <c r="Q115" s="5" t="s">
        <v>91</v>
      </c>
      <c r="R115" s="5" t="s">
        <v>1114</v>
      </c>
      <c r="S115" s="5" t="s">
        <v>1115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>
      <c r="A116" t="s">
        <v>87</v>
      </c>
      <c r="B116" s="4">
        <v>168426305</v>
      </c>
      <c r="C116" s="5" t="s">
        <v>1007</v>
      </c>
      <c r="D116" s="29">
        <v>1</v>
      </c>
      <c r="E116" s="5">
        <v>2000</v>
      </c>
      <c r="F116" s="29" t="s">
        <v>6152</v>
      </c>
      <c r="G116" s="5" t="s">
        <v>782</v>
      </c>
      <c r="H116" s="5" t="s">
        <v>6</v>
      </c>
      <c r="I116" s="5" t="s">
        <v>4</v>
      </c>
      <c r="J116" s="5" t="s">
        <v>15</v>
      </c>
      <c r="K116" s="5" t="s">
        <v>26</v>
      </c>
      <c r="L116" s="5" t="s">
        <v>1008</v>
      </c>
      <c r="M116" s="5" t="s">
        <v>1009</v>
      </c>
      <c r="N116" s="5">
        <v>337</v>
      </c>
      <c r="O116" s="5" t="s">
        <v>1010</v>
      </c>
      <c r="P116" s="5" t="s">
        <v>91</v>
      </c>
      <c r="Q116" s="5" t="s">
        <v>91</v>
      </c>
      <c r="R116" s="5" t="s">
        <v>1011</v>
      </c>
      <c r="S116" s="5" t="s">
        <v>1012</v>
      </c>
      <c r="T116" s="4">
        <v>3</v>
      </c>
      <c r="U116" s="5" t="s">
        <v>1013</v>
      </c>
      <c r="V116" s="5" t="s">
        <v>104</v>
      </c>
      <c r="W116" s="5"/>
      <c r="X116" s="5"/>
      <c r="Y116" s="5" t="s">
        <v>1014</v>
      </c>
      <c r="Z116" s="5"/>
      <c r="AA116" s="2"/>
      <c r="AB116" s="5"/>
      <c r="AC116" s="5"/>
      <c r="AD116" s="5" t="s">
        <v>105</v>
      </c>
      <c r="AE116" s="5" t="s">
        <v>1015</v>
      </c>
      <c r="AF116" s="5" t="s">
        <v>1016</v>
      </c>
      <c r="AG116" s="5" t="s">
        <v>200</v>
      </c>
      <c r="AH116" s="5" t="s">
        <v>365</v>
      </c>
      <c r="AI116" s="5" t="s">
        <v>340</v>
      </c>
      <c r="AJ116" s="5" t="s">
        <v>1017</v>
      </c>
      <c r="AK116" s="2" t="s">
        <v>1018</v>
      </c>
      <c r="AL116" s="5"/>
      <c r="AM116" s="5"/>
      <c r="AN116" s="5"/>
      <c r="AO116" s="5"/>
      <c r="AP116" s="5"/>
      <c r="AQ116" s="5"/>
      <c r="AR116" s="5"/>
      <c r="AS116" s="5" t="s">
        <v>1019</v>
      </c>
      <c r="AT116" s="5"/>
      <c r="AU116" s="5">
        <v>1</v>
      </c>
      <c r="AV116" s="5" t="s">
        <v>157</v>
      </c>
      <c r="AW116" s="6" t="s">
        <v>235</v>
      </c>
      <c r="AX116" s="5"/>
      <c r="AY116" s="5"/>
      <c r="AZ116" s="4">
        <v>29796</v>
      </c>
      <c r="BA116" s="5"/>
      <c r="BB116" s="5"/>
      <c r="BC116" s="5"/>
      <c r="BD116" s="5"/>
    </row>
    <row r="117" spans="1:56" ht="15.75" customHeight="1">
      <c r="A117" t="s">
        <v>87</v>
      </c>
      <c r="B117" s="4">
        <v>168426357</v>
      </c>
      <c r="C117" s="5" t="s">
        <v>1020</v>
      </c>
      <c r="D117" s="29">
        <v>1</v>
      </c>
      <c r="E117" s="5">
        <v>1977</v>
      </c>
      <c r="F117" s="29" t="s">
        <v>6152</v>
      </c>
      <c r="G117" s="5" t="s">
        <v>782</v>
      </c>
      <c r="H117" s="5" t="s">
        <v>6</v>
      </c>
      <c r="I117" s="5" t="s">
        <v>4</v>
      </c>
      <c r="J117" s="5" t="s">
        <v>15</v>
      </c>
      <c r="K117" s="5" t="s">
        <v>26</v>
      </c>
      <c r="L117" s="5" t="s">
        <v>1021</v>
      </c>
      <c r="M117" s="5" t="s">
        <v>1022</v>
      </c>
      <c r="N117" s="5">
        <v>915.69399999999996</v>
      </c>
      <c r="O117" s="5" t="s">
        <v>1023</v>
      </c>
      <c r="P117" s="5" t="s">
        <v>91</v>
      </c>
      <c r="Q117" s="5" t="s">
        <v>91</v>
      </c>
      <c r="R117" s="5" t="s">
        <v>1024</v>
      </c>
      <c r="S117" s="5" t="s">
        <v>1025</v>
      </c>
      <c r="T117" s="8">
        <v>1</v>
      </c>
      <c r="U117" s="9" t="s">
        <v>1026</v>
      </c>
      <c r="V117" s="9" t="s">
        <v>104</v>
      </c>
      <c r="W117" s="9"/>
      <c r="X117" s="9"/>
      <c r="Y117" s="9" t="s">
        <v>1027</v>
      </c>
      <c r="Z117" s="9"/>
      <c r="AA117" s="23"/>
      <c r="AB117" s="9"/>
      <c r="AC117" s="9"/>
      <c r="AD117" s="9" t="s">
        <v>148</v>
      </c>
      <c r="AE117" s="9" t="s">
        <v>1028</v>
      </c>
      <c r="AF117" s="9" t="s">
        <v>377</v>
      </c>
      <c r="AG117" s="9" t="s">
        <v>730</v>
      </c>
      <c r="AH117" s="9" t="s">
        <v>731</v>
      </c>
      <c r="AI117" s="9" t="s">
        <v>153</v>
      </c>
      <c r="AJ117" s="9" t="s">
        <v>1029</v>
      </c>
      <c r="AK117" s="23" t="s">
        <v>1030</v>
      </c>
      <c r="AL117" s="9"/>
      <c r="AM117" s="9"/>
      <c r="AN117" s="9"/>
      <c r="AO117" s="9"/>
      <c r="AP117" s="9"/>
      <c r="AQ117" s="9"/>
      <c r="AR117" s="9"/>
      <c r="AS117" s="9" t="s">
        <v>1031</v>
      </c>
      <c r="AT117" s="9"/>
      <c r="AU117" s="9">
        <v>1</v>
      </c>
      <c r="AV117" s="9" t="s">
        <v>110</v>
      </c>
      <c r="AW117" s="10" t="s">
        <v>235</v>
      </c>
      <c r="AX117" s="9"/>
      <c r="AY117" s="9"/>
      <c r="AZ117" s="8">
        <v>19113475</v>
      </c>
      <c r="BA117" s="9"/>
      <c r="BB117" s="9"/>
      <c r="BC117" s="9"/>
      <c r="BD117" s="9"/>
    </row>
    <row r="118" spans="1:56" ht="15.75" customHeight="1">
      <c r="A118" t="s">
        <v>132</v>
      </c>
      <c r="B118" s="4">
        <v>168312117</v>
      </c>
      <c r="C118" s="5" t="s">
        <v>1152</v>
      </c>
      <c r="D118" s="29">
        <v>1</v>
      </c>
      <c r="E118" s="5">
        <v>1970</v>
      </c>
      <c r="F118" s="29" t="s">
        <v>6147</v>
      </c>
      <c r="G118" s="5" t="s">
        <v>145</v>
      </c>
      <c r="H118" s="5" t="s">
        <v>3</v>
      </c>
      <c r="I118" s="5" t="s">
        <v>4</v>
      </c>
      <c r="J118" s="5" t="s">
        <v>16</v>
      </c>
      <c r="K118" s="5" t="s">
        <v>26</v>
      </c>
      <c r="L118" s="5" t="s">
        <v>910</v>
      </c>
      <c r="M118" s="5" t="s">
        <v>1153</v>
      </c>
      <c r="N118" s="5">
        <v>882.01</v>
      </c>
      <c r="O118" s="5" t="s">
        <v>1154</v>
      </c>
      <c r="P118" s="5" t="s">
        <v>91</v>
      </c>
      <c r="Q118" s="5"/>
      <c r="R118" s="5" t="s">
        <v>1155</v>
      </c>
      <c r="S118" s="5"/>
      <c r="T118" s="19">
        <v>1</v>
      </c>
      <c r="U118" s="20" t="s">
        <v>1156</v>
      </c>
      <c r="V118" s="20" t="s">
        <v>104</v>
      </c>
      <c r="W118" s="20"/>
      <c r="X118" s="20"/>
      <c r="Y118" s="20" t="s">
        <v>1157</v>
      </c>
      <c r="Z118" s="20"/>
      <c r="AA118" s="33"/>
      <c r="AB118" s="20"/>
      <c r="AC118" s="20"/>
      <c r="AD118" s="20" t="s">
        <v>148</v>
      </c>
      <c r="AE118" s="20" t="s">
        <v>1158</v>
      </c>
      <c r="AF118" s="20" t="s">
        <v>1159</v>
      </c>
      <c r="AG118" s="20" t="s">
        <v>339</v>
      </c>
      <c r="AH118" s="20" t="s">
        <v>201</v>
      </c>
      <c r="AI118" s="20" t="s">
        <v>340</v>
      </c>
      <c r="AJ118" s="20" t="s">
        <v>341</v>
      </c>
      <c r="AK118" s="33" t="s">
        <v>1099</v>
      </c>
      <c r="AL118" s="20"/>
      <c r="AM118" s="20"/>
      <c r="AN118" s="20"/>
      <c r="AO118" s="20"/>
      <c r="AP118" s="20"/>
      <c r="AQ118" s="20"/>
      <c r="AR118" s="20"/>
      <c r="AS118" s="20" t="s">
        <v>1160</v>
      </c>
      <c r="AT118" s="20"/>
      <c r="AU118" s="20">
        <v>1</v>
      </c>
      <c r="AV118" s="20" t="s">
        <v>110</v>
      </c>
      <c r="AW118" s="27" t="s">
        <v>235</v>
      </c>
      <c r="AX118" s="20"/>
      <c r="AY118" s="20"/>
      <c r="AZ118" s="19">
        <v>22630663</v>
      </c>
      <c r="BA118" s="20"/>
      <c r="BB118" s="20"/>
      <c r="BC118" s="20"/>
      <c r="BD118" s="20"/>
    </row>
    <row r="119" spans="1:56" ht="15.75" customHeight="1">
      <c r="A119" t="s">
        <v>132</v>
      </c>
      <c r="B119" s="4">
        <v>168002578</v>
      </c>
      <c r="C119" s="5" t="s">
        <v>4645</v>
      </c>
      <c r="D119" s="29">
        <v>1</v>
      </c>
      <c r="E119" s="5">
        <v>2001</v>
      </c>
      <c r="F119" s="29" t="s">
        <v>6149</v>
      </c>
      <c r="G119" s="5" t="s">
        <v>1456</v>
      </c>
      <c r="H119" s="5" t="s">
        <v>3</v>
      </c>
      <c r="I119" s="5" t="s">
        <v>4</v>
      </c>
      <c r="J119" s="7" t="s">
        <v>16</v>
      </c>
      <c r="K119" s="5" t="s">
        <v>26</v>
      </c>
      <c r="L119" s="5" t="s">
        <v>4646</v>
      </c>
      <c r="M119" s="5"/>
      <c r="N119" s="5">
        <v>839.82259999999997</v>
      </c>
      <c r="O119" s="5" t="s">
        <v>4647</v>
      </c>
      <c r="P119" s="5" t="s">
        <v>91</v>
      </c>
      <c r="Q119" s="5" t="s">
        <v>91</v>
      </c>
      <c r="R119" s="5" t="s">
        <v>4648</v>
      </c>
      <c r="S119" s="5" t="s">
        <v>4649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>
      <c r="A120" t="s">
        <v>132</v>
      </c>
      <c r="B120" s="19">
        <v>168080743</v>
      </c>
      <c r="C120" s="20" t="s">
        <v>4661</v>
      </c>
      <c r="D120" s="29">
        <v>1</v>
      </c>
      <c r="E120" s="20">
        <v>1950</v>
      </c>
      <c r="F120" s="29" t="s">
        <v>6149</v>
      </c>
      <c r="G120" s="20" t="s">
        <v>575</v>
      </c>
      <c r="H120" s="20" t="s">
        <v>3</v>
      </c>
      <c r="I120" s="20" t="s">
        <v>4</v>
      </c>
      <c r="J120" s="21" t="s">
        <v>16</v>
      </c>
      <c r="K120" s="20" t="s">
        <v>26</v>
      </c>
      <c r="L120" s="20" t="s">
        <v>910</v>
      </c>
      <c r="M120" s="20"/>
      <c r="N120" s="20">
        <v>882.09</v>
      </c>
      <c r="O120" s="20" t="s">
        <v>4662</v>
      </c>
      <c r="P120" s="20" t="s">
        <v>91</v>
      </c>
      <c r="Q120" s="20"/>
      <c r="R120" s="20" t="s">
        <v>4663</v>
      </c>
      <c r="S120" s="20"/>
      <c r="T120" s="2"/>
      <c r="U120" s="2"/>
      <c r="V120" s="2"/>
      <c r="W120" s="2"/>
      <c r="X120" s="2"/>
      <c r="Y120" s="2"/>
      <c r="Z120" s="2"/>
      <c r="AB120" s="2"/>
      <c r="AC120" s="2"/>
      <c r="AD120" s="2"/>
      <c r="AE120" s="2"/>
      <c r="AF120" s="2"/>
      <c r="AG120" s="2"/>
      <c r="AH120" s="2"/>
      <c r="AI120" s="2"/>
      <c r="AJ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>
      <c r="A121" t="s">
        <v>132</v>
      </c>
      <c r="B121" s="19">
        <v>168080752</v>
      </c>
      <c r="C121" s="20" t="s">
        <v>4664</v>
      </c>
      <c r="D121" s="29">
        <v>1</v>
      </c>
      <c r="E121" s="20">
        <v>1967</v>
      </c>
      <c r="F121" s="29" t="s">
        <v>6149</v>
      </c>
      <c r="G121" s="20" t="s">
        <v>575</v>
      </c>
      <c r="H121" s="20" t="s">
        <v>3</v>
      </c>
      <c r="I121" s="20" t="s">
        <v>4</v>
      </c>
      <c r="J121" s="21" t="s">
        <v>16</v>
      </c>
      <c r="K121" s="20" t="s">
        <v>26</v>
      </c>
      <c r="L121" s="20" t="s">
        <v>4665</v>
      </c>
      <c r="M121" s="20"/>
      <c r="N121" s="20">
        <v>882.2</v>
      </c>
      <c r="O121" s="20" t="s">
        <v>4666</v>
      </c>
      <c r="P121" s="20" t="s">
        <v>91</v>
      </c>
      <c r="Q121" s="20" t="s">
        <v>91</v>
      </c>
      <c r="R121" s="20" t="s">
        <v>4667</v>
      </c>
      <c r="S121" s="20" t="s">
        <v>4668</v>
      </c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</row>
    <row r="122" spans="1:56" ht="15.75" customHeight="1">
      <c r="A122" t="s">
        <v>87</v>
      </c>
      <c r="B122" s="4">
        <v>168077682</v>
      </c>
      <c r="C122" s="20" t="s">
        <v>1161</v>
      </c>
      <c r="D122" s="29">
        <v>1</v>
      </c>
      <c r="E122" s="5">
        <v>1985</v>
      </c>
      <c r="F122" s="29" t="s">
        <v>6149</v>
      </c>
      <c r="G122" s="5" t="s">
        <v>94</v>
      </c>
      <c r="H122" s="5" t="s">
        <v>3</v>
      </c>
      <c r="I122" s="5" t="s">
        <v>4</v>
      </c>
      <c r="J122" s="7" t="s">
        <v>16</v>
      </c>
      <c r="K122" s="5" t="s">
        <v>26</v>
      </c>
      <c r="L122" s="5" t="s">
        <v>1139</v>
      </c>
      <c r="M122" s="5" t="s">
        <v>1162</v>
      </c>
      <c r="N122" s="5">
        <v>812.54</v>
      </c>
      <c r="O122" s="5" t="s">
        <v>1163</v>
      </c>
      <c r="P122" s="5" t="s">
        <v>91</v>
      </c>
      <c r="Q122" s="5" t="s">
        <v>91</v>
      </c>
      <c r="R122" s="5" t="s">
        <v>1164</v>
      </c>
      <c r="S122" s="5" t="s">
        <v>1165</v>
      </c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</row>
    <row r="123" spans="1:56" ht="15.75" customHeight="1">
      <c r="A123" t="s">
        <v>87</v>
      </c>
      <c r="B123" s="19">
        <v>168458080</v>
      </c>
      <c r="C123" s="20" t="s">
        <v>1128</v>
      </c>
      <c r="D123" s="29">
        <v>1</v>
      </c>
      <c r="E123" s="20">
        <v>1980</v>
      </c>
      <c r="F123" s="29" t="s">
        <v>6150</v>
      </c>
      <c r="G123" s="20" t="s">
        <v>318</v>
      </c>
      <c r="H123" s="20" t="s">
        <v>3</v>
      </c>
      <c r="I123" s="20" t="s">
        <v>4</v>
      </c>
      <c r="J123" s="20" t="s">
        <v>16</v>
      </c>
      <c r="K123" s="20" t="s">
        <v>26</v>
      </c>
      <c r="L123" s="20"/>
      <c r="M123" s="20"/>
      <c r="N123" s="20"/>
      <c r="O123" s="20" t="s">
        <v>1129</v>
      </c>
      <c r="P123" s="20"/>
      <c r="Q123" s="20"/>
      <c r="R123" s="20"/>
      <c r="S123" s="20" t="s">
        <v>1130</v>
      </c>
      <c r="T123" s="19">
        <v>3</v>
      </c>
      <c r="U123" s="20" t="s">
        <v>1131</v>
      </c>
      <c r="V123" s="20" t="s">
        <v>104</v>
      </c>
      <c r="W123" s="20"/>
      <c r="X123" s="20"/>
      <c r="Y123" s="20" t="s">
        <v>1132</v>
      </c>
      <c r="Z123" s="20"/>
      <c r="AA123" s="33"/>
      <c r="AB123" s="20"/>
      <c r="AC123" s="20"/>
      <c r="AD123" s="20" t="s">
        <v>105</v>
      </c>
      <c r="AE123" s="20" t="s">
        <v>1133</v>
      </c>
      <c r="AF123" s="20" t="s">
        <v>281</v>
      </c>
      <c r="AG123" s="20" t="s">
        <v>177</v>
      </c>
      <c r="AH123" s="20" t="s">
        <v>177</v>
      </c>
      <c r="AI123" s="20" t="s">
        <v>1134</v>
      </c>
      <c r="AJ123" s="20" t="s">
        <v>1135</v>
      </c>
      <c r="AK123" s="33" t="s">
        <v>1136</v>
      </c>
      <c r="AL123" s="20"/>
      <c r="AM123" s="20"/>
      <c r="AN123" s="20"/>
      <c r="AO123" s="20"/>
      <c r="AP123" s="20"/>
      <c r="AQ123" s="20"/>
      <c r="AR123" s="20"/>
      <c r="AS123" s="20" t="s">
        <v>1137</v>
      </c>
      <c r="AT123" s="20"/>
      <c r="AU123" s="20">
        <v>1</v>
      </c>
      <c r="AV123" s="20" t="s">
        <v>110</v>
      </c>
      <c r="AW123" s="27" t="s">
        <v>235</v>
      </c>
      <c r="AX123" s="20"/>
      <c r="AY123" s="20"/>
      <c r="AZ123" s="19">
        <v>12888270</v>
      </c>
      <c r="BA123" s="20"/>
      <c r="BB123" s="20"/>
      <c r="BC123" s="20"/>
      <c r="BD123" s="20"/>
    </row>
    <row r="124" spans="1:56" ht="15.75" customHeight="1">
      <c r="A124" t="s">
        <v>87</v>
      </c>
      <c r="B124" s="19">
        <v>168461272</v>
      </c>
      <c r="C124" s="20" t="s">
        <v>1116</v>
      </c>
      <c r="D124" s="29">
        <v>1</v>
      </c>
      <c r="E124" s="20">
        <v>1997</v>
      </c>
      <c r="F124" s="29" t="s">
        <v>6150</v>
      </c>
      <c r="G124" s="20" t="s">
        <v>1121</v>
      </c>
      <c r="H124" s="20" t="s">
        <v>3</v>
      </c>
      <c r="I124" s="20" t="s">
        <v>4</v>
      </c>
      <c r="J124" s="20" t="s">
        <v>16</v>
      </c>
      <c r="K124" s="20" t="s">
        <v>26</v>
      </c>
      <c r="L124" s="20" t="s">
        <v>1117</v>
      </c>
      <c r="M124" s="20"/>
      <c r="N124" s="20">
        <v>822</v>
      </c>
      <c r="O124" s="20" t="s">
        <v>1118</v>
      </c>
      <c r="P124" s="20" t="s">
        <v>91</v>
      </c>
      <c r="Q124" s="20"/>
      <c r="R124" s="20" t="s">
        <v>1119</v>
      </c>
      <c r="S124" s="20" t="s">
        <v>1120</v>
      </c>
      <c r="T124" s="4">
        <v>5</v>
      </c>
      <c r="U124" s="5" t="s">
        <v>1122</v>
      </c>
      <c r="V124" s="5" t="s">
        <v>104</v>
      </c>
      <c r="W124" s="5"/>
      <c r="X124" s="5"/>
      <c r="Y124" s="5" t="s">
        <v>1123</v>
      </c>
      <c r="Z124" s="5"/>
      <c r="AB124" s="5"/>
      <c r="AC124" s="5"/>
      <c r="AD124" s="5" t="s">
        <v>105</v>
      </c>
      <c r="AE124" s="5" t="s">
        <v>1124</v>
      </c>
      <c r="AF124" s="5" t="s">
        <v>307</v>
      </c>
      <c r="AG124" s="5" t="s">
        <v>252</v>
      </c>
      <c r="AH124" s="5" t="s">
        <v>116</v>
      </c>
      <c r="AI124" s="5" t="s">
        <v>557</v>
      </c>
      <c r="AJ124" s="5" t="s">
        <v>1125</v>
      </c>
      <c r="AK124" t="s">
        <v>1126</v>
      </c>
      <c r="AL124" s="5"/>
      <c r="AM124" s="5"/>
      <c r="AN124" s="5"/>
      <c r="AO124" s="5"/>
      <c r="AP124" s="5"/>
      <c r="AQ124" s="5"/>
      <c r="AR124" s="5"/>
      <c r="AS124" s="5" t="s">
        <v>1127</v>
      </c>
      <c r="AT124" s="5"/>
      <c r="AU124" s="5">
        <v>1</v>
      </c>
      <c r="AV124" s="5" t="s">
        <v>157</v>
      </c>
      <c r="AW124" s="6" t="s">
        <v>235</v>
      </c>
      <c r="AX124" s="5"/>
      <c r="AY124" s="5"/>
      <c r="AZ124" s="4">
        <v>81017</v>
      </c>
      <c r="BA124" s="5"/>
      <c r="BB124" s="5"/>
      <c r="BC124" s="5"/>
      <c r="BD124" s="5"/>
    </row>
    <row r="125" spans="1:56" ht="15.75" customHeight="1">
      <c r="A125" t="s">
        <v>87</v>
      </c>
      <c r="B125" s="4">
        <v>167763078</v>
      </c>
      <c r="C125" s="5" t="s">
        <v>1138</v>
      </c>
      <c r="D125" s="29">
        <v>1</v>
      </c>
      <c r="E125" s="5">
        <v>1993</v>
      </c>
      <c r="F125" s="29" t="s">
        <v>6151</v>
      </c>
      <c r="G125" s="5" t="s">
        <v>398</v>
      </c>
      <c r="H125" s="5" t="s">
        <v>3</v>
      </c>
      <c r="I125" s="5" t="s">
        <v>4</v>
      </c>
      <c r="J125" s="5" t="s">
        <v>16</v>
      </c>
      <c r="K125" s="5" t="s">
        <v>26</v>
      </c>
      <c r="L125" s="5" t="s">
        <v>1139</v>
      </c>
      <c r="M125" s="5" t="s">
        <v>1140</v>
      </c>
      <c r="N125" s="5">
        <v>812.54</v>
      </c>
      <c r="O125" s="5" t="s">
        <v>1141</v>
      </c>
      <c r="P125" s="5" t="s">
        <v>91</v>
      </c>
      <c r="Q125" s="5" t="s">
        <v>91</v>
      </c>
      <c r="R125" s="5" t="s">
        <v>1142</v>
      </c>
      <c r="S125" s="5" t="s">
        <v>1143</v>
      </c>
      <c r="T125" s="19">
        <v>1</v>
      </c>
      <c r="U125" s="20" t="s">
        <v>1144</v>
      </c>
      <c r="V125" s="20" t="s">
        <v>104</v>
      </c>
      <c r="W125" s="20"/>
      <c r="X125" s="20"/>
      <c r="Y125" s="20" t="s">
        <v>1145</v>
      </c>
      <c r="Z125" s="20"/>
      <c r="AA125" s="33"/>
      <c r="AB125" s="20"/>
      <c r="AC125" s="20"/>
      <c r="AD125" s="20" t="s">
        <v>105</v>
      </c>
      <c r="AE125" s="20" t="s">
        <v>1146</v>
      </c>
      <c r="AF125" s="20" t="s">
        <v>857</v>
      </c>
      <c r="AG125" s="20" t="s">
        <v>1147</v>
      </c>
      <c r="AH125" s="20" t="s">
        <v>731</v>
      </c>
      <c r="AI125" s="20" t="s">
        <v>1148</v>
      </c>
      <c r="AJ125" s="20" t="s">
        <v>1149</v>
      </c>
      <c r="AK125" s="33" t="s">
        <v>1150</v>
      </c>
      <c r="AL125" s="20"/>
      <c r="AM125" s="20"/>
      <c r="AN125" s="20"/>
      <c r="AO125" s="20"/>
      <c r="AP125" s="20"/>
      <c r="AQ125" s="20"/>
      <c r="AR125" s="20"/>
      <c r="AS125" s="20" t="s">
        <v>1151</v>
      </c>
      <c r="AT125" s="20"/>
      <c r="AU125" s="20">
        <v>1</v>
      </c>
      <c r="AV125" s="20" t="s">
        <v>110</v>
      </c>
      <c r="AW125" s="27" t="s">
        <v>235</v>
      </c>
      <c r="AX125" s="20"/>
      <c r="AY125" s="20"/>
      <c r="AZ125" s="19">
        <v>12782092</v>
      </c>
      <c r="BA125" s="20"/>
      <c r="BB125" s="20"/>
      <c r="BC125" s="20"/>
      <c r="BD125" s="20"/>
    </row>
    <row r="126" spans="1:56" ht="15.75" customHeight="1">
      <c r="A126" t="s">
        <v>132</v>
      </c>
      <c r="B126" s="4">
        <v>168008296</v>
      </c>
      <c r="C126" s="5" t="s">
        <v>1184</v>
      </c>
      <c r="D126" s="29">
        <v>1</v>
      </c>
      <c r="E126" s="5">
        <v>2003</v>
      </c>
      <c r="F126" s="29" t="s">
        <v>6149</v>
      </c>
      <c r="G126" s="5" t="s">
        <v>210</v>
      </c>
      <c r="H126" s="5" t="s">
        <v>3</v>
      </c>
      <c r="I126" s="5" t="s">
        <v>9</v>
      </c>
      <c r="J126" s="7" t="s">
        <v>17</v>
      </c>
      <c r="K126" s="5" t="s">
        <v>26</v>
      </c>
      <c r="L126" s="5" t="s">
        <v>1185</v>
      </c>
      <c r="M126" s="5" t="s">
        <v>1186</v>
      </c>
      <c r="N126" s="5">
        <v>109</v>
      </c>
      <c r="O126" s="5" t="s">
        <v>1187</v>
      </c>
      <c r="P126" s="5" t="s">
        <v>91</v>
      </c>
      <c r="Q126" s="5" t="s">
        <v>91</v>
      </c>
      <c r="R126" s="5" t="s">
        <v>1188</v>
      </c>
      <c r="S126" s="5" t="s">
        <v>1189</v>
      </c>
      <c r="T126" s="2"/>
      <c r="U126" s="2"/>
      <c r="V126" s="2"/>
      <c r="W126" s="2"/>
      <c r="X126" s="2"/>
      <c r="Y126" s="2"/>
      <c r="Z126" s="2"/>
      <c r="AB126" s="2"/>
      <c r="AC126" s="2"/>
      <c r="AD126" s="2"/>
      <c r="AE126" s="2"/>
      <c r="AF126" s="2"/>
      <c r="AG126" s="2"/>
      <c r="AH126" s="2"/>
      <c r="AI126" s="2"/>
      <c r="AJ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>
      <c r="A127" t="s">
        <v>87</v>
      </c>
      <c r="B127" s="4">
        <v>168464763</v>
      </c>
      <c r="C127" s="5" t="s">
        <v>1181</v>
      </c>
      <c r="D127" s="29">
        <v>1</v>
      </c>
      <c r="E127" s="5">
        <v>2016</v>
      </c>
      <c r="F127" s="29" t="s">
        <v>6150</v>
      </c>
      <c r="G127" s="5" t="s">
        <v>113</v>
      </c>
      <c r="H127" s="5" t="s">
        <v>3</v>
      </c>
      <c r="I127" s="5" t="s">
        <v>4</v>
      </c>
      <c r="J127" s="7" t="s">
        <v>17</v>
      </c>
      <c r="K127" s="5" t="s">
        <v>26</v>
      </c>
      <c r="L127" s="5" t="s">
        <v>570</v>
      </c>
      <c r="M127" s="5"/>
      <c r="N127" s="5">
        <v>813.54</v>
      </c>
      <c r="O127" s="5" t="s">
        <v>1182</v>
      </c>
      <c r="P127" s="5" t="s">
        <v>91</v>
      </c>
      <c r="Q127" s="5" t="s">
        <v>91</v>
      </c>
      <c r="R127" s="5"/>
      <c r="S127" s="5" t="s">
        <v>1183</v>
      </c>
      <c r="T127" s="2"/>
      <c r="U127" s="2"/>
      <c r="V127" s="2"/>
      <c r="W127" s="2"/>
      <c r="X127" s="2"/>
      <c r="Y127" s="2"/>
      <c r="Z127" s="2"/>
      <c r="AB127" s="2"/>
      <c r="AC127" s="2"/>
      <c r="AD127" s="2"/>
      <c r="AE127" s="2"/>
      <c r="AF127" s="2"/>
      <c r="AG127" s="2"/>
      <c r="AH127" s="2"/>
      <c r="AI127" s="2"/>
      <c r="AJ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>
      <c r="A128" t="s">
        <v>87</v>
      </c>
      <c r="B128" s="4">
        <v>168462143</v>
      </c>
      <c r="C128" s="5" t="s">
        <v>1166</v>
      </c>
      <c r="D128" s="29">
        <v>1</v>
      </c>
      <c r="E128" s="5">
        <v>2007</v>
      </c>
      <c r="F128" s="29" t="s">
        <v>6150</v>
      </c>
      <c r="G128" s="5" t="s">
        <v>1172</v>
      </c>
      <c r="H128" s="5" t="s">
        <v>3</v>
      </c>
      <c r="I128" s="5" t="s">
        <v>7</v>
      </c>
      <c r="J128" s="7" t="s">
        <v>17</v>
      </c>
      <c r="K128" s="5" t="s">
        <v>26</v>
      </c>
      <c r="L128" s="5" t="s">
        <v>1167</v>
      </c>
      <c r="M128" s="5"/>
      <c r="N128" s="5">
        <v>813.6</v>
      </c>
      <c r="O128" s="5" t="s">
        <v>1168</v>
      </c>
      <c r="P128" s="5" t="s">
        <v>91</v>
      </c>
      <c r="Q128" s="5" t="s">
        <v>1169</v>
      </c>
      <c r="R128" s="5" t="s">
        <v>1170</v>
      </c>
      <c r="S128" s="5" t="s">
        <v>1171</v>
      </c>
      <c r="T128" s="4">
        <v>5</v>
      </c>
      <c r="U128" s="5" t="s">
        <v>1173</v>
      </c>
      <c r="V128" s="5" t="s">
        <v>104</v>
      </c>
      <c r="W128" s="5"/>
      <c r="X128" s="5"/>
      <c r="Y128" s="5" t="s">
        <v>1174</v>
      </c>
      <c r="Z128" s="5"/>
      <c r="AA128" s="2"/>
      <c r="AB128" s="5"/>
      <c r="AC128" s="5"/>
      <c r="AD128" s="5" t="s">
        <v>105</v>
      </c>
      <c r="AE128" s="5" t="s">
        <v>1175</v>
      </c>
      <c r="AF128" s="5" t="s">
        <v>199</v>
      </c>
      <c r="AG128" s="5" t="s">
        <v>308</v>
      </c>
      <c r="AH128" s="5" t="s">
        <v>177</v>
      </c>
      <c r="AI128" s="5" t="s">
        <v>1176</v>
      </c>
      <c r="AJ128" s="5" t="s">
        <v>1177</v>
      </c>
      <c r="AK128" s="2" t="s">
        <v>1178</v>
      </c>
      <c r="AL128" s="5"/>
      <c r="AM128" s="5"/>
      <c r="AN128" s="5"/>
      <c r="AO128" s="5"/>
      <c r="AP128" s="5"/>
      <c r="AQ128" s="5"/>
      <c r="AR128" s="5"/>
      <c r="AS128" s="5" t="s">
        <v>1179</v>
      </c>
      <c r="AT128" s="5"/>
      <c r="AU128" s="5">
        <v>1</v>
      </c>
      <c r="AV128" s="5" t="s">
        <v>110</v>
      </c>
      <c r="AW128" s="6" t="s">
        <v>1180</v>
      </c>
      <c r="AX128" s="5"/>
      <c r="AY128" s="5"/>
      <c r="AZ128" s="4">
        <v>1769540</v>
      </c>
      <c r="BA128" s="2"/>
      <c r="BB128" s="2"/>
      <c r="BC128" s="2"/>
      <c r="BD128" s="2"/>
    </row>
    <row r="129" spans="1:56" ht="15.75" customHeight="1">
      <c r="A129" t="s">
        <v>132</v>
      </c>
      <c r="B129" s="4">
        <v>168635150</v>
      </c>
      <c r="C129" s="5" t="s">
        <v>5549</v>
      </c>
      <c r="D129" s="29">
        <v>1</v>
      </c>
      <c r="E129" s="5">
        <v>2009</v>
      </c>
      <c r="F129" s="29" t="s">
        <v>6148</v>
      </c>
      <c r="G129" s="5" t="s">
        <v>501</v>
      </c>
      <c r="H129" s="5" t="s">
        <v>3</v>
      </c>
      <c r="I129" s="7" t="s">
        <v>9</v>
      </c>
      <c r="J129" s="7" t="s">
        <v>18</v>
      </c>
      <c r="K129" s="5" t="s">
        <v>26</v>
      </c>
      <c r="L129" s="5" t="s">
        <v>5550</v>
      </c>
      <c r="M129" s="5"/>
      <c r="N129" s="5">
        <v>741.59730000000002</v>
      </c>
      <c r="O129" s="5" t="s">
        <v>5551</v>
      </c>
      <c r="P129" s="5" t="s">
        <v>91</v>
      </c>
      <c r="Q129" s="5" t="s">
        <v>91</v>
      </c>
      <c r="R129" s="5" t="s">
        <v>5552</v>
      </c>
      <c r="S129" s="5" t="s">
        <v>5553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customHeight="1">
      <c r="A130" t="s">
        <v>87</v>
      </c>
      <c r="B130" s="19">
        <v>167762869</v>
      </c>
      <c r="C130" s="20" t="s">
        <v>1190</v>
      </c>
      <c r="D130" s="29">
        <v>1</v>
      </c>
      <c r="E130" s="20">
        <v>2004</v>
      </c>
      <c r="F130" s="29" t="s">
        <v>6151</v>
      </c>
      <c r="G130" s="20" t="s">
        <v>398</v>
      </c>
      <c r="H130" s="21" t="s">
        <v>6</v>
      </c>
      <c r="I130" s="21" t="s">
        <v>4</v>
      </c>
      <c r="J130" s="21" t="s">
        <v>18</v>
      </c>
      <c r="K130" s="20" t="s">
        <v>26</v>
      </c>
      <c r="L130" s="20" t="s">
        <v>1191</v>
      </c>
      <c r="M130" s="20"/>
      <c r="N130" s="20">
        <v>741.5</v>
      </c>
      <c r="O130" s="20" t="s">
        <v>1192</v>
      </c>
      <c r="P130" s="20" t="s">
        <v>91</v>
      </c>
      <c r="Q130" s="20" t="s">
        <v>91</v>
      </c>
      <c r="R130" s="20" t="s">
        <v>1193</v>
      </c>
      <c r="S130" s="20" t="s">
        <v>1194</v>
      </c>
      <c r="T130" s="2"/>
      <c r="U130" s="2"/>
      <c r="V130" s="2"/>
      <c r="W130" s="2"/>
      <c r="X130" s="2"/>
      <c r="Y130" s="2"/>
      <c r="Z130" s="2"/>
      <c r="AB130" s="2"/>
      <c r="AC130" s="2"/>
      <c r="AD130" s="2"/>
      <c r="AE130" s="2"/>
      <c r="AF130" s="2"/>
      <c r="AG130" s="2"/>
      <c r="AH130" s="2"/>
      <c r="AI130" s="2"/>
      <c r="AJ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5.75" customHeight="1">
      <c r="A131" t="s">
        <v>132</v>
      </c>
      <c r="B131" s="4">
        <v>168227838</v>
      </c>
      <c r="C131" s="5" t="s">
        <v>1277</v>
      </c>
      <c r="D131" s="29">
        <v>1</v>
      </c>
      <c r="E131" s="5">
        <v>2018</v>
      </c>
      <c r="F131" s="29" t="s">
        <v>6147</v>
      </c>
      <c r="G131" s="5" t="s">
        <v>455</v>
      </c>
      <c r="H131" s="5" t="s">
        <v>6</v>
      </c>
      <c r="I131" s="5" t="s">
        <v>4</v>
      </c>
      <c r="J131" s="5" t="s">
        <v>19</v>
      </c>
      <c r="K131" s="5" t="s">
        <v>26</v>
      </c>
      <c r="L131" s="5"/>
      <c r="M131" s="5"/>
      <c r="N131" s="5"/>
      <c r="O131" s="5" t="s">
        <v>1278</v>
      </c>
      <c r="P131" s="5" t="s">
        <v>91</v>
      </c>
      <c r="Q131" s="5" t="s">
        <v>91</v>
      </c>
      <c r="R131" s="5"/>
      <c r="S131" s="5" t="s">
        <v>1279</v>
      </c>
      <c r="T131" s="4">
        <v>1</v>
      </c>
      <c r="U131" s="5" t="s">
        <v>1280</v>
      </c>
      <c r="V131" s="5" t="s">
        <v>104</v>
      </c>
      <c r="W131" s="5"/>
      <c r="X131" s="5"/>
      <c r="Y131" s="5" t="s">
        <v>1281</v>
      </c>
      <c r="Z131" s="5"/>
      <c r="AB131" s="5"/>
      <c r="AC131" s="5"/>
      <c r="AD131" s="5" t="s">
        <v>105</v>
      </c>
      <c r="AE131" s="5" t="s">
        <v>1282</v>
      </c>
      <c r="AF131" s="5" t="s">
        <v>555</v>
      </c>
      <c r="AG131" s="5" t="s">
        <v>1283</v>
      </c>
      <c r="AH131" s="5" t="s">
        <v>460</v>
      </c>
      <c r="AI131" s="5" t="s">
        <v>1284</v>
      </c>
      <c r="AJ131" s="5" t="s">
        <v>1285</v>
      </c>
      <c r="AK131" t="s">
        <v>299</v>
      </c>
      <c r="AL131" s="5"/>
      <c r="AM131" s="5"/>
      <c r="AN131" s="5"/>
      <c r="AO131" s="5"/>
      <c r="AP131" s="5"/>
      <c r="AQ131" s="5"/>
      <c r="AR131" s="5"/>
      <c r="AS131" s="5" t="s">
        <v>1286</v>
      </c>
      <c r="AT131" s="5"/>
      <c r="AU131" s="5">
        <v>1</v>
      </c>
      <c r="AV131" s="5" t="s">
        <v>110</v>
      </c>
      <c r="AW131" s="6" t="s">
        <v>235</v>
      </c>
      <c r="AX131" s="5"/>
      <c r="AY131" s="5"/>
      <c r="AZ131" s="4">
        <v>213588</v>
      </c>
      <c r="BA131" s="5"/>
      <c r="BB131" s="5"/>
      <c r="BC131" s="5"/>
      <c r="BD131" s="5"/>
    </row>
    <row r="132" spans="1:56" ht="15.75" customHeight="1">
      <c r="A132" t="s">
        <v>132</v>
      </c>
      <c r="B132" s="4">
        <v>168221005</v>
      </c>
      <c r="C132" s="5" t="s">
        <v>1287</v>
      </c>
      <c r="D132" s="29">
        <v>1</v>
      </c>
      <c r="E132" s="5">
        <v>2017</v>
      </c>
      <c r="F132" s="29" t="s">
        <v>6147</v>
      </c>
      <c r="G132" s="5" t="s">
        <v>1081</v>
      </c>
      <c r="H132" s="5" t="s">
        <v>3</v>
      </c>
      <c r="I132" s="5" t="s">
        <v>4</v>
      </c>
      <c r="J132" s="5" t="s">
        <v>19</v>
      </c>
      <c r="K132" s="5" t="s">
        <v>25</v>
      </c>
      <c r="L132" s="5" t="s">
        <v>1167</v>
      </c>
      <c r="M132" s="5"/>
      <c r="N132" s="5">
        <v>813.6</v>
      </c>
      <c r="O132" s="5" t="s">
        <v>1288</v>
      </c>
      <c r="P132" s="5" t="s">
        <v>91</v>
      </c>
      <c r="Q132" s="5" t="s">
        <v>91</v>
      </c>
      <c r="R132" s="5" t="s">
        <v>1289</v>
      </c>
      <c r="S132" s="5" t="s">
        <v>1290</v>
      </c>
      <c r="T132" s="4">
        <v>5</v>
      </c>
      <c r="U132" s="5" t="s">
        <v>1291</v>
      </c>
      <c r="V132" s="5" t="s">
        <v>104</v>
      </c>
      <c r="W132" s="5"/>
      <c r="X132" s="5"/>
      <c r="Y132" s="5" t="s">
        <v>1292</v>
      </c>
      <c r="Z132" s="5"/>
      <c r="AA132" s="2"/>
      <c r="AB132" s="5"/>
      <c r="AC132" s="5"/>
      <c r="AD132" s="5" t="s">
        <v>105</v>
      </c>
      <c r="AE132" s="5" t="s">
        <v>1293</v>
      </c>
      <c r="AF132" s="5" t="s">
        <v>555</v>
      </c>
      <c r="AG132" s="5" t="s">
        <v>1294</v>
      </c>
      <c r="AH132" s="5" t="s">
        <v>1295</v>
      </c>
      <c r="AI132" s="5" t="s">
        <v>1296</v>
      </c>
      <c r="AJ132" s="5" t="s">
        <v>1297</v>
      </c>
      <c r="AK132" s="2" t="s">
        <v>930</v>
      </c>
      <c r="AL132" s="5"/>
      <c r="AM132" s="5"/>
      <c r="AN132" s="5"/>
      <c r="AO132" s="5"/>
      <c r="AP132" s="5"/>
      <c r="AQ132" s="5"/>
      <c r="AR132" s="5"/>
      <c r="AS132" s="5" t="s">
        <v>1298</v>
      </c>
      <c r="AT132" s="5"/>
      <c r="AU132" s="5">
        <v>1</v>
      </c>
      <c r="AV132" s="5" t="s">
        <v>110</v>
      </c>
      <c r="AW132" s="6" t="s">
        <v>235</v>
      </c>
      <c r="AX132" s="5"/>
      <c r="AY132" s="5"/>
      <c r="AZ132" s="4">
        <v>43143</v>
      </c>
      <c r="BA132" s="5"/>
      <c r="BB132" s="5"/>
      <c r="BC132" s="5"/>
      <c r="BD132" s="5"/>
    </row>
    <row r="133" spans="1:56" ht="15.75" customHeight="1">
      <c r="A133" t="s">
        <v>132</v>
      </c>
      <c r="B133" s="4">
        <v>168221087</v>
      </c>
      <c r="C133" s="5" t="s">
        <v>1299</v>
      </c>
      <c r="D133" s="29">
        <v>1</v>
      </c>
      <c r="E133" s="5">
        <v>2007</v>
      </c>
      <c r="F133" s="29" t="s">
        <v>6147</v>
      </c>
      <c r="G133" s="5" t="s">
        <v>1081</v>
      </c>
      <c r="H133" s="5" t="s">
        <v>6</v>
      </c>
      <c r="I133" s="5" t="s">
        <v>4</v>
      </c>
      <c r="J133" s="5" t="s">
        <v>19</v>
      </c>
      <c r="K133" s="5" t="s">
        <v>26</v>
      </c>
      <c r="L133" s="5" t="s">
        <v>1300</v>
      </c>
      <c r="M133" s="5"/>
      <c r="N133" s="5">
        <v>973.02200000000005</v>
      </c>
      <c r="O133" s="5" t="s">
        <v>1301</v>
      </c>
      <c r="P133" s="5" t="s">
        <v>91</v>
      </c>
      <c r="Q133" s="5" t="s">
        <v>91</v>
      </c>
      <c r="R133" s="5" t="s">
        <v>1302</v>
      </c>
      <c r="S133" s="5" t="s">
        <v>1303</v>
      </c>
      <c r="T133" s="4">
        <v>1</v>
      </c>
      <c r="U133" s="5" t="s">
        <v>1304</v>
      </c>
      <c r="V133" s="5" t="s">
        <v>104</v>
      </c>
      <c r="W133" s="5"/>
      <c r="X133" s="5"/>
      <c r="Y133" s="5" t="s">
        <v>1305</v>
      </c>
      <c r="Z133" s="5"/>
      <c r="AB133" s="5"/>
      <c r="AC133" s="5"/>
      <c r="AD133" s="5" t="s">
        <v>105</v>
      </c>
      <c r="AE133" s="5" t="s">
        <v>1306</v>
      </c>
      <c r="AF133" s="5"/>
      <c r="AG133" s="5" t="s">
        <v>1307</v>
      </c>
      <c r="AH133" s="5" t="s">
        <v>1308</v>
      </c>
      <c r="AI133" s="5" t="s">
        <v>151</v>
      </c>
      <c r="AJ133" s="5" t="s">
        <v>1309</v>
      </c>
      <c r="AK133" t="s">
        <v>1310</v>
      </c>
      <c r="AL133" s="5"/>
      <c r="AM133" s="5"/>
      <c r="AN133" s="5"/>
      <c r="AO133" s="5"/>
      <c r="AP133" s="5"/>
      <c r="AQ133" s="5"/>
      <c r="AR133" s="5"/>
      <c r="AS133" s="5" t="s">
        <v>1311</v>
      </c>
      <c r="AT133" s="5"/>
      <c r="AU133" s="5">
        <v>1</v>
      </c>
      <c r="AV133" s="5" t="s">
        <v>234</v>
      </c>
      <c r="AW133" s="6" t="s">
        <v>235</v>
      </c>
      <c r="AX133" s="5"/>
      <c r="AY133" s="5"/>
      <c r="AZ133" s="4">
        <v>7921144</v>
      </c>
      <c r="BA133" s="5"/>
      <c r="BB133" s="5"/>
      <c r="BC133" s="5"/>
      <c r="BD133" s="5"/>
    </row>
    <row r="134" spans="1:56" ht="15.75" customHeight="1">
      <c r="A134" t="s">
        <v>132</v>
      </c>
      <c r="B134" s="4">
        <v>168312197</v>
      </c>
      <c r="C134" s="5" t="s">
        <v>1312</v>
      </c>
      <c r="D134" s="29">
        <v>1</v>
      </c>
      <c r="E134" s="5">
        <v>1981</v>
      </c>
      <c r="F134" s="29" t="s">
        <v>6147</v>
      </c>
      <c r="G134" s="5" t="s">
        <v>145</v>
      </c>
      <c r="H134" s="5" t="s">
        <v>6</v>
      </c>
      <c r="I134" s="5" t="s">
        <v>4</v>
      </c>
      <c r="J134" s="5" t="s">
        <v>19</v>
      </c>
      <c r="K134" s="5" t="s">
        <v>10</v>
      </c>
      <c r="L134" s="5" t="s">
        <v>1313</v>
      </c>
      <c r="M134" s="5" t="s">
        <v>1314</v>
      </c>
      <c r="N134" s="5">
        <v>936.40200000000004</v>
      </c>
      <c r="O134" s="5" t="s">
        <v>1315</v>
      </c>
      <c r="P134" s="5"/>
      <c r="Q134" s="5" t="s">
        <v>1316</v>
      </c>
      <c r="R134" s="5" t="s">
        <v>1317</v>
      </c>
      <c r="S134" s="5"/>
      <c r="T134" s="4">
        <v>5</v>
      </c>
      <c r="U134" s="5" t="s">
        <v>1318</v>
      </c>
      <c r="V134" s="5" t="s">
        <v>104</v>
      </c>
      <c r="W134" s="5"/>
      <c r="X134" s="5"/>
      <c r="Y134" s="5" t="s">
        <v>1319</v>
      </c>
      <c r="Z134" s="5"/>
      <c r="AB134" s="5"/>
      <c r="AC134" s="5"/>
      <c r="AD134" s="5" t="s">
        <v>105</v>
      </c>
      <c r="AE134" s="5" t="s">
        <v>1320</v>
      </c>
      <c r="AF134" s="5" t="s">
        <v>307</v>
      </c>
      <c r="AG134" s="5" t="s">
        <v>1321</v>
      </c>
      <c r="AH134" s="5" t="s">
        <v>1322</v>
      </c>
      <c r="AI134" s="5" t="s">
        <v>1323</v>
      </c>
      <c r="AJ134" s="5" t="s">
        <v>1324</v>
      </c>
      <c r="AK134" t="s">
        <v>1325</v>
      </c>
      <c r="AL134" s="5"/>
      <c r="AM134" s="5"/>
      <c r="AN134" s="5"/>
      <c r="AO134" s="5"/>
      <c r="AP134" s="5"/>
      <c r="AQ134" s="5"/>
      <c r="AR134" s="5"/>
      <c r="AS134" s="5" t="s">
        <v>1326</v>
      </c>
      <c r="AT134" s="5"/>
      <c r="AU134" s="5">
        <v>1</v>
      </c>
      <c r="AV134" s="5" t="s">
        <v>110</v>
      </c>
      <c r="AW134" s="6" t="s">
        <v>235</v>
      </c>
      <c r="AX134" s="5"/>
      <c r="AY134" s="5"/>
      <c r="AZ134" s="4">
        <v>1402997</v>
      </c>
      <c r="BA134" s="5"/>
      <c r="BB134" s="5"/>
      <c r="BC134" s="5"/>
      <c r="BD134" s="5"/>
    </row>
    <row r="135" spans="1:56" ht="15.75" customHeight="1">
      <c r="A135" t="s">
        <v>132</v>
      </c>
      <c r="B135" s="4">
        <v>168635007</v>
      </c>
      <c r="C135" s="5" t="s">
        <v>1438</v>
      </c>
      <c r="D135" s="29">
        <v>1</v>
      </c>
      <c r="E135" s="5">
        <v>2002</v>
      </c>
      <c r="F135" s="29" t="s">
        <v>6148</v>
      </c>
      <c r="G135" s="5" t="s">
        <v>501</v>
      </c>
      <c r="H135" s="5" t="s">
        <v>6</v>
      </c>
      <c r="I135" s="5" t="s">
        <v>7</v>
      </c>
      <c r="J135" s="5" t="s">
        <v>19</v>
      </c>
      <c r="K135" s="5" t="s">
        <v>26</v>
      </c>
      <c r="L135" s="5" t="s">
        <v>1439</v>
      </c>
      <c r="M135" s="5" t="s">
        <v>1440</v>
      </c>
      <c r="N135" s="5">
        <v>974.48202000000003</v>
      </c>
      <c r="O135" s="5" t="s">
        <v>1441</v>
      </c>
      <c r="P135" s="5" t="s">
        <v>91</v>
      </c>
      <c r="Q135" s="5" t="s">
        <v>91</v>
      </c>
      <c r="R135" s="5" t="s">
        <v>1442</v>
      </c>
      <c r="S135" s="5" t="s">
        <v>1443</v>
      </c>
      <c r="T135" s="4">
        <v>1</v>
      </c>
      <c r="U135" s="5" t="s">
        <v>1444</v>
      </c>
      <c r="V135" s="5" t="s">
        <v>104</v>
      </c>
      <c r="W135" s="5"/>
      <c r="X135" s="5"/>
      <c r="Y135" s="5" t="s">
        <v>1445</v>
      </c>
      <c r="Z135" s="5"/>
      <c r="AA135" s="2"/>
      <c r="AB135" s="5"/>
      <c r="AC135" s="5"/>
      <c r="AD135" s="5" t="s">
        <v>105</v>
      </c>
      <c r="AE135" s="5" t="s">
        <v>1446</v>
      </c>
      <c r="AF135" s="5" t="s">
        <v>442</v>
      </c>
      <c r="AG135" s="5" t="s">
        <v>151</v>
      </c>
      <c r="AH135" s="5" t="s">
        <v>1371</v>
      </c>
      <c r="AI135" s="5" t="s">
        <v>267</v>
      </c>
      <c r="AJ135" s="5" t="s">
        <v>1447</v>
      </c>
      <c r="AK135" s="2" t="s">
        <v>1448</v>
      </c>
      <c r="AL135" s="5"/>
      <c r="AM135" s="5"/>
      <c r="AN135" s="5"/>
      <c r="AO135" s="5"/>
      <c r="AP135" s="5"/>
      <c r="AQ135" s="5"/>
      <c r="AR135" s="5"/>
      <c r="AS135" s="5" t="s">
        <v>1449</v>
      </c>
      <c r="AT135" s="5"/>
      <c r="AU135" s="5">
        <v>1</v>
      </c>
      <c r="AV135" s="5" t="s">
        <v>110</v>
      </c>
      <c r="AW135" s="6" t="s">
        <v>235</v>
      </c>
      <c r="AX135" s="5"/>
      <c r="AY135" s="5"/>
      <c r="AZ135" s="4">
        <v>354327</v>
      </c>
      <c r="BA135" s="5"/>
      <c r="BB135" s="5"/>
      <c r="BC135" s="5"/>
      <c r="BD135" s="5"/>
    </row>
    <row r="136" spans="1:56" ht="15.75" customHeight="1">
      <c r="A136" t="s">
        <v>132</v>
      </c>
      <c r="B136" s="4">
        <v>168635643</v>
      </c>
      <c r="C136" s="5" t="s">
        <v>1328</v>
      </c>
      <c r="D136" s="29">
        <v>1</v>
      </c>
      <c r="E136" s="5">
        <v>2013</v>
      </c>
      <c r="F136" s="29" t="s">
        <v>6148</v>
      </c>
      <c r="G136" s="5" t="s">
        <v>539</v>
      </c>
      <c r="H136" s="5" t="s">
        <v>6</v>
      </c>
      <c r="I136" s="5" t="s">
        <v>4</v>
      </c>
      <c r="J136" s="5" t="s">
        <v>19</v>
      </c>
      <c r="K136" s="5" t="s">
        <v>26</v>
      </c>
      <c r="L136" s="5" t="s">
        <v>1329</v>
      </c>
      <c r="M136" s="5"/>
      <c r="N136" s="5">
        <v>625.1</v>
      </c>
      <c r="O136" s="5" t="s">
        <v>1330</v>
      </c>
      <c r="P136" s="5" t="s">
        <v>91</v>
      </c>
      <c r="Q136" s="5" t="s">
        <v>91</v>
      </c>
      <c r="R136" s="5" t="s">
        <v>1331</v>
      </c>
      <c r="S136" s="5" t="s">
        <v>1332</v>
      </c>
      <c r="T136" s="4">
        <v>1</v>
      </c>
      <c r="U136" s="5"/>
      <c r="V136" s="5"/>
      <c r="W136" s="5"/>
      <c r="X136" s="5"/>
      <c r="Y136" s="5" t="s">
        <v>1333</v>
      </c>
      <c r="Z136" s="5"/>
      <c r="AB136" s="5"/>
      <c r="AC136" s="5"/>
      <c r="AD136" s="5" t="s">
        <v>97</v>
      </c>
      <c r="AE136" s="5" t="s">
        <v>1308</v>
      </c>
      <c r="AF136" s="5" t="s">
        <v>1334</v>
      </c>
      <c r="AG136" s="5" t="s">
        <v>1308</v>
      </c>
      <c r="AH136" s="5" t="s">
        <v>557</v>
      </c>
      <c r="AI136" s="5" t="s">
        <v>764</v>
      </c>
      <c r="AJ136" s="5" t="s">
        <v>1335</v>
      </c>
      <c r="AK136" t="s">
        <v>1126</v>
      </c>
      <c r="AL136" s="5"/>
      <c r="AM136" s="5"/>
      <c r="AN136" s="5"/>
      <c r="AO136" s="5"/>
      <c r="AP136" s="5"/>
      <c r="AQ136" s="5"/>
      <c r="AR136" s="5"/>
      <c r="AS136" s="5" t="s">
        <v>1336</v>
      </c>
      <c r="AT136" s="5"/>
      <c r="AU136" s="5">
        <v>1</v>
      </c>
      <c r="AV136" s="5" t="s">
        <v>110</v>
      </c>
      <c r="AW136" s="6" t="s">
        <v>235</v>
      </c>
      <c r="AX136" s="5"/>
      <c r="AY136" s="5"/>
      <c r="AZ136" s="4">
        <v>5092</v>
      </c>
      <c r="BA136" s="5"/>
      <c r="BB136" s="5"/>
      <c r="BC136" s="5"/>
      <c r="BD136" s="5"/>
    </row>
    <row r="137" spans="1:56" ht="15.75" customHeight="1">
      <c r="A137" t="s">
        <v>132</v>
      </c>
      <c r="B137" s="4">
        <v>168635736</v>
      </c>
      <c r="C137" s="5" t="s">
        <v>1337</v>
      </c>
      <c r="D137" s="29">
        <v>1</v>
      </c>
      <c r="E137" s="5">
        <v>1992</v>
      </c>
      <c r="F137" s="29" t="s">
        <v>6148</v>
      </c>
      <c r="G137" s="5" t="s">
        <v>539</v>
      </c>
      <c r="H137" s="5" t="s">
        <v>6</v>
      </c>
      <c r="I137" s="5" t="s">
        <v>4</v>
      </c>
      <c r="J137" s="5" t="s">
        <v>19</v>
      </c>
      <c r="K137" s="5" t="s">
        <v>26</v>
      </c>
      <c r="L137" s="5" t="s">
        <v>1338</v>
      </c>
      <c r="M137" s="5" t="s">
        <v>1339</v>
      </c>
      <c r="N137" s="5">
        <v>364.1524</v>
      </c>
      <c r="O137" s="5" t="s">
        <v>1340</v>
      </c>
      <c r="P137" s="5" t="s">
        <v>91</v>
      </c>
      <c r="Q137" s="5" t="s">
        <v>91</v>
      </c>
      <c r="R137" s="5" t="s">
        <v>1341</v>
      </c>
      <c r="S137" s="5" t="s">
        <v>1342</v>
      </c>
      <c r="T137" s="4">
        <v>5</v>
      </c>
      <c r="U137" s="5" t="s">
        <v>1343</v>
      </c>
      <c r="V137" s="5" t="s">
        <v>104</v>
      </c>
      <c r="W137" s="5"/>
      <c r="X137" s="5"/>
      <c r="Y137" s="5" t="s">
        <v>1344</v>
      </c>
      <c r="Z137" s="5"/>
      <c r="AA137" s="2"/>
      <c r="AB137" s="5"/>
      <c r="AC137" s="5"/>
      <c r="AD137" s="5" t="s">
        <v>105</v>
      </c>
      <c r="AE137" s="5" t="s">
        <v>1345</v>
      </c>
      <c r="AF137" s="5" t="s">
        <v>1346</v>
      </c>
      <c r="AG137" s="5" t="s">
        <v>1347</v>
      </c>
      <c r="AH137" s="5" t="s">
        <v>1348</v>
      </c>
      <c r="AI137" s="5" t="s">
        <v>1349</v>
      </c>
      <c r="AJ137" s="5" t="s">
        <v>1350</v>
      </c>
      <c r="AK137" s="2" t="s">
        <v>1351</v>
      </c>
      <c r="AL137" s="5"/>
      <c r="AM137" s="5"/>
      <c r="AN137" s="5"/>
      <c r="AO137" s="5"/>
      <c r="AP137" s="5"/>
      <c r="AQ137" s="5"/>
      <c r="AR137" s="5"/>
      <c r="AS137" s="5" t="s">
        <v>1352</v>
      </c>
      <c r="AT137" s="5"/>
      <c r="AU137" s="5">
        <v>1</v>
      </c>
      <c r="AV137" s="5" t="s">
        <v>110</v>
      </c>
      <c r="AW137" s="6" t="s">
        <v>235</v>
      </c>
      <c r="AX137" s="5"/>
      <c r="AY137" s="5"/>
      <c r="AZ137" s="4">
        <v>54297</v>
      </c>
      <c r="BA137" s="5"/>
      <c r="BB137" s="5"/>
      <c r="BC137" s="5"/>
      <c r="BD137" s="5"/>
    </row>
    <row r="138" spans="1:56" ht="15.75" customHeight="1">
      <c r="A138" t="s">
        <v>132</v>
      </c>
      <c r="B138" s="4">
        <v>168636470</v>
      </c>
      <c r="C138" s="5" t="s">
        <v>1353</v>
      </c>
      <c r="D138" s="29">
        <v>1</v>
      </c>
      <c r="E138" s="5">
        <v>2012</v>
      </c>
      <c r="F138" s="29" t="s">
        <v>6148</v>
      </c>
      <c r="G138" s="5" t="s">
        <v>195</v>
      </c>
      <c r="H138" s="5" t="s">
        <v>3</v>
      </c>
      <c r="I138" s="5" t="s">
        <v>4</v>
      </c>
      <c r="J138" s="5" t="s">
        <v>19</v>
      </c>
      <c r="K138" s="5" t="s">
        <v>26</v>
      </c>
      <c r="L138" s="5" t="s">
        <v>570</v>
      </c>
      <c r="M138" s="5" t="s">
        <v>1354</v>
      </c>
      <c r="N138" s="5">
        <v>813.54</v>
      </c>
      <c r="O138" s="5" t="s">
        <v>1355</v>
      </c>
      <c r="P138" s="5" t="s">
        <v>91</v>
      </c>
      <c r="Q138" s="5" t="s">
        <v>91</v>
      </c>
      <c r="R138" s="5" t="s">
        <v>1356</v>
      </c>
      <c r="S138" s="5" t="s">
        <v>1357</v>
      </c>
      <c r="T138" s="12">
        <v>1</v>
      </c>
      <c r="U138" s="13" t="s">
        <v>1358</v>
      </c>
      <c r="V138" s="13" t="s">
        <v>104</v>
      </c>
      <c r="W138" s="13"/>
      <c r="X138" s="13"/>
      <c r="Y138" s="13" t="s">
        <v>1359</v>
      </c>
      <c r="Z138" s="13"/>
      <c r="AA138" s="14"/>
      <c r="AB138" s="13"/>
      <c r="AC138" s="13"/>
      <c r="AD138" s="13" t="s">
        <v>148</v>
      </c>
      <c r="AE138" s="13" t="s">
        <v>1360</v>
      </c>
      <c r="AF138" s="13" t="s">
        <v>1361</v>
      </c>
      <c r="AG138" s="13" t="s">
        <v>153</v>
      </c>
      <c r="AH138" s="13" t="s">
        <v>153</v>
      </c>
      <c r="AI138" s="13" t="s">
        <v>153</v>
      </c>
      <c r="AJ138" s="13" t="s">
        <v>1362</v>
      </c>
      <c r="AK138" s="14" t="s">
        <v>1150</v>
      </c>
      <c r="AL138" s="13"/>
      <c r="AM138" s="13"/>
      <c r="AN138" s="13"/>
      <c r="AO138" s="13"/>
      <c r="AP138" s="13"/>
      <c r="AQ138" s="13"/>
      <c r="AR138" s="13"/>
      <c r="AS138" s="13" t="s">
        <v>1363</v>
      </c>
      <c r="AT138" s="13"/>
      <c r="AU138" s="13">
        <v>1</v>
      </c>
      <c r="AV138" s="13" t="s">
        <v>110</v>
      </c>
      <c r="AW138" s="15" t="s">
        <v>235</v>
      </c>
      <c r="AX138" s="13"/>
      <c r="AY138" s="13"/>
      <c r="AZ138" s="12">
        <v>4665050</v>
      </c>
      <c r="BA138" s="13"/>
      <c r="BB138" s="13"/>
      <c r="BC138" s="13"/>
      <c r="BD138" s="13"/>
    </row>
    <row r="139" spans="1:56" ht="15.75" customHeight="1">
      <c r="A139" t="s">
        <v>132</v>
      </c>
      <c r="B139" s="4">
        <v>168636519</v>
      </c>
      <c r="C139" s="5" t="s">
        <v>1364</v>
      </c>
      <c r="D139" s="29">
        <v>1</v>
      </c>
      <c r="E139" s="5">
        <v>1962</v>
      </c>
      <c r="F139" s="29" t="s">
        <v>6148</v>
      </c>
      <c r="G139" s="5" t="s">
        <v>195</v>
      </c>
      <c r="H139" s="5" t="s">
        <v>6</v>
      </c>
      <c r="I139" s="5" t="s">
        <v>4</v>
      </c>
      <c r="J139" s="5" t="s">
        <v>19</v>
      </c>
      <c r="K139" s="5" t="s">
        <v>10</v>
      </c>
      <c r="L139" s="5" t="s">
        <v>1365</v>
      </c>
      <c r="M139" s="5" t="s">
        <v>1366</v>
      </c>
      <c r="N139" s="5">
        <v>923.27300000000002</v>
      </c>
      <c r="O139" s="5" t="s">
        <v>1367</v>
      </c>
      <c r="P139" s="5" t="s">
        <v>91</v>
      </c>
      <c r="Q139" s="5" t="s">
        <v>91</v>
      </c>
      <c r="R139" s="5" t="s">
        <v>1368</v>
      </c>
      <c r="S139" s="5" t="s">
        <v>1369</v>
      </c>
      <c r="T139" s="4">
        <v>1</v>
      </c>
      <c r="U139" s="5"/>
      <c r="V139" s="5"/>
      <c r="W139" s="5"/>
      <c r="X139" s="5"/>
      <c r="Y139" s="5" t="s">
        <v>1370</v>
      </c>
      <c r="Z139" s="5"/>
      <c r="AB139" s="5"/>
      <c r="AC139" s="5"/>
      <c r="AD139" s="5" t="s">
        <v>105</v>
      </c>
      <c r="AE139" s="5" t="s">
        <v>1371</v>
      </c>
      <c r="AF139" s="5"/>
      <c r="AG139" s="5" t="s">
        <v>1371</v>
      </c>
      <c r="AH139" s="5" t="s">
        <v>731</v>
      </c>
      <c r="AI139" s="5" t="s">
        <v>216</v>
      </c>
      <c r="AJ139" s="5" t="s">
        <v>1372</v>
      </c>
      <c r="AL139" s="5"/>
      <c r="AM139" s="5"/>
      <c r="AN139" s="5"/>
      <c r="AO139" s="5"/>
      <c r="AP139" s="5"/>
      <c r="AQ139" s="5"/>
      <c r="AR139" s="5"/>
      <c r="AS139" s="5" t="s">
        <v>1373</v>
      </c>
      <c r="AT139" s="5"/>
      <c r="AU139" s="5">
        <v>1</v>
      </c>
      <c r="AV139" s="5" t="s">
        <v>110</v>
      </c>
      <c r="AW139" s="6" t="s">
        <v>235</v>
      </c>
      <c r="AX139" s="5"/>
      <c r="AY139" s="5"/>
      <c r="AZ139" s="4">
        <v>2452335</v>
      </c>
      <c r="BA139" s="5"/>
      <c r="BB139" s="5"/>
      <c r="BC139" s="5"/>
      <c r="BD139" s="5"/>
    </row>
    <row r="140" spans="1:56" ht="15.75" customHeight="1">
      <c r="A140" t="s">
        <v>132</v>
      </c>
      <c r="B140" s="4">
        <v>168636483</v>
      </c>
      <c r="C140" s="5" t="s">
        <v>4631</v>
      </c>
      <c r="D140" s="29">
        <v>1</v>
      </c>
      <c r="E140" s="5">
        <v>1989</v>
      </c>
      <c r="F140" s="29" t="s">
        <v>6148</v>
      </c>
      <c r="G140" s="5" t="s">
        <v>195</v>
      </c>
      <c r="H140" s="5" t="s">
        <v>6</v>
      </c>
      <c r="I140" s="5" t="s">
        <v>4</v>
      </c>
      <c r="J140" s="7" t="s">
        <v>19</v>
      </c>
      <c r="K140" s="5" t="s">
        <v>26</v>
      </c>
      <c r="L140" s="5" t="s">
        <v>4632</v>
      </c>
      <c r="M140" s="5" t="s">
        <v>4633</v>
      </c>
      <c r="N140" s="5">
        <v>327.73</v>
      </c>
      <c r="O140" s="5" t="s">
        <v>4634</v>
      </c>
      <c r="P140" s="5" t="s">
        <v>91</v>
      </c>
      <c r="Q140" s="5" t="s">
        <v>91</v>
      </c>
      <c r="R140" s="5" t="s">
        <v>4635</v>
      </c>
      <c r="S140" s="5" t="s">
        <v>4636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>
      <c r="A141" t="s">
        <v>132</v>
      </c>
      <c r="B141" s="4">
        <v>168002698</v>
      </c>
      <c r="C141" s="5" t="s">
        <v>1450</v>
      </c>
      <c r="D141" s="29">
        <v>1</v>
      </c>
      <c r="E141" s="5">
        <v>1997</v>
      </c>
      <c r="F141" s="29" t="s">
        <v>6149</v>
      </c>
      <c r="G141" s="5" t="s">
        <v>1456</v>
      </c>
      <c r="H141" s="5" t="s">
        <v>3</v>
      </c>
      <c r="I141" s="5" t="s">
        <v>7</v>
      </c>
      <c r="J141" s="5" t="s">
        <v>19</v>
      </c>
      <c r="K141" s="5" t="s">
        <v>26</v>
      </c>
      <c r="L141" s="5" t="s">
        <v>1451</v>
      </c>
      <c r="M141" s="5" t="s">
        <v>1452</v>
      </c>
      <c r="N141" s="5">
        <v>813.5</v>
      </c>
      <c r="O141" s="5" t="s">
        <v>1453</v>
      </c>
      <c r="P141" s="5" t="s">
        <v>91</v>
      </c>
      <c r="Q141" s="5" t="s">
        <v>91</v>
      </c>
      <c r="R141" s="5" t="s">
        <v>1454</v>
      </c>
      <c r="S141" s="5" t="s">
        <v>1455</v>
      </c>
      <c r="T141" s="19">
        <v>1</v>
      </c>
      <c r="U141" s="20" t="s">
        <v>1457</v>
      </c>
      <c r="V141" s="20" t="s">
        <v>104</v>
      </c>
      <c r="W141" s="20"/>
      <c r="X141" s="20"/>
      <c r="Y141" s="20" t="s">
        <v>1458</v>
      </c>
      <c r="Z141" s="20"/>
      <c r="AA141" s="33"/>
      <c r="AB141" s="20"/>
      <c r="AC141" s="20"/>
      <c r="AD141" s="20" t="s">
        <v>148</v>
      </c>
      <c r="AE141" s="20" t="s">
        <v>1459</v>
      </c>
      <c r="AF141" s="20" t="s">
        <v>187</v>
      </c>
      <c r="AG141" s="20" t="s">
        <v>981</v>
      </c>
      <c r="AH141" s="20" t="s">
        <v>1460</v>
      </c>
      <c r="AI141" s="20" t="s">
        <v>1349</v>
      </c>
      <c r="AJ141" s="20" t="s">
        <v>1461</v>
      </c>
      <c r="AK141" s="33" t="s">
        <v>353</v>
      </c>
      <c r="AL141" s="20"/>
      <c r="AM141" s="20"/>
      <c r="AN141" s="20"/>
      <c r="AO141" s="20"/>
      <c r="AP141" s="20"/>
      <c r="AQ141" s="20"/>
      <c r="AR141" s="20"/>
      <c r="AS141" s="20" t="s">
        <v>1462</v>
      </c>
      <c r="AT141" s="20"/>
      <c r="AU141" s="20">
        <v>1</v>
      </c>
      <c r="AV141" s="20" t="s">
        <v>110</v>
      </c>
      <c r="AW141" s="27" t="s">
        <v>235</v>
      </c>
      <c r="AX141" s="20"/>
      <c r="AY141" s="20"/>
      <c r="AZ141" s="19">
        <v>1826278</v>
      </c>
      <c r="BA141" s="20"/>
      <c r="BB141" s="20"/>
      <c r="BC141" s="20"/>
      <c r="BD141" s="20"/>
    </row>
    <row r="142" spans="1:56" ht="15.75" customHeight="1">
      <c r="A142" t="s">
        <v>132</v>
      </c>
      <c r="B142" s="4">
        <v>168005035</v>
      </c>
      <c r="C142" s="5" t="s">
        <v>1374</v>
      </c>
      <c r="D142" s="29">
        <v>1</v>
      </c>
      <c r="E142" s="5">
        <v>2014</v>
      </c>
      <c r="F142" s="29" t="s">
        <v>6149</v>
      </c>
      <c r="G142" s="5" t="s">
        <v>575</v>
      </c>
      <c r="H142" s="5" t="s">
        <v>6</v>
      </c>
      <c r="I142" s="5" t="s">
        <v>4</v>
      </c>
      <c r="J142" s="5" t="s">
        <v>19</v>
      </c>
      <c r="K142" s="5" t="s">
        <v>26</v>
      </c>
      <c r="L142" s="5" t="s">
        <v>1375</v>
      </c>
      <c r="M142" s="5"/>
      <c r="N142" s="5">
        <v>940.4</v>
      </c>
      <c r="O142" s="5" t="s">
        <v>1376</v>
      </c>
      <c r="P142" s="5" t="s">
        <v>91</v>
      </c>
      <c r="Q142" s="5" t="s">
        <v>91</v>
      </c>
      <c r="R142" s="5" t="s">
        <v>1377</v>
      </c>
      <c r="S142" s="5" t="s">
        <v>1378</v>
      </c>
      <c r="T142" s="8">
        <v>5</v>
      </c>
      <c r="U142" s="9" t="s">
        <v>1379</v>
      </c>
      <c r="V142" s="9" t="s">
        <v>104</v>
      </c>
      <c r="W142" s="9"/>
      <c r="X142" s="9"/>
      <c r="Y142" s="9" t="s">
        <v>1380</v>
      </c>
      <c r="Z142" s="9"/>
      <c r="AA142" s="23"/>
      <c r="AB142" s="9"/>
      <c r="AC142" s="9"/>
      <c r="AD142" s="9" t="s">
        <v>105</v>
      </c>
      <c r="AE142" s="9" t="s">
        <v>1381</v>
      </c>
      <c r="AF142" s="9"/>
      <c r="AG142" s="9" t="s">
        <v>1382</v>
      </c>
      <c r="AH142" s="9" t="s">
        <v>1383</v>
      </c>
      <c r="AI142" s="9" t="s">
        <v>1384</v>
      </c>
      <c r="AJ142" s="9" t="s">
        <v>1385</v>
      </c>
      <c r="AK142" s="23" t="s">
        <v>930</v>
      </c>
      <c r="AL142" s="9"/>
      <c r="AM142" s="9"/>
      <c r="AN142" s="9"/>
      <c r="AO142" s="9"/>
      <c r="AP142" s="9"/>
      <c r="AQ142" s="9"/>
      <c r="AR142" s="9"/>
      <c r="AS142" s="9" t="s">
        <v>1386</v>
      </c>
      <c r="AT142" s="9"/>
      <c r="AU142" s="9">
        <v>1</v>
      </c>
      <c r="AV142" s="9" t="s">
        <v>110</v>
      </c>
      <c r="AW142" s="10" t="s">
        <v>235</v>
      </c>
      <c r="AX142" s="9"/>
      <c r="AY142" s="9"/>
      <c r="AZ142" s="8">
        <v>2430912</v>
      </c>
      <c r="BA142" s="9"/>
      <c r="BB142" s="9"/>
      <c r="BC142" s="9"/>
      <c r="BD142" s="9"/>
    </row>
    <row r="143" spans="1:56" ht="15.75" customHeight="1">
      <c r="A143" t="s">
        <v>132</v>
      </c>
      <c r="B143" s="4">
        <v>168005052</v>
      </c>
      <c r="C143" s="5" t="s">
        <v>1387</v>
      </c>
      <c r="D143" s="29">
        <v>1</v>
      </c>
      <c r="E143" s="5">
        <v>2005</v>
      </c>
      <c r="F143" s="29" t="s">
        <v>6149</v>
      </c>
      <c r="G143" s="5" t="s">
        <v>575</v>
      </c>
      <c r="H143" s="5" t="s">
        <v>6</v>
      </c>
      <c r="I143" s="5" t="s">
        <v>4</v>
      </c>
      <c r="J143" s="5" t="s">
        <v>19</v>
      </c>
      <c r="K143" s="5" t="s">
        <v>23</v>
      </c>
      <c r="L143" s="5" t="s">
        <v>1388</v>
      </c>
      <c r="M143" s="5"/>
      <c r="N143" s="5">
        <v>364.15230979775998</v>
      </c>
      <c r="O143" s="5" t="s">
        <v>1389</v>
      </c>
      <c r="P143" s="5" t="s">
        <v>91</v>
      </c>
      <c r="Q143" s="5" t="s">
        <v>91</v>
      </c>
      <c r="R143" s="5" t="s">
        <v>1390</v>
      </c>
      <c r="S143" s="5" t="s">
        <v>1391</v>
      </c>
      <c r="T143" s="19">
        <v>1</v>
      </c>
      <c r="U143" s="20" t="s">
        <v>1392</v>
      </c>
      <c r="V143" s="20" t="s">
        <v>104</v>
      </c>
      <c r="W143" s="20"/>
      <c r="X143" s="20"/>
      <c r="Y143" s="20" t="s">
        <v>1393</v>
      </c>
      <c r="Z143" s="20"/>
      <c r="AA143" s="33"/>
      <c r="AB143" s="20"/>
      <c r="AC143" s="20"/>
      <c r="AD143" s="20" t="s">
        <v>105</v>
      </c>
      <c r="AE143" s="20" t="s">
        <v>1394</v>
      </c>
      <c r="AF143" s="20" t="s">
        <v>1395</v>
      </c>
      <c r="AG143" s="20" t="s">
        <v>730</v>
      </c>
      <c r="AH143" s="20" t="s">
        <v>844</v>
      </c>
      <c r="AI143" s="20" t="s">
        <v>1307</v>
      </c>
      <c r="AJ143" s="20" t="s">
        <v>1396</v>
      </c>
      <c r="AK143" s="33" t="s">
        <v>1150</v>
      </c>
      <c r="AL143" s="20"/>
      <c r="AM143" s="20"/>
      <c r="AN143" s="20"/>
      <c r="AO143" s="20"/>
      <c r="AP143" s="20"/>
      <c r="AQ143" s="20"/>
      <c r="AR143" s="20"/>
      <c r="AS143" s="20" t="s">
        <v>1397</v>
      </c>
      <c r="AT143" s="20"/>
      <c r="AU143" s="20">
        <v>1</v>
      </c>
      <c r="AV143" s="20" t="s">
        <v>110</v>
      </c>
      <c r="AW143" s="27" t="s">
        <v>235</v>
      </c>
      <c r="AX143" s="20"/>
      <c r="AY143" s="20"/>
      <c r="AZ143" s="19">
        <v>20255606</v>
      </c>
      <c r="BA143" s="20"/>
      <c r="BB143" s="20"/>
      <c r="BC143" s="20"/>
      <c r="BD143" s="20"/>
    </row>
    <row r="144" spans="1:56" ht="15.75" customHeight="1">
      <c r="A144" t="s">
        <v>132</v>
      </c>
      <c r="B144" s="4">
        <v>168004960</v>
      </c>
      <c r="C144" s="5" t="s">
        <v>4656</v>
      </c>
      <c r="D144" s="29">
        <v>1</v>
      </c>
      <c r="E144" s="5">
        <v>2015</v>
      </c>
      <c r="F144" s="29" t="s">
        <v>6149</v>
      </c>
      <c r="G144" s="5" t="s">
        <v>575</v>
      </c>
      <c r="H144" s="5" t="s">
        <v>3</v>
      </c>
      <c r="I144" s="5" t="s">
        <v>4</v>
      </c>
      <c r="J144" s="7" t="s">
        <v>19</v>
      </c>
      <c r="K144" s="7" t="s">
        <v>5</v>
      </c>
      <c r="L144" s="5" t="s">
        <v>4657</v>
      </c>
      <c r="M144" s="5"/>
      <c r="N144" s="5">
        <v>808</v>
      </c>
      <c r="O144" s="5" t="s">
        <v>4658</v>
      </c>
      <c r="P144" s="5" t="s">
        <v>91</v>
      </c>
      <c r="Q144" s="5" t="s">
        <v>91</v>
      </c>
      <c r="R144" s="5" t="s">
        <v>4659</v>
      </c>
      <c r="S144" s="5" t="s">
        <v>4660</v>
      </c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</row>
    <row r="145" spans="1:56" ht="15.75" customHeight="1">
      <c r="A145" t="s">
        <v>132</v>
      </c>
      <c r="B145" s="4">
        <v>168008158</v>
      </c>
      <c r="C145" s="5" t="s">
        <v>1398</v>
      </c>
      <c r="D145" s="29">
        <v>1</v>
      </c>
      <c r="E145" s="5">
        <v>1999</v>
      </c>
      <c r="F145" s="29" t="s">
        <v>6149</v>
      </c>
      <c r="G145" s="5" t="s">
        <v>210</v>
      </c>
      <c r="H145" s="5" t="s">
        <v>6</v>
      </c>
      <c r="I145" s="5" t="s">
        <v>9</v>
      </c>
      <c r="J145" s="5" t="s">
        <v>19</v>
      </c>
      <c r="K145" s="5" t="s">
        <v>26</v>
      </c>
      <c r="L145" s="5" t="s">
        <v>423</v>
      </c>
      <c r="M145" s="5" t="s">
        <v>1399</v>
      </c>
      <c r="N145" s="5">
        <v>974.71</v>
      </c>
      <c r="O145" s="5" t="s">
        <v>1400</v>
      </c>
      <c r="P145" s="5" t="s">
        <v>1401</v>
      </c>
      <c r="Q145" s="5" t="s">
        <v>91</v>
      </c>
      <c r="R145" s="5" t="s">
        <v>1402</v>
      </c>
      <c r="S145" s="5" t="s">
        <v>1403</v>
      </c>
      <c r="T145" s="8">
        <v>1</v>
      </c>
      <c r="U145" s="9" t="s">
        <v>1404</v>
      </c>
      <c r="V145" s="9" t="s">
        <v>104</v>
      </c>
      <c r="W145" s="9"/>
      <c r="X145" s="9"/>
      <c r="Y145" s="9" t="s">
        <v>1405</v>
      </c>
      <c r="Z145" s="9"/>
      <c r="AA145" s="23"/>
      <c r="AB145" s="9"/>
      <c r="AC145" s="9"/>
      <c r="AD145" s="9" t="s">
        <v>105</v>
      </c>
      <c r="AE145" s="9" t="s">
        <v>1406</v>
      </c>
      <c r="AF145" s="9"/>
      <c r="AG145" s="9" t="s">
        <v>1407</v>
      </c>
      <c r="AH145" s="9" t="s">
        <v>1408</v>
      </c>
      <c r="AI145" s="9" t="s">
        <v>1409</v>
      </c>
      <c r="AJ145" s="9" t="s">
        <v>1410</v>
      </c>
      <c r="AK145" s="23" t="s">
        <v>218</v>
      </c>
      <c r="AL145" s="9"/>
      <c r="AM145" s="9"/>
      <c r="AN145" s="9"/>
      <c r="AO145" s="9"/>
      <c r="AP145" s="9"/>
      <c r="AQ145" s="9"/>
      <c r="AR145" s="9"/>
      <c r="AS145" s="9" t="s">
        <v>1411</v>
      </c>
      <c r="AT145" s="9"/>
      <c r="AU145" s="9">
        <v>1</v>
      </c>
      <c r="AV145" s="9" t="s">
        <v>110</v>
      </c>
      <c r="AW145" s="10" t="s">
        <v>235</v>
      </c>
      <c r="AX145" s="9"/>
      <c r="AY145" s="9"/>
      <c r="AZ145" s="8">
        <v>11686094</v>
      </c>
      <c r="BA145" s="9"/>
      <c r="BB145" s="9"/>
      <c r="BC145" s="9"/>
      <c r="BD145" s="9"/>
    </row>
    <row r="146" spans="1:56" ht="15.75" customHeight="1">
      <c r="A146" t="s">
        <v>132</v>
      </c>
      <c r="B146" s="4">
        <v>168008128</v>
      </c>
      <c r="C146" s="5" t="s">
        <v>1463</v>
      </c>
      <c r="D146" s="29">
        <v>1</v>
      </c>
      <c r="E146" s="5">
        <v>2005</v>
      </c>
      <c r="F146" s="29" t="s">
        <v>6149</v>
      </c>
      <c r="G146" s="5" t="s">
        <v>210</v>
      </c>
      <c r="H146" s="5" t="s">
        <v>3</v>
      </c>
      <c r="I146" s="5" t="s">
        <v>7</v>
      </c>
      <c r="J146" s="5" t="s">
        <v>19</v>
      </c>
      <c r="K146" s="5" t="s">
        <v>26</v>
      </c>
      <c r="L146" s="5" t="s">
        <v>699</v>
      </c>
      <c r="M146" s="5" t="s">
        <v>1464</v>
      </c>
      <c r="N146" s="5">
        <v>813</v>
      </c>
      <c r="O146" s="5" t="s">
        <v>1465</v>
      </c>
      <c r="P146" s="5" t="s">
        <v>91</v>
      </c>
      <c r="Q146" s="5" t="s">
        <v>91</v>
      </c>
      <c r="R146" s="5" t="s">
        <v>1466</v>
      </c>
      <c r="S146" s="5" t="s">
        <v>1467</v>
      </c>
      <c r="T146" s="24">
        <v>1</v>
      </c>
      <c r="U146" s="25" t="s">
        <v>1468</v>
      </c>
      <c r="V146" s="25" t="s">
        <v>104</v>
      </c>
      <c r="W146" s="25"/>
      <c r="X146" s="25"/>
      <c r="Y146" s="25" t="s">
        <v>1469</v>
      </c>
      <c r="Z146" s="25"/>
      <c r="AA146" s="26"/>
      <c r="AB146" s="25"/>
      <c r="AC146" s="25"/>
      <c r="AD146" s="25" t="s">
        <v>105</v>
      </c>
      <c r="AE146" s="25" t="s">
        <v>1470</v>
      </c>
      <c r="AF146" s="25" t="s">
        <v>1421</v>
      </c>
      <c r="AG146" s="25" t="s">
        <v>252</v>
      </c>
      <c r="AH146" s="25" t="s">
        <v>1471</v>
      </c>
      <c r="AI146" s="25" t="s">
        <v>1472</v>
      </c>
      <c r="AJ146" s="25" t="s">
        <v>1473</v>
      </c>
      <c r="AK146" s="26" t="s">
        <v>1474</v>
      </c>
      <c r="AL146" s="25"/>
      <c r="AM146" s="25"/>
      <c r="AN146" s="25"/>
      <c r="AO146" s="25"/>
      <c r="AP146" s="25"/>
      <c r="AQ146" s="25"/>
      <c r="AR146" s="25"/>
      <c r="AS146" s="25" t="s">
        <v>1475</v>
      </c>
      <c r="AT146" s="25"/>
      <c r="AU146" s="25">
        <v>1</v>
      </c>
      <c r="AV146" s="25" t="s">
        <v>110</v>
      </c>
      <c r="AW146" s="28" t="s">
        <v>235</v>
      </c>
      <c r="AX146" s="25"/>
      <c r="AY146" s="25"/>
      <c r="AZ146" s="24">
        <v>6442</v>
      </c>
      <c r="BA146" s="25"/>
      <c r="BB146" s="25"/>
      <c r="BC146" s="25"/>
      <c r="BD146" s="25"/>
    </row>
    <row r="147" spans="1:56" ht="15.75" customHeight="1">
      <c r="A147" t="s">
        <v>87</v>
      </c>
      <c r="B147" s="4">
        <v>168458033</v>
      </c>
      <c r="C147" s="5" t="s">
        <v>1197</v>
      </c>
      <c r="D147" s="29">
        <v>1</v>
      </c>
      <c r="E147" s="5">
        <v>2002</v>
      </c>
      <c r="F147" s="29" t="s">
        <v>6150</v>
      </c>
      <c r="G147" s="5" t="s">
        <v>318</v>
      </c>
      <c r="H147" s="5" t="s">
        <v>6</v>
      </c>
      <c r="I147" s="5" t="s">
        <v>4</v>
      </c>
      <c r="J147" s="5" t="s">
        <v>19</v>
      </c>
      <c r="K147" s="5" t="s">
        <v>26</v>
      </c>
      <c r="L147" s="5" t="s">
        <v>344</v>
      </c>
      <c r="M147" s="5" t="s">
        <v>1198</v>
      </c>
      <c r="N147" s="5">
        <v>940.54859999999996</v>
      </c>
      <c r="O147" s="5" t="s">
        <v>1199</v>
      </c>
      <c r="P147" s="5" t="s">
        <v>91</v>
      </c>
      <c r="Q147" s="5" t="s">
        <v>91</v>
      </c>
      <c r="R147" s="5" t="s">
        <v>1200</v>
      </c>
      <c r="S147" s="5" t="s">
        <v>1201</v>
      </c>
      <c r="T147" s="4">
        <v>1</v>
      </c>
      <c r="U147" s="5" t="s">
        <v>1202</v>
      </c>
      <c r="V147" s="5" t="s">
        <v>104</v>
      </c>
      <c r="W147" s="5"/>
      <c r="X147" s="5"/>
      <c r="Y147" s="5" t="s">
        <v>1203</v>
      </c>
      <c r="Z147" s="5"/>
      <c r="AB147" s="5"/>
      <c r="AC147" s="5"/>
      <c r="AD147" s="5" t="s">
        <v>105</v>
      </c>
      <c r="AE147" s="5" t="s">
        <v>1195</v>
      </c>
      <c r="AF147" s="5" t="s">
        <v>1204</v>
      </c>
      <c r="AG147" s="5" t="s">
        <v>1195</v>
      </c>
      <c r="AH147" s="5" t="s">
        <v>1205</v>
      </c>
      <c r="AI147" s="5" t="s">
        <v>981</v>
      </c>
      <c r="AJ147" s="5" t="s">
        <v>1206</v>
      </c>
      <c r="AL147" s="5"/>
      <c r="AM147" s="5"/>
      <c r="AN147" s="5"/>
      <c r="AO147" s="5"/>
      <c r="AP147" s="5"/>
      <c r="AQ147" s="5"/>
      <c r="AR147" s="5"/>
      <c r="AS147" s="5" t="s">
        <v>1207</v>
      </c>
      <c r="AT147" s="5"/>
      <c r="AU147" s="5">
        <v>1</v>
      </c>
      <c r="AV147" s="5" t="s">
        <v>110</v>
      </c>
      <c r="AW147" s="6" t="s">
        <v>235</v>
      </c>
      <c r="AX147" s="5"/>
      <c r="AY147" s="5"/>
      <c r="AZ147" s="4">
        <v>2637693</v>
      </c>
      <c r="BA147" s="5"/>
      <c r="BB147" s="5"/>
      <c r="BC147" s="5"/>
      <c r="BD147" s="5"/>
    </row>
    <row r="148" spans="1:56" ht="15.75" customHeight="1">
      <c r="A148" t="s">
        <v>87</v>
      </c>
      <c r="B148" s="4">
        <v>168458988</v>
      </c>
      <c r="C148" s="5" t="s">
        <v>1208</v>
      </c>
      <c r="D148" s="29">
        <v>1</v>
      </c>
      <c r="E148" s="5">
        <v>2003</v>
      </c>
      <c r="F148" s="29" t="s">
        <v>6150</v>
      </c>
      <c r="G148" s="5" t="s">
        <v>360</v>
      </c>
      <c r="H148" s="5" t="s">
        <v>6</v>
      </c>
      <c r="I148" s="5" t="s">
        <v>4</v>
      </c>
      <c r="J148" s="5" t="s">
        <v>19</v>
      </c>
      <c r="K148" s="5" t="s">
        <v>26</v>
      </c>
      <c r="L148" s="5" t="s">
        <v>1209</v>
      </c>
      <c r="M148" s="5" t="s">
        <v>1210</v>
      </c>
      <c r="N148" s="5">
        <v>956.70443</v>
      </c>
      <c r="O148" s="5" t="s">
        <v>1211</v>
      </c>
      <c r="P148" s="5" t="s">
        <v>91</v>
      </c>
      <c r="Q148" s="5" t="s">
        <v>91</v>
      </c>
      <c r="R148" s="5" t="s">
        <v>1212</v>
      </c>
      <c r="S148" s="5" t="s">
        <v>1213</v>
      </c>
      <c r="T148" s="4">
        <v>1</v>
      </c>
      <c r="U148" s="5"/>
      <c r="V148" s="5"/>
      <c r="W148" s="5"/>
      <c r="X148" s="5"/>
      <c r="Y148" s="5" t="s">
        <v>1214</v>
      </c>
      <c r="Z148" s="5"/>
      <c r="AA148" s="2"/>
      <c r="AB148" s="5"/>
      <c r="AC148" s="5"/>
      <c r="AD148" s="5" t="s">
        <v>105</v>
      </c>
      <c r="AE148" s="5" t="s">
        <v>1215</v>
      </c>
      <c r="AF148" s="5" t="s">
        <v>1216</v>
      </c>
      <c r="AG148" s="5" t="s">
        <v>952</v>
      </c>
      <c r="AH148" s="5" t="s">
        <v>491</v>
      </c>
      <c r="AI148" s="5" t="s">
        <v>1217</v>
      </c>
      <c r="AJ148" s="5" t="s">
        <v>1218</v>
      </c>
      <c r="AK148" s="2" t="s">
        <v>789</v>
      </c>
      <c r="AL148" s="5"/>
      <c r="AM148" s="5"/>
      <c r="AN148" s="5"/>
      <c r="AO148" s="5"/>
      <c r="AP148" s="5"/>
      <c r="AQ148" s="5"/>
      <c r="AR148" s="5"/>
      <c r="AS148" s="5" t="s">
        <v>1219</v>
      </c>
      <c r="AT148" s="5"/>
      <c r="AU148" s="5">
        <v>1</v>
      </c>
      <c r="AV148" s="5" t="s">
        <v>157</v>
      </c>
      <c r="AW148" s="6" t="s">
        <v>235</v>
      </c>
      <c r="AX148" s="5"/>
      <c r="AY148" s="5"/>
      <c r="AZ148" s="4">
        <v>18563837</v>
      </c>
      <c r="BA148" s="5"/>
      <c r="BB148" s="5"/>
      <c r="BC148" s="5"/>
      <c r="BD148" s="5"/>
    </row>
    <row r="149" spans="1:56" ht="15.75" customHeight="1">
      <c r="A149" t="s">
        <v>87</v>
      </c>
      <c r="B149" s="4">
        <v>168459013</v>
      </c>
      <c r="C149" s="5" t="s">
        <v>1220</v>
      </c>
      <c r="D149" s="29">
        <v>1</v>
      </c>
      <c r="E149" s="5">
        <v>1985</v>
      </c>
      <c r="F149" s="29" t="s">
        <v>6150</v>
      </c>
      <c r="G149" s="5" t="s">
        <v>360</v>
      </c>
      <c r="H149" s="5" t="s">
        <v>6</v>
      </c>
      <c r="I149" s="5" t="s">
        <v>4</v>
      </c>
      <c r="J149" s="5" t="s">
        <v>19</v>
      </c>
      <c r="K149" s="5" t="s">
        <v>26</v>
      </c>
      <c r="L149" s="5" t="s">
        <v>1221</v>
      </c>
      <c r="M149" s="5" t="s">
        <v>1222</v>
      </c>
      <c r="N149" s="5">
        <v>940.31119999999999</v>
      </c>
      <c r="O149" s="5" t="s">
        <v>1223</v>
      </c>
      <c r="P149" s="5" t="s">
        <v>91</v>
      </c>
      <c r="Q149" s="5" t="s">
        <v>91</v>
      </c>
      <c r="R149" s="5" t="s">
        <v>1224</v>
      </c>
      <c r="S149" s="5" t="s">
        <v>1225</v>
      </c>
      <c r="T149" s="19">
        <v>5</v>
      </c>
      <c r="U149" s="20" t="s">
        <v>1226</v>
      </c>
      <c r="V149" s="20" t="s">
        <v>104</v>
      </c>
      <c r="W149" s="20"/>
      <c r="X149" s="20"/>
      <c r="Y149" s="20" t="s">
        <v>1227</v>
      </c>
      <c r="Z149" s="20"/>
      <c r="AA149" s="22"/>
      <c r="AB149" s="20"/>
      <c r="AC149" s="20"/>
      <c r="AD149" s="20" t="s">
        <v>148</v>
      </c>
      <c r="AE149" s="20" t="s">
        <v>1228</v>
      </c>
      <c r="AF149" s="20" t="s">
        <v>294</v>
      </c>
      <c r="AG149" s="20" t="s">
        <v>730</v>
      </c>
      <c r="AH149" s="20" t="s">
        <v>731</v>
      </c>
      <c r="AI149" s="20" t="s">
        <v>1229</v>
      </c>
      <c r="AJ149" s="20" t="s">
        <v>1230</v>
      </c>
      <c r="AK149" s="22" t="s">
        <v>404</v>
      </c>
      <c r="AL149" s="20"/>
      <c r="AM149" s="20"/>
      <c r="AN149" s="20"/>
      <c r="AO149" s="20"/>
      <c r="AP149" s="20"/>
      <c r="AQ149" s="20"/>
      <c r="AR149" s="20"/>
      <c r="AS149" s="20" t="s">
        <v>1231</v>
      </c>
      <c r="AT149" s="20"/>
      <c r="AU149" s="20">
        <v>1</v>
      </c>
      <c r="AV149" s="20" t="s">
        <v>110</v>
      </c>
      <c r="AW149" s="27" t="s">
        <v>235</v>
      </c>
      <c r="AX149" s="20"/>
      <c r="AY149" s="20"/>
      <c r="AZ149" s="19">
        <v>20533610</v>
      </c>
      <c r="BA149" s="20"/>
      <c r="BB149" s="20"/>
      <c r="BC149" s="20"/>
      <c r="BD149" s="20"/>
    </row>
    <row r="150" spans="1:56" ht="15.75" customHeight="1">
      <c r="A150" t="s">
        <v>87</v>
      </c>
      <c r="B150" s="4">
        <v>168459499</v>
      </c>
      <c r="C150" s="5" t="s">
        <v>1232</v>
      </c>
      <c r="D150" s="29">
        <v>1</v>
      </c>
      <c r="E150" s="5">
        <v>2016</v>
      </c>
      <c r="F150" s="29" t="s">
        <v>6150</v>
      </c>
      <c r="G150" s="5" t="s">
        <v>360</v>
      </c>
      <c r="H150" s="5" t="s">
        <v>6</v>
      </c>
      <c r="I150" s="5" t="s">
        <v>4</v>
      </c>
      <c r="J150" s="5" t="s">
        <v>19</v>
      </c>
      <c r="K150" s="7" t="s">
        <v>15</v>
      </c>
      <c r="L150" s="5" t="s">
        <v>1233</v>
      </c>
      <c r="M150" s="5"/>
      <c r="N150" s="5">
        <v>320.97300000000001</v>
      </c>
      <c r="O150" s="5" t="s">
        <v>1234</v>
      </c>
      <c r="P150" s="5" t="s">
        <v>91</v>
      </c>
      <c r="Q150" s="5" t="s">
        <v>91</v>
      </c>
      <c r="R150" s="5" t="s">
        <v>1235</v>
      </c>
      <c r="S150" s="5" t="s">
        <v>1236</v>
      </c>
      <c r="T150" s="19">
        <v>1</v>
      </c>
      <c r="U150" s="20" t="s">
        <v>1237</v>
      </c>
      <c r="V150" s="20" t="s">
        <v>104</v>
      </c>
      <c r="W150" s="20"/>
      <c r="X150" s="20"/>
      <c r="Y150" s="20" t="s">
        <v>1238</v>
      </c>
      <c r="Z150" s="20"/>
      <c r="AA150" s="33"/>
      <c r="AB150" s="20"/>
      <c r="AC150" s="20"/>
      <c r="AD150" s="20" t="s">
        <v>1239</v>
      </c>
      <c r="AE150" s="20"/>
      <c r="AF150" s="20"/>
      <c r="AG150" s="20"/>
      <c r="AH150" s="20"/>
      <c r="AI150" s="20"/>
      <c r="AJ150" s="20"/>
      <c r="AK150" s="33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>
        <v>1</v>
      </c>
      <c r="AV150" s="20" t="s">
        <v>110</v>
      </c>
      <c r="AW150" s="27" t="s">
        <v>131</v>
      </c>
      <c r="AX150" s="20"/>
      <c r="AY150" s="20"/>
      <c r="AZ150" s="19">
        <v>23221139</v>
      </c>
      <c r="BA150" s="20"/>
      <c r="BB150" s="20"/>
      <c r="BC150" s="20"/>
      <c r="BD150" s="20"/>
    </row>
    <row r="151" spans="1:56" ht="15.75" customHeight="1">
      <c r="A151" s="2" t="s">
        <v>87</v>
      </c>
      <c r="B151" s="4">
        <v>168459552</v>
      </c>
      <c r="C151" s="5" t="s">
        <v>1240</v>
      </c>
      <c r="D151" s="29">
        <v>1</v>
      </c>
      <c r="E151" s="5">
        <v>1984</v>
      </c>
      <c r="F151" s="29" t="s">
        <v>6150</v>
      </c>
      <c r="G151" s="5" t="s">
        <v>360</v>
      </c>
      <c r="H151" s="5" t="s">
        <v>6</v>
      </c>
      <c r="I151" s="5" t="s">
        <v>4</v>
      </c>
      <c r="J151" s="5" t="s">
        <v>19</v>
      </c>
      <c r="K151" s="5" t="s">
        <v>26</v>
      </c>
      <c r="L151" s="5"/>
      <c r="M151" s="5"/>
      <c r="N151" s="5"/>
      <c r="O151" s="5" t="s">
        <v>1241</v>
      </c>
      <c r="P151" s="5" t="s">
        <v>91</v>
      </c>
      <c r="Q151" s="5" t="s">
        <v>91</v>
      </c>
      <c r="R151" s="5" t="s">
        <v>1242</v>
      </c>
      <c r="S151" s="5" t="s">
        <v>1243</v>
      </c>
      <c r="T151" s="4">
        <v>5</v>
      </c>
      <c r="U151" s="5" t="s">
        <v>1244</v>
      </c>
      <c r="V151" s="5" t="s">
        <v>104</v>
      </c>
      <c r="W151" s="5"/>
      <c r="X151" s="5"/>
      <c r="Y151" s="5" t="s">
        <v>1245</v>
      </c>
      <c r="Z151" s="5"/>
      <c r="AB151" s="5"/>
      <c r="AC151" s="5"/>
      <c r="AD151" s="5" t="s">
        <v>105</v>
      </c>
      <c r="AE151" s="5" t="s">
        <v>1246</v>
      </c>
      <c r="AF151" s="5" t="s">
        <v>1247</v>
      </c>
      <c r="AG151" s="5" t="s">
        <v>252</v>
      </c>
      <c r="AH151" s="5" t="s">
        <v>1248</v>
      </c>
      <c r="AI151" s="5" t="s">
        <v>1249</v>
      </c>
      <c r="AJ151" s="5" t="s">
        <v>1250</v>
      </c>
      <c r="AK151" t="s">
        <v>1251</v>
      </c>
      <c r="AL151" s="5"/>
      <c r="AM151" s="5"/>
      <c r="AN151" s="5"/>
      <c r="AO151" s="5"/>
      <c r="AP151" s="5"/>
      <c r="AQ151" s="5"/>
      <c r="AR151" s="5"/>
      <c r="AS151" s="5" t="s">
        <v>1252</v>
      </c>
      <c r="AT151" s="5"/>
      <c r="AU151" s="5">
        <v>1</v>
      </c>
      <c r="AV151" s="5" t="s">
        <v>110</v>
      </c>
      <c r="AW151" s="6" t="s">
        <v>235</v>
      </c>
      <c r="AX151" s="5"/>
      <c r="AY151" s="5"/>
      <c r="AZ151" s="4">
        <v>828991</v>
      </c>
      <c r="BA151" s="5"/>
      <c r="BB151" s="5"/>
      <c r="BC151" s="5"/>
      <c r="BD151" s="5"/>
    </row>
    <row r="152" spans="1:56" ht="15.75" customHeight="1">
      <c r="A152" t="s">
        <v>87</v>
      </c>
      <c r="B152" s="4">
        <v>168541750</v>
      </c>
      <c r="C152" s="5" t="s">
        <v>1253</v>
      </c>
      <c r="D152" s="29">
        <v>1</v>
      </c>
      <c r="E152" s="5">
        <v>1975</v>
      </c>
      <c r="F152" s="29" t="s">
        <v>6150</v>
      </c>
      <c r="G152" s="5" t="s">
        <v>360</v>
      </c>
      <c r="H152" s="5" t="s">
        <v>6</v>
      </c>
      <c r="I152" s="5" t="s">
        <v>4</v>
      </c>
      <c r="J152" s="5" t="s">
        <v>19</v>
      </c>
      <c r="K152" s="5" t="s">
        <v>26</v>
      </c>
      <c r="L152" s="5"/>
      <c r="M152" s="5"/>
      <c r="N152" s="5"/>
      <c r="O152" s="5" t="s">
        <v>1254</v>
      </c>
      <c r="P152" s="5" t="s">
        <v>91</v>
      </c>
      <c r="Q152" s="5"/>
      <c r="R152" s="5"/>
      <c r="S152" s="5"/>
      <c r="T152" s="19">
        <v>1</v>
      </c>
      <c r="U152" s="20" t="s">
        <v>1255</v>
      </c>
      <c r="V152" s="20" t="s">
        <v>104</v>
      </c>
      <c r="W152" s="20"/>
      <c r="X152" s="20"/>
      <c r="Y152" s="20" t="s">
        <v>1256</v>
      </c>
      <c r="Z152" s="20"/>
      <c r="AA152" s="33"/>
      <c r="AB152" s="20"/>
      <c r="AC152" s="20"/>
      <c r="AD152" s="20" t="s">
        <v>105</v>
      </c>
      <c r="AE152" s="20" t="s">
        <v>1257</v>
      </c>
      <c r="AF152" s="20" t="s">
        <v>1196</v>
      </c>
      <c r="AG152" s="20" t="s">
        <v>1258</v>
      </c>
      <c r="AH152" s="20" t="s">
        <v>1259</v>
      </c>
      <c r="AI152" s="20" t="s">
        <v>1260</v>
      </c>
      <c r="AJ152" s="20" t="s">
        <v>1261</v>
      </c>
      <c r="AK152" s="33" t="s">
        <v>930</v>
      </c>
      <c r="AL152" s="20"/>
      <c r="AM152" s="20"/>
      <c r="AN152" s="20"/>
      <c r="AO152" s="20"/>
      <c r="AP152" s="20"/>
      <c r="AQ152" s="20"/>
      <c r="AR152" s="20"/>
      <c r="AS152" s="20" t="s">
        <v>1262</v>
      </c>
      <c r="AT152" s="20"/>
      <c r="AU152" s="20">
        <v>1</v>
      </c>
      <c r="AV152" s="20" t="s">
        <v>110</v>
      </c>
      <c r="AW152" s="27" t="s">
        <v>235</v>
      </c>
      <c r="AX152" s="20"/>
      <c r="AY152" s="20"/>
      <c r="AZ152" s="19">
        <v>77073</v>
      </c>
      <c r="BA152" s="20"/>
      <c r="BB152" s="20"/>
      <c r="BC152" s="20"/>
      <c r="BD152" s="20"/>
    </row>
    <row r="153" spans="1:56" ht="15.75" customHeight="1">
      <c r="A153" t="s">
        <v>87</v>
      </c>
      <c r="B153" s="8">
        <v>168426254</v>
      </c>
      <c r="C153" s="9" t="s">
        <v>1263</v>
      </c>
      <c r="D153" s="29">
        <v>1</v>
      </c>
      <c r="E153" s="9">
        <v>2007</v>
      </c>
      <c r="F153" s="29" t="s">
        <v>6152</v>
      </c>
      <c r="G153" s="9" t="s">
        <v>782</v>
      </c>
      <c r="H153" s="9" t="s">
        <v>6</v>
      </c>
      <c r="I153" s="9" t="s">
        <v>4</v>
      </c>
      <c r="J153" s="9" t="s">
        <v>19</v>
      </c>
      <c r="K153" s="9" t="s">
        <v>26</v>
      </c>
      <c r="L153" s="9" t="s">
        <v>344</v>
      </c>
      <c r="M153" s="9" t="s">
        <v>1264</v>
      </c>
      <c r="N153" s="9">
        <v>940.54864109200003</v>
      </c>
      <c r="O153" s="9" t="s">
        <v>1265</v>
      </c>
      <c r="P153" s="9" t="s">
        <v>91</v>
      </c>
      <c r="Q153" s="9" t="s">
        <v>91</v>
      </c>
      <c r="R153" s="9" t="s">
        <v>1266</v>
      </c>
      <c r="S153" s="9" t="s">
        <v>1267</v>
      </c>
      <c r="T153" s="19">
        <v>1</v>
      </c>
      <c r="U153" s="20" t="s">
        <v>1268</v>
      </c>
      <c r="V153" s="20" t="s">
        <v>104</v>
      </c>
      <c r="W153" s="20"/>
      <c r="X153" s="20"/>
      <c r="Y153" s="20" t="s">
        <v>1269</v>
      </c>
      <c r="Z153" s="20"/>
      <c r="AA153" s="33"/>
      <c r="AB153" s="20"/>
      <c r="AC153" s="20"/>
      <c r="AD153" s="20" t="s">
        <v>105</v>
      </c>
      <c r="AE153" s="20" t="s">
        <v>1270</v>
      </c>
      <c r="AF153" s="20" t="s">
        <v>1271</v>
      </c>
      <c r="AG153" s="20" t="s">
        <v>1272</v>
      </c>
      <c r="AH153" s="20" t="s">
        <v>365</v>
      </c>
      <c r="AI153" s="20" t="s">
        <v>1273</v>
      </c>
      <c r="AJ153" s="20" t="s">
        <v>1274</v>
      </c>
      <c r="AK153" s="33" t="s">
        <v>1275</v>
      </c>
      <c r="AL153" s="20"/>
      <c r="AM153" s="20"/>
      <c r="AN153" s="20"/>
      <c r="AO153" s="20"/>
      <c r="AP153" s="20"/>
      <c r="AQ153" s="20"/>
      <c r="AR153" s="20"/>
      <c r="AS153" s="20" t="s">
        <v>1276</v>
      </c>
      <c r="AT153" s="20"/>
      <c r="AU153" s="20">
        <v>1</v>
      </c>
      <c r="AV153" s="20" t="s">
        <v>110</v>
      </c>
      <c r="AW153" s="27" t="s">
        <v>235</v>
      </c>
      <c r="AX153" s="20"/>
      <c r="AY153" s="20"/>
      <c r="AZ153" s="19">
        <v>9633779</v>
      </c>
      <c r="BA153" s="20"/>
      <c r="BB153" s="20"/>
      <c r="BC153" s="20"/>
      <c r="BD153" s="20"/>
    </row>
    <row r="154" spans="1:56" ht="15.75" customHeight="1">
      <c r="A154" t="s">
        <v>87</v>
      </c>
      <c r="B154" s="4">
        <v>168433737</v>
      </c>
      <c r="C154" s="5" t="s">
        <v>1412</v>
      </c>
      <c r="D154" s="29">
        <v>1</v>
      </c>
      <c r="E154" s="5">
        <v>1989</v>
      </c>
      <c r="F154" s="29" t="s">
        <v>6152</v>
      </c>
      <c r="G154" s="5" t="s">
        <v>225</v>
      </c>
      <c r="H154" s="5" t="s">
        <v>6</v>
      </c>
      <c r="I154" s="5" t="s">
        <v>7</v>
      </c>
      <c r="J154" s="5" t="s">
        <v>19</v>
      </c>
      <c r="K154" s="5" t="s">
        <v>26</v>
      </c>
      <c r="L154" s="5" t="s">
        <v>1413</v>
      </c>
      <c r="M154" s="5" t="s">
        <v>1414</v>
      </c>
      <c r="N154" s="5">
        <v>799.30920000000003</v>
      </c>
      <c r="O154" s="5" t="s">
        <v>1415</v>
      </c>
      <c r="P154" s="5" t="s">
        <v>91</v>
      </c>
      <c r="Q154" s="5" t="s">
        <v>91</v>
      </c>
      <c r="R154" s="5" t="s">
        <v>1416</v>
      </c>
      <c r="S154" s="5" t="s">
        <v>1417</v>
      </c>
      <c r="T154" s="8">
        <v>1</v>
      </c>
      <c r="U154" s="9" t="s">
        <v>1418</v>
      </c>
      <c r="V154" s="9" t="s">
        <v>104</v>
      </c>
      <c r="W154" s="9"/>
      <c r="X154" s="9"/>
      <c r="Y154" s="9" t="s">
        <v>1419</v>
      </c>
      <c r="Z154" s="9"/>
      <c r="AA154" s="23"/>
      <c r="AB154" s="9"/>
      <c r="AC154" s="9"/>
      <c r="AD154" s="9" t="s">
        <v>105</v>
      </c>
      <c r="AE154" s="9" t="s">
        <v>1420</v>
      </c>
      <c r="AF154" s="9" t="s">
        <v>1421</v>
      </c>
      <c r="AG154" s="9" t="s">
        <v>200</v>
      </c>
      <c r="AH154" s="9" t="s">
        <v>177</v>
      </c>
      <c r="AI154" s="9" t="s">
        <v>1422</v>
      </c>
      <c r="AJ154" s="9" t="s">
        <v>1423</v>
      </c>
      <c r="AK154" s="23" t="s">
        <v>1424</v>
      </c>
      <c r="AL154" s="9"/>
      <c r="AM154" s="9"/>
      <c r="AN154" s="9"/>
      <c r="AO154" s="9"/>
      <c r="AP154" s="9"/>
      <c r="AQ154" s="9"/>
      <c r="AR154" s="9"/>
      <c r="AS154" s="9" t="s">
        <v>1425</v>
      </c>
      <c r="AT154" s="9"/>
      <c r="AU154" s="9">
        <v>1</v>
      </c>
      <c r="AV154" s="9" t="s">
        <v>234</v>
      </c>
      <c r="AW154" s="10" t="s">
        <v>235</v>
      </c>
      <c r="AX154" s="9"/>
      <c r="AY154" s="9"/>
      <c r="AZ154" s="8">
        <v>2500367</v>
      </c>
      <c r="BA154" s="9"/>
      <c r="BB154" s="9"/>
      <c r="BC154" s="9"/>
      <c r="BD154" s="9"/>
    </row>
    <row r="155" spans="1:56" ht="15.75" customHeight="1">
      <c r="A155" t="s">
        <v>87</v>
      </c>
      <c r="B155" s="4">
        <v>168433939</v>
      </c>
      <c r="C155" s="5" t="s">
        <v>1426</v>
      </c>
      <c r="D155" s="29">
        <v>1</v>
      </c>
      <c r="E155" s="5">
        <v>1994</v>
      </c>
      <c r="F155" s="29" t="s">
        <v>6152</v>
      </c>
      <c r="G155" s="5" t="s">
        <v>225</v>
      </c>
      <c r="H155" s="5" t="s">
        <v>6</v>
      </c>
      <c r="I155" s="5" t="s">
        <v>7</v>
      </c>
      <c r="J155" s="5" t="s">
        <v>19</v>
      </c>
      <c r="K155" s="5" t="s">
        <v>26</v>
      </c>
      <c r="L155" s="5" t="s">
        <v>1427</v>
      </c>
      <c r="M155" s="5" t="s">
        <v>1428</v>
      </c>
      <c r="N155" s="5">
        <v>272</v>
      </c>
      <c r="O155" s="5" t="s">
        <v>1429</v>
      </c>
      <c r="P155" s="5" t="s">
        <v>91</v>
      </c>
      <c r="Q155" s="5" t="s">
        <v>91</v>
      </c>
      <c r="R155" s="5" t="s">
        <v>1430</v>
      </c>
      <c r="S155" s="5" t="s">
        <v>1431</v>
      </c>
      <c r="T155" s="4">
        <v>1</v>
      </c>
      <c r="U155" s="5" t="s">
        <v>1404</v>
      </c>
      <c r="V155" s="5" t="s">
        <v>104</v>
      </c>
      <c r="W155" s="5"/>
      <c r="X155" s="5"/>
      <c r="Y155" s="5" t="s">
        <v>1432</v>
      </c>
      <c r="Z155" s="5"/>
      <c r="AA155" s="2"/>
      <c r="AB155" s="5"/>
      <c r="AC155" s="5"/>
      <c r="AD155" s="5" t="s">
        <v>105</v>
      </c>
      <c r="AE155" s="5" t="s">
        <v>1433</v>
      </c>
      <c r="AF155" s="5" t="s">
        <v>1434</v>
      </c>
      <c r="AG155" s="5" t="s">
        <v>1435</v>
      </c>
      <c r="AH155" s="5" t="s">
        <v>177</v>
      </c>
      <c r="AI155" s="5" t="s">
        <v>474</v>
      </c>
      <c r="AJ155" s="5" t="s">
        <v>1436</v>
      </c>
      <c r="AK155" s="2" t="s">
        <v>218</v>
      </c>
      <c r="AL155" s="5"/>
      <c r="AM155" s="5"/>
      <c r="AN155" s="5"/>
      <c r="AO155" s="5"/>
      <c r="AP155" s="5"/>
      <c r="AQ155" s="5"/>
      <c r="AR155" s="5"/>
      <c r="AS155" s="5" t="s">
        <v>1437</v>
      </c>
      <c r="AT155" s="5"/>
      <c r="AU155" s="5">
        <v>1</v>
      </c>
      <c r="AV155" s="5" t="s">
        <v>234</v>
      </c>
      <c r="AW155" s="6" t="s">
        <v>235</v>
      </c>
      <c r="AX155" s="5"/>
      <c r="AY155" s="5"/>
      <c r="AZ155" s="4">
        <v>1087614</v>
      </c>
      <c r="BA155" s="5"/>
      <c r="BB155" s="5"/>
      <c r="BC155" s="5"/>
      <c r="BD155" s="5"/>
    </row>
    <row r="156" spans="1:56" ht="15.75" customHeight="1">
      <c r="A156" t="s">
        <v>132</v>
      </c>
      <c r="B156" s="4">
        <v>168312330</v>
      </c>
      <c r="C156" s="5" t="s">
        <v>1476</v>
      </c>
      <c r="D156" s="29">
        <v>1</v>
      </c>
      <c r="E156" s="5">
        <v>1928</v>
      </c>
      <c r="F156" s="29" t="s">
        <v>6147</v>
      </c>
      <c r="G156" s="5" t="s">
        <v>260</v>
      </c>
      <c r="H156" s="5" t="s">
        <v>6</v>
      </c>
      <c r="I156" s="5" t="s">
        <v>4</v>
      </c>
      <c r="J156" s="5" t="s">
        <v>21</v>
      </c>
      <c r="K156" s="5" t="s">
        <v>26</v>
      </c>
      <c r="L156" s="11" t="s">
        <v>258</v>
      </c>
      <c r="M156" s="5"/>
      <c r="N156" s="5"/>
      <c r="O156" s="5" t="s">
        <v>1477</v>
      </c>
      <c r="P156" s="5" t="s">
        <v>1478</v>
      </c>
      <c r="Q156" s="5"/>
      <c r="R156" s="5"/>
      <c r="S156" s="5"/>
      <c r="T156" s="19">
        <v>1</v>
      </c>
      <c r="U156" s="20" t="s">
        <v>1479</v>
      </c>
      <c r="V156" s="20" t="s">
        <v>104</v>
      </c>
      <c r="W156" s="20"/>
      <c r="X156" s="20"/>
      <c r="Y156" s="20" t="s">
        <v>1480</v>
      </c>
      <c r="Z156" s="20"/>
      <c r="AA156" s="22"/>
      <c r="AB156" s="20"/>
      <c r="AC156" s="20"/>
      <c r="AD156" s="20" t="s">
        <v>148</v>
      </c>
      <c r="AE156" s="20" t="s">
        <v>1394</v>
      </c>
      <c r="AF156" s="20"/>
      <c r="AG156" s="20" t="s">
        <v>730</v>
      </c>
      <c r="AH156" s="20" t="s">
        <v>731</v>
      </c>
      <c r="AI156" s="20" t="s">
        <v>1481</v>
      </c>
      <c r="AJ156" s="20" t="s">
        <v>1482</v>
      </c>
      <c r="AK156" s="22" t="s">
        <v>1150</v>
      </c>
      <c r="AL156" s="20"/>
      <c r="AM156" s="20"/>
      <c r="AN156" s="20"/>
      <c r="AO156" s="20"/>
      <c r="AP156" s="20"/>
      <c r="AQ156" s="20"/>
      <c r="AR156" s="20"/>
      <c r="AS156" s="20" t="s">
        <v>1483</v>
      </c>
      <c r="AT156" s="20"/>
      <c r="AU156" s="20">
        <v>1</v>
      </c>
      <c r="AV156" s="20" t="s">
        <v>110</v>
      </c>
      <c r="AW156" s="27" t="s">
        <v>235</v>
      </c>
      <c r="AX156" s="20"/>
      <c r="AY156" s="20"/>
      <c r="AZ156" s="19">
        <v>20872847</v>
      </c>
      <c r="BA156" s="20"/>
      <c r="BB156" s="20"/>
      <c r="BC156" s="20"/>
      <c r="BD156" s="20"/>
    </row>
    <row r="157" spans="1:56" ht="15.75" customHeight="1">
      <c r="A157" t="s">
        <v>132</v>
      </c>
      <c r="B157" s="4">
        <v>168002647</v>
      </c>
      <c r="C157" s="5" t="s">
        <v>1484</v>
      </c>
      <c r="D157" s="29">
        <v>1</v>
      </c>
      <c r="E157" s="5">
        <v>2009</v>
      </c>
      <c r="F157" s="29" t="s">
        <v>6149</v>
      </c>
      <c r="G157" s="5" t="s">
        <v>1456</v>
      </c>
      <c r="H157" s="5" t="s">
        <v>6</v>
      </c>
      <c r="I157" s="5" t="s">
        <v>4</v>
      </c>
      <c r="J157" s="5" t="s">
        <v>21</v>
      </c>
      <c r="K157" s="5" t="s">
        <v>26</v>
      </c>
      <c r="L157" s="5"/>
      <c r="M157" s="5"/>
      <c r="N157" s="5"/>
      <c r="O157" s="5" t="s">
        <v>1485</v>
      </c>
      <c r="P157" s="5" t="s">
        <v>91</v>
      </c>
      <c r="Q157" s="5"/>
      <c r="R157" s="5"/>
      <c r="S157" s="5"/>
      <c r="T157" s="19">
        <v>1</v>
      </c>
      <c r="U157" s="20" t="s">
        <v>1486</v>
      </c>
      <c r="V157" s="20" t="s">
        <v>104</v>
      </c>
      <c r="W157" s="20"/>
      <c r="X157" s="20"/>
      <c r="Y157" s="20" t="s">
        <v>1487</v>
      </c>
      <c r="Z157" s="20"/>
      <c r="AA157" s="33"/>
      <c r="AB157" s="20"/>
      <c r="AC157" s="20"/>
      <c r="AD157" s="20" t="s">
        <v>105</v>
      </c>
      <c r="AE157" s="20" t="s">
        <v>1488</v>
      </c>
      <c r="AF157" s="20" t="s">
        <v>1489</v>
      </c>
      <c r="AG157" s="20" t="s">
        <v>1488</v>
      </c>
      <c r="AH157" s="20" t="s">
        <v>108</v>
      </c>
      <c r="AI157" s="20" t="s">
        <v>1407</v>
      </c>
      <c r="AJ157" s="20" t="s">
        <v>1490</v>
      </c>
      <c r="AK157" s="33"/>
      <c r="AL157" s="20"/>
      <c r="AM157" s="20"/>
      <c r="AN157" s="20"/>
      <c r="AO157" s="20"/>
      <c r="AP157" s="20"/>
      <c r="AQ157" s="20"/>
      <c r="AR157" s="20"/>
      <c r="AS157" s="20" t="s">
        <v>1491</v>
      </c>
      <c r="AT157" s="20"/>
      <c r="AU157" s="20">
        <v>1</v>
      </c>
      <c r="AV157" s="20" t="s">
        <v>234</v>
      </c>
      <c r="AW157" s="27" t="s">
        <v>235</v>
      </c>
      <c r="AX157" s="20"/>
      <c r="AY157" s="20"/>
      <c r="AZ157" s="19">
        <v>133922</v>
      </c>
      <c r="BA157" s="20"/>
      <c r="BB157" s="20"/>
      <c r="BC157" s="20"/>
      <c r="BD157" s="20"/>
    </row>
    <row r="158" spans="1:56" ht="15.75" customHeight="1">
      <c r="A158" s="2" t="s">
        <v>132</v>
      </c>
      <c r="B158" s="4">
        <v>168002654</v>
      </c>
      <c r="C158" s="5" t="s">
        <v>1492</v>
      </c>
      <c r="D158" s="29">
        <v>1</v>
      </c>
      <c r="E158" s="5" t="s">
        <v>1493</v>
      </c>
      <c r="F158" s="29" t="s">
        <v>6149</v>
      </c>
      <c r="G158" s="5" t="s">
        <v>1456</v>
      </c>
      <c r="H158" s="5" t="s">
        <v>6</v>
      </c>
      <c r="I158" s="5" t="s">
        <v>4</v>
      </c>
      <c r="J158" s="5" t="s">
        <v>21</v>
      </c>
      <c r="K158" s="5" t="s">
        <v>26</v>
      </c>
      <c r="L158" s="5"/>
      <c r="M158" s="5"/>
      <c r="N158" s="5"/>
      <c r="O158" s="5" t="s">
        <v>1494</v>
      </c>
      <c r="P158" s="5"/>
      <c r="Q158" s="5"/>
      <c r="R158" s="5"/>
      <c r="S158" s="5"/>
      <c r="T158" s="19">
        <v>1</v>
      </c>
      <c r="U158" s="20" t="s">
        <v>1495</v>
      </c>
      <c r="V158" s="20" t="s">
        <v>104</v>
      </c>
      <c r="W158" s="20"/>
      <c r="X158" s="20"/>
      <c r="Y158" s="20" t="s">
        <v>1496</v>
      </c>
      <c r="Z158" s="20"/>
      <c r="AA158" s="33"/>
      <c r="AB158" s="20"/>
      <c r="AC158" s="20"/>
      <c r="AD158" s="20" t="s">
        <v>105</v>
      </c>
      <c r="AE158" s="20" t="s">
        <v>1497</v>
      </c>
      <c r="AF158" s="20" t="s">
        <v>107</v>
      </c>
      <c r="AG158" s="20" t="s">
        <v>177</v>
      </c>
      <c r="AH158" s="20" t="s">
        <v>177</v>
      </c>
      <c r="AI158" s="20" t="s">
        <v>1134</v>
      </c>
      <c r="AJ158" s="20" t="s">
        <v>1135</v>
      </c>
      <c r="AK158" s="33" t="s">
        <v>1150</v>
      </c>
      <c r="AL158" s="20"/>
      <c r="AM158" s="20"/>
      <c r="AN158" s="20"/>
      <c r="AO158" s="20"/>
      <c r="AP158" s="20"/>
      <c r="AQ158" s="20"/>
      <c r="AR158" s="20"/>
      <c r="AS158" s="20" t="s">
        <v>1498</v>
      </c>
      <c r="AT158" s="20"/>
      <c r="AU158" s="20">
        <v>1</v>
      </c>
      <c r="AV158" s="20" t="s">
        <v>110</v>
      </c>
      <c r="AW158" s="27" t="s">
        <v>235</v>
      </c>
      <c r="AX158" s="20"/>
      <c r="AY158" s="20"/>
      <c r="AZ158" s="19">
        <v>17692450</v>
      </c>
      <c r="BA158" s="20"/>
      <c r="BB158" s="20"/>
      <c r="BC158" s="20"/>
      <c r="BD158" s="20"/>
    </row>
    <row r="159" spans="1:56" ht="15.75" customHeight="1">
      <c r="A159" t="s">
        <v>132</v>
      </c>
      <c r="B159" s="4">
        <v>168221017</v>
      </c>
      <c r="C159" s="5" t="s">
        <v>1876</v>
      </c>
      <c r="D159" s="29">
        <v>1</v>
      </c>
      <c r="E159" s="5">
        <v>2019</v>
      </c>
      <c r="F159" s="29" t="s">
        <v>6147</v>
      </c>
      <c r="G159" s="5" t="s">
        <v>1081</v>
      </c>
      <c r="H159" s="5" t="s">
        <v>6</v>
      </c>
      <c r="I159" s="5" t="s">
        <v>4</v>
      </c>
      <c r="J159" s="5" t="s">
        <v>23</v>
      </c>
      <c r="K159" s="5" t="s">
        <v>26</v>
      </c>
      <c r="L159" s="5"/>
      <c r="M159" s="5"/>
      <c r="N159" s="5"/>
      <c r="O159" s="5" t="s">
        <v>1877</v>
      </c>
      <c r="P159" s="5" t="s">
        <v>91</v>
      </c>
      <c r="Q159" s="5" t="s">
        <v>91</v>
      </c>
      <c r="R159" s="5"/>
      <c r="S159" s="5" t="s">
        <v>1878</v>
      </c>
      <c r="T159" s="4">
        <v>1</v>
      </c>
      <c r="U159" s="5" t="s">
        <v>1879</v>
      </c>
      <c r="V159" s="5" t="s">
        <v>104</v>
      </c>
      <c r="W159" s="5"/>
      <c r="X159" s="5"/>
      <c r="Y159" s="5" t="s">
        <v>1880</v>
      </c>
      <c r="Z159" s="5"/>
      <c r="AA159" s="2"/>
      <c r="AB159" s="5"/>
      <c r="AC159" s="5"/>
      <c r="AD159" s="5" t="s">
        <v>105</v>
      </c>
      <c r="AE159" s="5" t="s">
        <v>1881</v>
      </c>
      <c r="AF159" s="5" t="s">
        <v>377</v>
      </c>
      <c r="AG159" s="5" t="s">
        <v>1882</v>
      </c>
      <c r="AH159" s="5" t="s">
        <v>324</v>
      </c>
      <c r="AI159" s="5" t="s">
        <v>1883</v>
      </c>
      <c r="AJ159" s="5" t="s">
        <v>1884</v>
      </c>
      <c r="AK159" s="2" t="s">
        <v>404</v>
      </c>
      <c r="AL159" s="5"/>
      <c r="AM159" s="5"/>
      <c r="AN159" s="5"/>
      <c r="AO159" s="5"/>
      <c r="AP159" s="5"/>
      <c r="AQ159" s="5"/>
      <c r="AR159" s="5"/>
      <c r="AS159" s="5" t="s">
        <v>1885</v>
      </c>
      <c r="AT159" s="5"/>
      <c r="AU159" s="5">
        <v>1</v>
      </c>
      <c r="AV159" s="5" t="s">
        <v>110</v>
      </c>
      <c r="AW159" s="6" t="s">
        <v>235</v>
      </c>
      <c r="AX159" s="5"/>
      <c r="AY159" s="5"/>
      <c r="AZ159" s="4">
        <v>7702935</v>
      </c>
      <c r="BA159" s="5"/>
      <c r="BB159" s="5"/>
      <c r="BC159" s="5"/>
      <c r="BD159" s="5"/>
    </row>
    <row r="160" spans="1:56" ht="15.75" customHeight="1">
      <c r="A160" t="s">
        <v>87</v>
      </c>
      <c r="B160" s="4">
        <v>168073148</v>
      </c>
      <c r="C160" s="5" t="s">
        <v>1499</v>
      </c>
      <c r="D160" s="29">
        <v>1</v>
      </c>
      <c r="E160" s="5">
        <v>1990</v>
      </c>
      <c r="F160" s="29" t="s">
        <v>6149</v>
      </c>
      <c r="G160" s="5" t="s">
        <v>749</v>
      </c>
      <c r="H160" s="5" t="s">
        <v>3</v>
      </c>
      <c r="I160" s="5" t="s">
        <v>4</v>
      </c>
      <c r="J160" s="5" t="s">
        <v>23</v>
      </c>
      <c r="K160" s="5" t="s">
        <v>26</v>
      </c>
      <c r="L160" s="5" t="s">
        <v>699</v>
      </c>
      <c r="M160" s="5" t="s">
        <v>1500</v>
      </c>
      <c r="N160" s="5">
        <v>813</v>
      </c>
      <c r="O160" s="5" t="s">
        <v>1501</v>
      </c>
      <c r="P160" s="5" t="s">
        <v>91</v>
      </c>
      <c r="Q160" s="5" t="s">
        <v>91</v>
      </c>
      <c r="R160" s="5" t="s">
        <v>1502</v>
      </c>
      <c r="S160" s="5" t="s">
        <v>1503</v>
      </c>
      <c r="T160" s="8">
        <v>5</v>
      </c>
      <c r="U160" s="9" t="s">
        <v>1504</v>
      </c>
      <c r="V160" s="9" t="s">
        <v>104</v>
      </c>
      <c r="W160" s="9"/>
      <c r="X160" s="9"/>
      <c r="Y160" s="9" t="s">
        <v>1505</v>
      </c>
      <c r="Z160" s="9"/>
      <c r="AA160" s="23"/>
      <c r="AB160" s="9"/>
      <c r="AC160" s="9"/>
      <c r="AD160" s="9" t="s">
        <v>148</v>
      </c>
      <c r="AE160" s="9" t="s">
        <v>1506</v>
      </c>
      <c r="AF160" s="9" t="s">
        <v>940</v>
      </c>
      <c r="AG160" s="9" t="s">
        <v>1507</v>
      </c>
      <c r="AH160" s="9" t="s">
        <v>1507</v>
      </c>
      <c r="AI160" s="9" t="s">
        <v>1508</v>
      </c>
      <c r="AJ160" s="9" t="s">
        <v>1509</v>
      </c>
      <c r="AK160" s="23" t="s">
        <v>1510</v>
      </c>
      <c r="AL160" s="9"/>
      <c r="AM160" s="9"/>
      <c r="AN160" s="9"/>
      <c r="AO160" s="9"/>
      <c r="AP160" s="9"/>
      <c r="AQ160" s="9"/>
      <c r="AR160" s="9"/>
      <c r="AS160" s="9" t="s">
        <v>1511</v>
      </c>
      <c r="AT160" s="9"/>
      <c r="AU160" s="9">
        <v>1</v>
      </c>
      <c r="AV160" s="9" t="s">
        <v>110</v>
      </c>
      <c r="AW160" s="10" t="s">
        <v>235</v>
      </c>
      <c r="AX160" s="9"/>
      <c r="AY160" s="9"/>
      <c r="AZ160" s="8">
        <v>52797</v>
      </c>
      <c r="BA160" s="9"/>
      <c r="BB160" s="9"/>
      <c r="BC160" s="9"/>
      <c r="BD160" s="9"/>
    </row>
    <row r="161" spans="1:56" ht="15.75" customHeight="1">
      <c r="A161" t="s">
        <v>87</v>
      </c>
      <c r="B161" s="19">
        <v>168073186</v>
      </c>
      <c r="C161" s="20" t="s">
        <v>1512</v>
      </c>
      <c r="D161" s="29">
        <v>1</v>
      </c>
      <c r="E161" s="20">
        <v>1978</v>
      </c>
      <c r="F161" s="29" t="s">
        <v>6149</v>
      </c>
      <c r="G161" s="20" t="s">
        <v>749</v>
      </c>
      <c r="H161" s="20" t="s">
        <v>3</v>
      </c>
      <c r="I161" s="20" t="s">
        <v>4</v>
      </c>
      <c r="J161" s="20" t="s">
        <v>23</v>
      </c>
      <c r="K161" s="20" t="s">
        <v>26</v>
      </c>
      <c r="L161" s="20" t="s">
        <v>570</v>
      </c>
      <c r="M161" s="20" t="s">
        <v>1513</v>
      </c>
      <c r="N161" s="20">
        <v>813.54</v>
      </c>
      <c r="O161" s="20" t="s">
        <v>1514</v>
      </c>
      <c r="P161" s="20" t="s">
        <v>91</v>
      </c>
      <c r="Q161" s="20" t="s">
        <v>91</v>
      </c>
      <c r="R161" s="20" t="s">
        <v>1502</v>
      </c>
      <c r="S161" s="20" t="s">
        <v>1515</v>
      </c>
      <c r="T161" s="4">
        <v>5</v>
      </c>
      <c r="U161" s="5" t="s">
        <v>1516</v>
      </c>
      <c r="V161" s="5" t="s">
        <v>104</v>
      </c>
      <c r="W161" s="5"/>
      <c r="X161" s="5"/>
      <c r="Y161" s="5" t="s">
        <v>1517</v>
      </c>
      <c r="Z161" s="5"/>
      <c r="AB161" s="5"/>
      <c r="AC161" s="5"/>
      <c r="AD161" s="5" t="s">
        <v>105</v>
      </c>
      <c r="AE161" s="5" t="s">
        <v>1518</v>
      </c>
      <c r="AF161" s="5" t="s">
        <v>1519</v>
      </c>
      <c r="AG161" s="5" t="s">
        <v>1520</v>
      </c>
      <c r="AH161" s="5" t="s">
        <v>1521</v>
      </c>
      <c r="AI161" s="5" t="s">
        <v>1522</v>
      </c>
      <c r="AJ161" s="5" t="s">
        <v>1523</v>
      </c>
      <c r="AK161" t="s">
        <v>1524</v>
      </c>
      <c r="AL161" s="5"/>
      <c r="AM161" s="5"/>
      <c r="AN161" s="5"/>
      <c r="AO161" s="5"/>
      <c r="AP161" s="5"/>
      <c r="AQ161" s="5"/>
      <c r="AR161" s="5"/>
      <c r="AS161" s="5" t="s">
        <v>1525</v>
      </c>
      <c r="AT161" s="5"/>
      <c r="AU161" s="5">
        <v>1</v>
      </c>
      <c r="AV161" s="5" t="s">
        <v>234</v>
      </c>
      <c r="AW161" s="6" t="s">
        <v>235</v>
      </c>
      <c r="AX161" s="5"/>
      <c r="AY161" s="5"/>
      <c r="AZ161" s="4">
        <v>5173</v>
      </c>
      <c r="BA161" s="5"/>
      <c r="BB161" s="5"/>
      <c r="BC161" s="5"/>
      <c r="BD161" s="5"/>
    </row>
    <row r="162" spans="1:56" ht="15.75" customHeight="1">
      <c r="A162" s="2" t="s">
        <v>87</v>
      </c>
      <c r="B162" s="4">
        <v>168077664</v>
      </c>
      <c r="C162" s="20" t="s">
        <v>1526</v>
      </c>
      <c r="D162" s="29">
        <v>1</v>
      </c>
      <c r="E162" s="5">
        <v>2017</v>
      </c>
      <c r="F162" s="29" t="s">
        <v>6149</v>
      </c>
      <c r="G162" s="5" t="s">
        <v>94</v>
      </c>
      <c r="H162" s="5" t="s">
        <v>3</v>
      </c>
      <c r="I162" s="5" t="s">
        <v>4</v>
      </c>
      <c r="J162" s="5" t="s">
        <v>23</v>
      </c>
      <c r="K162" s="5" t="s">
        <v>26</v>
      </c>
      <c r="L162" s="5" t="s">
        <v>1527</v>
      </c>
      <c r="M162" s="5"/>
      <c r="N162" s="5">
        <v>823.91399999999999</v>
      </c>
      <c r="O162" s="5" t="s">
        <v>1528</v>
      </c>
      <c r="P162" s="5" t="s">
        <v>91</v>
      </c>
      <c r="Q162" s="5" t="s">
        <v>91</v>
      </c>
      <c r="R162" s="5" t="s">
        <v>1529</v>
      </c>
      <c r="S162" s="5" t="s">
        <v>1530</v>
      </c>
      <c r="T162" s="19">
        <v>1</v>
      </c>
      <c r="U162" s="20" t="s">
        <v>1531</v>
      </c>
      <c r="V162" s="20" t="s">
        <v>104</v>
      </c>
      <c r="W162" s="20"/>
      <c r="X162" s="20"/>
      <c r="Y162" s="20" t="s">
        <v>1532</v>
      </c>
      <c r="Z162" s="20"/>
      <c r="AA162" s="33"/>
      <c r="AB162" s="20"/>
      <c r="AC162" s="20"/>
      <c r="AD162" s="20" t="s">
        <v>105</v>
      </c>
      <c r="AE162" s="20" t="s">
        <v>1533</v>
      </c>
      <c r="AF162" s="20" t="s">
        <v>857</v>
      </c>
      <c r="AG162" s="20" t="s">
        <v>1534</v>
      </c>
      <c r="AH162" s="20" t="s">
        <v>731</v>
      </c>
      <c r="AI162" s="20" t="s">
        <v>732</v>
      </c>
      <c r="AJ162" s="20" t="s">
        <v>1535</v>
      </c>
      <c r="AK162" s="33" t="s">
        <v>1150</v>
      </c>
      <c r="AL162" s="20"/>
      <c r="AM162" s="20"/>
      <c r="AN162" s="20"/>
      <c r="AO162" s="20"/>
      <c r="AP162" s="20"/>
      <c r="AQ162" s="20"/>
      <c r="AR162" s="20"/>
      <c r="AS162" s="20" t="s">
        <v>1536</v>
      </c>
      <c r="AT162" s="20"/>
      <c r="AU162" s="20">
        <v>1</v>
      </c>
      <c r="AV162" s="20" t="s">
        <v>110</v>
      </c>
      <c r="AW162" s="27" t="s">
        <v>235</v>
      </c>
      <c r="AX162" s="20"/>
      <c r="AY162" s="20"/>
      <c r="AZ162" s="19">
        <v>9379960</v>
      </c>
      <c r="BA162" s="20"/>
      <c r="BB162" s="20"/>
      <c r="BC162" s="20"/>
      <c r="BD162" s="20"/>
    </row>
    <row r="163" spans="1:56" ht="15.75" customHeight="1">
      <c r="A163" t="s">
        <v>87</v>
      </c>
      <c r="B163" s="4">
        <v>168077686</v>
      </c>
      <c r="C163" s="20" t="s">
        <v>1537</v>
      </c>
      <c r="D163" s="29">
        <v>1</v>
      </c>
      <c r="E163" s="5">
        <v>2004</v>
      </c>
      <c r="F163" s="29" t="s">
        <v>6149</v>
      </c>
      <c r="G163" s="5" t="s">
        <v>94</v>
      </c>
      <c r="H163" s="5" t="s">
        <v>3</v>
      </c>
      <c r="I163" s="5" t="s">
        <v>4</v>
      </c>
      <c r="J163" s="5" t="s">
        <v>23</v>
      </c>
      <c r="K163" s="5" t="s">
        <v>26</v>
      </c>
      <c r="L163" s="5" t="s">
        <v>570</v>
      </c>
      <c r="M163" s="5" t="s">
        <v>1538</v>
      </c>
      <c r="N163" s="5">
        <v>813.54</v>
      </c>
      <c r="O163" s="5" t="s">
        <v>1539</v>
      </c>
      <c r="P163" s="5" t="s">
        <v>91</v>
      </c>
      <c r="Q163" s="5" t="s">
        <v>91</v>
      </c>
      <c r="R163" s="5" t="s">
        <v>1540</v>
      </c>
      <c r="S163" s="5" t="s">
        <v>1541</v>
      </c>
      <c r="T163" s="4">
        <v>1</v>
      </c>
      <c r="U163" s="5" t="s">
        <v>1542</v>
      </c>
      <c r="V163" s="5" t="s">
        <v>104</v>
      </c>
      <c r="W163" s="5"/>
      <c r="X163" s="5"/>
      <c r="Y163" s="5" t="s">
        <v>1543</v>
      </c>
      <c r="Z163" s="5"/>
      <c r="AB163" s="5"/>
      <c r="AC163" s="5"/>
      <c r="AD163" s="5" t="s">
        <v>105</v>
      </c>
      <c r="AE163" s="5" t="s">
        <v>1394</v>
      </c>
      <c r="AF163" s="5" t="s">
        <v>857</v>
      </c>
      <c r="AG163" s="5" t="s">
        <v>730</v>
      </c>
      <c r="AH163" s="5" t="s">
        <v>731</v>
      </c>
      <c r="AI163" s="5" t="s">
        <v>1544</v>
      </c>
      <c r="AJ163" s="5" t="s">
        <v>1545</v>
      </c>
      <c r="AK163" t="s">
        <v>1150</v>
      </c>
      <c r="AL163" s="5"/>
      <c r="AM163" s="5"/>
      <c r="AN163" s="5"/>
      <c r="AO163" s="5"/>
      <c r="AP163" s="5"/>
      <c r="AQ163" s="5"/>
      <c r="AR163" s="5"/>
      <c r="AS163" s="5" t="s">
        <v>1546</v>
      </c>
      <c r="AT163" s="5"/>
      <c r="AU163" s="5">
        <v>1</v>
      </c>
      <c r="AV163" s="5" t="s">
        <v>157</v>
      </c>
      <c r="AW163" s="6" t="s">
        <v>235</v>
      </c>
      <c r="AX163" s="5"/>
      <c r="AY163" s="5"/>
      <c r="AZ163" s="4">
        <v>12535788</v>
      </c>
      <c r="BA163" s="5"/>
      <c r="BB163" s="5"/>
      <c r="BC163" s="5"/>
      <c r="BD163" s="5"/>
    </row>
    <row r="164" spans="1:56" ht="15.75" customHeight="1">
      <c r="A164" t="s">
        <v>87</v>
      </c>
      <c r="B164" s="4">
        <v>168458071</v>
      </c>
      <c r="C164" s="5" t="s">
        <v>1583</v>
      </c>
      <c r="D164" s="29">
        <v>1</v>
      </c>
      <c r="E164" s="5">
        <v>2017</v>
      </c>
      <c r="F164" s="29" t="s">
        <v>6150</v>
      </c>
      <c r="G164" s="5" t="s">
        <v>318</v>
      </c>
      <c r="H164" s="5" t="s">
        <v>3</v>
      </c>
      <c r="I164" s="5" t="s">
        <v>4</v>
      </c>
      <c r="J164" s="5" t="s">
        <v>23</v>
      </c>
      <c r="K164" s="5" t="s">
        <v>26</v>
      </c>
      <c r="L164" s="5" t="s">
        <v>1167</v>
      </c>
      <c r="M164" s="5"/>
      <c r="N164" s="5">
        <v>813.6</v>
      </c>
      <c r="O164" s="5" t="s">
        <v>1584</v>
      </c>
      <c r="P164" s="5" t="s">
        <v>91</v>
      </c>
      <c r="Q164" s="5" t="s">
        <v>91</v>
      </c>
      <c r="R164" s="5" t="s">
        <v>1585</v>
      </c>
      <c r="S164" s="5" t="s">
        <v>1586</v>
      </c>
      <c r="T164" s="4">
        <v>1</v>
      </c>
      <c r="U164" s="5" t="s">
        <v>1392</v>
      </c>
      <c r="V164" s="5" t="s">
        <v>104</v>
      </c>
      <c r="W164" s="5"/>
      <c r="X164" s="5"/>
      <c r="Y164" s="5" t="s">
        <v>1480</v>
      </c>
      <c r="Z164" s="5"/>
      <c r="AB164" s="5"/>
      <c r="AC164" s="5"/>
      <c r="AD164" s="5" t="s">
        <v>105</v>
      </c>
      <c r="AE164" s="5" t="s">
        <v>1394</v>
      </c>
      <c r="AF164" s="5" t="s">
        <v>1587</v>
      </c>
      <c r="AG164" s="5" t="s">
        <v>730</v>
      </c>
      <c r="AH164" s="5" t="s">
        <v>731</v>
      </c>
      <c r="AI164" s="5" t="s">
        <v>1134</v>
      </c>
      <c r="AJ164" s="5" t="s">
        <v>1588</v>
      </c>
      <c r="AK164" t="s">
        <v>1150</v>
      </c>
      <c r="AL164" s="5"/>
      <c r="AM164" s="5"/>
      <c r="AN164" s="5"/>
      <c r="AO164" s="5"/>
      <c r="AP164" s="5"/>
      <c r="AQ164" s="5"/>
      <c r="AR164" s="5"/>
      <c r="AS164" s="5" t="s">
        <v>1589</v>
      </c>
      <c r="AT164" s="5"/>
      <c r="AU164" s="5">
        <v>1</v>
      </c>
      <c r="AV164" s="5" t="s">
        <v>110</v>
      </c>
      <c r="AW164" s="6" t="s">
        <v>235</v>
      </c>
      <c r="AX164" s="5"/>
      <c r="AY164" s="5"/>
      <c r="AZ164" s="4">
        <v>14495610</v>
      </c>
      <c r="BA164" s="5"/>
      <c r="BB164" s="5"/>
      <c r="BC164" s="5"/>
      <c r="BD164" s="5"/>
    </row>
    <row r="165" spans="1:56" ht="15.75" customHeight="1">
      <c r="A165" t="s">
        <v>87</v>
      </c>
      <c r="B165" s="4">
        <v>168459382</v>
      </c>
      <c r="C165" s="5" t="s">
        <v>1595</v>
      </c>
      <c r="D165" s="29">
        <v>1</v>
      </c>
      <c r="E165" s="5">
        <v>2007</v>
      </c>
      <c r="F165" s="29" t="s">
        <v>6150</v>
      </c>
      <c r="G165" s="5" t="s">
        <v>360</v>
      </c>
      <c r="H165" s="5" t="s">
        <v>3</v>
      </c>
      <c r="I165" s="5" t="s">
        <v>4</v>
      </c>
      <c r="J165" s="5" t="s">
        <v>23</v>
      </c>
      <c r="K165" s="5" t="s">
        <v>26</v>
      </c>
      <c r="L165" s="5" t="s">
        <v>1167</v>
      </c>
      <c r="M165" s="5" t="s">
        <v>1596</v>
      </c>
      <c r="N165" s="5">
        <v>813.6</v>
      </c>
      <c r="O165" s="5" t="s">
        <v>1597</v>
      </c>
      <c r="P165" s="5" t="s">
        <v>91</v>
      </c>
      <c r="Q165" s="5" t="s">
        <v>91</v>
      </c>
      <c r="R165" s="5" t="s">
        <v>1598</v>
      </c>
      <c r="S165" s="5" t="s">
        <v>1599</v>
      </c>
      <c r="T165" s="4">
        <v>5</v>
      </c>
      <c r="U165" s="5" t="s">
        <v>1600</v>
      </c>
      <c r="V165" s="5" t="s">
        <v>104</v>
      </c>
      <c r="W165" s="5"/>
      <c r="X165" s="5"/>
      <c r="Y165" s="5" t="s">
        <v>1601</v>
      </c>
      <c r="Z165" s="5"/>
      <c r="AA165" s="2"/>
      <c r="AB165" s="5"/>
      <c r="AC165" s="5"/>
      <c r="AD165" s="5" t="s">
        <v>148</v>
      </c>
      <c r="AE165" s="5" t="s">
        <v>1602</v>
      </c>
      <c r="AF165" s="5" t="s">
        <v>867</v>
      </c>
      <c r="AG165" s="5" t="s">
        <v>151</v>
      </c>
      <c r="AH165" s="5" t="s">
        <v>1603</v>
      </c>
      <c r="AI165" s="5" t="s">
        <v>557</v>
      </c>
      <c r="AJ165" s="5" t="s">
        <v>1604</v>
      </c>
      <c r="AK165" s="2" t="s">
        <v>1605</v>
      </c>
      <c r="AL165" s="5"/>
      <c r="AM165" s="5"/>
      <c r="AN165" s="5"/>
      <c r="AO165" s="5"/>
      <c r="AP165" s="5"/>
      <c r="AQ165" s="5"/>
      <c r="AR165" s="5"/>
      <c r="AS165" s="5" t="s">
        <v>1606</v>
      </c>
      <c r="AT165" s="5"/>
      <c r="AU165" s="5">
        <v>1</v>
      </c>
      <c r="AV165" s="5" t="s">
        <v>234</v>
      </c>
      <c r="AW165" s="6" t="s">
        <v>235</v>
      </c>
      <c r="AX165" s="5"/>
      <c r="AY165" s="5"/>
      <c r="AZ165" s="4">
        <v>11742322</v>
      </c>
      <c r="BA165" s="5"/>
      <c r="BB165" s="5"/>
      <c r="BC165" s="5"/>
      <c r="BD165" s="5"/>
    </row>
    <row r="166" spans="1:56" ht="15.75" customHeight="1">
      <c r="A166" t="s">
        <v>87</v>
      </c>
      <c r="B166" s="4">
        <v>168459423</v>
      </c>
      <c r="C166" s="5" t="s">
        <v>1607</v>
      </c>
      <c r="D166" s="29">
        <v>1</v>
      </c>
      <c r="E166" s="5">
        <v>2015</v>
      </c>
      <c r="F166" s="29" t="s">
        <v>6150</v>
      </c>
      <c r="G166" s="5" t="s">
        <v>360</v>
      </c>
      <c r="H166" s="5" t="s">
        <v>3</v>
      </c>
      <c r="I166" s="5" t="s">
        <v>4</v>
      </c>
      <c r="J166" s="5" t="s">
        <v>23</v>
      </c>
      <c r="K166" s="5" t="s">
        <v>26</v>
      </c>
      <c r="L166" s="5" t="s">
        <v>570</v>
      </c>
      <c r="M166" s="5"/>
      <c r="N166" s="5">
        <v>813.54</v>
      </c>
      <c r="O166" s="5" t="s">
        <v>1608</v>
      </c>
      <c r="P166" s="5" t="s">
        <v>91</v>
      </c>
      <c r="Q166" s="5" t="s">
        <v>91</v>
      </c>
      <c r="R166" s="5" t="s">
        <v>1609</v>
      </c>
      <c r="S166" s="5" t="s">
        <v>1610</v>
      </c>
      <c r="T166" s="4">
        <v>5</v>
      </c>
      <c r="U166" s="5" t="s">
        <v>1611</v>
      </c>
      <c r="V166" s="5" t="s">
        <v>104</v>
      </c>
      <c r="W166" s="5"/>
      <c r="X166" s="5"/>
      <c r="Y166" s="5" t="s">
        <v>1612</v>
      </c>
      <c r="Z166" s="5"/>
      <c r="AA166" s="2"/>
      <c r="AB166" s="5"/>
      <c r="AC166" s="5"/>
      <c r="AD166" s="5" t="s">
        <v>105</v>
      </c>
      <c r="AE166" s="5" t="s">
        <v>1613</v>
      </c>
      <c r="AF166" s="5" t="s">
        <v>555</v>
      </c>
      <c r="AG166" s="5" t="s">
        <v>753</v>
      </c>
      <c r="AH166" s="5" t="s">
        <v>1614</v>
      </c>
      <c r="AI166" s="5"/>
      <c r="AJ166" s="5" t="s">
        <v>1615</v>
      </c>
      <c r="AK166" s="2" t="s">
        <v>155</v>
      </c>
      <c r="AL166" s="5"/>
      <c r="AM166" s="5"/>
      <c r="AN166" s="5"/>
      <c r="AO166" s="5"/>
      <c r="AP166" s="5"/>
      <c r="AQ166" s="5"/>
      <c r="AR166" s="5"/>
      <c r="AS166" s="5" t="s">
        <v>1616</v>
      </c>
      <c r="AT166" s="5"/>
      <c r="AU166" s="5">
        <v>1</v>
      </c>
      <c r="AV166" s="5" t="s">
        <v>110</v>
      </c>
      <c r="AW166" s="6" t="s">
        <v>235</v>
      </c>
      <c r="AX166" s="5"/>
      <c r="AY166" s="5"/>
      <c r="AZ166" s="4">
        <v>124729</v>
      </c>
      <c r="BA166" s="5"/>
      <c r="BB166" s="5"/>
      <c r="BC166" s="5"/>
      <c r="BD166" s="5"/>
    </row>
    <row r="167" spans="1:56" ht="15.75" customHeight="1">
      <c r="A167" t="s">
        <v>87</v>
      </c>
      <c r="B167" s="4">
        <v>168464658</v>
      </c>
      <c r="C167" s="5" t="s">
        <v>1617</v>
      </c>
      <c r="D167" s="29">
        <v>1</v>
      </c>
      <c r="E167" s="5">
        <v>1993</v>
      </c>
      <c r="F167" s="29" t="s">
        <v>6150</v>
      </c>
      <c r="G167" s="5" t="s">
        <v>113</v>
      </c>
      <c r="H167" s="5" t="s">
        <v>3</v>
      </c>
      <c r="I167" s="5" t="s">
        <v>4</v>
      </c>
      <c r="J167" s="5" t="s">
        <v>23</v>
      </c>
      <c r="K167" s="5" t="s">
        <v>26</v>
      </c>
      <c r="L167" s="5" t="s">
        <v>570</v>
      </c>
      <c r="M167" s="5"/>
      <c r="N167" s="5">
        <v>813.54</v>
      </c>
      <c r="O167" s="5" t="s">
        <v>1618</v>
      </c>
      <c r="P167" s="5" t="s">
        <v>91</v>
      </c>
      <c r="Q167" s="5" t="s">
        <v>91</v>
      </c>
      <c r="R167" s="5" t="s">
        <v>1619</v>
      </c>
      <c r="S167" s="5" t="s">
        <v>1620</v>
      </c>
      <c r="T167" s="4">
        <v>1</v>
      </c>
      <c r="U167" s="5" t="s">
        <v>1591</v>
      </c>
      <c r="V167" s="5" t="s">
        <v>104</v>
      </c>
      <c r="W167" s="5"/>
      <c r="X167" s="5"/>
      <c r="Y167" s="5" t="s">
        <v>1621</v>
      </c>
      <c r="Z167" s="5"/>
      <c r="AB167" s="5"/>
      <c r="AC167" s="5"/>
      <c r="AD167" s="5" t="s">
        <v>105</v>
      </c>
      <c r="AE167" s="5" t="s">
        <v>1592</v>
      </c>
      <c r="AF167" s="5" t="s">
        <v>579</v>
      </c>
      <c r="AG167" s="5" t="s">
        <v>731</v>
      </c>
      <c r="AH167" s="5" t="s">
        <v>1593</v>
      </c>
      <c r="AI167" s="5" t="s">
        <v>1134</v>
      </c>
      <c r="AJ167" s="5" t="s">
        <v>1594</v>
      </c>
      <c r="AK167" t="s">
        <v>1310</v>
      </c>
      <c r="AL167" s="5"/>
      <c r="AM167" s="5"/>
      <c r="AN167" s="5"/>
      <c r="AO167" s="5"/>
      <c r="AP167" s="5"/>
      <c r="AQ167" s="5"/>
      <c r="AR167" s="5"/>
      <c r="AS167" s="5" t="s">
        <v>1622</v>
      </c>
      <c r="AT167" s="5"/>
      <c r="AU167" s="5">
        <v>1</v>
      </c>
      <c r="AV167" s="5" t="s">
        <v>110</v>
      </c>
      <c r="AW167" s="6" t="s">
        <v>235</v>
      </c>
      <c r="AX167" s="5"/>
      <c r="AY167" s="5"/>
      <c r="AZ167" s="4">
        <v>3948051</v>
      </c>
      <c r="BA167" s="5"/>
      <c r="BB167" s="5"/>
      <c r="BC167" s="5"/>
      <c r="BD167" s="5"/>
    </row>
    <row r="168" spans="1:56" ht="15.75" customHeight="1">
      <c r="A168" t="s">
        <v>87</v>
      </c>
      <c r="B168" s="4">
        <v>168464660</v>
      </c>
      <c r="C168" s="5" t="s">
        <v>1623</v>
      </c>
      <c r="D168" s="29">
        <v>1</v>
      </c>
      <c r="E168" s="5">
        <v>2011</v>
      </c>
      <c r="F168" s="29" t="s">
        <v>6150</v>
      </c>
      <c r="G168" s="5" t="s">
        <v>113</v>
      </c>
      <c r="H168" s="5" t="s">
        <v>3</v>
      </c>
      <c r="I168" s="5" t="s">
        <v>4</v>
      </c>
      <c r="J168" s="5" t="s">
        <v>23</v>
      </c>
      <c r="K168" s="5" t="s">
        <v>26</v>
      </c>
      <c r="L168" s="5" t="s">
        <v>570</v>
      </c>
      <c r="M168" s="5"/>
      <c r="N168" s="5">
        <v>813.54</v>
      </c>
      <c r="O168" s="5" t="s">
        <v>1624</v>
      </c>
      <c r="P168" s="5" t="s">
        <v>91</v>
      </c>
      <c r="Q168" s="5" t="s">
        <v>91</v>
      </c>
      <c r="R168" s="5" t="s">
        <v>1625</v>
      </c>
      <c r="S168" s="5" t="s">
        <v>1626</v>
      </c>
      <c r="T168" s="19">
        <v>1</v>
      </c>
      <c r="U168" s="20" t="s">
        <v>1627</v>
      </c>
      <c r="V168" s="20" t="s">
        <v>104</v>
      </c>
      <c r="W168" s="20"/>
      <c r="X168" s="20"/>
      <c r="Y168" s="20" t="s">
        <v>1628</v>
      </c>
      <c r="Z168" s="20"/>
      <c r="AA168" s="33"/>
      <c r="AB168" s="20"/>
      <c r="AC168" s="20"/>
      <c r="AD168" s="20" t="s">
        <v>148</v>
      </c>
      <c r="AE168" s="20" t="s">
        <v>1629</v>
      </c>
      <c r="AF168" s="20" t="s">
        <v>294</v>
      </c>
      <c r="AG168" s="20" t="s">
        <v>1630</v>
      </c>
      <c r="AH168" s="20" t="s">
        <v>1308</v>
      </c>
      <c r="AI168" s="20" t="s">
        <v>366</v>
      </c>
      <c r="AJ168" s="20" t="s">
        <v>1631</v>
      </c>
      <c r="AK168" s="33" t="s">
        <v>462</v>
      </c>
      <c r="AL168" s="20"/>
      <c r="AM168" s="20"/>
      <c r="AN168" s="20"/>
      <c r="AO168" s="20"/>
      <c r="AP168" s="20"/>
      <c r="AQ168" s="20"/>
      <c r="AR168" s="20"/>
      <c r="AS168" s="20" t="s">
        <v>1632</v>
      </c>
      <c r="AT168" s="20"/>
      <c r="AU168" s="20">
        <v>1</v>
      </c>
      <c r="AV168" s="20" t="s">
        <v>157</v>
      </c>
      <c r="AW168" s="27" t="s">
        <v>235</v>
      </c>
      <c r="AX168" s="20"/>
      <c r="AY168" s="20"/>
      <c r="AZ168" s="19">
        <v>16859299</v>
      </c>
      <c r="BA168" s="20"/>
      <c r="BB168" s="20"/>
      <c r="BC168" s="20"/>
      <c r="BD168" s="20"/>
    </row>
    <row r="169" spans="1:56" ht="15.75" customHeight="1">
      <c r="A169" t="s">
        <v>87</v>
      </c>
      <c r="B169" s="4">
        <v>168464767</v>
      </c>
      <c r="C169" s="5" t="s">
        <v>1633</v>
      </c>
      <c r="D169" s="29">
        <v>1</v>
      </c>
      <c r="E169" s="5">
        <v>2002</v>
      </c>
      <c r="F169" s="29" t="s">
        <v>6150</v>
      </c>
      <c r="G169" s="5" t="s">
        <v>113</v>
      </c>
      <c r="H169" s="5" t="s">
        <v>3</v>
      </c>
      <c r="I169" s="5" t="s">
        <v>4</v>
      </c>
      <c r="J169" s="5" t="s">
        <v>23</v>
      </c>
      <c r="K169" s="5" t="s">
        <v>26</v>
      </c>
      <c r="L169" s="5" t="s">
        <v>699</v>
      </c>
      <c r="M169" s="5" t="s">
        <v>1634</v>
      </c>
      <c r="N169" s="5">
        <v>813</v>
      </c>
      <c r="O169" s="5" t="s">
        <v>1635</v>
      </c>
      <c r="P169" s="5" t="s">
        <v>91</v>
      </c>
      <c r="Q169" s="5" t="s">
        <v>91</v>
      </c>
      <c r="R169" s="5" t="s">
        <v>1636</v>
      </c>
      <c r="S169" s="5" t="s">
        <v>1637</v>
      </c>
      <c r="T169" s="4">
        <v>5</v>
      </c>
      <c r="U169" s="5" t="s">
        <v>1638</v>
      </c>
      <c r="V169" s="5" t="s">
        <v>104</v>
      </c>
      <c r="W169" s="5"/>
      <c r="X169" s="5"/>
      <c r="Y169" s="5" t="s">
        <v>1639</v>
      </c>
      <c r="Z169" s="5"/>
      <c r="AA169" s="2"/>
      <c r="AB169" s="5"/>
      <c r="AC169" s="5"/>
      <c r="AD169" s="5" t="s">
        <v>105</v>
      </c>
      <c r="AE169" s="5" t="s">
        <v>1640</v>
      </c>
      <c r="AF169" s="5" t="s">
        <v>1641</v>
      </c>
      <c r="AG169" s="5" t="s">
        <v>731</v>
      </c>
      <c r="AH169" s="5" t="s">
        <v>108</v>
      </c>
      <c r="AI169" s="5" t="s">
        <v>365</v>
      </c>
      <c r="AJ169" s="5" t="s">
        <v>1642</v>
      </c>
      <c r="AK169" s="2" t="s">
        <v>1150</v>
      </c>
      <c r="AL169" s="5"/>
      <c r="AM169" s="5"/>
      <c r="AN169" s="5"/>
      <c r="AO169" s="5"/>
      <c r="AP169" s="5"/>
      <c r="AQ169" s="5"/>
      <c r="AR169" s="5"/>
      <c r="AS169" s="5" t="s">
        <v>1643</v>
      </c>
      <c r="AT169" s="5"/>
      <c r="AU169" s="5">
        <v>1</v>
      </c>
      <c r="AV169" s="5" t="s">
        <v>110</v>
      </c>
      <c r="AW169" s="6" t="s">
        <v>235</v>
      </c>
      <c r="AX169" s="5"/>
      <c r="AY169" s="5"/>
      <c r="AZ169" s="4">
        <v>30978</v>
      </c>
      <c r="BA169" s="5"/>
      <c r="BB169" s="5"/>
      <c r="BC169" s="5"/>
      <c r="BD169" s="5"/>
    </row>
    <row r="170" spans="1:56" ht="15.75" customHeight="1">
      <c r="A170" t="s">
        <v>87</v>
      </c>
      <c r="B170" s="4">
        <v>168464770</v>
      </c>
      <c r="C170" s="5" t="s">
        <v>1644</v>
      </c>
      <c r="D170" s="29">
        <v>1</v>
      </c>
      <c r="E170" s="5">
        <v>1998</v>
      </c>
      <c r="F170" s="29" t="s">
        <v>6150</v>
      </c>
      <c r="G170" s="5" t="s">
        <v>113</v>
      </c>
      <c r="H170" s="5" t="s">
        <v>3</v>
      </c>
      <c r="I170" s="5" t="s">
        <v>4</v>
      </c>
      <c r="J170" s="5" t="s">
        <v>23</v>
      </c>
      <c r="K170" s="5" t="s">
        <v>26</v>
      </c>
      <c r="L170" s="5" t="s">
        <v>570</v>
      </c>
      <c r="M170" s="5" t="s">
        <v>1645</v>
      </c>
      <c r="N170" s="5">
        <v>813.54</v>
      </c>
      <c r="O170" s="5" t="s">
        <v>1646</v>
      </c>
      <c r="P170" s="5" t="s">
        <v>91</v>
      </c>
      <c r="Q170" s="5" t="s">
        <v>91</v>
      </c>
      <c r="R170" s="5" t="s">
        <v>1647</v>
      </c>
      <c r="S170" s="5" t="s">
        <v>1648</v>
      </c>
      <c r="T170" s="4">
        <v>5</v>
      </c>
      <c r="U170" s="5" t="s">
        <v>1649</v>
      </c>
      <c r="V170" s="5" t="s">
        <v>104</v>
      </c>
      <c r="W170" s="5"/>
      <c r="X170" s="5"/>
      <c r="Y170" s="5" t="s">
        <v>1650</v>
      </c>
      <c r="Z170" s="5"/>
      <c r="AB170" s="5"/>
      <c r="AC170" s="5"/>
      <c r="AD170" s="5" t="s">
        <v>148</v>
      </c>
      <c r="AE170" s="5" t="s">
        <v>1651</v>
      </c>
      <c r="AF170" s="5" t="s">
        <v>613</v>
      </c>
      <c r="AG170" s="5" t="s">
        <v>1652</v>
      </c>
      <c r="AH170" s="5" t="s">
        <v>1653</v>
      </c>
      <c r="AI170" s="5" t="s">
        <v>1384</v>
      </c>
      <c r="AJ170" s="5" t="s">
        <v>1654</v>
      </c>
      <c r="AK170" t="s">
        <v>269</v>
      </c>
      <c r="AL170" s="5"/>
      <c r="AM170" s="5"/>
      <c r="AN170" s="5"/>
      <c r="AO170" s="5"/>
      <c r="AP170" s="5"/>
      <c r="AQ170" s="5"/>
      <c r="AR170" s="5"/>
      <c r="AS170" s="5" t="s">
        <v>1655</v>
      </c>
      <c r="AT170" s="5"/>
      <c r="AU170" s="5">
        <v>1</v>
      </c>
      <c r="AV170" s="5" t="s">
        <v>110</v>
      </c>
      <c r="AW170" s="6" t="s">
        <v>235</v>
      </c>
      <c r="AX170" s="5"/>
      <c r="AY170" s="5"/>
      <c r="AZ170" s="4">
        <v>416128</v>
      </c>
      <c r="BA170" s="5"/>
      <c r="BB170" s="5"/>
      <c r="BC170" s="5"/>
      <c r="BD170" s="5"/>
    </row>
    <row r="171" spans="1:56" ht="15.75" customHeight="1">
      <c r="A171" t="s">
        <v>87</v>
      </c>
      <c r="B171" s="4">
        <v>168464772</v>
      </c>
      <c r="C171" s="5" t="s">
        <v>1656</v>
      </c>
      <c r="D171" s="29">
        <v>1</v>
      </c>
      <c r="E171" s="5">
        <v>1998</v>
      </c>
      <c r="F171" s="29" t="s">
        <v>6150</v>
      </c>
      <c r="G171" s="5" t="s">
        <v>113</v>
      </c>
      <c r="H171" s="5" t="s">
        <v>3</v>
      </c>
      <c r="I171" s="5" t="s">
        <v>4</v>
      </c>
      <c r="J171" s="5" t="s">
        <v>23</v>
      </c>
      <c r="K171" s="5" t="s">
        <v>26</v>
      </c>
      <c r="L171" s="5" t="s">
        <v>570</v>
      </c>
      <c r="M171" s="5" t="s">
        <v>1657</v>
      </c>
      <c r="N171" s="5">
        <v>813.54</v>
      </c>
      <c r="O171" s="5" t="s">
        <v>1658</v>
      </c>
      <c r="P171" s="5" t="s">
        <v>1659</v>
      </c>
      <c r="Q171" s="5" t="s">
        <v>91</v>
      </c>
      <c r="R171" s="5" t="s">
        <v>1660</v>
      </c>
      <c r="S171" s="5" t="s">
        <v>1661</v>
      </c>
      <c r="T171" s="4">
        <v>1</v>
      </c>
      <c r="U171" s="5" t="s">
        <v>1662</v>
      </c>
      <c r="V171" s="5" t="s">
        <v>104</v>
      </c>
      <c r="W171" s="5"/>
      <c r="X171" s="5"/>
      <c r="Y171" s="5" t="s">
        <v>1663</v>
      </c>
      <c r="Z171" s="5"/>
      <c r="AA171" s="2"/>
      <c r="AB171" s="5"/>
      <c r="AC171" s="5"/>
      <c r="AD171" s="5" t="s">
        <v>105</v>
      </c>
      <c r="AE171" s="5" t="s">
        <v>1664</v>
      </c>
      <c r="AF171" s="5" t="s">
        <v>579</v>
      </c>
      <c r="AG171" s="5" t="s">
        <v>730</v>
      </c>
      <c r="AH171" s="5" t="s">
        <v>152</v>
      </c>
      <c r="AI171" s="5" t="s">
        <v>1665</v>
      </c>
      <c r="AJ171" s="5" t="s">
        <v>1666</v>
      </c>
      <c r="AK171" s="2" t="s">
        <v>284</v>
      </c>
      <c r="AL171" s="5"/>
      <c r="AM171" s="5"/>
      <c r="AN171" s="5"/>
      <c r="AO171" s="5"/>
      <c r="AP171" s="5"/>
      <c r="AQ171" s="5"/>
      <c r="AR171" s="5"/>
      <c r="AS171" s="5" t="s">
        <v>1667</v>
      </c>
      <c r="AT171" s="5"/>
      <c r="AU171" s="5">
        <v>1</v>
      </c>
      <c r="AV171" s="5" t="s">
        <v>110</v>
      </c>
      <c r="AW171" s="6" t="s">
        <v>235</v>
      </c>
      <c r="AX171" s="5"/>
      <c r="AY171" s="5"/>
      <c r="AZ171" s="4">
        <v>4481047</v>
      </c>
      <c r="BA171" s="5"/>
      <c r="BB171" s="5"/>
      <c r="BC171" s="5"/>
      <c r="BD171" s="5"/>
    </row>
    <row r="172" spans="1:56" ht="15.75" customHeight="1">
      <c r="A172" t="s">
        <v>87</v>
      </c>
      <c r="B172" s="4">
        <v>168464986</v>
      </c>
      <c r="C172" s="5" t="s">
        <v>1668</v>
      </c>
      <c r="D172" s="29">
        <v>1</v>
      </c>
      <c r="E172" s="5">
        <v>1966</v>
      </c>
      <c r="F172" s="29" t="s">
        <v>6150</v>
      </c>
      <c r="G172" s="5" t="s">
        <v>113</v>
      </c>
      <c r="H172" s="5" t="s">
        <v>3</v>
      </c>
      <c r="I172" s="5" t="s">
        <v>4</v>
      </c>
      <c r="J172" s="5" t="s">
        <v>23</v>
      </c>
      <c r="K172" s="5" t="s">
        <v>26</v>
      </c>
      <c r="L172" s="5"/>
      <c r="M172" s="5"/>
      <c r="N172" s="5"/>
      <c r="O172" s="5" t="s">
        <v>1669</v>
      </c>
      <c r="P172" s="5"/>
      <c r="Q172" s="5"/>
      <c r="R172" s="5"/>
      <c r="S172" s="5"/>
      <c r="T172" s="4">
        <v>1</v>
      </c>
      <c r="U172" s="5" t="s">
        <v>1670</v>
      </c>
      <c r="V172" s="5" t="s">
        <v>104</v>
      </c>
      <c r="W172" s="5"/>
      <c r="X172" s="5"/>
      <c r="Y172" s="5" t="s">
        <v>1671</v>
      </c>
      <c r="Z172" s="5"/>
      <c r="AA172" s="2"/>
      <c r="AB172" s="5"/>
      <c r="AC172" s="5"/>
      <c r="AD172" s="5" t="s">
        <v>105</v>
      </c>
      <c r="AE172" s="5" t="s">
        <v>1672</v>
      </c>
      <c r="AF172" s="5" t="s">
        <v>579</v>
      </c>
      <c r="AG172" s="5" t="s">
        <v>1307</v>
      </c>
      <c r="AH172" s="5" t="s">
        <v>1673</v>
      </c>
      <c r="AI172" s="5" t="s">
        <v>201</v>
      </c>
      <c r="AJ172" s="5" t="s">
        <v>1674</v>
      </c>
      <c r="AK172" s="2"/>
      <c r="AL172" s="5"/>
      <c r="AM172" s="5"/>
      <c r="AN172" s="5"/>
      <c r="AO172" s="5"/>
      <c r="AP172" s="5"/>
      <c r="AQ172" s="5"/>
      <c r="AR172" s="5"/>
      <c r="AS172" s="5" t="s">
        <v>1675</v>
      </c>
      <c r="AT172" s="5"/>
      <c r="AU172" s="5">
        <v>1</v>
      </c>
      <c r="AV172" s="5" t="s">
        <v>110</v>
      </c>
      <c r="AW172" s="6" t="s">
        <v>235</v>
      </c>
      <c r="AX172" s="5"/>
      <c r="AY172" s="5"/>
      <c r="AZ172" s="4">
        <v>3182601</v>
      </c>
      <c r="BA172" s="5"/>
      <c r="BB172" s="5"/>
      <c r="BC172" s="5"/>
      <c r="BD172" s="5"/>
    </row>
    <row r="173" spans="1:56" ht="15.75" customHeight="1">
      <c r="A173" t="s">
        <v>87</v>
      </c>
      <c r="B173" s="4">
        <v>168464663</v>
      </c>
      <c r="C173" s="5" t="s">
        <v>1887</v>
      </c>
      <c r="D173" s="29">
        <v>1</v>
      </c>
      <c r="E173" s="5">
        <v>1978</v>
      </c>
      <c r="F173" s="29" t="s">
        <v>6150</v>
      </c>
      <c r="G173" s="5" t="s">
        <v>113</v>
      </c>
      <c r="H173" s="5" t="s">
        <v>3</v>
      </c>
      <c r="I173" s="5" t="s">
        <v>7</v>
      </c>
      <c r="J173" s="5" t="s">
        <v>23</v>
      </c>
      <c r="K173" s="5" t="s">
        <v>26</v>
      </c>
      <c r="L173" s="5" t="s">
        <v>570</v>
      </c>
      <c r="M173" s="5" t="s">
        <v>1888</v>
      </c>
      <c r="N173" s="5">
        <v>813.54</v>
      </c>
      <c r="O173" s="5" t="s">
        <v>1889</v>
      </c>
      <c r="P173" s="5" t="s">
        <v>91</v>
      </c>
      <c r="Q173" s="5" t="s">
        <v>91</v>
      </c>
      <c r="R173" s="5" t="s">
        <v>1890</v>
      </c>
      <c r="S173" s="5" t="s">
        <v>1891</v>
      </c>
      <c r="T173" s="19">
        <v>5</v>
      </c>
      <c r="U173" s="20" t="s">
        <v>1892</v>
      </c>
      <c r="V173" s="20" t="s">
        <v>104</v>
      </c>
      <c r="W173" s="20"/>
      <c r="X173" s="20"/>
      <c r="Y173" s="20" t="s">
        <v>1893</v>
      </c>
      <c r="Z173" s="20"/>
      <c r="AA173" s="22"/>
      <c r="AB173" s="20"/>
      <c r="AC173" s="20"/>
      <c r="AD173" s="20" t="s">
        <v>105</v>
      </c>
      <c r="AE173" s="20" t="s">
        <v>1894</v>
      </c>
      <c r="AF173" s="20"/>
      <c r="AG173" s="20" t="s">
        <v>743</v>
      </c>
      <c r="AH173" s="20" t="s">
        <v>1895</v>
      </c>
      <c r="AI173" s="20" t="s">
        <v>601</v>
      </c>
      <c r="AJ173" s="20" t="s">
        <v>1896</v>
      </c>
      <c r="AK173" s="22" t="s">
        <v>1030</v>
      </c>
      <c r="AL173" s="20"/>
      <c r="AM173" s="20"/>
      <c r="AN173" s="20"/>
      <c r="AO173" s="20"/>
      <c r="AP173" s="20"/>
      <c r="AQ173" s="20"/>
      <c r="AR173" s="20"/>
      <c r="AS173" s="20" t="s">
        <v>1897</v>
      </c>
      <c r="AT173" s="20"/>
      <c r="AU173" s="20">
        <v>1</v>
      </c>
      <c r="AV173" s="20" t="s">
        <v>110</v>
      </c>
      <c r="AW173" s="27" t="s">
        <v>235</v>
      </c>
      <c r="AX173" s="20"/>
      <c r="AY173" s="20"/>
      <c r="AZ173" s="19">
        <v>14368164</v>
      </c>
      <c r="BA173" s="20"/>
      <c r="BB173" s="20"/>
      <c r="BC173" s="20"/>
      <c r="BD173" s="20"/>
    </row>
    <row r="174" spans="1:56" ht="15.75" customHeight="1">
      <c r="A174" t="s">
        <v>87</v>
      </c>
      <c r="B174" s="19">
        <v>168460963</v>
      </c>
      <c r="C174" s="20" t="s">
        <v>1547</v>
      </c>
      <c r="D174" s="29">
        <v>1</v>
      </c>
      <c r="E174" s="20">
        <v>1992</v>
      </c>
      <c r="F174" s="29" t="s">
        <v>6150</v>
      </c>
      <c r="G174" s="20" t="s">
        <v>1121</v>
      </c>
      <c r="H174" s="20" t="s">
        <v>3</v>
      </c>
      <c r="I174" s="20" t="s">
        <v>4</v>
      </c>
      <c r="J174" s="20" t="s">
        <v>23</v>
      </c>
      <c r="K174" s="20" t="s">
        <v>26</v>
      </c>
      <c r="L174" s="20" t="s">
        <v>1451</v>
      </c>
      <c r="M174" s="20" t="s">
        <v>1548</v>
      </c>
      <c r="N174" s="20">
        <v>813.5</v>
      </c>
      <c r="O174" s="20" t="s">
        <v>1549</v>
      </c>
      <c r="P174" s="20" t="s">
        <v>91</v>
      </c>
      <c r="Q174" s="20" t="s">
        <v>91</v>
      </c>
      <c r="R174" s="20" t="s">
        <v>1550</v>
      </c>
      <c r="S174" s="20" t="s">
        <v>1551</v>
      </c>
      <c r="T174" s="4">
        <v>1</v>
      </c>
      <c r="U174" s="5" t="s">
        <v>1552</v>
      </c>
      <c r="V174" s="5" t="s">
        <v>104</v>
      </c>
      <c r="W174" s="5"/>
      <c r="X174" s="5"/>
      <c r="Y174" s="5" t="s">
        <v>1553</v>
      </c>
      <c r="Z174" s="5"/>
      <c r="AA174" s="2"/>
      <c r="AB174" s="5"/>
      <c r="AC174" s="5"/>
      <c r="AD174" s="5" t="s">
        <v>105</v>
      </c>
      <c r="AE174" s="5" t="s">
        <v>1554</v>
      </c>
      <c r="AF174" s="5" t="s">
        <v>1434</v>
      </c>
      <c r="AG174" s="5" t="s">
        <v>215</v>
      </c>
      <c r="AH174" s="5" t="s">
        <v>201</v>
      </c>
      <c r="AI174" s="5" t="s">
        <v>683</v>
      </c>
      <c r="AJ174" s="5" t="s">
        <v>1555</v>
      </c>
      <c r="AK174" s="2" t="s">
        <v>1099</v>
      </c>
      <c r="AL174" s="5"/>
      <c r="AM174" s="5"/>
      <c r="AN174" s="5"/>
      <c r="AO174" s="5"/>
      <c r="AP174" s="5"/>
      <c r="AQ174" s="5"/>
      <c r="AR174" s="5"/>
      <c r="AS174" s="5" t="s">
        <v>1556</v>
      </c>
      <c r="AT174" s="5"/>
      <c r="AU174" s="5">
        <v>1</v>
      </c>
      <c r="AV174" s="5" t="s">
        <v>110</v>
      </c>
      <c r="AW174" s="6" t="s">
        <v>235</v>
      </c>
      <c r="AX174" s="5"/>
      <c r="AY174" s="5"/>
      <c r="AZ174" s="4">
        <v>115854</v>
      </c>
      <c r="BA174" s="5"/>
      <c r="BB174" s="5"/>
      <c r="BC174" s="5"/>
      <c r="BD174" s="5"/>
    </row>
    <row r="175" spans="1:56" ht="15.75" customHeight="1">
      <c r="A175" t="s">
        <v>87</v>
      </c>
      <c r="B175" s="4">
        <v>168460990</v>
      </c>
      <c r="C175" s="5" t="s">
        <v>1557</v>
      </c>
      <c r="D175" s="29">
        <v>1</v>
      </c>
      <c r="E175" s="5">
        <v>1995</v>
      </c>
      <c r="F175" s="29" t="s">
        <v>6150</v>
      </c>
      <c r="G175" s="5" t="s">
        <v>1121</v>
      </c>
      <c r="H175" s="5" t="s">
        <v>3</v>
      </c>
      <c r="I175" s="5" t="s">
        <v>4</v>
      </c>
      <c r="J175" s="5" t="s">
        <v>23</v>
      </c>
      <c r="K175" s="5" t="s">
        <v>26</v>
      </c>
      <c r="L175" s="5" t="s">
        <v>570</v>
      </c>
      <c r="M175" s="5" t="s">
        <v>1558</v>
      </c>
      <c r="N175" s="5">
        <v>813.54</v>
      </c>
      <c r="O175" s="5" t="s">
        <v>1559</v>
      </c>
      <c r="P175" s="5" t="s">
        <v>91</v>
      </c>
      <c r="Q175" s="5" t="s">
        <v>91</v>
      </c>
      <c r="R175" s="5" t="s">
        <v>1560</v>
      </c>
      <c r="S175" s="5" t="s">
        <v>1561</v>
      </c>
      <c r="T175" s="8">
        <v>1</v>
      </c>
      <c r="U175" s="9" t="s">
        <v>1562</v>
      </c>
      <c r="V175" s="9" t="s">
        <v>104</v>
      </c>
      <c r="W175" s="9"/>
      <c r="X175" s="9"/>
      <c r="Y175" s="9" t="s">
        <v>1563</v>
      </c>
      <c r="Z175" s="9"/>
      <c r="AA175" s="23"/>
      <c r="AB175" s="9"/>
      <c r="AC175" s="9"/>
      <c r="AD175" s="9" t="s">
        <v>105</v>
      </c>
      <c r="AE175" s="9" t="s">
        <v>1564</v>
      </c>
      <c r="AF175" s="9" t="s">
        <v>338</v>
      </c>
      <c r="AG175" s="9" t="s">
        <v>1565</v>
      </c>
      <c r="AH175" s="9" t="s">
        <v>1566</v>
      </c>
      <c r="AI175" s="9" t="s">
        <v>1567</v>
      </c>
      <c r="AJ175" s="9" t="s">
        <v>1568</v>
      </c>
      <c r="AK175" s="23" t="s">
        <v>1569</v>
      </c>
      <c r="AL175" s="9"/>
      <c r="AM175" s="9"/>
      <c r="AN175" s="9"/>
      <c r="AO175" s="9"/>
      <c r="AP175" s="9"/>
      <c r="AQ175" s="9"/>
      <c r="AR175" s="9"/>
      <c r="AS175" s="9" t="s">
        <v>1570</v>
      </c>
      <c r="AT175" s="9"/>
      <c r="AU175" s="9">
        <v>1</v>
      </c>
      <c r="AV175" s="9" t="s">
        <v>110</v>
      </c>
      <c r="AW175" s="10" t="s">
        <v>235</v>
      </c>
      <c r="AX175" s="9"/>
      <c r="AY175" s="9"/>
      <c r="AZ175" s="8">
        <v>1743555</v>
      </c>
      <c r="BA175" s="9"/>
      <c r="BB175" s="9"/>
      <c r="BC175" s="9"/>
      <c r="BD175" s="9"/>
    </row>
    <row r="176" spans="1:56" ht="15.75" customHeight="1">
      <c r="A176" t="s">
        <v>87</v>
      </c>
      <c r="B176" s="4">
        <v>168460999</v>
      </c>
      <c r="C176" s="5" t="s">
        <v>1571</v>
      </c>
      <c r="D176" s="29">
        <v>1</v>
      </c>
      <c r="E176" s="5">
        <v>1991</v>
      </c>
      <c r="F176" s="29" t="s">
        <v>6150</v>
      </c>
      <c r="G176" s="5" t="s">
        <v>1121</v>
      </c>
      <c r="H176" s="5" t="s">
        <v>3</v>
      </c>
      <c r="I176" s="5" t="s">
        <v>4</v>
      </c>
      <c r="J176" s="5" t="s">
        <v>23</v>
      </c>
      <c r="K176" s="5" t="s">
        <v>26</v>
      </c>
      <c r="L176" s="5" t="s">
        <v>570</v>
      </c>
      <c r="M176" s="5" t="s">
        <v>1572</v>
      </c>
      <c r="N176" s="5">
        <v>813.54</v>
      </c>
      <c r="O176" s="5" t="s">
        <v>1573</v>
      </c>
      <c r="P176" s="5" t="s">
        <v>91</v>
      </c>
      <c r="Q176" s="5" t="s">
        <v>91</v>
      </c>
      <c r="R176" s="5" t="s">
        <v>1560</v>
      </c>
      <c r="S176" s="5" t="s">
        <v>1574</v>
      </c>
      <c r="T176" s="4">
        <v>1</v>
      </c>
      <c r="U176" s="5" t="s">
        <v>1575</v>
      </c>
      <c r="V176" s="5" t="s">
        <v>104</v>
      </c>
      <c r="W176" s="5"/>
      <c r="X176" s="5"/>
      <c r="Y176" s="5" t="s">
        <v>1576</v>
      </c>
      <c r="Z176" s="5"/>
      <c r="AA176" s="2"/>
      <c r="AB176" s="5"/>
      <c r="AC176" s="5"/>
      <c r="AD176" s="5" t="s">
        <v>105</v>
      </c>
      <c r="AE176" s="5" t="s">
        <v>1577</v>
      </c>
      <c r="AF176" s="5"/>
      <c r="AG176" s="5" t="s">
        <v>1578</v>
      </c>
      <c r="AH176" s="5" t="s">
        <v>1579</v>
      </c>
      <c r="AI176" s="5" t="s">
        <v>1580</v>
      </c>
      <c r="AJ176" s="5" t="s">
        <v>1581</v>
      </c>
      <c r="AK176" s="2" t="s">
        <v>1150</v>
      </c>
      <c r="AL176" s="5"/>
      <c r="AM176" s="5"/>
      <c r="AN176" s="5"/>
      <c r="AO176" s="5"/>
      <c r="AP176" s="5"/>
      <c r="AQ176" s="5"/>
      <c r="AR176" s="5"/>
      <c r="AS176" s="5" t="s">
        <v>1582</v>
      </c>
      <c r="AT176" s="5"/>
      <c r="AU176" s="5">
        <v>1</v>
      </c>
      <c r="AV176" s="5" t="s">
        <v>110</v>
      </c>
      <c r="AW176" s="6" t="s">
        <v>235</v>
      </c>
      <c r="AX176" s="5"/>
      <c r="AY176" s="5"/>
      <c r="AZ176" s="4">
        <v>15220038</v>
      </c>
      <c r="BA176" s="5"/>
      <c r="BB176" s="5"/>
      <c r="BC176" s="5"/>
      <c r="BD176" s="5"/>
    </row>
    <row r="177" spans="1:56" ht="15.75" customHeight="1">
      <c r="A177" t="s">
        <v>87</v>
      </c>
      <c r="B177" s="4">
        <v>168462194</v>
      </c>
      <c r="C177" s="5" t="s">
        <v>1898</v>
      </c>
      <c r="D177" s="29">
        <v>1</v>
      </c>
      <c r="E177" s="5">
        <v>2000</v>
      </c>
      <c r="F177" s="29" t="s">
        <v>6150</v>
      </c>
      <c r="G177" s="5" t="s">
        <v>1172</v>
      </c>
      <c r="H177" s="5" t="s">
        <v>3</v>
      </c>
      <c r="I177" s="5" t="s">
        <v>7</v>
      </c>
      <c r="J177" s="5" t="s">
        <v>23</v>
      </c>
      <c r="K177" s="5" t="s">
        <v>26</v>
      </c>
      <c r="L177" s="5"/>
      <c r="M177" s="5"/>
      <c r="N177" s="5"/>
      <c r="O177" s="5" t="s">
        <v>1899</v>
      </c>
      <c r="P177" s="5" t="s">
        <v>91</v>
      </c>
      <c r="Q177" s="5" t="s">
        <v>91</v>
      </c>
      <c r="R177" s="5" t="s">
        <v>1900</v>
      </c>
      <c r="S177" s="5" t="s">
        <v>1901</v>
      </c>
      <c r="T177" s="4">
        <v>1</v>
      </c>
      <c r="U177" s="5" t="s">
        <v>1902</v>
      </c>
      <c r="V177" s="5" t="s">
        <v>104</v>
      </c>
      <c r="W177" s="5"/>
      <c r="X177" s="5"/>
      <c r="Y177" s="5" t="s">
        <v>1903</v>
      </c>
      <c r="Z177" s="5"/>
      <c r="AA177" s="2"/>
      <c r="AB177" s="5"/>
      <c r="AC177" s="5"/>
      <c r="AD177" s="5" t="s">
        <v>148</v>
      </c>
      <c r="AE177" s="5" t="s">
        <v>1904</v>
      </c>
      <c r="AF177" s="5" t="s">
        <v>1905</v>
      </c>
      <c r="AG177" s="5" t="s">
        <v>200</v>
      </c>
      <c r="AH177" s="5" t="s">
        <v>177</v>
      </c>
      <c r="AI177" s="5" t="s">
        <v>153</v>
      </c>
      <c r="AJ177" s="5" t="s">
        <v>1906</v>
      </c>
      <c r="AK177" s="2" t="s">
        <v>1907</v>
      </c>
      <c r="AL177" s="5"/>
      <c r="AM177" s="5"/>
      <c r="AN177" s="5"/>
      <c r="AO177" s="5"/>
      <c r="AP177" s="5"/>
      <c r="AQ177" s="5"/>
      <c r="AR177" s="5"/>
      <c r="AS177" s="5" t="s">
        <v>1908</v>
      </c>
      <c r="AT177" s="5"/>
      <c r="AU177" s="5">
        <v>1</v>
      </c>
      <c r="AV177" s="5" t="s">
        <v>110</v>
      </c>
      <c r="AW177" s="6" t="s">
        <v>235</v>
      </c>
      <c r="AX177" s="5"/>
      <c r="AY177" s="5"/>
      <c r="AZ177" s="4">
        <v>19378746</v>
      </c>
      <c r="BA177" s="5"/>
      <c r="BB177" s="5"/>
      <c r="BC177" s="5"/>
      <c r="BD177" s="5"/>
    </row>
    <row r="178" spans="1:56" ht="15.75" customHeight="1">
      <c r="A178" t="s">
        <v>87</v>
      </c>
      <c r="B178" s="4">
        <v>167760601</v>
      </c>
      <c r="C178" s="5" t="s">
        <v>1676</v>
      </c>
      <c r="D178" s="29">
        <v>1</v>
      </c>
      <c r="E178" s="5">
        <v>1994</v>
      </c>
      <c r="F178" s="29" t="s">
        <v>6151</v>
      </c>
      <c r="G178" s="5" t="s">
        <v>128</v>
      </c>
      <c r="H178" s="5" t="s">
        <v>3</v>
      </c>
      <c r="I178" s="5" t="s">
        <v>4</v>
      </c>
      <c r="J178" s="5" t="s">
        <v>23</v>
      </c>
      <c r="K178" s="5" t="s">
        <v>26</v>
      </c>
      <c r="L178" s="5" t="s">
        <v>570</v>
      </c>
      <c r="M178" s="5" t="s">
        <v>1677</v>
      </c>
      <c r="N178" s="5">
        <v>813.54</v>
      </c>
      <c r="O178" s="5" t="s">
        <v>1678</v>
      </c>
      <c r="P178" s="5" t="s">
        <v>91</v>
      </c>
      <c r="Q178" s="5" t="s">
        <v>91</v>
      </c>
      <c r="R178" s="5" t="s">
        <v>1679</v>
      </c>
      <c r="S178" s="5" t="s">
        <v>1680</v>
      </c>
      <c r="T178" s="4">
        <v>1</v>
      </c>
      <c r="U178" s="5" t="s">
        <v>1681</v>
      </c>
      <c r="V178" s="5" t="s">
        <v>104</v>
      </c>
      <c r="W178" s="5"/>
      <c r="X178" s="5"/>
      <c r="Y178" s="5" t="s">
        <v>1682</v>
      </c>
      <c r="Z178" s="5"/>
      <c r="AB178" s="5"/>
      <c r="AC178" s="5"/>
      <c r="AD178" s="5" t="s">
        <v>148</v>
      </c>
      <c r="AE178" s="5" t="s">
        <v>1683</v>
      </c>
      <c r="AF178" s="5" t="s">
        <v>579</v>
      </c>
      <c r="AG178" s="5" t="s">
        <v>1684</v>
      </c>
      <c r="AH178" s="5" t="s">
        <v>108</v>
      </c>
      <c r="AI178" s="5" t="s">
        <v>580</v>
      </c>
      <c r="AJ178" s="5" t="s">
        <v>1685</v>
      </c>
      <c r="AK178" t="s">
        <v>1686</v>
      </c>
      <c r="AL178" s="5"/>
      <c r="AM178" s="5"/>
      <c r="AN178" s="5"/>
      <c r="AO178" s="5"/>
      <c r="AP178" s="5"/>
      <c r="AQ178" s="5"/>
      <c r="AR178" s="5"/>
      <c r="AS178" s="5" t="s">
        <v>1687</v>
      </c>
      <c r="AT178" s="5"/>
      <c r="AU178" s="5">
        <v>1</v>
      </c>
      <c r="AV178" s="5" t="s">
        <v>110</v>
      </c>
      <c r="AW178" s="6" t="s">
        <v>235</v>
      </c>
      <c r="AX178" s="5"/>
      <c r="AY178" s="5"/>
      <c r="AZ178" s="4">
        <v>244693</v>
      </c>
      <c r="BA178" s="5"/>
      <c r="BB178" s="5"/>
      <c r="BC178" s="5"/>
      <c r="BD178" s="5"/>
    </row>
    <row r="179" spans="1:56" ht="15.75" customHeight="1">
      <c r="A179" t="s">
        <v>87</v>
      </c>
      <c r="B179" s="4">
        <v>167760742</v>
      </c>
      <c r="C179" s="5" t="s">
        <v>1909</v>
      </c>
      <c r="D179" s="29">
        <v>1</v>
      </c>
      <c r="E179" s="5">
        <v>1988</v>
      </c>
      <c r="F179" s="29" t="s">
        <v>6151</v>
      </c>
      <c r="G179" s="5" t="s">
        <v>128</v>
      </c>
      <c r="H179" s="5" t="s">
        <v>3</v>
      </c>
      <c r="I179" s="5" t="s">
        <v>7</v>
      </c>
      <c r="J179" s="5" t="s">
        <v>23</v>
      </c>
      <c r="K179" s="5" t="s">
        <v>26</v>
      </c>
      <c r="L179" s="5"/>
      <c r="M179" s="5"/>
      <c r="N179" s="5"/>
      <c r="O179" s="5" t="s">
        <v>1910</v>
      </c>
      <c r="P179" s="5" t="s">
        <v>91</v>
      </c>
      <c r="Q179" s="5" t="s">
        <v>91</v>
      </c>
      <c r="R179" s="5" t="s">
        <v>1911</v>
      </c>
      <c r="S179" s="5" t="s">
        <v>1912</v>
      </c>
      <c r="T179" s="4">
        <v>5</v>
      </c>
      <c r="U179" s="5" t="s">
        <v>1913</v>
      </c>
      <c r="V179" s="5" t="s">
        <v>104</v>
      </c>
      <c r="W179" s="5"/>
      <c r="X179" s="5"/>
      <c r="Y179" s="5" t="s">
        <v>1914</v>
      </c>
      <c r="Z179" s="5"/>
      <c r="AB179" s="5"/>
      <c r="AC179" s="5"/>
      <c r="AD179" s="5" t="s">
        <v>148</v>
      </c>
      <c r="AE179" s="5" t="s">
        <v>1915</v>
      </c>
      <c r="AF179" s="5" t="s">
        <v>1773</v>
      </c>
      <c r="AG179" s="5" t="s">
        <v>1916</v>
      </c>
      <c r="AH179" s="5" t="s">
        <v>1917</v>
      </c>
      <c r="AI179" s="5" t="s">
        <v>1918</v>
      </c>
      <c r="AJ179" s="5" t="s">
        <v>1919</v>
      </c>
      <c r="AK179" t="s">
        <v>1920</v>
      </c>
      <c r="AL179" s="5"/>
      <c r="AM179" s="5"/>
      <c r="AN179" s="5"/>
      <c r="AO179" s="5"/>
      <c r="AP179" s="5"/>
      <c r="AQ179" s="5"/>
      <c r="AR179" s="5"/>
      <c r="AS179" s="5" t="s">
        <v>1921</v>
      </c>
      <c r="AT179" s="5"/>
      <c r="AU179" s="5">
        <v>1</v>
      </c>
      <c r="AV179" s="5" t="s">
        <v>110</v>
      </c>
      <c r="AW179" s="6" t="s">
        <v>235</v>
      </c>
      <c r="AX179" s="5"/>
      <c r="AY179" s="5"/>
      <c r="AZ179" s="4">
        <v>15319904</v>
      </c>
      <c r="BA179" s="5"/>
      <c r="BB179" s="5"/>
      <c r="BC179" s="5"/>
      <c r="BD179" s="5"/>
    </row>
    <row r="180" spans="1:56" ht="15.75" customHeight="1">
      <c r="A180" t="s">
        <v>87</v>
      </c>
      <c r="B180" s="4">
        <v>167762833</v>
      </c>
      <c r="C180" s="5" t="s">
        <v>1688</v>
      </c>
      <c r="D180" s="29">
        <v>1</v>
      </c>
      <c r="E180" s="5">
        <v>2000</v>
      </c>
      <c r="F180" s="29" t="s">
        <v>6151</v>
      </c>
      <c r="G180" s="5" t="s">
        <v>398</v>
      </c>
      <c r="H180" s="5" t="s">
        <v>3</v>
      </c>
      <c r="I180" s="5" t="s">
        <v>4</v>
      </c>
      <c r="J180" s="5" t="s">
        <v>23</v>
      </c>
      <c r="K180" s="5" t="s">
        <v>26</v>
      </c>
      <c r="L180" s="5" t="s">
        <v>570</v>
      </c>
      <c r="M180" s="5" t="s">
        <v>1689</v>
      </c>
      <c r="N180" s="5">
        <v>813.54</v>
      </c>
      <c r="O180" s="5" t="s">
        <v>1690</v>
      </c>
      <c r="P180" s="5" t="s">
        <v>91</v>
      </c>
      <c r="Q180" s="5" t="s">
        <v>91</v>
      </c>
      <c r="R180" s="5" t="s">
        <v>1691</v>
      </c>
      <c r="S180" s="5" t="s">
        <v>1692</v>
      </c>
      <c r="T180" s="4">
        <v>1</v>
      </c>
      <c r="U180" s="5"/>
      <c r="V180" s="5"/>
      <c r="W180" s="5"/>
      <c r="X180" s="5"/>
      <c r="Y180" s="5" t="s">
        <v>1693</v>
      </c>
      <c r="Z180" s="5"/>
      <c r="AB180" s="5"/>
      <c r="AC180" s="5"/>
      <c r="AD180" s="5" t="s">
        <v>105</v>
      </c>
      <c r="AE180" s="5" t="s">
        <v>1694</v>
      </c>
      <c r="AF180" s="5" t="s">
        <v>579</v>
      </c>
      <c r="AG180" s="5" t="s">
        <v>1694</v>
      </c>
      <c r="AH180" s="5" t="s">
        <v>1544</v>
      </c>
      <c r="AI180" s="5" t="s">
        <v>1695</v>
      </c>
      <c r="AJ180" s="5" t="s">
        <v>1696</v>
      </c>
      <c r="AL180" s="5"/>
      <c r="AM180" s="5"/>
      <c r="AN180" s="5"/>
      <c r="AO180" s="5"/>
      <c r="AP180" s="5"/>
      <c r="AQ180" s="5"/>
      <c r="AR180" s="5"/>
      <c r="AS180" s="5" t="s">
        <v>1697</v>
      </c>
      <c r="AT180" s="5"/>
      <c r="AU180" s="5">
        <v>1</v>
      </c>
      <c r="AV180" s="5" t="s">
        <v>234</v>
      </c>
      <c r="AW180" s="6" t="s">
        <v>235</v>
      </c>
      <c r="AX180" s="5"/>
      <c r="AY180" s="5"/>
      <c r="AZ180" s="4">
        <v>72883</v>
      </c>
      <c r="BA180" s="5"/>
      <c r="BB180" s="5"/>
      <c r="BC180" s="5"/>
      <c r="BD180" s="5"/>
    </row>
    <row r="181" spans="1:56" ht="15.75" customHeight="1">
      <c r="A181" t="s">
        <v>87</v>
      </c>
      <c r="B181" s="19">
        <v>167762860</v>
      </c>
      <c r="C181" s="20" t="s">
        <v>1571</v>
      </c>
      <c r="D181" s="29">
        <v>1</v>
      </c>
      <c r="E181" s="20">
        <v>1991</v>
      </c>
      <c r="F181" s="29" t="s">
        <v>6151</v>
      </c>
      <c r="G181" s="20" t="s">
        <v>398</v>
      </c>
      <c r="H181" s="20" t="s">
        <v>3</v>
      </c>
      <c r="I181" s="20" t="s">
        <v>4</v>
      </c>
      <c r="J181" s="20" t="s">
        <v>23</v>
      </c>
      <c r="K181" s="20" t="s">
        <v>26</v>
      </c>
      <c r="L181" s="20" t="s">
        <v>570</v>
      </c>
      <c r="M181" s="20" t="s">
        <v>1572</v>
      </c>
      <c r="N181" s="20">
        <v>813.54</v>
      </c>
      <c r="O181" s="20" t="s">
        <v>1573</v>
      </c>
      <c r="P181" s="20" t="s">
        <v>91</v>
      </c>
      <c r="Q181" s="20" t="s">
        <v>91</v>
      </c>
      <c r="R181" s="20" t="s">
        <v>1560</v>
      </c>
      <c r="S181" s="20" t="s">
        <v>1574</v>
      </c>
      <c r="T181" s="4">
        <v>5</v>
      </c>
      <c r="U181" s="5" t="s">
        <v>1318</v>
      </c>
      <c r="V181" s="5" t="s">
        <v>104</v>
      </c>
      <c r="W181" s="5"/>
      <c r="X181" s="5"/>
      <c r="Y181" s="5" t="s">
        <v>1698</v>
      </c>
      <c r="Z181" s="5"/>
      <c r="AA181" s="2"/>
      <c r="AB181" s="5"/>
      <c r="AC181" s="5"/>
      <c r="AD181" s="5" t="s">
        <v>105</v>
      </c>
      <c r="AE181" s="5" t="s">
        <v>1699</v>
      </c>
      <c r="AF181" s="5" t="s">
        <v>1045</v>
      </c>
      <c r="AG181" s="5" t="s">
        <v>1147</v>
      </c>
      <c r="AH181" s="5" t="s">
        <v>1700</v>
      </c>
      <c r="AI181" s="5" t="s">
        <v>1229</v>
      </c>
      <c r="AJ181" s="5" t="s">
        <v>1701</v>
      </c>
      <c r="AK181" s="2" t="s">
        <v>404</v>
      </c>
      <c r="AL181" s="5"/>
      <c r="AM181" s="5"/>
      <c r="AN181" s="5"/>
      <c r="AO181" s="5"/>
      <c r="AP181" s="5"/>
      <c r="AQ181" s="5"/>
      <c r="AR181" s="5"/>
      <c r="AS181" s="5" t="s">
        <v>1702</v>
      </c>
      <c r="AT181" s="5"/>
      <c r="AU181" s="5">
        <v>1</v>
      </c>
      <c r="AV181" s="5" t="s">
        <v>110</v>
      </c>
      <c r="AW181" s="6" t="s">
        <v>235</v>
      </c>
      <c r="AX181" s="5"/>
      <c r="AY181" s="5"/>
      <c r="AZ181" s="4">
        <v>252613</v>
      </c>
      <c r="BA181" s="5"/>
      <c r="BB181" s="5"/>
      <c r="BC181" s="5"/>
      <c r="BD181" s="5"/>
    </row>
    <row r="182" spans="1:56" ht="15.75" customHeight="1">
      <c r="A182" t="s">
        <v>87</v>
      </c>
      <c r="B182" s="19">
        <v>167762975</v>
      </c>
      <c r="C182" s="20" t="s">
        <v>1703</v>
      </c>
      <c r="D182" s="29">
        <v>1</v>
      </c>
      <c r="E182" s="20">
        <v>2013</v>
      </c>
      <c r="F182" s="29" t="s">
        <v>6151</v>
      </c>
      <c r="G182" s="20" t="s">
        <v>398</v>
      </c>
      <c r="H182" s="20" t="s">
        <v>3</v>
      </c>
      <c r="I182" s="20" t="s">
        <v>4</v>
      </c>
      <c r="J182" s="20" t="s">
        <v>23</v>
      </c>
      <c r="K182" s="20" t="s">
        <v>26</v>
      </c>
      <c r="L182" s="20" t="s">
        <v>1704</v>
      </c>
      <c r="M182" s="20"/>
      <c r="N182" s="20">
        <v>823.92</v>
      </c>
      <c r="O182" s="20" t="s">
        <v>1705</v>
      </c>
      <c r="P182" s="20" t="s">
        <v>91</v>
      </c>
      <c r="Q182" s="20" t="s">
        <v>91</v>
      </c>
      <c r="R182" s="20" t="s">
        <v>1706</v>
      </c>
      <c r="S182" s="20" t="s">
        <v>1707</v>
      </c>
      <c r="T182" s="19">
        <v>5</v>
      </c>
      <c r="U182" s="20" t="s">
        <v>1708</v>
      </c>
      <c r="V182" s="20" t="s">
        <v>104</v>
      </c>
      <c r="W182" s="20"/>
      <c r="X182" s="20"/>
      <c r="Y182" s="20" t="s">
        <v>1709</v>
      </c>
      <c r="Z182" s="20"/>
      <c r="AA182" s="22"/>
      <c r="AB182" s="20"/>
      <c r="AC182" s="20"/>
      <c r="AD182" s="20" t="s">
        <v>105</v>
      </c>
      <c r="AE182" s="20" t="s">
        <v>1710</v>
      </c>
      <c r="AF182" s="20" t="s">
        <v>1711</v>
      </c>
      <c r="AG182" s="20" t="s">
        <v>1712</v>
      </c>
      <c r="AH182" s="20" t="s">
        <v>490</v>
      </c>
      <c r="AI182" s="20" t="s">
        <v>431</v>
      </c>
      <c r="AJ182" s="20" t="s">
        <v>1713</v>
      </c>
      <c r="AK182" s="22" t="s">
        <v>404</v>
      </c>
      <c r="AL182" s="20"/>
      <c r="AM182" s="20"/>
      <c r="AN182" s="20"/>
      <c r="AO182" s="20"/>
      <c r="AP182" s="20"/>
      <c r="AQ182" s="20"/>
      <c r="AR182" s="20"/>
      <c r="AS182" s="20" t="s">
        <v>1714</v>
      </c>
      <c r="AT182" s="20"/>
      <c r="AU182" s="20">
        <v>1</v>
      </c>
      <c r="AV182" s="20" t="s">
        <v>110</v>
      </c>
      <c r="AW182" s="27" t="s">
        <v>235</v>
      </c>
      <c r="AX182" s="20"/>
      <c r="AY182" s="20"/>
      <c r="AZ182" s="19">
        <v>231015</v>
      </c>
      <c r="BA182" s="20"/>
      <c r="BB182" s="20"/>
      <c r="BC182" s="20"/>
      <c r="BD182" s="20"/>
    </row>
    <row r="183" spans="1:56" ht="15.75" customHeight="1">
      <c r="A183" t="s">
        <v>87</v>
      </c>
      <c r="B183" s="19">
        <v>167765013</v>
      </c>
      <c r="C183" s="20" t="s">
        <v>1715</v>
      </c>
      <c r="D183" s="29">
        <v>1</v>
      </c>
      <c r="E183" s="20">
        <v>1996</v>
      </c>
      <c r="F183" s="29" t="s">
        <v>6151</v>
      </c>
      <c r="G183" s="20" t="s">
        <v>665</v>
      </c>
      <c r="H183" s="20" t="s">
        <v>3</v>
      </c>
      <c r="I183" s="20" t="s">
        <v>4</v>
      </c>
      <c r="J183" s="20" t="s">
        <v>23</v>
      </c>
      <c r="K183" s="20" t="s">
        <v>26</v>
      </c>
      <c r="L183" s="20" t="s">
        <v>1527</v>
      </c>
      <c r="M183" s="20"/>
      <c r="N183" s="20">
        <v>823.91399999999999</v>
      </c>
      <c r="O183" s="20" t="s">
        <v>1716</v>
      </c>
      <c r="P183" s="20" t="s">
        <v>91</v>
      </c>
      <c r="Q183" s="20" t="s">
        <v>91</v>
      </c>
      <c r="R183" s="20"/>
      <c r="S183" s="20" t="s">
        <v>1717</v>
      </c>
      <c r="T183" s="4">
        <v>5</v>
      </c>
      <c r="U183" s="5" t="s">
        <v>1718</v>
      </c>
      <c r="V183" s="5" t="s">
        <v>104</v>
      </c>
      <c r="W183" s="5"/>
      <c r="X183" s="5"/>
      <c r="Y183" s="5" t="s">
        <v>1719</v>
      </c>
      <c r="Z183" s="5"/>
      <c r="AA183" s="2"/>
      <c r="AB183" s="5"/>
      <c r="AC183" s="5"/>
      <c r="AD183" s="5" t="s">
        <v>148</v>
      </c>
      <c r="AE183" s="5" t="s">
        <v>1720</v>
      </c>
      <c r="AF183" s="5" t="s">
        <v>590</v>
      </c>
      <c r="AG183" s="5" t="s">
        <v>1721</v>
      </c>
      <c r="AH183" s="5" t="s">
        <v>177</v>
      </c>
      <c r="AI183" s="5" t="s">
        <v>282</v>
      </c>
      <c r="AJ183" s="5" t="s">
        <v>1722</v>
      </c>
      <c r="AK183" s="2" t="s">
        <v>1136</v>
      </c>
      <c r="AL183" s="5"/>
      <c r="AM183" s="5"/>
      <c r="AN183" s="5"/>
      <c r="AO183" s="5"/>
      <c r="AP183" s="5"/>
      <c r="AQ183" s="5"/>
      <c r="AR183" s="5"/>
      <c r="AS183" s="5" t="s">
        <v>1723</v>
      </c>
      <c r="AT183" s="5"/>
      <c r="AU183" s="5">
        <v>1</v>
      </c>
      <c r="AV183" s="5" t="s">
        <v>110</v>
      </c>
      <c r="AW183" s="6" t="s">
        <v>235</v>
      </c>
      <c r="AX183" s="5"/>
      <c r="AY183" s="5"/>
      <c r="AZ183" s="4">
        <v>150171</v>
      </c>
      <c r="BA183" s="5"/>
      <c r="BB183" s="5"/>
      <c r="BC183" s="5"/>
      <c r="BD183" s="5"/>
    </row>
    <row r="184" spans="1:56" ht="15.75" customHeight="1">
      <c r="A184" t="s">
        <v>87</v>
      </c>
      <c r="B184" s="4">
        <v>167765025</v>
      </c>
      <c r="C184" s="5" t="s">
        <v>1724</v>
      </c>
      <c r="D184" s="29">
        <v>1</v>
      </c>
      <c r="E184" s="5">
        <v>2006</v>
      </c>
      <c r="F184" s="29" t="s">
        <v>6151</v>
      </c>
      <c r="G184" s="5" t="s">
        <v>665</v>
      </c>
      <c r="H184" s="5" t="s">
        <v>3</v>
      </c>
      <c r="I184" s="5" t="s">
        <v>4</v>
      </c>
      <c r="J184" s="5" t="s">
        <v>23</v>
      </c>
      <c r="K184" s="5" t="s">
        <v>26</v>
      </c>
      <c r="L184" s="5" t="s">
        <v>570</v>
      </c>
      <c r="M184" s="5" t="s">
        <v>1725</v>
      </c>
      <c r="N184" s="5">
        <v>813.54</v>
      </c>
      <c r="O184" s="5" t="s">
        <v>1726</v>
      </c>
      <c r="P184" s="5" t="s">
        <v>91</v>
      </c>
      <c r="Q184" s="5" t="s">
        <v>91</v>
      </c>
      <c r="R184" s="5" t="s">
        <v>1727</v>
      </c>
      <c r="S184" s="5" t="s">
        <v>1728</v>
      </c>
      <c r="T184" s="8">
        <v>1</v>
      </c>
      <c r="U184" s="9" t="s">
        <v>1729</v>
      </c>
      <c r="V184" s="9"/>
      <c r="W184" s="9"/>
      <c r="X184" s="9"/>
      <c r="Y184" s="9" t="s">
        <v>1730</v>
      </c>
      <c r="Z184" s="9"/>
      <c r="AA184" s="68"/>
      <c r="AB184" s="9"/>
      <c r="AC184" s="9"/>
      <c r="AD184" s="9" t="s">
        <v>97</v>
      </c>
      <c r="AE184" s="9"/>
      <c r="AF184" s="9"/>
      <c r="AG184" s="9"/>
      <c r="AH184" s="9"/>
      <c r="AI184" s="9"/>
      <c r="AJ184" s="9"/>
      <c r="AK184" s="68"/>
      <c r="AL184" s="9"/>
      <c r="AM184" s="9"/>
      <c r="AN184" s="9"/>
      <c r="AO184" s="9"/>
      <c r="AP184" s="9"/>
      <c r="AQ184" s="9"/>
      <c r="AR184" s="9"/>
      <c r="AS184" s="9" t="s">
        <v>1731</v>
      </c>
      <c r="AT184" s="9"/>
      <c r="AU184" s="9">
        <v>1</v>
      </c>
      <c r="AV184" s="9" t="s">
        <v>1732</v>
      </c>
      <c r="AW184" s="10" t="s">
        <v>235</v>
      </c>
      <c r="AX184" s="9"/>
      <c r="AY184" s="9"/>
      <c r="AZ184" s="8">
        <v>272920</v>
      </c>
      <c r="BA184" s="9"/>
      <c r="BB184" s="9"/>
      <c r="BC184" s="9"/>
      <c r="BD184" s="9"/>
    </row>
    <row r="185" spans="1:56" ht="15.75" customHeight="1">
      <c r="A185" t="s">
        <v>87</v>
      </c>
      <c r="B185" s="19">
        <v>167765042</v>
      </c>
      <c r="C185" s="20" t="s">
        <v>1733</v>
      </c>
      <c r="D185" s="29">
        <v>1</v>
      </c>
      <c r="E185" s="20">
        <v>2014</v>
      </c>
      <c r="F185" s="29" t="s">
        <v>6151</v>
      </c>
      <c r="G185" s="20" t="s">
        <v>665</v>
      </c>
      <c r="H185" s="20" t="s">
        <v>3</v>
      </c>
      <c r="I185" s="20" t="s">
        <v>4</v>
      </c>
      <c r="J185" s="20" t="s">
        <v>23</v>
      </c>
      <c r="K185" s="20" t="s">
        <v>26</v>
      </c>
      <c r="L185" s="20" t="s">
        <v>1704</v>
      </c>
      <c r="M185" s="20"/>
      <c r="N185" s="20">
        <v>823.92</v>
      </c>
      <c r="O185" s="20" t="s">
        <v>1734</v>
      </c>
      <c r="P185" s="20" t="s">
        <v>91</v>
      </c>
      <c r="Q185" s="20" t="s">
        <v>91</v>
      </c>
      <c r="R185" s="20" t="s">
        <v>1735</v>
      </c>
      <c r="S185" s="20" t="s">
        <v>1736</v>
      </c>
      <c r="T185" s="8">
        <v>1</v>
      </c>
      <c r="U185" s="9" t="s">
        <v>1737</v>
      </c>
      <c r="V185" s="9"/>
      <c r="W185" s="9"/>
      <c r="X185" s="9"/>
      <c r="Y185" s="9" t="s">
        <v>1738</v>
      </c>
      <c r="Z185" s="9"/>
      <c r="AA185" s="68"/>
      <c r="AB185" s="9"/>
      <c r="AC185" s="9"/>
      <c r="AD185" s="9" t="s">
        <v>97</v>
      </c>
      <c r="AE185" s="9" t="s">
        <v>1739</v>
      </c>
      <c r="AF185" s="9" t="s">
        <v>1395</v>
      </c>
      <c r="AG185" s="9" t="s">
        <v>1739</v>
      </c>
      <c r="AH185" s="9" t="s">
        <v>1740</v>
      </c>
      <c r="AI185" s="9" t="s">
        <v>966</v>
      </c>
      <c r="AJ185" s="9" t="s">
        <v>1741</v>
      </c>
      <c r="AK185" s="68" t="s">
        <v>1150</v>
      </c>
      <c r="AL185" s="9">
        <v>92054415</v>
      </c>
      <c r="AM185" s="9"/>
      <c r="AN185" s="9"/>
      <c r="AO185" s="9"/>
      <c r="AP185" s="9"/>
      <c r="AQ185" s="9"/>
      <c r="AR185" s="9"/>
      <c r="AS185" s="9" t="s">
        <v>1742</v>
      </c>
      <c r="AT185" s="9"/>
      <c r="AU185" s="9">
        <v>1</v>
      </c>
      <c r="AV185" s="9" t="s">
        <v>1743</v>
      </c>
      <c r="AW185" s="10" t="s">
        <v>235</v>
      </c>
      <c r="AX185" s="9"/>
      <c r="AY185" s="9"/>
      <c r="AZ185" s="8">
        <v>1169440</v>
      </c>
      <c r="BA185" s="9"/>
      <c r="BB185" s="9"/>
      <c r="BC185" s="9"/>
      <c r="BD185" s="9"/>
    </row>
    <row r="186" spans="1:56" ht="15.75" customHeight="1">
      <c r="A186" t="s">
        <v>87</v>
      </c>
      <c r="B186" s="4">
        <v>168422144</v>
      </c>
      <c r="C186" s="5" t="s">
        <v>1744</v>
      </c>
      <c r="D186" s="29">
        <v>1</v>
      </c>
      <c r="E186" s="5">
        <v>2005</v>
      </c>
      <c r="F186" s="29" t="s">
        <v>6152</v>
      </c>
      <c r="G186" s="5" t="s">
        <v>412</v>
      </c>
      <c r="H186" s="5" t="s">
        <v>3</v>
      </c>
      <c r="I186" s="5" t="s">
        <v>4</v>
      </c>
      <c r="J186" s="5" t="s">
        <v>23</v>
      </c>
      <c r="K186" s="5" t="s">
        <v>26</v>
      </c>
      <c r="L186" s="5" t="s">
        <v>1527</v>
      </c>
      <c r="M186" s="5" t="s">
        <v>1745</v>
      </c>
      <c r="N186" s="5">
        <v>823.91399999999999</v>
      </c>
      <c r="O186" s="5" t="s">
        <v>1746</v>
      </c>
      <c r="P186" s="5" t="s">
        <v>91</v>
      </c>
      <c r="Q186" s="5" t="s">
        <v>91</v>
      </c>
      <c r="R186" s="5" t="s">
        <v>1747</v>
      </c>
      <c r="S186" s="5" t="s">
        <v>1748</v>
      </c>
      <c r="T186" s="19">
        <v>1</v>
      </c>
      <c r="U186" s="20" t="s">
        <v>1749</v>
      </c>
      <c r="V186" s="20" t="s">
        <v>104</v>
      </c>
      <c r="W186" s="20"/>
      <c r="X186" s="20"/>
      <c r="Y186" s="20" t="s">
        <v>1750</v>
      </c>
      <c r="Z186" s="20"/>
      <c r="AA186" s="33"/>
      <c r="AB186" s="20"/>
      <c r="AC186" s="20"/>
      <c r="AD186" s="20" t="s">
        <v>148</v>
      </c>
      <c r="AE186" s="20" t="s">
        <v>1751</v>
      </c>
      <c r="AF186" s="20" t="s">
        <v>377</v>
      </c>
      <c r="AG186" s="20" t="s">
        <v>730</v>
      </c>
      <c r="AH186" s="20" t="s">
        <v>200</v>
      </c>
      <c r="AI186" s="20" t="s">
        <v>601</v>
      </c>
      <c r="AJ186" s="20" t="s">
        <v>1752</v>
      </c>
      <c r="AK186" s="33" t="s">
        <v>1753</v>
      </c>
      <c r="AL186" s="20"/>
      <c r="AM186" s="20"/>
      <c r="AN186" s="20"/>
      <c r="AO186" s="20"/>
      <c r="AP186" s="20"/>
      <c r="AQ186" s="20"/>
      <c r="AR186" s="20"/>
      <c r="AS186" s="20" t="s">
        <v>1754</v>
      </c>
      <c r="AT186" s="20"/>
      <c r="AU186" s="20">
        <v>1</v>
      </c>
      <c r="AV186" s="20" t="s">
        <v>157</v>
      </c>
      <c r="AW186" s="27" t="s">
        <v>235</v>
      </c>
      <c r="AX186" s="20"/>
      <c r="AY186" s="20"/>
      <c r="AZ186" s="19">
        <v>3134951</v>
      </c>
      <c r="BA186" s="20"/>
      <c r="BB186" s="20"/>
      <c r="BC186" s="20"/>
      <c r="BD186" s="20"/>
    </row>
    <row r="187" spans="1:56" ht="15.75" customHeight="1">
      <c r="A187" t="s">
        <v>87</v>
      </c>
      <c r="B187" s="4">
        <v>168422223</v>
      </c>
      <c r="C187" s="5" t="s">
        <v>1755</v>
      </c>
      <c r="D187" s="29">
        <v>1</v>
      </c>
      <c r="E187" s="5">
        <v>2002</v>
      </c>
      <c r="F187" s="29" t="s">
        <v>6152</v>
      </c>
      <c r="G187" s="5" t="s">
        <v>412</v>
      </c>
      <c r="H187" s="5" t="s">
        <v>3</v>
      </c>
      <c r="I187" s="5" t="s">
        <v>4</v>
      </c>
      <c r="J187" s="5" t="s">
        <v>23</v>
      </c>
      <c r="K187" s="5" t="s">
        <v>26</v>
      </c>
      <c r="L187" s="5" t="s">
        <v>699</v>
      </c>
      <c r="M187" s="5" t="s">
        <v>1756</v>
      </c>
      <c r="N187" s="5">
        <v>813</v>
      </c>
      <c r="O187" s="5" t="s">
        <v>1757</v>
      </c>
      <c r="P187" s="5" t="s">
        <v>91</v>
      </c>
      <c r="Q187" s="5" t="s">
        <v>91</v>
      </c>
      <c r="R187" s="5" t="s">
        <v>1758</v>
      </c>
      <c r="S187" s="5" t="s">
        <v>1759</v>
      </c>
      <c r="T187" s="4">
        <v>5</v>
      </c>
      <c r="U187" s="5" t="s">
        <v>1760</v>
      </c>
      <c r="V187" s="5" t="s">
        <v>104</v>
      </c>
      <c r="W187" s="5"/>
      <c r="X187" s="5"/>
      <c r="Y187" s="5" t="s">
        <v>1761</v>
      </c>
      <c r="Z187" s="5"/>
      <c r="AA187" s="2"/>
      <c r="AB187" s="5"/>
      <c r="AC187" s="5"/>
      <c r="AD187" s="5" t="s">
        <v>148</v>
      </c>
      <c r="AE187" s="5" t="s">
        <v>671</v>
      </c>
      <c r="AF187" s="5" t="s">
        <v>294</v>
      </c>
      <c r="AG187" s="5" t="s">
        <v>671</v>
      </c>
      <c r="AH187" s="5" t="s">
        <v>1762</v>
      </c>
      <c r="AI187" s="5" t="s">
        <v>557</v>
      </c>
      <c r="AJ187" s="5" t="s">
        <v>1763</v>
      </c>
      <c r="AK187" s="2"/>
      <c r="AL187" s="5"/>
      <c r="AM187" s="5"/>
      <c r="AN187" s="5"/>
      <c r="AO187" s="5"/>
      <c r="AP187" s="5"/>
      <c r="AQ187" s="5"/>
      <c r="AR187" s="5"/>
      <c r="AS187" s="5" t="s">
        <v>1764</v>
      </c>
      <c r="AT187" s="5"/>
      <c r="AU187" s="5">
        <v>1</v>
      </c>
      <c r="AV187" s="5" t="s">
        <v>234</v>
      </c>
      <c r="AW187" s="6" t="s">
        <v>235</v>
      </c>
      <c r="AX187" s="5"/>
      <c r="AY187" s="5"/>
      <c r="AZ187" s="4">
        <v>16027281</v>
      </c>
      <c r="BA187" s="5"/>
      <c r="BB187" s="5"/>
      <c r="BC187" s="5"/>
      <c r="BD187" s="5"/>
    </row>
    <row r="188" spans="1:56" ht="15.75" customHeight="1">
      <c r="A188" t="s">
        <v>87</v>
      </c>
      <c r="B188" s="4">
        <v>168422248</v>
      </c>
      <c r="C188" s="5" t="s">
        <v>1765</v>
      </c>
      <c r="D188" s="29">
        <v>1</v>
      </c>
      <c r="E188" s="5">
        <v>1997</v>
      </c>
      <c r="F188" s="29" t="s">
        <v>6152</v>
      </c>
      <c r="G188" s="5" t="s">
        <v>412</v>
      </c>
      <c r="H188" s="5" t="s">
        <v>3</v>
      </c>
      <c r="I188" s="5" t="s">
        <v>4</v>
      </c>
      <c r="J188" s="5" t="s">
        <v>23</v>
      </c>
      <c r="K188" s="5" t="s">
        <v>26</v>
      </c>
      <c r="L188" s="5" t="s">
        <v>1527</v>
      </c>
      <c r="M188" s="5" t="s">
        <v>1766</v>
      </c>
      <c r="N188" s="5">
        <v>823.91399999999999</v>
      </c>
      <c r="O188" s="5" t="s">
        <v>1767</v>
      </c>
      <c r="P188" s="5" t="s">
        <v>91</v>
      </c>
      <c r="Q188" s="5" t="s">
        <v>91</v>
      </c>
      <c r="R188" s="5" t="s">
        <v>1768</v>
      </c>
      <c r="S188" s="5" t="s">
        <v>1769</v>
      </c>
      <c r="T188" s="4">
        <v>5</v>
      </c>
      <c r="U188" s="5" t="s">
        <v>1770</v>
      </c>
      <c r="V188" s="5" t="s">
        <v>104</v>
      </c>
      <c r="W188" s="5"/>
      <c r="X188" s="5"/>
      <c r="Y188" s="5" t="s">
        <v>1771</v>
      </c>
      <c r="Z188" s="5"/>
      <c r="AA188" s="2"/>
      <c r="AB188" s="5"/>
      <c r="AC188" s="5"/>
      <c r="AD188" s="5" t="s">
        <v>148</v>
      </c>
      <c r="AE188" s="5" t="s">
        <v>1772</v>
      </c>
      <c r="AF188" s="5" t="s">
        <v>1773</v>
      </c>
      <c r="AG188" s="5" t="s">
        <v>1630</v>
      </c>
      <c r="AH188" s="5" t="s">
        <v>731</v>
      </c>
      <c r="AI188" s="5" t="s">
        <v>507</v>
      </c>
      <c r="AJ188" s="5" t="s">
        <v>1774</v>
      </c>
      <c r="AK188" s="2" t="s">
        <v>1126</v>
      </c>
      <c r="AL188" s="5"/>
      <c r="AM188" s="5"/>
      <c r="AN188" s="5"/>
      <c r="AO188" s="5"/>
      <c r="AP188" s="5"/>
      <c r="AQ188" s="5"/>
      <c r="AR188" s="5"/>
      <c r="AS188" s="5" t="s">
        <v>1775</v>
      </c>
      <c r="AT188" s="5"/>
      <c r="AU188" s="5">
        <v>1</v>
      </c>
      <c r="AV188" s="5" t="s">
        <v>110</v>
      </c>
      <c r="AW188" s="6" t="s">
        <v>235</v>
      </c>
      <c r="AX188" s="5"/>
      <c r="AY188" s="5"/>
      <c r="AZ188" s="4">
        <v>15665528</v>
      </c>
      <c r="BA188" s="5"/>
      <c r="BB188" s="5"/>
      <c r="BC188" s="5"/>
      <c r="BD188" s="5"/>
    </row>
    <row r="189" spans="1:56" ht="15.75" customHeight="1">
      <c r="A189" t="s">
        <v>87</v>
      </c>
      <c r="B189" s="4">
        <v>168422712</v>
      </c>
      <c r="C189" s="5" t="s">
        <v>1776</v>
      </c>
      <c r="D189" s="29">
        <v>1</v>
      </c>
      <c r="E189" s="5">
        <v>1987</v>
      </c>
      <c r="F189" s="29" t="s">
        <v>6152</v>
      </c>
      <c r="G189" s="5" t="s">
        <v>726</v>
      </c>
      <c r="H189" s="5" t="s">
        <v>3</v>
      </c>
      <c r="I189" s="5" t="s">
        <v>4</v>
      </c>
      <c r="J189" s="5" t="s">
        <v>23</v>
      </c>
      <c r="K189" s="5" t="s">
        <v>26</v>
      </c>
      <c r="L189" s="5" t="s">
        <v>1527</v>
      </c>
      <c r="M189" s="5" t="s">
        <v>1777</v>
      </c>
      <c r="N189" s="5">
        <v>823.91399999999999</v>
      </c>
      <c r="O189" s="5" t="s">
        <v>1778</v>
      </c>
      <c r="P189" s="5" t="s">
        <v>91</v>
      </c>
      <c r="Q189" s="5" t="s">
        <v>91</v>
      </c>
      <c r="R189" s="5" t="s">
        <v>1779</v>
      </c>
      <c r="S189" s="5" t="s">
        <v>1780</v>
      </c>
      <c r="T189" s="4">
        <v>1</v>
      </c>
      <c r="U189" s="5" t="s">
        <v>1781</v>
      </c>
      <c r="V189" s="5" t="s">
        <v>104</v>
      </c>
      <c r="W189" s="5"/>
      <c r="X189" s="5"/>
      <c r="Y189" s="5" t="s">
        <v>1782</v>
      </c>
      <c r="Z189" s="5"/>
      <c r="AA189" s="2"/>
      <c r="AB189" s="5"/>
      <c r="AC189" s="5"/>
      <c r="AD189" s="5" t="s">
        <v>148</v>
      </c>
      <c r="AE189" s="5" t="s">
        <v>1158</v>
      </c>
      <c r="AF189" s="5" t="s">
        <v>918</v>
      </c>
      <c r="AG189" s="5" t="s">
        <v>339</v>
      </c>
      <c r="AH189" s="5" t="s">
        <v>201</v>
      </c>
      <c r="AI189" s="5" t="s">
        <v>340</v>
      </c>
      <c r="AJ189" s="5" t="s">
        <v>341</v>
      </c>
      <c r="AK189" s="2" t="s">
        <v>1099</v>
      </c>
      <c r="AL189" s="5"/>
      <c r="AM189" s="5"/>
      <c r="AN189" s="5"/>
      <c r="AO189" s="5"/>
      <c r="AP189" s="5"/>
      <c r="AQ189" s="5"/>
      <c r="AR189" s="5"/>
      <c r="AS189" s="5" t="s">
        <v>1783</v>
      </c>
      <c r="AT189" s="5"/>
      <c r="AU189" s="5">
        <v>1</v>
      </c>
      <c r="AV189" s="5" t="s">
        <v>234</v>
      </c>
      <c r="AW189" s="6" t="s">
        <v>235</v>
      </c>
      <c r="AX189" s="5"/>
      <c r="AY189" s="5"/>
      <c r="AZ189" s="4">
        <v>15208684</v>
      </c>
      <c r="BA189" s="5"/>
      <c r="BB189" s="5"/>
      <c r="BC189" s="5"/>
      <c r="BD189" s="5"/>
    </row>
    <row r="190" spans="1:56" ht="15.75" customHeight="1">
      <c r="A190" t="s">
        <v>87</v>
      </c>
      <c r="B190" s="8">
        <v>168422729</v>
      </c>
      <c r="C190" s="9" t="s">
        <v>1784</v>
      </c>
      <c r="D190" s="29">
        <v>1</v>
      </c>
      <c r="E190" s="9">
        <v>1991</v>
      </c>
      <c r="F190" s="29" t="s">
        <v>6152</v>
      </c>
      <c r="G190" s="9" t="s">
        <v>726</v>
      </c>
      <c r="H190" s="9" t="s">
        <v>3</v>
      </c>
      <c r="I190" s="9" t="s">
        <v>4</v>
      </c>
      <c r="J190" s="9" t="s">
        <v>23</v>
      </c>
      <c r="K190" s="9" t="s">
        <v>26</v>
      </c>
      <c r="L190" s="9" t="s">
        <v>1785</v>
      </c>
      <c r="M190" s="9" t="s">
        <v>1786</v>
      </c>
      <c r="N190" s="9">
        <v>823.91200000000003</v>
      </c>
      <c r="O190" s="9" t="s">
        <v>1787</v>
      </c>
      <c r="P190" s="9" t="s">
        <v>91</v>
      </c>
      <c r="Q190" s="9" t="s">
        <v>91</v>
      </c>
      <c r="R190" s="9" t="s">
        <v>1788</v>
      </c>
      <c r="S190" s="9" t="s">
        <v>1789</v>
      </c>
      <c r="T190" s="4">
        <v>1</v>
      </c>
      <c r="U190" s="5" t="s">
        <v>1790</v>
      </c>
      <c r="V190" s="5" t="s">
        <v>104</v>
      </c>
      <c r="W190" s="5"/>
      <c r="X190" s="5"/>
      <c r="Y190" s="5" t="s">
        <v>1791</v>
      </c>
      <c r="Z190" s="5"/>
      <c r="AA190" s="2"/>
      <c r="AB190" s="5"/>
      <c r="AC190" s="5"/>
      <c r="AD190" s="5" t="s">
        <v>105</v>
      </c>
      <c r="AE190" s="5" t="s">
        <v>1792</v>
      </c>
      <c r="AF190" s="5" t="s">
        <v>1793</v>
      </c>
      <c r="AG190" s="5" t="s">
        <v>881</v>
      </c>
      <c r="AH190" s="5" t="s">
        <v>201</v>
      </c>
      <c r="AI190" s="5" t="s">
        <v>1794</v>
      </c>
      <c r="AJ190" s="5" t="s">
        <v>1795</v>
      </c>
      <c r="AK190" s="2" t="s">
        <v>1796</v>
      </c>
      <c r="AL190" s="5"/>
      <c r="AM190" s="5"/>
      <c r="AN190" s="5"/>
      <c r="AO190" s="5"/>
      <c r="AP190" s="5"/>
      <c r="AQ190" s="5"/>
      <c r="AR190" s="5"/>
      <c r="AS190" s="5" t="s">
        <v>1797</v>
      </c>
      <c r="AT190" s="5"/>
      <c r="AU190" s="5">
        <v>1</v>
      </c>
      <c r="AV190" s="5" t="s">
        <v>157</v>
      </c>
      <c r="AW190" s="6" t="s">
        <v>235</v>
      </c>
      <c r="AX190" s="5"/>
      <c r="AY190" s="5"/>
      <c r="AZ190" s="4">
        <v>19971252</v>
      </c>
      <c r="BA190" s="5"/>
      <c r="BB190" s="5"/>
      <c r="BC190" s="5"/>
      <c r="BD190" s="5"/>
    </row>
    <row r="191" spans="1:56" ht="15.75" customHeight="1">
      <c r="A191" t="s">
        <v>87</v>
      </c>
      <c r="B191" s="19">
        <v>168426245</v>
      </c>
      <c r="C191" s="20" t="s">
        <v>1798</v>
      </c>
      <c r="D191" s="29">
        <v>1</v>
      </c>
      <c r="E191" s="20">
        <v>2009</v>
      </c>
      <c r="F191" s="29" t="s">
        <v>6152</v>
      </c>
      <c r="G191" s="20" t="s">
        <v>782</v>
      </c>
      <c r="H191" s="20" t="s">
        <v>3</v>
      </c>
      <c r="I191" s="20" t="s">
        <v>4</v>
      </c>
      <c r="J191" s="20" t="s">
        <v>23</v>
      </c>
      <c r="K191" s="20" t="s">
        <v>26</v>
      </c>
      <c r="L191" s="20" t="s">
        <v>570</v>
      </c>
      <c r="M191" s="20"/>
      <c r="N191" s="20">
        <v>813.54</v>
      </c>
      <c r="O191" s="20" t="s">
        <v>1799</v>
      </c>
      <c r="P191" s="20" t="s">
        <v>91</v>
      </c>
      <c r="Q191" s="20" t="s">
        <v>91</v>
      </c>
      <c r="R191" s="20" t="s">
        <v>1619</v>
      </c>
      <c r="S191" s="20" t="s">
        <v>1800</v>
      </c>
      <c r="T191" s="4">
        <v>5</v>
      </c>
      <c r="U191" s="5" t="s">
        <v>1801</v>
      </c>
      <c r="V191" s="5" t="s">
        <v>104</v>
      </c>
      <c r="W191" s="5"/>
      <c r="X191" s="5"/>
      <c r="Y191" s="5" t="s">
        <v>1802</v>
      </c>
      <c r="Z191" s="5"/>
      <c r="AA191" s="2"/>
      <c r="AB191" s="5"/>
      <c r="AC191" s="5"/>
      <c r="AD191" s="5" t="s">
        <v>105</v>
      </c>
      <c r="AE191" s="5" t="s">
        <v>1803</v>
      </c>
      <c r="AF191" s="5" t="s">
        <v>940</v>
      </c>
      <c r="AG191" s="5" t="s">
        <v>176</v>
      </c>
      <c r="AH191" s="5" t="s">
        <v>177</v>
      </c>
      <c r="AI191" s="5" t="s">
        <v>1804</v>
      </c>
      <c r="AJ191" s="5" t="s">
        <v>1805</v>
      </c>
      <c r="AK191" s="2" t="s">
        <v>1275</v>
      </c>
      <c r="AL191" s="5"/>
      <c r="AM191" s="5"/>
      <c r="AN191" s="5"/>
      <c r="AO191" s="5"/>
      <c r="AP191" s="5"/>
      <c r="AQ191" s="5"/>
      <c r="AR191" s="5"/>
      <c r="AS191" s="5" t="s">
        <v>1806</v>
      </c>
      <c r="AT191" s="5"/>
      <c r="AU191" s="5">
        <v>1</v>
      </c>
      <c r="AV191" s="5" t="s">
        <v>110</v>
      </c>
      <c r="AW191" s="6" t="s">
        <v>235</v>
      </c>
      <c r="AX191" s="5"/>
      <c r="AY191" s="5"/>
      <c r="AZ191" s="4">
        <v>11217815</v>
      </c>
      <c r="BA191" s="5"/>
      <c r="BB191" s="5"/>
      <c r="BC191" s="5"/>
      <c r="BD191" s="5"/>
    </row>
    <row r="192" spans="1:56" ht="15.75" customHeight="1">
      <c r="A192" t="s">
        <v>87</v>
      </c>
      <c r="B192" s="4">
        <v>168426773</v>
      </c>
      <c r="C192" s="5" t="s">
        <v>1807</v>
      </c>
      <c r="D192" s="29">
        <v>1</v>
      </c>
      <c r="E192" s="5">
        <v>1994</v>
      </c>
      <c r="F192" s="29" t="s">
        <v>6152</v>
      </c>
      <c r="G192" s="5" t="s">
        <v>247</v>
      </c>
      <c r="H192" s="5" t="s">
        <v>3</v>
      </c>
      <c r="I192" s="5" t="s">
        <v>4</v>
      </c>
      <c r="J192" s="5" t="s">
        <v>23</v>
      </c>
      <c r="K192" s="5" t="s">
        <v>26</v>
      </c>
      <c r="L192" s="5" t="s">
        <v>570</v>
      </c>
      <c r="M192" s="5" t="s">
        <v>1808</v>
      </c>
      <c r="N192" s="5">
        <v>813.54</v>
      </c>
      <c r="O192" s="5" t="s">
        <v>1809</v>
      </c>
      <c r="P192" s="5" t="s">
        <v>91</v>
      </c>
      <c r="Q192" s="5" t="s">
        <v>91</v>
      </c>
      <c r="R192" s="5" t="s">
        <v>1810</v>
      </c>
      <c r="S192" s="5" t="s">
        <v>1811</v>
      </c>
      <c r="T192" s="19">
        <v>1</v>
      </c>
      <c r="U192" s="20" t="s">
        <v>1812</v>
      </c>
      <c r="V192" s="20" t="s">
        <v>104</v>
      </c>
      <c r="W192" s="20"/>
      <c r="X192" s="20"/>
      <c r="Y192" s="20" t="s">
        <v>1813</v>
      </c>
      <c r="Z192" s="20"/>
      <c r="AA192" s="33"/>
      <c r="AB192" s="20"/>
      <c r="AC192" s="20"/>
      <c r="AD192" s="20" t="s">
        <v>148</v>
      </c>
      <c r="AE192" s="20" t="s">
        <v>1814</v>
      </c>
      <c r="AF192" s="20" t="s">
        <v>669</v>
      </c>
      <c r="AG192" s="20" t="s">
        <v>1815</v>
      </c>
      <c r="AH192" s="20" t="s">
        <v>1816</v>
      </c>
      <c r="AI192" s="20" t="s">
        <v>1817</v>
      </c>
      <c r="AJ192" s="20" t="s">
        <v>1818</v>
      </c>
      <c r="AK192" s="33" t="s">
        <v>155</v>
      </c>
      <c r="AL192" s="20"/>
      <c r="AM192" s="20"/>
      <c r="AN192" s="20"/>
      <c r="AO192" s="20"/>
      <c r="AP192" s="20"/>
      <c r="AQ192" s="20"/>
      <c r="AR192" s="20"/>
      <c r="AS192" s="20" t="s">
        <v>1819</v>
      </c>
      <c r="AT192" s="20"/>
      <c r="AU192" s="20">
        <v>1</v>
      </c>
      <c r="AV192" s="20" t="s">
        <v>157</v>
      </c>
      <c r="AW192" s="27" t="s">
        <v>235</v>
      </c>
      <c r="AX192" s="20"/>
      <c r="AY192" s="20"/>
      <c r="AZ192" s="19">
        <v>10467</v>
      </c>
      <c r="BA192" s="20"/>
      <c r="BB192" s="20"/>
      <c r="BC192" s="20"/>
      <c r="BD192" s="20"/>
    </row>
    <row r="193" spans="1:56" ht="15.75" customHeight="1">
      <c r="A193" t="s">
        <v>87</v>
      </c>
      <c r="B193" s="19">
        <v>168433849</v>
      </c>
      <c r="C193" s="20" t="s">
        <v>1820</v>
      </c>
      <c r="D193" s="29">
        <v>1</v>
      </c>
      <c r="E193" s="20">
        <v>2008</v>
      </c>
      <c r="F193" s="29" t="s">
        <v>6152</v>
      </c>
      <c r="G193" s="20" t="s">
        <v>225</v>
      </c>
      <c r="H193" s="20" t="s">
        <v>3</v>
      </c>
      <c r="I193" s="20" t="s">
        <v>4</v>
      </c>
      <c r="J193" s="20" t="s">
        <v>23</v>
      </c>
      <c r="K193" s="20" t="s">
        <v>25</v>
      </c>
      <c r="L193" s="20" t="s">
        <v>1527</v>
      </c>
      <c r="M193" s="20" t="s">
        <v>1821</v>
      </c>
      <c r="N193" s="20">
        <v>823.91399999999999</v>
      </c>
      <c r="O193" s="20" t="s">
        <v>1822</v>
      </c>
      <c r="P193" s="20" t="s">
        <v>91</v>
      </c>
      <c r="Q193" s="20" t="s">
        <v>91</v>
      </c>
      <c r="R193" s="20" t="s">
        <v>1823</v>
      </c>
      <c r="S193" s="20" t="s">
        <v>1824</v>
      </c>
      <c r="T193" s="19">
        <v>1</v>
      </c>
      <c r="U193" s="20" t="s">
        <v>1825</v>
      </c>
      <c r="V193" s="20" t="s">
        <v>104</v>
      </c>
      <c r="W193" s="20"/>
      <c r="X193" s="20"/>
      <c r="Y193" s="20" t="s">
        <v>1826</v>
      </c>
      <c r="Z193" s="20"/>
      <c r="AA193" s="33"/>
      <c r="AB193" s="20"/>
      <c r="AC193" s="20"/>
      <c r="AD193" s="20" t="s">
        <v>105</v>
      </c>
      <c r="AE193" s="20" t="s">
        <v>1827</v>
      </c>
      <c r="AF193" s="20" t="s">
        <v>294</v>
      </c>
      <c r="AG193" s="20" t="s">
        <v>1828</v>
      </c>
      <c r="AH193" s="20" t="s">
        <v>1829</v>
      </c>
      <c r="AI193" s="20" t="s">
        <v>1830</v>
      </c>
      <c r="AJ193" s="20" t="s">
        <v>1831</v>
      </c>
      <c r="AK193" s="33" t="s">
        <v>404</v>
      </c>
      <c r="AL193" s="20"/>
      <c r="AM193" s="20"/>
      <c r="AN193" s="20"/>
      <c r="AO193" s="20"/>
      <c r="AP193" s="20"/>
      <c r="AQ193" s="20"/>
      <c r="AR193" s="20"/>
      <c r="AS193" s="20" t="s">
        <v>1832</v>
      </c>
      <c r="AT193" s="20"/>
      <c r="AU193" s="20">
        <v>1</v>
      </c>
      <c r="AV193" s="20" t="s">
        <v>110</v>
      </c>
      <c r="AW193" s="27" t="s">
        <v>235</v>
      </c>
      <c r="AX193" s="20"/>
      <c r="AY193" s="20"/>
      <c r="AZ193" s="19">
        <v>15055495</v>
      </c>
      <c r="BA193" s="20"/>
      <c r="BB193" s="20"/>
      <c r="BC193" s="20"/>
      <c r="BD193" s="20"/>
    </row>
    <row r="194" spans="1:56" ht="15.75" customHeight="1">
      <c r="A194" t="s">
        <v>87</v>
      </c>
      <c r="B194" s="4">
        <v>168434057</v>
      </c>
      <c r="C194" s="5" t="s">
        <v>1833</v>
      </c>
      <c r="D194" s="29">
        <v>1</v>
      </c>
      <c r="E194" s="5">
        <v>2004</v>
      </c>
      <c r="F194" s="29" t="s">
        <v>6152</v>
      </c>
      <c r="G194" s="5" t="s">
        <v>225</v>
      </c>
      <c r="H194" s="5" t="s">
        <v>3</v>
      </c>
      <c r="I194" s="5" t="s">
        <v>4</v>
      </c>
      <c r="J194" s="5" t="s">
        <v>23</v>
      </c>
      <c r="K194" s="5" t="s">
        <v>26</v>
      </c>
      <c r="L194" s="5" t="s">
        <v>570</v>
      </c>
      <c r="M194" s="5" t="s">
        <v>1834</v>
      </c>
      <c r="N194" s="5">
        <v>813.54</v>
      </c>
      <c r="O194" s="5" t="s">
        <v>1835</v>
      </c>
      <c r="P194" s="5" t="s">
        <v>91</v>
      </c>
      <c r="Q194" s="5" t="s">
        <v>91</v>
      </c>
      <c r="R194" s="5" t="s">
        <v>1625</v>
      </c>
      <c r="S194" s="5" t="s">
        <v>1836</v>
      </c>
      <c r="T194" s="24">
        <v>1</v>
      </c>
      <c r="U194" s="25" t="s">
        <v>1837</v>
      </c>
      <c r="V194" s="25" t="s">
        <v>104</v>
      </c>
      <c r="W194" s="25"/>
      <c r="X194" s="25"/>
      <c r="Y194" s="25" t="s">
        <v>1838</v>
      </c>
      <c r="Z194" s="25"/>
      <c r="AA194" s="26"/>
      <c r="AB194" s="25"/>
      <c r="AC194" s="25"/>
      <c r="AD194" s="25" t="s">
        <v>148</v>
      </c>
      <c r="AE194" s="25" t="s">
        <v>1839</v>
      </c>
      <c r="AF194" s="25" t="s">
        <v>1840</v>
      </c>
      <c r="AG194" s="25" t="s">
        <v>1841</v>
      </c>
      <c r="AH194" s="25" t="s">
        <v>1842</v>
      </c>
      <c r="AI194" s="25" t="s">
        <v>116</v>
      </c>
      <c r="AJ194" s="25" t="s">
        <v>1843</v>
      </c>
      <c r="AK194" s="26" t="s">
        <v>1844</v>
      </c>
      <c r="AL194" s="25"/>
      <c r="AM194" s="25"/>
      <c r="AN194" s="25"/>
      <c r="AO194" s="25"/>
      <c r="AP194" s="25"/>
      <c r="AQ194" s="25"/>
      <c r="AR194" s="25"/>
      <c r="AS194" s="25" t="s">
        <v>1845</v>
      </c>
      <c r="AT194" s="25"/>
      <c r="AU194" s="25">
        <v>1</v>
      </c>
      <c r="AV194" s="25" t="s">
        <v>157</v>
      </c>
      <c r="AW194" s="28" t="s">
        <v>235</v>
      </c>
      <c r="AX194" s="25"/>
      <c r="AY194" s="25"/>
      <c r="AZ194" s="24">
        <v>190043</v>
      </c>
      <c r="BA194" s="25"/>
      <c r="BB194" s="25"/>
      <c r="BC194" s="25"/>
      <c r="BD194" s="25"/>
    </row>
    <row r="195" spans="1:56" ht="15.75" customHeight="1">
      <c r="A195" t="s">
        <v>87</v>
      </c>
      <c r="B195" s="4">
        <v>168434065</v>
      </c>
      <c r="C195" s="5" t="s">
        <v>1846</v>
      </c>
      <c r="D195" s="29">
        <v>1</v>
      </c>
      <c r="E195" s="5">
        <v>2001</v>
      </c>
      <c r="F195" s="29" t="s">
        <v>6152</v>
      </c>
      <c r="G195" s="5" t="s">
        <v>225</v>
      </c>
      <c r="H195" s="5" t="s">
        <v>3</v>
      </c>
      <c r="I195" s="5" t="s">
        <v>4</v>
      </c>
      <c r="J195" s="5" t="s">
        <v>23</v>
      </c>
      <c r="K195" s="5" t="s">
        <v>26</v>
      </c>
      <c r="L195" s="5" t="s">
        <v>570</v>
      </c>
      <c r="M195" s="5" t="s">
        <v>1847</v>
      </c>
      <c r="N195" s="5">
        <v>813.54</v>
      </c>
      <c r="O195" s="5" t="s">
        <v>1848</v>
      </c>
      <c r="P195" s="5" t="s">
        <v>91</v>
      </c>
      <c r="Q195" s="5" t="s">
        <v>91</v>
      </c>
      <c r="R195" s="5" t="s">
        <v>1849</v>
      </c>
      <c r="S195" s="5" t="s">
        <v>1850</v>
      </c>
      <c r="T195" s="19">
        <v>1</v>
      </c>
      <c r="U195" s="20" t="s">
        <v>1851</v>
      </c>
      <c r="V195" s="20" t="s">
        <v>104</v>
      </c>
      <c r="W195" s="20"/>
      <c r="X195" s="20"/>
      <c r="Y195" s="20" t="s">
        <v>1852</v>
      </c>
      <c r="Z195" s="20"/>
      <c r="AA195" s="33"/>
      <c r="AB195" s="20"/>
      <c r="AC195" s="20"/>
      <c r="AD195" s="20" t="s">
        <v>105</v>
      </c>
      <c r="AE195" s="20" t="s">
        <v>1853</v>
      </c>
      <c r="AF195" s="20"/>
      <c r="AG195" s="20" t="s">
        <v>730</v>
      </c>
      <c r="AH195" s="20" t="s">
        <v>731</v>
      </c>
      <c r="AI195" s="20" t="s">
        <v>340</v>
      </c>
      <c r="AJ195" s="20" t="s">
        <v>1854</v>
      </c>
      <c r="AK195" s="33" t="s">
        <v>1855</v>
      </c>
      <c r="AL195" s="20"/>
      <c r="AM195" s="20"/>
      <c r="AN195" s="20"/>
      <c r="AO195" s="20"/>
      <c r="AP195" s="20"/>
      <c r="AQ195" s="20"/>
      <c r="AR195" s="20"/>
      <c r="AS195" s="20" t="s">
        <v>1856</v>
      </c>
      <c r="AT195" s="20"/>
      <c r="AU195" s="20">
        <v>1</v>
      </c>
      <c r="AV195" s="20" t="s">
        <v>110</v>
      </c>
      <c r="AW195" s="27" t="s">
        <v>235</v>
      </c>
      <c r="AX195" s="20"/>
      <c r="AY195" s="20"/>
      <c r="AZ195" s="19">
        <v>16985670</v>
      </c>
      <c r="BA195" s="20"/>
      <c r="BB195" s="20"/>
      <c r="BC195" s="20"/>
      <c r="BD195" s="20"/>
    </row>
    <row r="196" spans="1:56" ht="15.75" customHeight="1">
      <c r="A196" t="s">
        <v>87</v>
      </c>
      <c r="B196" s="4">
        <v>168434105</v>
      </c>
      <c r="C196" s="5" t="s">
        <v>1857</v>
      </c>
      <c r="D196" s="29">
        <v>1</v>
      </c>
      <c r="E196" s="5">
        <v>1992</v>
      </c>
      <c r="F196" s="29" t="s">
        <v>6152</v>
      </c>
      <c r="G196" s="5" t="s">
        <v>225</v>
      </c>
      <c r="H196" s="5" t="s">
        <v>3</v>
      </c>
      <c r="I196" s="5" t="s">
        <v>4</v>
      </c>
      <c r="J196" s="5" t="s">
        <v>23</v>
      </c>
      <c r="K196" s="5" t="s">
        <v>26</v>
      </c>
      <c r="L196" s="5" t="s">
        <v>570</v>
      </c>
      <c r="M196" s="5" t="s">
        <v>1858</v>
      </c>
      <c r="N196" s="5">
        <v>813.54</v>
      </c>
      <c r="O196" s="5" t="s">
        <v>1859</v>
      </c>
      <c r="P196" s="5" t="s">
        <v>91</v>
      </c>
      <c r="Q196" s="5" t="s">
        <v>91</v>
      </c>
      <c r="R196" s="5" t="s">
        <v>1860</v>
      </c>
      <c r="S196" s="5" t="s">
        <v>1861</v>
      </c>
      <c r="T196" s="24">
        <v>5</v>
      </c>
      <c r="U196" s="25" t="s">
        <v>1862</v>
      </c>
      <c r="V196" s="25" t="s">
        <v>104</v>
      </c>
      <c r="W196" s="25"/>
      <c r="X196" s="25"/>
      <c r="Y196" s="25" t="s">
        <v>1863</v>
      </c>
      <c r="Z196" s="25"/>
      <c r="AA196" s="26"/>
      <c r="AB196" s="25"/>
      <c r="AC196" s="25"/>
      <c r="AD196" s="25" t="s">
        <v>148</v>
      </c>
      <c r="AE196" s="25" t="s">
        <v>1864</v>
      </c>
      <c r="AF196" s="25" t="s">
        <v>294</v>
      </c>
      <c r="AG196" s="25" t="s">
        <v>1630</v>
      </c>
      <c r="AH196" s="25" t="s">
        <v>1841</v>
      </c>
      <c r="AI196" s="25" t="s">
        <v>366</v>
      </c>
      <c r="AJ196" s="25" t="s">
        <v>1865</v>
      </c>
      <c r="AK196" s="26" t="s">
        <v>846</v>
      </c>
      <c r="AL196" s="25"/>
      <c r="AM196" s="25"/>
      <c r="AN196" s="25"/>
      <c r="AO196" s="25"/>
      <c r="AP196" s="25"/>
      <c r="AQ196" s="25"/>
      <c r="AR196" s="25"/>
      <c r="AS196" s="25" t="s">
        <v>1866</v>
      </c>
      <c r="AT196" s="25"/>
      <c r="AU196" s="25">
        <v>1</v>
      </c>
      <c r="AV196" s="25" t="s">
        <v>110</v>
      </c>
      <c r="AW196" s="28" t="s">
        <v>235</v>
      </c>
      <c r="AX196" s="25"/>
      <c r="AY196" s="25"/>
      <c r="AZ196" s="24">
        <v>16691045</v>
      </c>
      <c r="BA196" s="25"/>
      <c r="BB196" s="25"/>
      <c r="BC196" s="25"/>
      <c r="BD196" s="25"/>
    </row>
    <row r="197" spans="1:56" ht="15.75" customHeight="1">
      <c r="A197" t="s">
        <v>87</v>
      </c>
      <c r="B197" s="4">
        <v>168434172</v>
      </c>
      <c r="C197" s="5" t="s">
        <v>1867</v>
      </c>
      <c r="D197" s="29">
        <v>1</v>
      </c>
      <c r="E197" s="5">
        <v>1981</v>
      </c>
      <c r="F197" s="29" t="s">
        <v>6152</v>
      </c>
      <c r="G197" s="5" t="s">
        <v>225</v>
      </c>
      <c r="H197" s="5" t="s">
        <v>3</v>
      </c>
      <c r="I197" s="5" t="s">
        <v>4</v>
      </c>
      <c r="J197" s="5" t="s">
        <v>23</v>
      </c>
      <c r="K197" s="5" t="s">
        <v>26</v>
      </c>
      <c r="L197" s="5" t="s">
        <v>1785</v>
      </c>
      <c r="M197" s="5" t="s">
        <v>1868</v>
      </c>
      <c r="N197" s="5">
        <v>823.91200000000003</v>
      </c>
      <c r="O197" s="5" t="s">
        <v>1869</v>
      </c>
      <c r="P197" s="5" t="s">
        <v>91</v>
      </c>
      <c r="Q197" s="5" t="s">
        <v>91</v>
      </c>
      <c r="R197" s="5" t="s">
        <v>1870</v>
      </c>
      <c r="S197" s="5" t="s">
        <v>1871</v>
      </c>
      <c r="T197" s="12">
        <v>1</v>
      </c>
      <c r="U197" s="13" t="s">
        <v>1872</v>
      </c>
      <c r="V197" s="13" t="s">
        <v>104</v>
      </c>
      <c r="W197" s="13"/>
      <c r="X197" s="13"/>
      <c r="Y197" s="13" t="s">
        <v>1863</v>
      </c>
      <c r="Z197" s="13"/>
      <c r="AA197" s="14"/>
      <c r="AB197" s="13"/>
      <c r="AC197" s="13"/>
      <c r="AD197" s="13" t="s">
        <v>148</v>
      </c>
      <c r="AE197" s="13" t="s">
        <v>1864</v>
      </c>
      <c r="AF197" s="13" t="s">
        <v>389</v>
      </c>
      <c r="AG197" s="13" t="s">
        <v>1630</v>
      </c>
      <c r="AH197" s="13" t="s">
        <v>1308</v>
      </c>
      <c r="AI197" s="13" t="s">
        <v>1873</v>
      </c>
      <c r="AJ197" s="13" t="s">
        <v>1874</v>
      </c>
      <c r="AK197" s="14" t="s">
        <v>846</v>
      </c>
      <c r="AL197" s="13"/>
      <c r="AM197" s="13"/>
      <c r="AN197" s="13"/>
      <c r="AO197" s="13"/>
      <c r="AP197" s="13"/>
      <c r="AQ197" s="13"/>
      <c r="AR197" s="13"/>
      <c r="AS197" s="13" t="s">
        <v>1875</v>
      </c>
      <c r="AT197" s="13"/>
      <c r="AU197" s="13">
        <v>1</v>
      </c>
      <c r="AV197" s="13" t="s">
        <v>110</v>
      </c>
      <c r="AW197" s="15" t="s">
        <v>235</v>
      </c>
      <c r="AX197" s="13"/>
      <c r="AY197" s="13"/>
      <c r="AZ197" s="12">
        <v>16607798</v>
      </c>
      <c r="BA197" s="13"/>
      <c r="BB197" s="13"/>
      <c r="BC197" s="13"/>
      <c r="BD197" s="13"/>
    </row>
    <row r="198" spans="1:56" ht="15.75" customHeight="1">
      <c r="A198" t="s">
        <v>132</v>
      </c>
      <c r="B198" s="19">
        <v>168634889</v>
      </c>
      <c r="C198" s="20" t="s">
        <v>1950</v>
      </c>
      <c r="D198" s="29">
        <v>1</v>
      </c>
      <c r="E198" s="20">
        <v>2003</v>
      </c>
      <c r="F198" s="29" t="s">
        <v>6148</v>
      </c>
      <c r="G198" s="20" t="s">
        <v>501</v>
      </c>
      <c r="H198" s="20" t="s">
        <v>6</v>
      </c>
      <c r="I198" s="20" t="s">
        <v>4</v>
      </c>
      <c r="J198" s="20" t="s">
        <v>24</v>
      </c>
      <c r="K198" s="20" t="s">
        <v>26</v>
      </c>
      <c r="L198" s="20" t="s">
        <v>1951</v>
      </c>
      <c r="M198" s="20" t="s">
        <v>1952</v>
      </c>
      <c r="N198" s="20">
        <v>635.90979500000003</v>
      </c>
      <c r="O198" s="20" t="s">
        <v>1953</v>
      </c>
      <c r="P198" s="20" t="s">
        <v>91</v>
      </c>
      <c r="Q198" s="20" t="s">
        <v>91</v>
      </c>
      <c r="R198" s="20" t="s">
        <v>1954</v>
      </c>
      <c r="S198" s="20" t="s">
        <v>1955</v>
      </c>
      <c r="T198" s="4">
        <v>5</v>
      </c>
      <c r="U198" s="5" t="s">
        <v>1956</v>
      </c>
      <c r="V198" s="5" t="s">
        <v>104</v>
      </c>
      <c r="W198" s="5"/>
      <c r="X198" s="5"/>
      <c r="Y198" s="5" t="s">
        <v>1957</v>
      </c>
      <c r="Z198" s="5"/>
      <c r="AA198" s="2"/>
      <c r="AB198" s="5"/>
      <c r="AC198" s="5"/>
      <c r="AD198" s="5" t="s">
        <v>105</v>
      </c>
      <c r="AE198" s="5" t="s">
        <v>1958</v>
      </c>
      <c r="AF198" s="5" t="s">
        <v>940</v>
      </c>
      <c r="AG198" s="5" t="s">
        <v>1307</v>
      </c>
      <c r="AH198" s="5" t="s">
        <v>919</v>
      </c>
      <c r="AI198" s="5" t="s">
        <v>200</v>
      </c>
      <c r="AJ198" s="5" t="s">
        <v>1959</v>
      </c>
      <c r="AK198" s="2" t="s">
        <v>1960</v>
      </c>
      <c r="AL198" s="5"/>
      <c r="AM198" s="5"/>
      <c r="AN198" s="5"/>
      <c r="AO198" s="5"/>
      <c r="AP198" s="5"/>
      <c r="AQ198" s="5"/>
      <c r="AR198" s="5"/>
      <c r="AS198" s="5" t="s">
        <v>1961</v>
      </c>
      <c r="AT198" s="5"/>
      <c r="AU198" s="5">
        <v>1</v>
      </c>
      <c r="AV198" s="5" t="s">
        <v>234</v>
      </c>
      <c r="AW198" s="6" t="s">
        <v>235</v>
      </c>
      <c r="AX198" s="5"/>
      <c r="AY198" s="5"/>
      <c r="AZ198" s="4">
        <v>241221</v>
      </c>
      <c r="BA198" s="5"/>
      <c r="BB198" s="5"/>
      <c r="BC198" s="5"/>
      <c r="BD198" s="5"/>
    </row>
    <row r="199" spans="1:56" ht="15.75" customHeight="1">
      <c r="A199" t="s">
        <v>132</v>
      </c>
      <c r="B199" s="4">
        <v>168634995</v>
      </c>
      <c r="C199" s="5" t="s">
        <v>4610</v>
      </c>
      <c r="D199" s="29">
        <v>1</v>
      </c>
      <c r="E199" s="5">
        <v>1993</v>
      </c>
      <c r="F199" s="29" t="s">
        <v>6148</v>
      </c>
      <c r="G199" s="5" t="s">
        <v>501</v>
      </c>
      <c r="H199" s="5" t="s">
        <v>6</v>
      </c>
      <c r="I199" s="5" t="s">
        <v>4</v>
      </c>
      <c r="J199" s="7" t="s">
        <v>24</v>
      </c>
      <c r="K199" s="5" t="s">
        <v>26</v>
      </c>
      <c r="L199" s="5" t="s">
        <v>4611</v>
      </c>
      <c r="M199" s="5"/>
      <c r="N199" s="5">
        <v>599.78</v>
      </c>
      <c r="O199" s="5" t="s">
        <v>4612</v>
      </c>
      <c r="P199" s="5" t="s">
        <v>91</v>
      </c>
      <c r="Q199" s="5" t="s">
        <v>91</v>
      </c>
      <c r="R199" s="5"/>
      <c r="S199" s="5" t="s">
        <v>4613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5.75" customHeight="1">
      <c r="A200" t="s">
        <v>132</v>
      </c>
      <c r="B200" s="19">
        <v>168007421</v>
      </c>
      <c r="C200" s="20" t="s">
        <v>1970</v>
      </c>
      <c r="D200" s="29">
        <v>1</v>
      </c>
      <c r="E200" s="20">
        <v>1988</v>
      </c>
      <c r="F200" s="29" t="s">
        <v>6149</v>
      </c>
      <c r="G200" s="20" t="s">
        <v>210</v>
      </c>
      <c r="H200" s="20" t="s">
        <v>6</v>
      </c>
      <c r="I200" s="20" t="s">
        <v>4</v>
      </c>
      <c r="J200" s="20" t="s">
        <v>24</v>
      </c>
      <c r="K200" s="20" t="s">
        <v>26</v>
      </c>
      <c r="L200" s="20" t="s">
        <v>1971</v>
      </c>
      <c r="M200" s="20" t="s">
        <v>1972</v>
      </c>
      <c r="N200" s="20">
        <v>635.93371999999999</v>
      </c>
      <c r="O200" s="20" t="s">
        <v>1973</v>
      </c>
      <c r="P200" s="20" t="s">
        <v>91</v>
      </c>
      <c r="Q200" s="20" t="s">
        <v>91</v>
      </c>
      <c r="R200" s="20" t="s">
        <v>1974</v>
      </c>
      <c r="S200" s="20" t="s">
        <v>1975</v>
      </c>
      <c r="T200" s="4">
        <v>1</v>
      </c>
      <c r="U200" s="5" t="s">
        <v>1934</v>
      </c>
      <c r="V200" s="5" t="s">
        <v>104</v>
      </c>
      <c r="W200" s="5"/>
      <c r="X200" s="5"/>
      <c r="Y200" s="5" t="s">
        <v>1976</v>
      </c>
      <c r="Z200" s="5"/>
      <c r="AA200" s="2"/>
      <c r="AB200" s="5"/>
      <c r="AC200" s="5"/>
      <c r="AD200" s="5" t="s">
        <v>105</v>
      </c>
      <c r="AE200" s="5" t="s">
        <v>1977</v>
      </c>
      <c r="AF200" s="5" t="s">
        <v>199</v>
      </c>
      <c r="AG200" s="5" t="s">
        <v>266</v>
      </c>
      <c r="AH200" s="5" t="s">
        <v>1978</v>
      </c>
      <c r="AI200" s="5" t="s">
        <v>308</v>
      </c>
      <c r="AJ200" s="5" t="s">
        <v>1979</v>
      </c>
      <c r="AK200" s="2" t="s">
        <v>1980</v>
      </c>
      <c r="AL200" s="5"/>
      <c r="AM200" s="5"/>
      <c r="AN200" s="5"/>
      <c r="AO200" s="5"/>
      <c r="AP200" s="5"/>
      <c r="AQ200" s="5"/>
      <c r="AR200" s="5"/>
      <c r="AS200" s="5" t="s">
        <v>1981</v>
      </c>
      <c r="AT200" s="5"/>
      <c r="AU200" s="5">
        <v>1</v>
      </c>
      <c r="AV200" s="5" t="s">
        <v>234</v>
      </c>
      <c r="AW200" s="6" t="s">
        <v>235</v>
      </c>
      <c r="AX200" s="5"/>
      <c r="AY200" s="5"/>
      <c r="AZ200" s="4">
        <v>2804</v>
      </c>
      <c r="BA200" s="5"/>
      <c r="BB200" s="5"/>
      <c r="BC200" s="5"/>
      <c r="BD200" s="5"/>
    </row>
    <row r="201" spans="1:56" ht="15.75" customHeight="1">
      <c r="A201" t="s">
        <v>132</v>
      </c>
      <c r="B201" s="19">
        <v>168007480</v>
      </c>
      <c r="C201" s="20" t="s">
        <v>1982</v>
      </c>
      <c r="D201" s="29">
        <v>1</v>
      </c>
      <c r="E201" s="20">
        <v>1994</v>
      </c>
      <c r="F201" s="29" t="s">
        <v>6149</v>
      </c>
      <c r="G201" s="20" t="s">
        <v>210</v>
      </c>
      <c r="H201" s="20" t="s">
        <v>6</v>
      </c>
      <c r="I201" s="20" t="s">
        <v>4</v>
      </c>
      <c r="J201" s="20" t="s">
        <v>24</v>
      </c>
      <c r="K201" s="20" t="s">
        <v>26</v>
      </c>
      <c r="L201" s="20" t="s">
        <v>1939</v>
      </c>
      <c r="M201" s="20"/>
      <c r="N201" s="20">
        <v>635.9</v>
      </c>
      <c r="O201" s="20" t="s">
        <v>1983</v>
      </c>
      <c r="P201" s="20" t="s">
        <v>91</v>
      </c>
      <c r="Q201" s="20" t="s">
        <v>91</v>
      </c>
      <c r="R201" s="20" t="s">
        <v>1984</v>
      </c>
      <c r="S201" s="20" t="s">
        <v>1985</v>
      </c>
      <c r="T201" s="4">
        <v>5</v>
      </c>
      <c r="U201" s="5" t="s">
        <v>624</v>
      </c>
      <c r="V201" s="5" t="s">
        <v>104</v>
      </c>
      <c r="W201" s="5"/>
      <c r="X201" s="5"/>
      <c r="Y201" s="5" t="s">
        <v>1986</v>
      </c>
      <c r="Z201" s="5"/>
      <c r="AA201" s="2"/>
      <c r="AB201" s="5"/>
      <c r="AC201" s="5"/>
      <c r="AD201" s="5" t="s">
        <v>105</v>
      </c>
      <c r="AE201" s="5" t="s">
        <v>1987</v>
      </c>
      <c r="AF201" s="5" t="s">
        <v>1988</v>
      </c>
      <c r="AG201" s="5" t="s">
        <v>252</v>
      </c>
      <c r="AH201" s="5" t="s">
        <v>556</v>
      </c>
      <c r="AI201" s="5" t="s">
        <v>627</v>
      </c>
      <c r="AJ201" s="5" t="s">
        <v>628</v>
      </c>
      <c r="AK201" s="2" t="s">
        <v>462</v>
      </c>
      <c r="AL201" s="5"/>
      <c r="AM201" s="5"/>
      <c r="AN201" s="5"/>
      <c r="AO201" s="5"/>
      <c r="AP201" s="5"/>
      <c r="AQ201" s="5"/>
      <c r="AR201" s="5"/>
      <c r="AS201" s="5" t="s">
        <v>1989</v>
      </c>
      <c r="AT201" s="5"/>
      <c r="AU201" s="5">
        <v>1</v>
      </c>
      <c r="AV201" s="5" t="s">
        <v>110</v>
      </c>
      <c r="AW201" s="6" t="s">
        <v>235</v>
      </c>
      <c r="AX201" s="5"/>
      <c r="AY201" s="5"/>
      <c r="AZ201" s="4">
        <v>10280</v>
      </c>
      <c r="BA201" s="5"/>
      <c r="BB201" s="5"/>
      <c r="BC201" s="5"/>
      <c r="BD201" s="5"/>
    </row>
    <row r="202" spans="1:56" ht="15.75" customHeight="1">
      <c r="A202" t="s">
        <v>132</v>
      </c>
      <c r="B202" s="4">
        <v>168007504</v>
      </c>
      <c r="C202" s="5" t="s">
        <v>1990</v>
      </c>
      <c r="D202" s="29">
        <v>1</v>
      </c>
      <c r="E202" s="5">
        <v>1979</v>
      </c>
      <c r="F202" s="29" t="s">
        <v>6149</v>
      </c>
      <c r="G202" s="5" t="s">
        <v>210</v>
      </c>
      <c r="H202" s="5" t="s">
        <v>6</v>
      </c>
      <c r="I202" s="5" t="s">
        <v>4</v>
      </c>
      <c r="J202" s="5" t="s">
        <v>24</v>
      </c>
      <c r="K202" s="5" t="s">
        <v>26</v>
      </c>
      <c r="L202" s="5" t="s">
        <v>1991</v>
      </c>
      <c r="M202" s="5"/>
      <c r="N202" s="5">
        <v>712.6</v>
      </c>
      <c r="O202" s="5" t="s">
        <v>1992</v>
      </c>
      <c r="P202" s="5" t="s">
        <v>91</v>
      </c>
      <c r="Q202" s="5" t="s">
        <v>91</v>
      </c>
      <c r="R202" s="5"/>
      <c r="S202" s="5" t="s">
        <v>1993</v>
      </c>
      <c r="T202" s="19">
        <v>1</v>
      </c>
      <c r="U202" s="20" t="s">
        <v>1994</v>
      </c>
      <c r="V202" s="20" t="s">
        <v>104</v>
      </c>
      <c r="W202" s="20"/>
      <c r="X202" s="20"/>
      <c r="Y202" s="20" t="s">
        <v>1995</v>
      </c>
      <c r="Z202" s="20"/>
      <c r="AA202" s="33"/>
      <c r="AB202" s="20"/>
      <c r="AC202" s="20"/>
      <c r="AD202" s="20" t="s">
        <v>105</v>
      </c>
      <c r="AE202" s="20" t="s">
        <v>1996</v>
      </c>
      <c r="AF202" s="20"/>
      <c r="AG202" s="20" t="s">
        <v>252</v>
      </c>
      <c r="AH202" s="20" t="s">
        <v>1322</v>
      </c>
      <c r="AI202" s="20" t="s">
        <v>1229</v>
      </c>
      <c r="AJ202" s="20" t="s">
        <v>1997</v>
      </c>
      <c r="AK202" s="33" t="s">
        <v>944</v>
      </c>
      <c r="AL202" s="20"/>
      <c r="AM202" s="20"/>
      <c r="AN202" s="20"/>
      <c r="AO202" s="20"/>
      <c r="AP202" s="20"/>
      <c r="AQ202" s="20"/>
      <c r="AR202" s="20"/>
      <c r="AS202" s="20" t="s">
        <v>1998</v>
      </c>
      <c r="AT202" s="20"/>
      <c r="AU202" s="20">
        <v>1</v>
      </c>
      <c r="AV202" s="20" t="s">
        <v>234</v>
      </c>
      <c r="AW202" s="27" t="s">
        <v>235</v>
      </c>
      <c r="AX202" s="20"/>
      <c r="AY202" s="20"/>
      <c r="AZ202" s="19">
        <v>16853536</v>
      </c>
      <c r="BA202" s="20"/>
      <c r="BB202" s="20"/>
      <c r="BC202" s="20"/>
      <c r="BD202" s="20"/>
    </row>
    <row r="203" spans="1:56" ht="15.75" customHeight="1">
      <c r="A203" t="s">
        <v>132</v>
      </c>
      <c r="B203" s="4">
        <v>168008119</v>
      </c>
      <c r="C203" s="5" t="s">
        <v>1999</v>
      </c>
      <c r="D203" s="29">
        <v>1</v>
      </c>
      <c r="E203" s="5">
        <v>2002</v>
      </c>
      <c r="F203" s="29" t="s">
        <v>6149</v>
      </c>
      <c r="G203" s="5" t="s">
        <v>210</v>
      </c>
      <c r="H203" s="5" t="s">
        <v>6</v>
      </c>
      <c r="I203" s="5" t="s">
        <v>9</v>
      </c>
      <c r="J203" s="5" t="s">
        <v>24</v>
      </c>
      <c r="K203" s="5" t="s">
        <v>26</v>
      </c>
      <c r="L203" s="5" t="s">
        <v>1939</v>
      </c>
      <c r="M203" s="5"/>
      <c r="N203" s="5">
        <v>635.9</v>
      </c>
      <c r="O203" s="5" t="s">
        <v>2000</v>
      </c>
      <c r="P203" s="5" t="s">
        <v>91</v>
      </c>
      <c r="Q203" s="5" t="s">
        <v>91</v>
      </c>
      <c r="R203" s="5" t="s">
        <v>2001</v>
      </c>
      <c r="S203" s="5" t="s">
        <v>2002</v>
      </c>
      <c r="T203" s="24">
        <v>1</v>
      </c>
      <c r="U203" s="25" t="s">
        <v>456</v>
      </c>
      <c r="V203" s="25" t="s">
        <v>104</v>
      </c>
      <c r="W203" s="25"/>
      <c r="X203" s="25"/>
      <c r="Y203" s="25" t="s">
        <v>2003</v>
      </c>
      <c r="Z203" s="25"/>
      <c r="AA203" s="26"/>
      <c r="AB203" s="25"/>
      <c r="AC203" s="25"/>
      <c r="AD203" s="25" t="s">
        <v>105</v>
      </c>
      <c r="AE203" s="25" t="s">
        <v>2004</v>
      </c>
      <c r="AF203" s="25" t="s">
        <v>251</v>
      </c>
      <c r="AG203" s="25" t="s">
        <v>459</v>
      </c>
      <c r="AH203" s="25" t="s">
        <v>2005</v>
      </c>
      <c r="AI203" s="25" t="s">
        <v>178</v>
      </c>
      <c r="AJ203" s="25" t="s">
        <v>2006</v>
      </c>
      <c r="AK203" s="26" t="s">
        <v>629</v>
      </c>
      <c r="AL203" s="25"/>
      <c r="AM203" s="25"/>
      <c r="AN203" s="25"/>
      <c r="AO203" s="25"/>
      <c r="AP203" s="25"/>
      <c r="AQ203" s="25"/>
      <c r="AR203" s="25"/>
      <c r="AS203" s="25" t="s">
        <v>2007</v>
      </c>
      <c r="AT203" s="25"/>
      <c r="AU203" s="25">
        <v>1</v>
      </c>
      <c r="AV203" s="25" t="s">
        <v>110</v>
      </c>
      <c r="AW203" s="28" t="s">
        <v>235</v>
      </c>
      <c r="AX203" s="25"/>
      <c r="AY203" s="25"/>
      <c r="AZ203" s="24">
        <v>18336654</v>
      </c>
      <c r="BA203" s="25"/>
      <c r="BB203" s="25"/>
      <c r="BC203" s="25"/>
      <c r="BD203" s="25"/>
    </row>
    <row r="204" spans="1:56" ht="15.75" customHeight="1">
      <c r="A204" t="s">
        <v>87</v>
      </c>
      <c r="B204" s="4">
        <v>168073115</v>
      </c>
      <c r="C204" s="5" t="s">
        <v>1922</v>
      </c>
      <c r="D204" s="29">
        <v>1</v>
      </c>
      <c r="E204" s="5">
        <v>1966</v>
      </c>
      <c r="F204" s="29" t="s">
        <v>6149</v>
      </c>
      <c r="G204" s="5" t="s">
        <v>749</v>
      </c>
      <c r="H204" s="5" t="s">
        <v>6</v>
      </c>
      <c r="I204" s="5" t="s">
        <v>4</v>
      </c>
      <c r="J204" s="5" t="s">
        <v>24</v>
      </c>
      <c r="K204" s="5" t="s">
        <v>26</v>
      </c>
      <c r="L204" s="5" t="s">
        <v>1923</v>
      </c>
      <c r="M204" s="5"/>
      <c r="N204" s="5">
        <v>818.30799999999999</v>
      </c>
      <c r="O204" s="5" t="s">
        <v>1924</v>
      </c>
      <c r="P204" s="5" t="s">
        <v>91</v>
      </c>
      <c r="Q204" s="5" t="s">
        <v>91</v>
      </c>
      <c r="R204" s="5" t="s">
        <v>1925</v>
      </c>
      <c r="S204" s="5"/>
      <c r="T204" s="4">
        <v>5</v>
      </c>
      <c r="U204" s="5" t="s">
        <v>1926</v>
      </c>
      <c r="V204" s="5" t="s">
        <v>104</v>
      </c>
      <c r="W204" s="5"/>
      <c r="X204" s="5"/>
      <c r="Y204" s="5" t="s">
        <v>1927</v>
      </c>
      <c r="Z204" s="5"/>
      <c r="AB204" s="5"/>
      <c r="AC204" s="5"/>
      <c r="AD204" s="5" t="s">
        <v>148</v>
      </c>
      <c r="AE204" s="5"/>
      <c r="AF204" s="5"/>
      <c r="AG204" s="5"/>
      <c r="AH204" s="5"/>
      <c r="AI204" s="5"/>
      <c r="AJ204" s="5"/>
      <c r="AK204" t="s">
        <v>1928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>
        <v>1</v>
      </c>
      <c r="AV204" s="5" t="s">
        <v>110</v>
      </c>
      <c r="AW204" s="6" t="s">
        <v>131</v>
      </c>
      <c r="AX204" s="5"/>
      <c r="AY204" s="5"/>
      <c r="AZ204" s="4">
        <v>23221154</v>
      </c>
      <c r="BA204" s="5"/>
      <c r="BB204" s="5"/>
      <c r="BC204" s="5"/>
      <c r="BD204" s="5"/>
    </row>
    <row r="205" spans="1:56" ht="15.75" customHeight="1">
      <c r="A205" t="s">
        <v>87</v>
      </c>
      <c r="B205" s="4">
        <v>168422807</v>
      </c>
      <c r="C205" s="5" t="s">
        <v>1929</v>
      </c>
      <c r="D205" s="29">
        <v>1</v>
      </c>
      <c r="E205" s="5">
        <v>2004</v>
      </c>
      <c r="F205" s="29" t="s">
        <v>6152</v>
      </c>
      <c r="G205" s="5" t="s">
        <v>726</v>
      </c>
      <c r="H205" s="5" t="s">
        <v>6</v>
      </c>
      <c r="I205" s="5" t="s">
        <v>4</v>
      </c>
      <c r="J205" s="5" t="s">
        <v>24</v>
      </c>
      <c r="K205" s="7" t="s">
        <v>8</v>
      </c>
      <c r="L205" s="5" t="s">
        <v>1930</v>
      </c>
      <c r="M205" s="5"/>
      <c r="N205" s="5">
        <v>636.1</v>
      </c>
      <c r="O205" s="5" t="s">
        <v>1931</v>
      </c>
      <c r="P205" s="5" t="s">
        <v>91</v>
      </c>
      <c r="Q205" s="5" t="s">
        <v>91</v>
      </c>
      <c r="R205" s="5" t="s">
        <v>1932</v>
      </c>
      <c r="S205" s="5" t="s">
        <v>1933</v>
      </c>
      <c r="T205" s="4">
        <v>1</v>
      </c>
      <c r="U205" s="5" t="s">
        <v>1934</v>
      </c>
      <c r="V205" s="5" t="s">
        <v>104</v>
      </c>
      <c r="W205" s="5"/>
      <c r="X205" s="5"/>
      <c r="Y205" s="5" t="s">
        <v>1935</v>
      </c>
      <c r="Z205" s="5"/>
      <c r="AA205" s="2"/>
      <c r="AB205" s="5"/>
      <c r="AC205" s="5"/>
      <c r="AD205" s="5" t="s">
        <v>105</v>
      </c>
      <c r="AE205" s="5" t="s">
        <v>175</v>
      </c>
      <c r="AF205" s="5" t="s">
        <v>1936</v>
      </c>
      <c r="AG205" s="5" t="s">
        <v>176</v>
      </c>
      <c r="AH205" s="5" t="s">
        <v>177</v>
      </c>
      <c r="AI205" s="5" t="s">
        <v>178</v>
      </c>
      <c r="AJ205" s="5" t="s">
        <v>179</v>
      </c>
      <c r="AK205" s="2" t="s">
        <v>180</v>
      </c>
      <c r="AL205" s="5"/>
      <c r="AM205" s="5"/>
      <c r="AN205" s="5"/>
      <c r="AO205" s="5"/>
      <c r="AP205" s="5"/>
      <c r="AQ205" s="5"/>
      <c r="AR205" s="5"/>
      <c r="AS205" s="5" t="s">
        <v>1937</v>
      </c>
      <c r="AT205" s="5"/>
      <c r="AU205" s="5">
        <v>1</v>
      </c>
      <c r="AV205" s="5" t="s">
        <v>110</v>
      </c>
      <c r="AW205" s="6" t="s">
        <v>235</v>
      </c>
      <c r="AX205" s="5"/>
      <c r="AY205" s="5"/>
      <c r="AZ205" s="4">
        <v>2804</v>
      </c>
      <c r="BA205" s="5"/>
      <c r="BB205" s="5"/>
      <c r="BC205" s="5"/>
      <c r="BD205" s="5"/>
    </row>
    <row r="206" spans="1:56" ht="15.75" customHeight="1">
      <c r="A206" t="s">
        <v>87</v>
      </c>
      <c r="B206" s="4">
        <v>168426834</v>
      </c>
      <c r="C206" s="5" t="s">
        <v>1938</v>
      </c>
      <c r="D206" s="29">
        <v>1</v>
      </c>
      <c r="E206" s="5">
        <v>2012</v>
      </c>
      <c r="F206" s="29" t="s">
        <v>6152</v>
      </c>
      <c r="G206" s="5" t="s">
        <v>247</v>
      </c>
      <c r="H206" s="5" t="s">
        <v>6</v>
      </c>
      <c r="I206" s="5" t="s">
        <v>4</v>
      </c>
      <c r="J206" s="5" t="s">
        <v>24</v>
      </c>
      <c r="K206" s="5" t="s">
        <v>26</v>
      </c>
      <c r="L206" s="5" t="s">
        <v>1939</v>
      </c>
      <c r="M206" s="5" t="s">
        <v>1940</v>
      </c>
      <c r="N206" s="5">
        <v>635.9</v>
      </c>
      <c r="O206" s="5" t="s">
        <v>1941</v>
      </c>
      <c r="P206" s="5" t="s">
        <v>91</v>
      </c>
      <c r="Q206" s="5" t="s">
        <v>91</v>
      </c>
      <c r="R206" s="5" t="s">
        <v>1942</v>
      </c>
      <c r="S206" s="5" t="s">
        <v>1943</v>
      </c>
      <c r="T206" s="12">
        <v>5</v>
      </c>
      <c r="U206" s="13" t="s">
        <v>1944</v>
      </c>
      <c r="V206" s="13" t="s">
        <v>104</v>
      </c>
      <c r="W206" s="13"/>
      <c r="X206" s="13"/>
      <c r="Y206" s="13" t="s">
        <v>1945</v>
      </c>
      <c r="Z206" s="13"/>
      <c r="AA206" s="14"/>
      <c r="AB206" s="13"/>
      <c r="AC206" s="13"/>
      <c r="AD206" s="13" t="s">
        <v>105</v>
      </c>
      <c r="AE206" s="13" t="s">
        <v>1946</v>
      </c>
      <c r="AF206" s="13" t="s">
        <v>940</v>
      </c>
      <c r="AG206" s="13" t="s">
        <v>508</v>
      </c>
      <c r="AH206" s="13" t="s">
        <v>580</v>
      </c>
      <c r="AI206" s="13" t="s">
        <v>1947</v>
      </c>
      <c r="AJ206" s="13" t="s">
        <v>1948</v>
      </c>
      <c r="AK206" s="14" t="s">
        <v>1099</v>
      </c>
      <c r="AL206" s="13"/>
      <c r="AM206" s="13"/>
      <c r="AN206" s="13"/>
      <c r="AO206" s="13"/>
      <c r="AP206" s="13"/>
      <c r="AQ206" s="13"/>
      <c r="AR206" s="13"/>
      <c r="AS206" s="13" t="s">
        <v>1949</v>
      </c>
      <c r="AT206" s="13"/>
      <c r="AU206" s="13">
        <v>1</v>
      </c>
      <c r="AV206" s="13" t="s">
        <v>110</v>
      </c>
      <c r="AW206" s="15" t="s">
        <v>235</v>
      </c>
      <c r="AX206" s="13"/>
      <c r="AY206" s="13"/>
      <c r="AZ206" s="12">
        <v>150301</v>
      </c>
      <c r="BA206" s="13"/>
      <c r="BB206" s="13"/>
      <c r="BC206" s="13"/>
      <c r="BD206" s="13"/>
    </row>
    <row r="207" spans="1:56" ht="15.75" customHeight="1">
      <c r="A207" t="s">
        <v>132</v>
      </c>
      <c r="B207" s="4">
        <v>168225713</v>
      </c>
      <c r="C207" s="5" t="s">
        <v>3008</v>
      </c>
      <c r="D207" s="29">
        <v>1</v>
      </c>
      <c r="E207" s="5">
        <v>1993</v>
      </c>
      <c r="F207" s="29" t="s">
        <v>6147</v>
      </c>
      <c r="G207" s="5" t="s">
        <v>260</v>
      </c>
      <c r="H207" s="5" t="s">
        <v>3</v>
      </c>
      <c r="I207" s="5" t="s">
        <v>4</v>
      </c>
      <c r="J207" s="5" t="s">
        <v>25</v>
      </c>
      <c r="K207" s="5" t="s">
        <v>16</v>
      </c>
      <c r="L207" s="5" t="s">
        <v>3009</v>
      </c>
      <c r="M207" s="5" t="s">
        <v>3010</v>
      </c>
      <c r="N207" s="5">
        <v>813.54</v>
      </c>
      <c r="O207" s="5" t="s">
        <v>3011</v>
      </c>
      <c r="P207" s="5" t="s">
        <v>1659</v>
      </c>
      <c r="Q207" s="5" t="s">
        <v>91</v>
      </c>
      <c r="R207" s="5" t="s">
        <v>3012</v>
      </c>
      <c r="S207" s="5" t="s">
        <v>3013</v>
      </c>
      <c r="T207" s="4">
        <v>1</v>
      </c>
      <c r="U207" s="5" t="s">
        <v>3014</v>
      </c>
      <c r="V207" s="5" t="s">
        <v>104</v>
      </c>
      <c r="W207" s="5"/>
      <c r="X207" s="5"/>
      <c r="Y207" s="5" t="s">
        <v>3015</v>
      </c>
      <c r="Z207" s="5"/>
      <c r="AB207" s="5"/>
      <c r="AC207" s="5"/>
      <c r="AD207" s="5" t="s">
        <v>105</v>
      </c>
      <c r="AE207" s="5" t="s">
        <v>3016</v>
      </c>
      <c r="AF207" s="5" t="s">
        <v>281</v>
      </c>
      <c r="AG207" s="5" t="s">
        <v>2469</v>
      </c>
      <c r="AH207" s="5" t="s">
        <v>108</v>
      </c>
      <c r="AI207" s="5" t="s">
        <v>508</v>
      </c>
      <c r="AJ207" s="5" t="s">
        <v>3017</v>
      </c>
      <c r="AK207" t="s">
        <v>3018</v>
      </c>
      <c r="AL207" s="5"/>
      <c r="AM207" s="5"/>
      <c r="AN207" s="5"/>
      <c r="AO207" s="5"/>
      <c r="AP207" s="5"/>
      <c r="AQ207" s="5"/>
      <c r="AR207" s="5"/>
      <c r="AS207" s="5" t="s">
        <v>3019</v>
      </c>
      <c r="AT207" s="5"/>
      <c r="AU207" s="5">
        <v>1</v>
      </c>
      <c r="AV207" s="5" t="s">
        <v>110</v>
      </c>
      <c r="AW207" s="6" t="s">
        <v>1180</v>
      </c>
      <c r="AX207" s="5"/>
      <c r="AY207" s="5"/>
      <c r="AZ207" s="4">
        <v>28674</v>
      </c>
      <c r="BA207" s="2"/>
      <c r="BB207" s="2"/>
      <c r="BC207" s="2"/>
      <c r="BD207" s="2"/>
    </row>
    <row r="208" spans="1:56" ht="15.75" customHeight="1">
      <c r="A208" t="s">
        <v>132</v>
      </c>
      <c r="B208" s="4">
        <v>168225759</v>
      </c>
      <c r="C208" s="5" t="s">
        <v>3020</v>
      </c>
      <c r="D208" s="29">
        <v>1</v>
      </c>
      <c r="E208" s="5">
        <v>1979</v>
      </c>
      <c r="F208" s="29" t="s">
        <v>6147</v>
      </c>
      <c r="G208" s="5" t="s">
        <v>260</v>
      </c>
      <c r="H208" s="5" t="s">
        <v>3</v>
      </c>
      <c r="I208" s="5" t="s">
        <v>4</v>
      </c>
      <c r="J208" s="5" t="s">
        <v>25</v>
      </c>
      <c r="K208" s="5" t="s">
        <v>26</v>
      </c>
      <c r="L208" s="5" t="s">
        <v>1527</v>
      </c>
      <c r="M208" s="5" t="s">
        <v>3021</v>
      </c>
      <c r="N208" s="5">
        <v>823.91399999999999</v>
      </c>
      <c r="O208" s="5" t="s">
        <v>3022</v>
      </c>
      <c r="P208" s="5" t="s">
        <v>91</v>
      </c>
      <c r="Q208" s="5" t="s">
        <v>91</v>
      </c>
      <c r="R208" s="5" t="s">
        <v>3023</v>
      </c>
      <c r="S208" s="5" t="s">
        <v>3024</v>
      </c>
      <c r="T208" s="4">
        <v>1</v>
      </c>
      <c r="U208" s="5" t="s">
        <v>3025</v>
      </c>
      <c r="V208" s="5" t="s">
        <v>104</v>
      </c>
      <c r="W208" s="5"/>
      <c r="X208" s="5"/>
      <c r="Y208" s="5" t="s">
        <v>3026</v>
      </c>
      <c r="Z208" s="5"/>
      <c r="AB208" s="5"/>
      <c r="AC208" s="5"/>
      <c r="AD208" s="5" t="s">
        <v>148</v>
      </c>
      <c r="AE208" s="5"/>
      <c r="AF208" s="5" t="s">
        <v>918</v>
      </c>
      <c r="AG208" s="5"/>
      <c r="AH208" s="5"/>
      <c r="AI208" s="5"/>
      <c r="AJ208" s="5"/>
      <c r="AL208" s="5"/>
      <c r="AM208" s="5"/>
      <c r="AN208" s="5"/>
      <c r="AO208" s="5"/>
      <c r="AP208" s="5"/>
      <c r="AQ208" s="5"/>
      <c r="AR208" s="5"/>
      <c r="AS208" s="5" t="s">
        <v>3027</v>
      </c>
      <c r="AT208" s="5"/>
      <c r="AU208" s="5">
        <v>1</v>
      </c>
      <c r="AV208" s="5" t="s">
        <v>157</v>
      </c>
      <c r="AW208" s="6" t="s">
        <v>1180</v>
      </c>
      <c r="AX208" s="5"/>
      <c r="AY208" s="5"/>
      <c r="AZ208" s="4">
        <v>18584401</v>
      </c>
      <c r="BA208" s="2"/>
      <c r="BB208" s="2"/>
      <c r="BC208" s="2"/>
      <c r="BD208" s="2"/>
    </row>
    <row r="209" spans="1:56" ht="15.75" customHeight="1">
      <c r="A209" t="s">
        <v>132</v>
      </c>
      <c r="B209" s="8">
        <v>168225700</v>
      </c>
      <c r="C209" s="9" t="s">
        <v>4500</v>
      </c>
      <c r="D209" s="29">
        <v>1</v>
      </c>
      <c r="E209" s="9">
        <v>2009</v>
      </c>
      <c r="F209" s="29" t="s">
        <v>6147</v>
      </c>
      <c r="G209" s="9" t="s">
        <v>260</v>
      </c>
      <c r="H209" s="9" t="s">
        <v>3</v>
      </c>
      <c r="I209" s="9" t="s">
        <v>4</v>
      </c>
      <c r="J209" s="16" t="s">
        <v>25</v>
      </c>
      <c r="K209" s="16" t="s">
        <v>30</v>
      </c>
      <c r="L209" s="9" t="s">
        <v>4501</v>
      </c>
      <c r="M209" s="9"/>
      <c r="N209" s="9">
        <v>823</v>
      </c>
      <c r="O209" s="9" t="s">
        <v>4502</v>
      </c>
      <c r="P209" s="9" t="s">
        <v>91</v>
      </c>
      <c r="Q209" s="9"/>
      <c r="R209" s="9"/>
      <c r="S209" s="9" t="s">
        <v>4503</v>
      </c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</row>
    <row r="210" spans="1:56" ht="15.75" customHeight="1">
      <c r="A210" t="s">
        <v>132</v>
      </c>
      <c r="B210" s="19">
        <v>168225703</v>
      </c>
      <c r="C210" s="20" t="s">
        <v>4504</v>
      </c>
      <c r="D210" s="29">
        <v>1</v>
      </c>
      <c r="E210" s="20">
        <v>2009</v>
      </c>
      <c r="F210" s="29" t="s">
        <v>6147</v>
      </c>
      <c r="G210" s="20" t="s">
        <v>260</v>
      </c>
      <c r="H210" s="20" t="s">
        <v>3</v>
      </c>
      <c r="I210" s="20" t="s">
        <v>4</v>
      </c>
      <c r="J210" s="21" t="s">
        <v>25</v>
      </c>
      <c r="K210" s="21" t="s">
        <v>30</v>
      </c>
      <c r="L210" s="20" t="s">
        <v>4505</v>
      </c>
      <c r="M210" s="20"/>
      <c r="N210" s="20">
        <v>823</v>
      </c>
      <c r="O210" s="20" t="s">
        <v>4506</v>
      </c>
      <c r="P210" s="20" t="s">
        <v>91</v>
      </c>
      <c r="Q210" s="20"/>
      <c r="R210" s="20"/>
      <c r="S210" s="20" t="s">
        <v>4507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5.75" customHeight="1">
      <c r="A211" t="s">
        <v>132</v>
      </c>
      <c r="B211" s="19">
        <v>168225733</v>
      </c>
      <c r="C211" s="20" t="s">
        <v>4269</v>
      </c>
      <c r="D211" s="29">
        <v>1</v>
      </c>
      <c r="E211" s="20">
        <v>2008</v>
      </c>
      <c r="F211" s="29" t="s">
        <v>6147</v>
      </c>
      <c r="G211" s="20" t="s">
        <v>260</v>
      </c>
      <c r="H211" s="20" t="s">
        <v>3</v>
      </c>
      <c r="I211" s="20" t="s">
        <v>7</v>
      </c>
      <c r="J211" s="20" t="s">
        <v>25</v>
      </c>
      <c r="K211" s="21" t="s">
        <v>17</v>
      </c>
      <c r="L211" s="20" t="s">
        <v>1167</v>
      </c>
      <c r="M211" s="20" t="s">
        <v>4270</v>
      </c>
      <c r="N211" s="20">
        <v>813.6</v>
      </c>
      <c r="O211" s="20" t="s">
        <v>4271</v>
      </c>
      <c r="P211" s="20" t="s">
        <v>91</v>
      </c>
      <c r="Q211" s="20" t="s">
        <v>91</v>
      </c>
      <c r="R211" s="20" t="s">
        <v>4272</v>
      </c>
      <c r="S211" s="20" t="s">
        <v>4273</v>
      </c>
      <c r="T211" s="8">
        <v>1</v>
      </c>
      <c r="U211" s="9" t="s">
        <v>4274</v>
      </c>
      <c r="V211" s="9" t="s">
        <v>104</v>
      </c>
      <c r="W211" s="9"/>
      <c r="X211" s="9"/>
      <c r="Y211" s="9" t="s">
        <v>4275</v>
      </c>
      <c r="Z211" s="9"/>
      <c r="AA211" s="23"/>
      <c r="AB211" s="9"/>
      <c r="AC211" s="9"/>
      <c r="AD211" s="9" t="s">
        <v>105</v>
      </c>
      <c r="AE211" s="9" t="s">
        <v>4276</v>
      </c>
      <c r="AF211" s="9" t="s">
        <v>1204</v>
      </c>
      <c r="AG211" s="9" t="s">
        <v>508</v>
      </c>
      <c r="AH211" s="9" t="s">
        <v>177</v>
      </c>
      <c r="AI211" s="9" t="s">
        <v>267</v>
      </c>
      <c r="AJ211" s="9" t="s">
        <v>4277</v>
      </c>
      <c r="AK211" s="23" t="s">
        <v>191</v>
      </c>
      <c r="AL211" s="9"/>
      <c r="AM211" s="9"/>
      <c r="AN211" s="9"/>
      <c r="AO211" s="9"/>
      <c r="AP211" s="9"/>
      <c r="AQ211" s="9"/>
      <c r="AR211" s="9"/>
      <c r="AS211" s="9" t="s">
        <v>4278</v>
      </c>
      <c r="AT211" s="9"/>
      <c r="AU211" s="9">
        <v>1</v>
      </c>
      <c r="AV211" s="9" t="s">
        <v>110</v>
      </c>
      <c r="AW211" s="10" t="s">
        <v>1180</v>
      </c>
      <c r="AX211" s="9"/>
      <c r="AY211" s="9"/>
      <c r="AZ211" s="8">
        <v>164233</v>
      </c>
      <c r="BA211" s="23"/>
      <c r="BB211" s="23"/>
      <c r="BC211" s="23"/>
      <c r="BD211" s="23"/>
    </row>
    <row r="212" spans="1:56" ht="15.75" customHeight="1">
      <c r="A212" t="s">
        <v>132</v>
      </c>
      <c r="B212" s="19">
        <v>168225740</v>
      </c>
      <c r="C212" s="20" t="s">
        <v>4279</v>
      </c>
      <c r="D212" s="29">
        <v>1</v>
      </c>
      <c r="E212" s="20">
        <v>2007</v>
      </c>
      <c r="F212" s="29" t="s">
        <v>6147</v>
      </c>
      <c r="G212" s="20" t="s">
        <v>260</v>
      </c>
      <c r="H212" s="20" t="s">
        <v>3</v>
      </c>
      <c r="I212" s="20" t="s">
        <v>7</v>
      </c>
      <c r="J212" s="20" t="s">
        <v>25</v>
      </c>
      <c r="K212" s="21" t="s">
        <v>17</v>
      </c>
      <c r="L212" s="20" t="s">
        <v>570</v>
      </c>
      <c r="M212" s="20" t="s">
        <v>4280</v>
      </c>
      <c r="N212" s="20">
        <v>813.54</v>
      </c>
      <c r="O212" s="20" t="s">
        <v>4281</v>
      </c>
      <c r="P212" s="20" t="s">
        <v>91</v>
      </c>
      <c r="Q212" s="20" t="s">
        <v>91</v>
      </c>
      <c r="R212" s="20" t="s">
        <v>4282</v>
      </c>
      <c r="S212" s="20" t="s">
        <v>4283</v>
      </c>
      <c r="T212" s="19">
        <v>5</v>
      </c>
      <c r="U212" s="20" t="s">
        <v>4284</v>
      </c>
      <c r="V212" s="20" t="s">
        <v>104</v>
      </c>
      <c r="W212" s="20"/>
      <c r="X212" s="20"/>
      <c r="Y212" s="20" t="s">
        <v>4285</v>
      </c>
      <c r="Z212" s="20"/>
      <c r="AA212" s="22"/>
      <c r="AB212" s="20"/>
      <c r="AC212" s="20"/>
      <c r="AD212" s="20" t="s">
        <v>148</v>
      </c>
      <c r="AE212" s="20" t="s">
        <v>4286</v>
      </c>
      <c r="AF212" s="20" t="s">
        <v>294</v>
      </c>
      <c r="AG212" s="20" t="s">
        <v>4286</v>
      </c>
      <c r="AH212" s="20" t="s">
        <v>151</v>
      </c>
      <c r="AI212" s="20" t="s">
        <v>4287</v>
      </c>
      <c r="AJ212" s="20" t="s">
        <v>4288</v>
      </c>
      <c r="AK212" s="22" t="s">
        <v>4289</v>
      </c>
      <c r="AL212" s="20"/>
      <c r="AM212" s="20"/>
      <c r="AN212" s="20"/>
      <c r="AO212" s="20"/>
      <c r="AP212" s="20"/>
      <c r="AQ212" s="20"/>
      <c r="AR212" s="20"/>
      <c r="AS212" s="20" t="s">
        <v>4290</v>
      </c>
      <c r="AT212" s="20"/>
      <c r="AU212" s="20">
        <v>1</v>
      </c>
      <c r="AV212" s="20" t="s">
        <v>234</v>
      </c>
      <c r="AW212" s="27" t="s">
        <v>1180</v>
      </c>
      <c r="AX212" s="20"/>
      <c r="AY212" s="20"/>
      <c r="AZ212" s="19">
        <v>70853</v>
      </c>
      <c r="BA212" s="22"/>
      <c r="BB212" s="22"/>
      <c r="BC212" s="22"/>
      <c r="BD212" s="22"/>
    </row>
    <row r="213" spans="1:56" ht="15.75" customHeight="1">
      <c r="A213" t="s">
        <v>132</v>
      </c>
      <c r="B213" s="8">
        <v>168225749</v>
      </c>
      <c r="C213" s="9" t="s">
        <v>4291</v>
      </c>
      <c r="D213" s="29">
        <v>1</v>
      </c>
      <c r="E213" s="9">
        <v>2009</v>
      </c>
      <c r="F213" s="29" t="s">
        <v>6147</v>
      </c>
      <c r="G213" s="9" t="s">
        <v>260</v>
      </c>
      <c r="H213" s="9" t="s">
        <v>3</v>
      </c>
      <c r="I213" s="9" t="s">
        <v>7</v>
      </c>
      <c r="J213" s="9" t="s">
        <v>25</v>
      </c>
      <c r="K213" s="16" t="s">
        <v>17</v>
      </c>
      <c r="L213" s="9" t="s">
        <v>570</v>
      </c>
      <c r="M213" s="9" t="s">
        <v>4292</v>
      </c>
      <c r="N213" s="9">
        <v>813.54</v>
      </c>
      <c r="O213" s="9" t="s">
        <v>4293</v>
      </c>
      <c r="P213" s="9" t="s">
        <v>91</v>
      </c>
      <c r="Q213" s="9" t="s">
        <v>91</v>
      </c>
      <c r="R213" s="9" t="s">
        <v>4272</v>
      </c>
      <c r="S213" s="9" t="s">
        <v>4294</v>
      </c>
      <c r="T213" s="4">
        <v>1</v>
      </c>
      <c r="U213" s="5" t="s">
        <v>4295</v>
      </c>
      <c r="V213" s="5" t="s">
        <v>104</v>
      </c>
      <c r="W213" s="5"/>
      <c r="X213" s="5"/>
      <c r="Y213" s="5" t="s">
        <v>4296</v>
      </c>
      <c r="Z213" s="5"/>
      <c r="AA213" s="2"/>
      <c r="AB213" s="5"/>
      <c r="AC213" s="5"/>
      <c r="AD213" s="5" t="s">
        <v>105</v>
      </c>
      <c r="AE213" s="5" t="s">
        <v>4297</v>
      </c>
      <c r="AF213" s="5" t="s">
        <v>590</v>
      </c>
      <c r="AG213" s="5" t="s">
        <v>743</v>
      </c>
      <c r="AH213" s="5" t="s">
        <v>365</v>
      </c>
      <c r="AI213" s="5" t="s">
        <v>2189</v>
      </c>
      <c r="AJ213" s="5" t="s">
        <v>4298</v>
      </c>
      <c r="AK213" s="2" t="s">
        <v>269</v>
      </c>
      <c r="AL213" s="5"/>
      <c r="AM213" s="5"/>
      <c r="AN213" s="5"/>
      <c r="AO213" s="5"/>
      <c r="AP213" s="5"/>
      <c r="AQ213" s="5"/>
      <c r="AR213" s="5"/>
      <c r="AS213" s="5" t="s">
        <v>4299</v>
      </c>
      <c r="AT213" s="5"/>
      <c r="AU213" s="5">
        <v>1</v>
      </c>
      <c r="AV213" s="5" t="s">
        <v>110</v>
      </c>
      <c r="AW213" s="6" t="s">
        <v>1180</v>
      </c>
      <c r="AX213" s="5"/>
      <c r="AY213" s="5"/>
      <c r="AZ213" s="4">
        <v>2205296</v>
      </c>
      <c r="BA213" s="2"/>
      <c r="BB213" s="2"/>
      <c r="BC213" s="2"/>
      <c r="BD213" s="2"/>
    </row>
    <row r="214" spans="1:56" ht="15.75" customHeight="1">
      <c r="A214" t="s">
        <v>132</v>
      </c>
      <c r="B214" s="8">
        <v>168225754</v>
      </c>
      <c r="C214" s="9" t="s">
        <v>4300</v>
      </c>
      <c r="D214" s="29">
        <v>1</v>
      </c>
      <c r="E214" s="9">
        <v>2006</v>
      </c>
      <c r="F214" s="29" t="s">
        <v>6147</v>
      </c>
      <c r="G214" s="9" t="s">
        <v>260</v>
      </c>
      <c r="H214" s="9" t="s">
        <v>3</v>
      </c>
      <c r="I214" s="9" t="s">
        <v>7</v>
      </c>
      <c r="J214" s="9" t="s">
        <v>25</v>
      </c>
      <c r="K214" s="16" t="s">
        <v>17</v>
      </c>
      <c r="L214" s="9" t="s">
        <v>4301</v>
      </c>
      <c r="M214" s="9" t="s">
        <v>4302</v>
      </c>
      <c r="N214" s="9">
        <v>820</v>
      </c>
      <c r="O214" s="9" t="s">
        <v>4303</v>
      </c>
      <c r="P214" s="9" t="s">
        <v>91</v>
      </c>
      <c r="Q214" s="9" t="s">
        <v>91</v>
      </c>
      <c r="R214" s="9" t="s">
        <v>4304</v>
      </c>
      <c r="S214" s="9" t="s">
        <v>4305</v>
      </c>
      <c r="T214" s="19">
        <v>1</v>
      </c>
      <c r="U214" s="20" t="s">
        <v>4306</v>
      </c>
      <c r="V214" s="20" t="s">
        <v>104</v>
      </c>
      <c r="W214" s="20"/>
      <c r="X214" s="20"/>
      <c r="Y214" s="20" t="s">
        <v>4307</v>
      </c>
      <c r="Z214" s="20"/>
      <c r="AA214" s="33"/>
      <c r="AB214" s="20"/>
      <c r="AC214" s="20"/>
      <c r="AD214" s="20" t="s">
        <v>105</v>
      </c>
      <c r="AE214" s="20" t="s">
        <v>4308</v>
      </c>
      <c r="AF214" s="20" t="s">
        <v>4309</v>
      </c>
      <c r="AG214" s="20" t="s">
        <v>614</v>
      </c>
      <c r="AH214" s="20" t="s">
        <v>4310</v>
      </c>
      <c r="AI214" s="20" t="s">
        <v>4311</v>
      </c>
      <c r="AJ214" s="20" t="s">
        <v>4312</v>
      </c>
      <c r="AK214" s="33" t="s">
        <v>1251</v>
      </c>
      <c r="AL214" s="20"/>
      <c r="AM214" s="20"/>
      <c r="AN214" s="20"/>
      <c r="AO214" s="20"/>
      <c r="AP214" s="20"/>
      <c r="AQ214" s="20"/>
      <c r="AR214" s="20"/>
      <c r="AS214" s="20" t="s">
        <v>4313</v>
      </c>
      <c r="AT214" s="20"/>
      <c r="AU214" s="20">
        <v>1</v>
      </c>
      <c r="AV214" s="20" t="s">
        <v>110</v>
      </c>
      <c r="AW214" s="27" t="s">
        <v>1180</v>
      </c>
      <c r="AX214" s="20"/>
      <c r="AY214" s="20"/>
      <c r="AZ214" s="19">
        <v>13532</v>
      </c>
      <c r="BA214" s="33"/>
      <c r="BB214" s="33"/>
      <c r="BC214" s="33"/>
      <c r="BD214" s="33"/>
    </row>
    <row r="215" spans="1:56" ht="15.75" customHeight="1">
      <c r="A215" t="s">
        <v>132</v>
      </c>
      <c r="B215" s="4">
        <v>168225822</v>
      </c>
      <c r="C215" s="5" t="s">
        <v>4508</v>
      </c>
      <c r="D215" s="29">
        <v>1</v>
      </c>
      <c r="E215" s="5">
        <v>2017</v>
      </c>
      <c r="F215" s="29" t="s">
        <v>6147</v>
      </c>
      <c r="G215" s="5" t="s">
        <v>260</v>
      </c>
      <c r="H215" s="5" t="s">
        <v>3</v>
      </c>
      <c r="I215" s="5" t="s">
        <v>7</v>
      </c>
      <c r="J215" s="7" t="s">
        <v>25</v>
      </c>
      <c r="K215" s="5" t="s">
        <v>26</v>
      </c>
      <c r="L215" s="7" t="s">
        <v>4509</v>
      </c>
      <c r="M215" s="5"/>
      <c r="N215" s="5">
        <v>813.6</v>
      </c>
      <c r="O215" s="5" t="s">
        <v>4510</v>
      </c>
      <c r="P215" s="5" t="s">
        <v>91</v>
      </c>
      <c r="Q215" s="5" t="s">
        <v>91</v>
      </c>
      <c r="R215" s="5" t="s">
        <v>4511</v>
      </c>
      <c r="S215" s="5" t="s">
        <v>4512</v>
      </c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</row>
    <row r="216" spans="1:56" ht="15.75" customHeight="1">
      <c r="A216" t="s">
        <v>132</v>
      </c>
      <c r="B216" s="4">
        <v>168220965</v>
      </c>
      <c r="C216" s="5" t="s">
        <v>3028</v>
      </c>
      <c r="D216" s="29">
        <v>1</v>
      </c>
      <c r="E216" s="5">
        <v>1984</v>
      </c>
      <c r="F216" s="29" t="s">
        <v>6147</v>
      </c>
      <c r="G216" s="5" t="s">
        <v>1081</v>
      </c>
      <c r="H216" s="5" t="s">
        <v>3</v>
      </c>
      <c r="I216" s="5" t="s">
        <v>4</v>
      </c>
      <c r="J216" s="5" t="s">
        <v>25</v>
      </c>
      <c r="K216" s="7" t="s">
        <v>17</v>
      </c>
      <c r="L216" s="5" t="s">
        <v>3029</v>
      </c>
      <c r="M216" s="5" t="s">
        <v>3030</v>
      </c>
      <c r="N216" s="5">
        <v>813.54</v>
      </c>
      <c r="O216" s="5" t="s">
        <v>3031</v>
      </c>
      <c r="P216" s="5" t="s">
        <v>91</v>
      </c>
      <c r="Q216" s="5" t="s">
        <v>91</v>
      </c>
      <c r="R216" s="5" t="s">
        <v>3032</v>
      </c>
      <c r="S216" s="5" t="s">
        <v>3033</v>
      </c>
      <c r="T216" s="4">
        <v>1</v>
      </c>
      <c r="U216" s="5" t="s">
        <v>3034</v>
      </c>
      <c r="V216" s="5" t="s">
        <v>104</v>
      </c>
      <c r="W216" s="5"/>
      <c r="X216" s="5"/>
      <c r="Y216" s="5" t="s">
        <v>3035</v>
      </c>
      <c r="Z216" s="5"/>
      <c r="AA216" s="2"/>
      <c r="AB216" s="5"/>
      <c r="AC216" s="5"/>
      <c r="AD216" s="5" t="s">
        <v>105</v>
      </c>
      <c r="AE216" s="5" t="s">
        <v>3036</v>
      </c>
      <c r="AF216" s="5" t="s">
        <v>590</v>
      </c>
      <c r="AG216" s="5" t="s">
        <v>1614</v>
      </c>
      <c r="AH216" s="5" t="s">
        <v>3037</v>
      </c>
      <c r="AI216" s="5" t="s">
        <v>1307</v>
      </c>
      <c r="AJ216" s="5" t="s">
        <v>3038</v>
      </c>
      <c r="AK216" s="2" t="s">
        <v>3039</v>
      </c>
      <c r="AL216" s="5"/>
      <c r="AM216" s="5"/>
      <c r="AN216" s="5"/>
      <c r="AO216" s="5"/>
      <c r="AP216" s="5"/>
      <c r="AQ216" s="5"/>
      <c r="AR216" s="5"/>
      <c r="AS216" s="5" t="s">
        <v>3040</v>
      </c>
      <c r="AT216" s="5"/>
      <c r="AU216" s="5">
        <v>1</v>
      </c>
      <c r="AV216" s="5" t="s">
        <v>110</v>
      </c>
      <c r="AW216" s="6" t="s">
        <v>1180</v>
      </c>
      <c r="AX216" s="5"/>
      <c r="AY216" s="5"/>
      <c r="AZ216" s="4">
        <v>156964</v>
      </c>
      <c r="BA216" s="2"/>
      <c r="BB216" s="2"/>
      <c r="BC216" s="2"/>
      <c r="BD216" s="2"/>
    </row>
    <row r="217" spans="1:56" ht="15.75" customHeight="1">
      <c r="A217" t="s">
        <v>132</v>
      </c>
      <c r="B217" s="4">
        <v>168221040</v>
      </c>
      <c r="C217" s="5" t="s">
        <v>3041</v>
      </c>
      <c r="D217" s="29">
        <v>1</v>
      </c>
      <c r="E217" s="5">
        <v>2018</v>
      </c>
      <c r="F217" s="29" t="s">
        <v>6147</v>
      </c>
      <c r="G217" s="5" t="s">
        <v>1081</v>
      </c>
      <c r="H217" s="5" t="s">
        <v>3</v>
      </c>
      <c r="I217" s="5" t="s">
        <v>4</v>
      </c>
      <c r="J217" s="5" t="s">
        <v>25</v>
      </c>
      <c r="K217" s="5" t="s">
        <v>16</v>
      </c>
      <c r="L217" s="5"/>
      <c r="M217" s="5"/>
      <c r="N217" s="5"/>
      <c r="O217" s="5" t="s">
        <v>3042</v>
      </c>
      <c r="P217" s="5" t="s">
        <v>91</v>
      </c>
      <c r="Q217" s="5" t="s">
        <v>91</v>
      </c>
      <c r="R217" s="5"/>
      <c r="S217" s="5" t="s">
        <v>3043</v>
      </c>
      <c r="T217" s="19">
        <v>1</v>
      </c>
      <c r="U217" s="20" t="s">
        <v>3044</v>
      </c>
      <c r="V217" s="20" t="s">
        <v>104</v>
      </c>
      <c r="W217" s="20"/>
      <c r="X217" s="20"/>
      <c r="Y217" s="20" t="s">
        <v>3045</v>
      </c>
      <c r="Z217" s="20"/>
      <c r="AA217" s="33"/>
      <c r="AB217" s="20"/>
      <c r="AC217" s="20"/>
      <c r="AD217" s="20" t="s">
        <v>105</v>
      </c>
      <c r="AE217" s="20" t="s">
        <v>3046</v>
      </c>
      <c r="AF217" s="20" t="s">
        <v>590</v>
      </c>
      <c r="AG217" s="20" t="s">
        <v>152</v>
      </c>
      <c r="AH217" s="20" t="s">
        <v>153</v>
      </c>
      <c r="AI217" s="20" t="s">
        <v>201</v>
      </c>
      <c r="AJ217" s="20" t="s">
        <v>3047</v>
      </c>
      <c r="AK217" s="33" t="s">
        <v>1150</v>
      </c>
      <c r="AL217" s="20"/>
      <c r="AM217" s="20"/>
      <c r="AN217" s="20"/>
      <c r="AO217" s="20"/>
      <c r="AP217" s="20"/>
      <c r="AQ217" s="20"/>
      <c r="AR217" s="20"/>
      <c r="AS217" s="20" t="s">
        <v>3048</v>
      </c>
      <c r="AT217" s="20"/>
      <c r="AU217" s="20">
        <v>1</v>
      </c>
      <c r="AV217" s="20" t="s">
        <v>110</v>
      </c>
      <c r="AW217" s="27" t="s">
        <v>1180</v>
      </c>
      <c r="AX217" s="20"/>
      <c r="AY217" s="20"/>
      <c r="AZ217" s="19">
        <v>134420</v>
      </c>
      <c r="BA217" s="33"/>
      <c r="BB217" s="33"/>
      <c r="BC217" s="33"/>
      <c r="BD217" s="33"/>
    </row>
    <row r="218" spans="1:56" ht="15.75" customHeight="1">
      <c r="A218" t="s">
        <v>132</v>
      </c>
      <c r="B218" s="19">
        <v>168221048</v>
      </c>
      <c r="C218" s="20" t="s">
        <v>3049</v>
      </c>
      <c r="D218" s="29">
        <v>1</v>
      </c>
      <c r="E218" s="20">
        <v>2019</v>
      </c>
      <c r="F218" s="29" t="s">
        <v>6147</v>
      </c>
      <c r="G218" s="20" t="s">
        <v>1081</v>
      </c>
      <c r="H218" s="20" t="s">
        <v>3</v>
      </c>
      <c r="I218" s="20" t="s">
        <v>4</v>
      </c>
      <c r="J218" s="20" t="s">
        <v>25</v>
      </c>
      <c r="K218" s="20" t="s">
        <v>34</v>
      </c>
      <c r="L218" s="20"/>
      <c r="M218" s="20"/>
      <c r="N218" s="20"/>
      <c r="O218" s="20" t="s">
        <v>3050</v>
      </c>
      <c r="P218" s="20" t="s">
        <v>91</v>
      </c>
      <c r="Q218" s="20" t="s">
        <v>91</v>
      </c>
      <c r="R218" s="20"/>
      <c r="S218" s="20" t="s">
        <v>3051</v>
      </c>
      <c r="T218" s="4">
        <v>1</v>
      </c>
      <c r="U218" s="5" t="s">
        <v>3052</v>
      </c>
      <c r="V218" s="5" t="s">
        <v>104</v>
      </c>
      <c r="W218" s="5"/>
      <c r="X218" s="5"/>
      <c r="Y218" s="5" t="s">
        <v>3053</v>
      </c>
      <c r="Z218" s="5"/>
      <c r="AA218" s="2"/>
      <c r="AB218" s="5"/>
      <c r="AC218" s="5"/>
      <c r="AD218" s="5" t="s">
        <v>148</v>
      </c>
      <c r="AE218" s="5" t="s">
        <v>3054</v>
      </c>
      <c r="AF218" s="5" t="s">
        <v>3055</v>
      </c>
      <c r="AG218" s="5" t="s">
        <v>717</v>
      </c>
      <c r="AH218" s="5" t="s">
        <v>3056</v>
      </c>
      <c r="AI218" s="5" t="s">
        <v>1481</v>
      </c>
      <c r="AJ218" s="5" t="s">
        <v>3057</v>
      </c>
      <c r="AK218" s="2" t="s">
        <v>1150</v>
      </c>
      <c r="AL218" s="5"/>
      <c r="AM218" s="5"/>
      <c r="AN218" s="5"/>
      <c r="AO218" s="5"/>
      <c r="AP218" s="5"/>
      <c r="AQ218" s="5"/>
      <c r="AR218" s="5"/>
      <c r="AS218" s="5" t="s">
        <v>3058</v>
      </c>
      <c r="AT218" s="5"/>
      <c r="AU218" s="5">
        <v>1</v>
      </c>
      <c r="AV218" s="5" t="s">
        <v>110</v>
      </c>
      <c r="AW218" s="6" t="s">
        <v>1180</v>
      </c>
      <c r="AX218" s="5"/>
      <c r="AY218" s="5"/>
      <c r="AZ218" s="4">
        <v>6009720</v>
      </c>
      <c r="BA218" s="2"/>
      <c r="BB218" s="2"/>
      <c r="BC218" s="2"/>
      <c r="BD218" s="2"/>
    </row>
    <row r="219" spans="1:56" ht="15.75" customHeight="1">
      <c r="A219" t="s">
        <v>132</v>
      </c>
      <c r="B219" s="19">
        <v>168221548</v>
      </c>
      <c r="C219" s="20" t="s">
        <v>3059</v>
      </c>
      <c r="D219" s="29">
        <v>1</v>
      </c>
      <c r="E219" s="20">
        <v>1990</v>
      </c>
      <c r="F219" s="29" t="s">
        <v>6147</v>
      </c>
      <c r="G219" s="20" t="s">
        <v>139</v>
      </c>
      <c r="H219" s="20" t="s">
        <v>3</v>
      </c>
      <c r="I219" s="20" t="s">
        <v>4</v>
      </c>
      <c r="J219" s="20" t="s">
        <v>25</v>
      </c>
      <c r="K219" s="20" t="s">
        <v>26</v>
      </c>
      <c r="L219" s="20" t="s">
        <v>709</v>
      </c>
      <c r="M219" s="20" t="s">
        <v>3060</v>
      </c>
      <c r="N219" s="20">
        <v>813.52</v>
      </c>
      <c r="O219" s="20" t="s">
        <v>3061</v>
      </c>
      <c r="P219" s="20" t="s">
        <v>91</v>
      </c>
      <c r="Q219" s="20" t="s">
        <v>91</v>
      </c>
      <c r="R219" s="20" t="s">
        <v>3062</v>
      </c>
      <c r="S219" s="20" t="s">
        <v>3063</v>
      </c>
      <c r="T219" s="4">
        <v>1</v>
      </c>
      <c r="U219" s="5" t="s">
        <v>3064</v>
      </c>
      <c r="V219" s="5" t="s">
        <v>3065</v>
      </c>
      <c r="W219" s="5"/>
      <c r="X219" s="5"/>
      <c r="Y219" s="5" t="s">
        <v>3066</v>
      </c>
      <c r="Z219" s="5"/>
      <c r="AB219" s="5"/>
      <c r="AC219" s="5"/>
      <c r="AD219" s="5" t="s">
        <v>105</v>
      </c>
      <c r="AE219" s="5" t="s">
        <v>1133</v>
      </c>
      <c r="AF219" s="5"/>
      <c r="AG219" s="5" t="s">
        <v>177</v>
      </c>
      <c r="AH219" s="5" t="s">
        <v>177</v>
      </c>
      <c r="AI219" s="5" t="s">
        <v>282</v>
      </c>
      <c r="AJ219" s="5" t="s">
        <v>3067</v>
      </c>
      <c r="AK219" t="s">
        <v>1136</v>
      </c>
      <c r="AL219" s="5"/>
      <c r="AM219" s="5"/>
      <c r="AN219" s="5"/>
      <c r="AO219" s="5"/>
      <c r="AP219" s="5"/>
      <c r="AQ219" s="5"/>
      <c r="AR219" s="5"/>
      <c r="AS219" s="5" t="s">
        <v>3068</v>
      </c>
      <c r="AT219" s="5"/>
      <c r="AU219" s="5">
        <v>1</v>
      </c>
      <c r="AV219" s="5" t="s">
        <v>110</v>
      </c>
      <c r="AW219" s="6" t="s">
        <v>1180</v>
      </c>
      <c r="AX219" s="5"/>
      <c r="AY219" s="5"/>
      <c r="AZ219" s="4">
        <v>15571548</v>
      </c>
      <c r="BA219" s="2"/>
      <c r="BB219" s="2"/>
      <c r="BC219" s="2"/>
      <c r="BD219" s="2"/>
    </row>
    <row r="220" spans="1:56" ht="15.75" customHeight="1">
      <c r="A220" t="s">
        <v>132</v>
      </c>
      <c r="B220" s="4">
        <v>168221606</v>
      </c>
      <c r="C220" s="5" t="s">
        <v>3069</v>
      </c>
      <c r="D220" s="29">
        <v>1</v>
      </c>
      <c r="E220" s="5">
        <v>2008</v>
      </c>
      <c r="F220" s="29" t="s">
        <v>6147</v>
      </c>
      <c r="G220" s="5" t="s">
        <v>139</v>
      </c>
      <c r="H220" s="5" t="s">
        <v>3</v>
      </c>
      <c r="I220" s="5" t="s">
        <v>4</v>
      </c>
      <c r="J220" s="5" t="s">
        <v>25</v>
      </c>
      <c r="K220" s="5" t="s">
        <v>26</v>
      </c>
      <c r="L220" s="5" t="s">
        <v>3070</v>
      </c>
      <c r="M220" s="5" t="s">
        <v>3071</v>
      </c>
      <c r="N220" s="5">
        <v>813</v>
      </c>
      <c r="O220" s="5" t="s">
        <v>3072</v>
      </c>
      <c r="P220" s="5" t="s">
        <v>91</v>
      </c>
      <c r="Q220" s="5" t="s">
        <v>91</v>
      </c>
      <c r="R220" s="5" t="s">
        <v>3073</v>
      </c>
      <c r="S220" s="5" t="s">
        <v>3074</v>
      </c>
      <c r="T220" s="4">
        <v>1</v>
      </c>
      <c r="U220" s="5" t="s">
        <v>3075</v>
      </c>
      <c r="V220" s="5" t="s">
        <v>104</v>
      </c>
      <c r="W220" s="5"/>
      <c r="X220" s="5"/>
      <c r="Y220" s="5" t="s">
        <v>3076</v>
      </c>
      <c r="Z220" s="5"/>
      <c r="AA220" s="2"/>
      <c r="AB220" s="5"/>
      <c r="AC220" s="5"/>
      <c r="AD220" s="5" t="s">
        <v>105</v>
      </c>
      <c r="AE220" s="5" t="s">
        <v>3077</v>
      </c>
      <c r="AF220" s="5" t="s">
        <v>1204</v>
      </c>
      <c r="AG220" s="5" t="s">
        <v>3078</v>
      </c>
      <c r="AH220" s="5" t="s">
        <v>3079</v>
      </c>
      <c r="AI220" s="5" t="s">
        <v>1580</v>
      </c>
      <c r="AJ220" s="5" t="s">
        <v>3080</v>
      </c>
      <c r="AK220" s="2" t="s">
        <v>1150</v>
      </c>
      <c r="AL220" s="5"/>
      <c r="AM220" s="5"/>
      <c r="AN220" s="5"/>
      <c r="AO220" s="5"/>
      <c r="AP220" s="5"/>
      <c r="AQ220" s="5"/>
      <c r="AR220" s="5"/>
      <c r="AS220" s="5" t="s">
        <v>3081</v>
      </c>
      <c r="AT220" s="5"/>
      <c r="AU220" s="5">
        <v>1</v>
      </c>
      <c r="AV220" s="5" t="s">
        <v>110</v>
      </c>
      <c r="AW220" s="6" t="s">
        <v>1180</v>
      </c>
      <c r="AX220" s="5"/>
      <c r="AY220" s="5"/>
      <c r="AZ220" s="4">
        <v>502933</v>
      </c>
      <c r="BA220" s="2"/>
      <c r="BB220" s="2"/>
      <c r="BC220" s="2"/>
      <c r="BD220" s="2"/>
    </row>
    <row r="221" spans="1:56" ht="15.75" customHeight="1">
      <c r="A221" t="s">
        <v>132</v>
      </c>
      <c r="B221" s="4">
        <v>168221622</v>
      </c>
      <c r="C221" s="5" t="s">
        <v>3082</v>
      </c>
      <c r="D221" s="29">
        <v>1</v>
      </c>
      <c r="E221" s="5">
        <v>2012</v>
      </c>
      <c r="F221" s="29" t="s">
        <v>6147</v>
      </c>
      <c r="G221" s="5" t="s">
        <v>139</v>
      </c>
      <c r="H221" s="5" t="s">
        <v>3</v>
      </c>
      <c r="I221" s="5" t="s">
        <v>4</v>
      </c>
      <c r="J221" s="5" t="s">
        <v>25</v>
      </c>
      <c r="K221" s="5" t="s">
        <v>34</v>
      </c>
      <c r="L221" s="5" t="s">
        <v>570</v>
      </c>
      <c r="M221" s="5"/>
      <c r="N221" s="5">
        <v>813.54</v>
      </c>
      <c r="O221" s="5" t="s">
        <v>3083</v>
      </c>
      <c r="P221" s="5" t="s">
        <v>91</v>
      </c>
      <c r="Q221" s="5" t="s">
        <v>91</v>
      </c>
      <c r="R221" s="5" t="s">
        <v>3084</v>
      </c>
      <c r="S221" s="5" t="s">
        <v>3085</v>
      </c>
      <c r="T221" s="4">
        <v>5</v>
      </c>
      <c r="U221" s="5" t="s">
        <v>3086</v>
      </c>
      <c r="V221" s="5" t="s">
        <v>104</v>
      </c>
      <c r="W221" s="5"/>
      <c r="X221" s="5"/>
      <c r="Y221" s="5" t="s">
        <v>3087</v>
      </c>
      <c r="Z221" s="5"/>
      <c r="AA221" s="2"/>
      <c r="AB221" s="5"/>
      <c r="AC221" s="5"/>
      <c r="AD221" s="5" t="s">
        <v>105</v>
      </c>
      <c r="AE221" s="5" t="s">
        <v>3088</v>
      </c>
      <c r="AF221" s="5" t="s">
        <v>1587</v>
      </c>
      <c r="AG221" s="5" t="s">
        <v>743</v>
      </c>
      <c r="AH221" s="5" t="s">
        <v>1895</v>
      </c>
      <c r="AI221" s="5" t="s">
        <v>1307</v>
      </c>
      <c r="AJ221" s="5" t="s">
        <v>3089</v>
      </c>
      <c r="AK221" s="2" t="s">
        <v>1150</v>
      </c>
      <c r="AL221" s="5"/>
      <c r="AM221" s="5"/>
      <c r="AN221" s="5"/>
      <c r="AO221" s="5"/>
      <c r="AP221" s="5"/>
      <c r="AQ221" s="5"/>
      <c r="AR221" s="5"/>
      <c r="AS221" s="5" t="s">
        <v>3090</v>
      </c>
      <c r="AT221" s="5"/>
      <c r="AU221" s="5">
        <v>1</v>
      </c>
      <c r="AV221" s="5" t="s">
        <v>110</v>
      </c>
      <c r="AW221" s="6" t="s">
        <v>1180</v>
      </c>
      <c r="AX221" s="5"/>
      <c r="AY221" s="5"/>
      <c r="AZ221" s="4">
        <v>1242685</v>
      </c>
      <c r="BA221" s="2"/>
      <c r="BB221" s="2"/>
      <c r="BC221" s="2"/>
      <c r="BD221" s="2"/>
    </row>
    <row r="222" spans="1:56" ht="15.75" customHeight="1">
      <c r="A222" t="s">
        <v>132</v>
      </c>
      <c r="B222" s="19">
        <v>168221649</v>
      </c>
      <c r="C222" s="20" t="s">
        <v>3091</v>
      </c>
      <c r="D222" s="29">
        <v>1</v>
      </c>
      <c r="E222" s="20">
        <v>2019</v>
      </c>
      <c r="F222" s="29" t="s">
        <v>6147</v>
      </c>
      <c r="G222" s="20" t="s">
        <v>139</v>
      </c>
      <c r="H222" s="20" t="s">
        <v>3</v>
      </c>
      <c r="I222" s="20" t="s">
        <v>4</v>
      </c>
      <c r="J222" s="20" t="s">
        <v>25</v>
      </c>
      <c r="K222" s="20" t="s">
        <v>26</v>
      </c>
      <c r="L222" s="42" t="s">
        <v>3092</v>
      </c>
      <c r="M222" s="20"/>
      <c r="N222" s="20"/>
      <c r="O222" s="20" t="s">
        <v>3093</v>
      </c>
      <c r="P222" s="20" t="s">
        <v>91</v>
      </c>
      <c r="Q222" s="20" t="s">
        <v>91</v>
      </c>
      <c r="R222" s="20"/>
      <c r="S222" s="20" t="s">
        <v>3094</v>
      </c>
      <c r="T222" s="4">
        <v>5</v>
      </c>
      <c r="U222" s="5" t="s">
        <v>3095</v>
      </c>
      <c r="V222" s="5" t="s">
        <v>104</v>
      </c>
      <c r="W222" s="5"/>
      <c r="X222" s="5"/>
      <c r="Y222" s="5" t="s">
        <v>3096</v>
      </c>
      <c r="Z222" s="5"/>
      <c r="AA222" s="2"/>
      <c r="AB222" s="5"/>
      <c r="AC222" s="5"/>
      <c r="AD222" s="5" t="s">
        <v>148</v>
      </c>
      <c r="AE222" s="5" t="s">
        <v>3097</v>
      </c>
      <c r="AF222" s="5" t="s">
        <v>377</v>
      </c>
      <c r="AG222" s="5" t="s">
        <v>339</v>
      </c>
      <c r="AH222" s="5" t="s">
        <v>844</v>
      </c>
      <c r="AI222" s="5" t="s">
        <v>153</v>
      </c>
      <c r="AJ222" s="5" t="s">
        <v>3098</v>
      </c>
      <c r="AK222" s="2" t="s">
        <v>2834</v>
      </c>
      <c r="AL222" s="5"/>
      <c r="AM222" s="5"/>
      <c r="AN222" s="5"/>
      <c r="AO222" s="5"/>
      <c r="AP222" s="5"/>
      <c r="AQ222" s="5"/>
      <c r="AR222" s="5"/>
      <c r="AS222" s="5" t="s">
        <v>3099</v>
      </c>
      <c r="AT222" s="5"/>
      <c r="AU222" s="5">
        <v>1</v>
      </c>
      <c r="AV222" s="5" t="s">
        <v>234</v>
      </c>
      <c r="AW222" s="6" t="s">
        <v>1180</v>
      </c>
      <c r="AX222" s="5"/>
      <c r="AY222" s="5"/>
      <c r="AZ222" s="4">
        <v>13116341</v>
      </c>
      <c r="BA222" s="2"/>
      <c r="BB222" s="2"/>
      <c r="BC222" s="2"/>
      <c r="BD222" s="2"/>
    </row>
    <row r="223" spans="1:56" ht="15.75" customHeight="1">
      <c r="A223" t="s">
        <v>132</v>
      </c>
      <c r="B223" s="4">
        <v>168221660</v>
      </c>
      <c r="C223" s="5" t="s">
        <v>3100</v>
      </c>
      <c r="D223" s="29">
        <v>1</v>
      </c>
      <c r="E223" s="5">
        <v>2014</v>
      </c>
      <c r="F223" s="29" t="s">
        <v>6147</v>
      </c>
      <c r="G223" s="5" t="s">
        <v>139</v>
      </c>
      <c r="H223" s="5" t="s">
        <v>3</v>
      </c>
      <c r="I223" s="5" t="s">
        <v>4</v>
      </c>
      <c r="J223" s="5" t="s">
        <v>25</v>
      </c>
      <c r="K223" s="5" t="s">
        <v>19</v>
      </c>
      <c r="L223" s="5" t="s">
        <v>1167</v>
      </c>
      <c r="M223" s="5"/>
      <c r="N223" s="5">
        <v>813.6</v>
      </c>
      <c r="O223" s="5" t="s">
        <v>3101</v>
      </c>
      <c r="P223" s="5" t="s">
        <v>91</v>
      </c>
      <c r="Q223" s="5" t="s">
        <v>91</v>
      </c>
      <c r="R223" s="5" t="s">
        <v>3102</v>
      </c>
      <c r="S223" s="5" t="s">
        <v>3103</v>
      </c>
      <c r="T223" s="19">
        <v>1</v>
      </c>
      <c r="U223" s="20" t="s">
        <v>3104</v>
      </c>
      <c r="V223" s="20" t="s">
        <v>104</v>
      </c>
      <c r="W223" s="20"/>
      <c r="X223" s="20"/>
      <c r="Y223" s="20" t="s">
        <v>3105</v>
      </c>
      <c r="Z223" s="20"/>
      <c r="AA223" s="22"/>
      <c r="AB223" s="20"/>
      <c r="AC223" s="20"/>
      <c r="AD223" s="20" t="s">
        <v>148</v>
      </c>
      <c r="AE223" s="20" t="s">
        <v>3106</v>
      </c>
      <c r="AF223" s="20" t="s">
        <v>1361</v>
      </c>
      <c r="AG223" s="20" t="s">
        <v>919</v>
      </c>
      <c r="AH223" s="20" t="s">
        <v>152</v>
      </c>
      <c r="AI223" s="20" t="s">
        <v>983</v>
      </c>
      <c r="AJ223" s="20" t="s">
        <v>3107</v>
      </c>
      <c r="AK223" s="22" t="s">
        <v>3108</v>
      </c>
      <c r="AL223" s="20"/>
      <c r="AM223" s="20"/>
      <c r="AN223" s="20"/>
      <c r="AO223" s="20"/>
      <c r="AP223" s="20"/>
      <c r="AQ223" s="20"/>
      <c r="AR223" s="20"/>
      <c r="AS223" s="20" t="s">
        <v>3109</v>
      </c>
      <c r="AT223" s="20"/>
      <c r="AU223" s="20">
        <v>1</v>
      </c>
      <c r="AV223" s="20" t="s">
        <v>110</v>
      </c>
      <c r="AW223" s="27" t="s">
        <v>1180</v>
      </c>
      <c r="AX223" s="20"/>
      <c r="AY223" s="20"/>
      <c r="AZ223" s="19">
        <v>2181721</v>
      </c>
      <c r="BA223" s="22"/>
      <c r="BB223" s="22"/>
      <c r="BC223" s="22"/>
      <c r="BD223" s="22"/>
    </row>
    <row r="224" spans="1:56" ht="15.75" customHeight="1">
      <c r="A224" t="s">
        <v>132</v>
      </c>
      <c r="B224" s="19">
        <v>168221669</v>
      </c>
      <c r="C224" s="20" t="s">
        <v>3110</v>
      </c>
      <c r="D224" s="29">
        <v>1</v>
      </c>
      <c r="E224" s="20">
        <v>2019</v>
      </c>
      <c r="F224" s="29" t="s">
        <v>6147</v>
      </c>
      <c r="G224" s="20" t="s">
        <v>139</v>
      </c>
      <c r="H224" s="20" t="s">
        <v>3</v>
      </c>
      <c r="I224" s="20" t="s">
        <v>4</v>
      </c>
      <c r="J224" s="20" t="s">
        <v>25</v>
      </c>
      <c r="K224" s="20" t="s">
        <v>26</v>
      </c>
      <c r="L224" s="20"/>
      <c r="M224" s="20"/>
      <c r="N224" s="20"/>
      <c r="O224" s="20" t="s">
        <v>3111</v>
      </c>
      <c r="P224" s="20" t="s">
        <v>91</v>
      </c>
      <c r="Q224" s="20" t="s">
        <v>91</v>
      </c>
      <c r="R224" s="20"/>
      <c r="S224" s="20" t="s">
        <v>3112</v>
      </c>
      <c r="T224" s="4">
        <v>1</v>
      </c>
      <c r="U224" s="5" t="s">
        <v>3113</v>
      </c>
      <c r="V224" s="5" t="s">
        <v>104</v>
      </c>
      <c r="W224" s="5"/>
      <c r="X224" s="5"/>
      <c r="Y224" s="5" t="s">
        <v>3114</v>
      </c>
      <c r="Z224" s="5"/>
      <c r="AB224" s="5"/>
      <c r="AC224" s="5"/>
      <c r="AD224" s="5" t="s">
        <v>105</v>
      </c>
      <c r="AE224" s="5" t="s">
        <v>3115</v>
      </c>
      <c r="AF224" s="5" t="s">
        <v>107</v>
      </c>
      <c r="AG224" s="5" t="s">
        <v>2789</v>
      </c>
      <c r="AH224" s="5" t="s">
        <v>1614</v>
      </c>
      <c r="AI224" s="5" t="s">
        <v>267</v>
      </c>
      <c r="AJ224" s="5" t="s">
        <v>3116</v>
      </c>
      <c r="AK224" t="s">
        <v>353</v>
      </c>
      <c r="AL224" s="5"/>
      <c r="AM224" s="5"/>
      <c r="AN224" s="5"/>
      <c r="AO224" s="5"/>
      <c r="AP224" s="5"/>
      <c r="AQ224" s="5"/>
      <c r="AR224" s="5"/>
      <c r="AS224" s="5" t="s">
        <v>3117</v>
      </c>
      <c r="AT224" s="5"/>
      <c r="AU224" s="5">
        <v>1</v>
      </c>
      <c r="AV224" s="5" t="s">
        <v>234</v>
      </c>
      <c r="AW224" s="6" t="s">
        <v>1180</v>
      </c>
      <c r="AX224" s="5"/>
      <c r="AY224" s="5"/>
      <c r="AZ224" s="4">
        <v>14875284</v>
      </c>
      <c r="BA224" s="2"/>
      <c r="BB224" s="2"/>
      <c r="BC224" s="2"/>
      <c r="BD224" s="2"/>
    </row>
    <row r="225" spans="1:56" ht="15.75" customHeight="1">
      <c r="A225" t="s">
        <v>132</v>
      </c>
      <c r="B225" s="4">
        <v>168224249</v>
      </c>
      <c r="C225" s="5" t="s">
        <v>3118</v>
      </c>
      <c r="D225" s="29">
        <v>1</v>
      </c>
      <c r="E225" s="5">
        <v>1988</v>
      </c>
      <c r="F225" s="29" t="s">
        <v>6147</v>
      </c>
      <c r="G225" s="5" t="s">
        <v>145</v>
      </c>
      <c r="H225" s="5" t="s">
        <v>3</v>
      </c>
      <c r="I225" s="5" t="s">
        <v>4</v>
      </c>
      <c r="J225" s="5" t="s">
        <v>25</v>
      </c>
      <c r="K225" s="5" t="s">
        <v>19</v>
      </c>
      <c r="L225" s="5" t="s">
        <v>3119</v>
      </c>
      <c r="M225" s="5" t="s">
        <v>3120</v>
      </c>
      <c r="N225" s="5">
        <v>813.54</v>
      </c>
      <c r="O225" s="5" t="s">
        <v>3121</v>
      </c>
      <c r="P225" s="5" t="s">
        <v>91</v>
      </c>
      <c r="Q225" s="5" t="s">
        <v>91</v>
      </c>
      <c r="R225" s="5" t="s">
        <v>3122</v>
      </c>
      <c r="S225" s="5" t="s">
        <v>3123</v>
      </c>
      <c r="T225" s="19">
        <v>1</v>
      </c>
      <c r="U225" s="20" t="s">
        <v>3124</v>
      </c>
      <c r="V225" s="20" t="s">
        <v>104</v>
      </c>
      <c r="W225" s="20"/>
      <c r="X225" s="20"/>
      <c r="Y225" s="20" t="s">
        <v>3125</v>
      </c>
      <c r="Z225" s="20"/>
      <c r="AA225" s="33"/>
      <c r="AB225" s="20"/>
      <c r="AC225" s="20"/>
      <c r="AD225" s="20" t="s">
        <v>105</v>
      </c>
      <c r="AE225" s="20" t="s">
        <v>3126</v>
      </c>
      <c r="AF225" s="20" t="s">
        <v>3127</v>
      </c>
      <c r="AG225" s="20" t="s">
        <v>308</v>
      </c>
      <c r="AH225" s="20" t="s">
        <v>177</v>
      </c>
      <c r="AI225" s="20" t="s">
        <v>967</v>
      </c>
      <c r="AJ225" s="20" t="s">
        <v>2073</v>
      </c>
      <c r="AK225" s="33" t="s">
        <v>404</v>
      </c>
      <c r="AL225" s="20"/>
      <c r="AM225" s="20"/>
      <c r="AN225" s="20"/>
      <c r="AO225" s="20"/>
      <c r="AP225" s="20"/>
      <c r="AQ225" s="20"/>
      <c r="AR225" s="20"/>
      <c r="AS225" s="20" t="s">
        <v>3128</v>
      </c>
      <c r="AT225" s="20"/>
      <c r="AU225" s="20">
        <v>1</v>
      </c>
      <c r="AV225" s="20" t="s">
        <v>110</v>
      </c>
      <c r="AW225" s="27" t="s">
        <v>1180</v>
      </c>
      <c r="AX225" s="20"/>
      <c r="AY225" s="20"/>
      <c r="AZ225" s="19">
        <v>5810</v>
      </c>
      <c r="BA225" s="33"/>
      <c r="BB225" s="33"/>
      <c r="BC225" s="33"/>
      <c r="BD225" s="33"/>
    </row>
    <row r="226" spans="1:56" ht="15.75" customHeight="1">
      <c r="A226" t="s">
        <v>132</v>
      </c>
      <c r="B226" s="4">
        <v>168224297</v>
      </c>
      <c r="C226" s="5" t="s">
        <v>3129</v>
      </c>
      <c r="D226" s="29">
        <v>1</v>
      </c>
      <c r="E226" s="5">
        <v>2018</v>
      </c>
      <c r="F226" s="29" t="s">
        <v>6147</v>
      </c>
      <c r="G226" s="5" t="s">
        <v>145</v>
      </c>
      <c r="H226" s="5" t="s">
        <v>3</v>
      </c>
      <c r="I226" s="5" t="s">
        <v>4</v>
      </c>
      <c r="J226" s="5" t="s">
        <v>25</v>
      </c>
      <c r="K226" s="5" t="s">
        <v>26</v>
      </c>
      <c r="L226" s="5" t="s">
        <v>570</v>
      </c>
      <c r="M226" s="5"/>
      <c r="N226" s="5">
        <v>813.54</v>
      </c>
      <c r="O226" s="5" t="s">
        <v>3130</v>
      </c>
      <c r="P226" s="5" t="s">
        <v>91</v>
      </c>
      <c r="Q226" s="5" t="s">
        <v>91</v>
      </c>
      <c r="R226" s="5" t="s">
        <v>3131</v>
      </c>
      <c r="S226" s="5" t="s">
        <v>3132</v>
      </c>
      <c r="T226" s="19">
        <v>3</v>
      </c>
      <c r="U226" s="20" t="s">
        <v>3133</v>
      </c>
      <c r="V226" s="20" t="s">
        <v>104</v>
      </c>
      <c r="W226" s="20"/>
      <c r="X226" s="20"/>
      <c r="Y226" s="20" t="s">
        <v>3134</v>
      </c>
      <c r="Z226" s="20"/>
      <c r="AA226" s="33"/>
      <c r="AB226" s="20"/>
      <c r="AC226" s="20"/>
      <c r="AD226" s="20" t="s">
        <v>105</v>
      </c>
      <c r="AE226" s="20" t="s">
        <v>3135</v>
      </c>
      <c r="AF226" s="20" t="s">
        <v>1058</v>
      </c>
      <c r="AG226" s="20" t="s">
        <v>3135</v>
      </c>
      <c r="AH226" s="20" t="s">
        <v>3136</v>
      </c>
      <c r="AI226" s="20" t="s">
        <v>3137</v>
      </c>
      <c r="AJ226" s="20" t="s">
        <v>3138</v>
      </c>
      <c r="AK226" s="33"/>
      <c r="AL226" s="20"/>
      <c r="AM226" s="20"/>
      <c r="AN226" s="20"/>
      <c r="AO226" s="20"/>
      <c r="AP226" s="20"/>
      <c r="AQ226" s="20"/>
      <c r="AR226" s="20"/>
      <c r="AS226" s="20" t="s">
        <v>3139</v>
      </c>
      <c r="AT226" s="20"/>
      <c r="AU226" s="20">
        <v>1</v>
      </c>
      <c r="AV226" s="20" t="s">
        <v>110</v>
      </c>
      <c r="AW226" s="27" t="s">
        <v>1180</v>
      </c>
      <c r="AX226" s="20"/>
      <c r="AY226" s="20"/>
      <c r="AZ226" s="19">
        <v>11257204</v>
      </c>
      <c r="BA226" s="33"/>
      <c r="BB226" s="33"/>
      <c r="BC226" s="33"/>
      <c r="BD226" s="33"/>
    </row>
    <row r="227" spans="1:56" ht="15.75" customHeight="1">
      <c r="A227" t="s">
        <v>132</v>
      </c>
      <c r="B227" s="4">
        <v>168224310</v>
      </c>
      <c r="C227" s="5" t="s">
        <v>3140</v>
      </c>
      <c r="D227" s="29">
        <v>1</v>
      </c>
      <c r="E227" s="5">
        <v>1946</v>
      </c>
      <c r="F227" s="29" t="s">
        <v>6147</v>
      </c>
      <c r="G227" s="5" t="s">
        <v>145</v>
      </c>
      <c r="H227" s="5" t="s">
        <v>3</v>
      </c>
      <c r="I227" s="5" t="s">
        <v>4</v>
      </c>
      <c r="J227" s="5" t="s">
        <v>25</v>
      </c>
      <c r="K227" s="5" t="s">
        <v>26</v>
      </c>
      <c r="L227" s="5" t="s">
        <v>3141</v>
      </c>
      <c r="M227" s="5" t="s">
        <v>3142</v>
      </c>
      <c r="N227" s="5">
        <v>813.3</v>
      </c>
      <c r="O227" s="5" t="s">
        <v>3143</v>
      </c>
      <c r="P227" s="5" t="s">
        <v>91</v>
      </c>
      <c r="Q227" s="5" t="s">
        <v>91</v>
      </c>
      <c r="R227" s="5" t="s">
        <v>3144</v>
      </c>
      <c r="S227" s="5" t="s">
        <v>3145</v>
      </c>
      <c r="T227" s="4">
        <v>5</v>
      </c>
      <c r="U227" s="5" t="s">
        <v>3146</v>
      </c>
      <c r="V227" s="5" t="s">
        <v>104</v>
      </c>
      <c r="W227" s="5"/>
      <c r="X227" s="5"/>
      <c r="Y227" s="5" t="s">
        <v>3147</v>
      </c>
      <c r="Z227" s="5"/>
      <c r="AA227" s="2"/>
      <c r="AB227" s="5"/>
      <c r="AC227" s="5"/>
      <c r="AD227" s="5" t="s">
        <v>105</v>
      </c>
      <c r="AE227" s="5" t="s">
        <v>3148</v>
      </c>
      <c r="AF227" s="5" t="s">
        <v>3149</v>
      </c>
      <c r="AG227" s="5" t="s">
        <v>508</v>
      </c>
      <c r="AH227" s="5" t="s">
        <v>388</v>
      </c>
      <c r="AI227" s="5" t="s">
        <v>1384</v>
      </c>
      <c r="AJ227" s="5" t="s">
        <v>3150</v>
      </c>
      <c r="AK227" s="2" t="s">
        <v>420</v>
      </c>
      <c r="AL227" s="5"/>
      <c r="AM227" s="5"/>
      <c r="AN227" s="5"/>
      <c r="AO227" s="5"/>
      <c r="AP227" s="5"/>
      <c r="AQ227" s="5"/>
      <c r="AR227" s="5"/>
      <c r="AS227" s="5" t="s">
        <v>3151</v>
      </c>
      <c r="AT227" s="5"/>
      <c r="AU227" s="5">
        <v>1</v>
      </c>
      <c r="AV227" s="5" t="s">
        <v>110</v>
      </c>
      <c r="AW227" s="6" t="s">
        <v>1180</v>
      </c>
      <c r="AX227" s="5"/>
      <c r="AY227" s="5"/>
      <c r="AZ227" s="4">
        <v>945821</v>
      </c>
      <c r="BA227" s="2"/>
      <c r="BB227" s="2"/>
      <c r="BC227" s="2"/>
      <c r="BD227" s="2"/>
    </row>
    <row r="228" spans="1:56" ht="15.75" customHeight="1">
      <c r="A228" t="s">
        <v>132</v>
      </c>
      <c r="B228" s="4">
        <v>168224337</v>
      </c>
      <c r="C228" s="5" t="s">
        <v>3152</v>
      </c>
      <c r="D228" s="29">
        <v>1</v>
      </c>
      <c r="E228" s="5">
        <v>2017</v>
      </c>
      <c r="F228" s="29" t="s">
        <v>6147</v>
      </c>
      <c r="G228" s="5" t="s">
        <v>145</v>
      </c>
      <c r="H228" s="5" t="s">
        <v>3</v>
      </c>
      <c r="I228" s="5" t="s">
        <v>4</v>
      </c>
      <c r="J228" s="5" t="s">
        <v>25</v>
      </c>
      <c r="K228" s="5" t="s">
        <v>26</v>
      </c>
      <c r="L228" s="5" t="s">
        <v>1167</v>
      </c>
      <c r="M228" s="5"/>
      <c r="N228" s="5">
        <v>813.6</v>
      </c>
      <c r="O228" s="5" t="s">
        <v>3153</v>
      </c>
      <c r="P228" s="5" t="s">
        <v>91</v>
      </c>
      <c r="Q228" s="5" t="s">
        <v>91</v>
      </c>
      <c r="R228" s="5" t="s">
        <v>3154</v>
      </c>
      <c r="S228" s="5" t="s">
        <v>3155</v>
      </c>
      <c r="T228" s="4">
        <v>5</v>
      </c>
      <c r="U228" s="5" t="s">
        <v>3156</v>
      </c>
      <c r="V228" s="5" t="s">
        <v>104</v>
      </c>
      <c r="W228" s="5"/>
      <c r="X228" s="5"/>
      <c r="Y228" s="5" t="s">
        <v>3157</v>
      </c>
      <c r="Z228" s="5"/>
      <c r="AA228" s="2"/>
      <c r="AB228" s="5"/>
      <c r="AC228" s="5"/>
      <c r="AD228" s="5" t="s">
        <v>2334</v>
      </c>
      <c r="AE228" s="5"/>
      <c r="AF228" s="5"/>
      <c r="AG228" s="5"/>
      <c r="AH228" s="5"/>
      <c r="AI228" s="5"/>
      <c r="AJ228" s="5"/>
      <c r="AK228" s="2" t="s">
        <v>3158</v>
      </c>
      <c r="AL228" s="5"/>
      <c r="AM228" s="5"/>
      <c r="AN228" s="5"/>
      <c r="AO228" s="5"/>
      <c r="AP228" s="5"/>
      <c r="AQ228" s="5"/>
      <c r="AR228" s="5"/>
      <c r="AS228" s="5" t="s">
        <v>3159</v>
      </c>
      <c r="AT228" s="5"/>
      <c r="AU228" s="5">
        <v>1</v>
      </c>
      <c r="AV228" s="5" t="s">
        <v>110</v>
      </c>
      <c r="AW228" s="6" t="s">
        <v>1180</v>
      </c>
      <c r="AX228" s="5"/>
      <c r="AY228" s="5"/>
      <c r="AZ228" s="4">
        <v>12417000</v>
      </c>
      <c r="BA228" s="2"/>
      <c r="BB228" s="2"/>
      <c r="BC228" s="2"/>
      <c r="BD228" s="2"/>
    </row>
    <row r="229" spans="1:56" ht="15.75" customHeight="1">
      <c r="A229" t="s">
        <v>132</v>
      </c>
      <c r="B229" s="4">
        <v>168224399</v>
      </c>
      <c r="C229" s="5" t="s">
        <v>3160</v>
      </c>
      <c r="D229" s="29">
        <v>1</v>
      </c>
      <c r="E229" s="5">
        <v>2013</v>
      </c>
      <c r="F229" s="29" t="s">
        <v>6147</v>
      </c>
      <c r="G229" s="5" t="s">
        <v>145</v>
      </c>
      <c r="H229" s="5" t="s">
        <v>3</v>
      </c>
      <c r="I229" s="5" t="s">
        <v>4</v>
      </c>
      <c r="J229" s="5" t="s">
        <v>25</v>
      </c>
      <c r="K229" s="5" t="s">
        <v>23</v>
      </c>
      <c r="L229" s="5" t="s">
        <v>709</v>
      </c>
      <c r="M229" s="5" t="s">
        <v>3161</v>
      </c>
      <c r="N229" s="5">
        <v>813.52</v>
      </c>
      <c r="O229" s="5" t="s">
        <v>3162</v>
      </c>
      <c r="P229" s="5" t="s">
        <v>91</v>
      </c>
      <c r="Q229" s="5" t="s">
        <v>91</v>
      </c>
      <c r="R229" s="5" t="s">
        <v>3163</v>
      </c>
      <c r="S229" s="5" t="s">
        <v>3164</v>
      </c>
      <c r="T229" s="4">
        <v>1</v>
      </c>
      <c r="U229" s="5" t="s">
        <v>3165</v>
      </c>
      <c r="V229" s="5" t="s">
        <v>104</v>
      </c>
      <c r="W229" s="5"/>
      <c r="X229" s="5"/>
      <c r="Y229" s="5" t="s">
        <v>3166</v>
      </c>
      <c r="Z229" s="5"/>
      <c r="AA229" s="2"/>
      <c r="AB229" s="5"/>
      <c r="AC229" s="5"/>
      <c r="AD229" s="5" t="s">
        <v>148</v>
      </c>
      <c r="AE229" s="5" t="s">
        <v>3167</v>
      </c>
      <c r="AF229" s="5" t="s">
        <v>918</v>
      </c>
      <c r="AG229" s="5" t="s">
        <v>2631</v>
      </c>
      <c r="AH229" s="5" t="s">
        <v>3168</v>
      </c>
      <c r="AI229" s="5" t="s">
        <v>1229</v>
      </c>
      <c r="AJ229" s="5" t="s">
        <v>3169</v>
      </c>
      <c r="AK229" s="2" t="s">
        <v>1907</v>
      </c>
      <c r="AL229" s="5"/>
      <c r="AM229" s="5"/>
      <c r="AN229" s="5"/>
      <c r="AO229" s="5"/>
      <c r="AP229" s="5"/>
      <c r="AQ229" s="5"/>
      <c r="AR229" s="5"/>
      <c r="AS229" s="5" t="s">
        <v>3170</v>
      </c>
      <c r="AT229" s="5"/>
      <c r="AU229" s="5">
        <v>1</v>
      </c>
      <c r="AV229" s="5" t="s">
        <v>110</v>
      </c>
      <c r="AW229" s="6" t="s">
        <v>1180</v>
      </c>
      <c r="AX229" s="5"/>
      <c r="AY229" s="5"/>
      <c r="AZ229" s="4">
        <v>535571</v>
      </c>
      <c r="BA229" s="2"/>
      <c r="BB229" s="2"/>
      <c r="BC229" s="2"/>
      <c r="BD229" s="2"/>
    </row>
    <row r="230" spans="1:56" ht="15.75" customHeight="1">
      <c r="A230" t="s">
        <v>132</v>
      </c>
      <c r="B230" s="19">
        <v>168224532</v>
      </c>
      <c r="C230" s="20" t="s">
        <v>3171</v>
      </c>
      <c r="D230" s="29">
        <v>1</v>
      </c>
      <c r="E230" s="20">
        <v>2004</v>
      </c>
      <c r="F230" s="29" t="s">
        <v>6147</v>
      </c>
      <c r="G230" s="20" t="s">
        <v>145</v>
      </c>
      <c r="H230" s="20" t="s">
        <v>3</v>
      </c>
      <c r="I230" s="20" t="s">
        <v>4</v>
      </c>
      <c r="J230" s="20" t="s">
        <v>25</v>
      </c>
      <c r="K230" s="20" t="s">
        <v>23</v>
      </c>
      <c r="L230" s="20" t="s">
        <v>699</v>
      </c>
      <c r="M230" s="20" t="s">
        <v>3172</v>
      </c>
      <c r="N230" s="20">
        <v>813</v>
      </c>
      <c r="O230" s="20" t="s">
        <v>3173</v>
      </c>
      <c r="P230" s="20" t="s">
        <v>91</v>
      </c>
      <c r="Q230" s="20" t="s">
        <v>91</v>
      </c>
      <c r="R230" s="20" t="s">
        <v>3174</v>
      </c>
      <c r="S230" s="20" t="s">
        <v>3175</v>
      </c>
      <c r="T230" s="4">
        <v>1</v>
      </c>
      <c r="U230" s="5" t="s">
        <v>3176</v>
      </c>
      <c r="V230" s="5" t="s">
        <v>104</v>
      </c>
      <c r="W230" s="5"/>
      <c r="X230" s="5"/>
      <c r="Y230" s="5" t="s">
        <v>3177</v>
      </c>
      <c r="Z230" s="5"/>
      <c r="AB230" s="5"/>
      <c r="AC230" s="5"/>
      <c r="AD230" s="5" t="s">
        <v>105</v>
      </c>
      <c r="AE230" s="5" t="s">
        <v>3178</v>
      </c>
      <c r="AF230" s="5" t="s">
        <v>2105</v>
      </c>
      <c r="AG230" s="5" t="s">
        <v>730</v>
      </c>
      <c r="AH230" s="5" t="s">
        <v>731</v>
      </c>
      <c r="AI230" s="5" t="s">
        <v>3179</v>
      </c>
      <c r="AJ230" s="5" t="s">
        <v>3180</v>
      </c>
      <c r="AK230" t="s">
        <v>3181</v>
      </c>
      <c r="AL230" s="5"/>
      <c r="AM230" s="5"/>
      <c r="AN230" s="5"/>
      <c r="AO230" s="5"/>
      <c r="AP230" s="5"/>
      <c r="AQ230" s="5"/>
      <c r="AR230" s="5"/>
      <c r="AS230" s="5" t="s">
        <v>3182</v>
      </c>
      <c r="AT230" s="5"/>
      <c r="AU230" s="5">
        <v>1</v>
      </c>
      <c r="AV230" s="5" t="s">
        <v>110</v>
      </c>
      <c r="AW230" s="6" t="s">
        <v>3183</v>
      </c>
      <c r="AX230" s="5"/>
      <c r="AY230" s="5"/>
      <c r="AZ230" s="4">
        <v>12093486</v>
      </c>
      <c r="BA230" s="5"/>
      <c r="BB230" s="5"/>
      <c r="BC230" s="5"/>
      <c r="BD230" s="5"/>
    </row>
    <row r="231" spans="1:56" ht="15.75" customHeight="1">
      <c r="A231" t="s">
        <v>132</v>
      </c>
      <c r="B231" s="4">
        <v>168224634</v>
      </c>
      <c r="C231" s="5" t="s">
        <v>3129</v>
      </c>
      <c r="D231" s="29">
        <v>1</v>
      </c>
      <c r="E231" s="5">
        <v>2018</v>
      </c>
      <c r="F231" s="29" t="s">
        <v>6147</v>
      </c>
      <c r="G231" s="5" t="s">
        <v>145</v>
      </c>
      <c r="H231" s="5" t="s">
        <v>3</v>
      </c>
      <c r="I231" s="5" t="s">
        <v>4</v>
      </c>
      <c r="J231" s="5" t="s">
        <v>25</v>
      </c>
      <c r="K231" s="5" t="s">
        <v>26</v>
      </c>
      <c r="L231" s="5" t="s">
        <v>570</v>
      </c>
      <c r="M231" s="5"/>
      <c r="N231" s="5">
        <v>813.54</v>
      </c>
      <c r="O231" s="5" t="s">
        <v>3130</v>
      </c>
      <c r="P231" s="5" t="s">
        <v>91</v>
      </c>
      <c r="Q231" s="5" t="s">
        <v>91</v>
      </c>
      <c r="R231" s="5" t="s">
        <v>3131</v>
      </c>
      <c r="S231" s="5" t="s">
        <v>3132</v>
      </c>
      <c r="T231" s="19">
        <v>1</v>
      </c>
      <c r="U231" s="20" t="s">
        <v>3184</v>
      </c>
      <c r="V231" s="20" t="s">
        <v>104</v>
      </c>
      <c r="W231" s="20"/>
      <c r="X231" s="20"/>
      <c r="Y231" s="20" t="s">
        <v>3185</v>
      </c>
      <c r="Z231" s="20"/>
      <c r="AA231" s="22"/>
      <c r="AB231" s="20"/>
      <c r="AC231" s="20"/>
      <c r="AD231" s="20" t="s">
        <v>105</v>
      </c>
      <c r="AE231" s="20" t="s">
        <v>3186</v>
      </c>
      <c r="AF231" s="20" t="s">
        <v>3187</v>
      </c>
      <c r="AG231" s="20" t="s">
        <v>200</v>
      </c>
      <c r="AH231" s="20" t="s">
        <v>201</v>
      </c>
      <c r="AI231" s="20" t="s">
        <v>3188</v>
      </c>
      <c r="AJ231" s="20" t="s">
        <v>3189</v>
      </c>
      <c r="AK231" s="22" t="s">
        <v>3190</v>
      </c>
      <c r="AL231" s="20"/>
      <c r="AM231" s="20"/>
      <c r="AN231" s="20"/>
      <c r="AO231" s="20"/>
      <c r="AP231" s="20"/>
      <c r="AQ231" s="20"/>
      <c r="AR231" s="20"/>
      <c r="AS231" s="20" t="s">
        <v>3191</v>
      </c>
      <c r="AT231" s="20"/>
      <c r="AU231" s="20">
        <v>1</v>
      </c>
      <c r="AV231" s="20" t="s">
        <v>110</v>
      </c>
      <c r="AW231" s="27" t="s">
        <v>3183</v>
      </c>
      <c r="AX231" s="20"/>
      <c r="AY231" s="20"/>
      <c r="AZ231" s="19">
        <v>11101477</v>
      </c>
      <c r="BA231" s="20"/>
      <c r="BB231" s="20"/>
      <c r="BC231" s="20"/>
      <c r="BD231" s="20"/>
    </row>
    <row r="232" spans="1:56" ht="15.75" customHeight="1">
      <c r="A232" t="s">
        <v>132</v>
      </c>
      <c r="B232" s="8">
        <v>168224322</v>
      </c>
      <c r="C232" s="9" t="s">
        <v>4314</v>
      </c>
      <c r="D232" s="29">
        <v>1</v>
      </c>
      <c r="E232" s="9">
        <v>1986</v>
      </c>
      <c r="F232" s="29" t="s">
        <v>6147</v>
      </c>
      <c r="G232" s="9" t="s">
        <v>145</v>
      </c>
      <c r="H232" s="9" t="s">
        <v>3</v>
      </c>
      <c r="I232" s="9" t="s">
        <v>7</v>
      </c>
      <c r="J232" s="9" t="s">
        <v>25</v>
      </c>
      <c r="K232" s="9" t="s">
        <v>26</v>
      </c>
      <c r="L232" s="9" t="s">
        <v>2515</v>
      </c>
      <c r="M232" s="9" t="s">
        <v>4315</v>
      </c>
      <c r="N232" s="9">
        <v>823</v>
      </c>
      <c r="O232" s="9" t="s">
        <v>4316</v>
      </c>
      <c r="P232" s="9" t="s">
        <v>91</v>
      </c>
      <c r="Q232" s="9" t="s">
        <v>91</v>
      </c>
      <c r="R232" s="9" t="s">
        <v>4317</v>
      </c>
      <c r="S232" s="9" t="s">
        <v>4318</v>
      </c>
      <c r="T232" s="4">
        <v>5</v>
      </c>
      <c r="U232" s="5" t="s">
        <v>4319</v>
      </c>
      <c r="V232" s="5" t="s">
        <v>104</v>
      </c>
      <c r="W232" s="5"/>
      <c r="X232" s="5"/>
      <c r="Y232" s="5" t="s">
        <v>4320</v>
      </c>
      <c r="Z232" s="5"/>
      <c r="AA232" s="2"/>
      <c r="AB232" s="5"/>
      <c r="AC232" s="5"/>
      <c r="AD232" s="5" t="s">
        <v>105</v>
      </c>
      <c r="AE232" s="5" t="s">
        <v>4321</v>
      </c>
      <c r="AF232" s="5" t="s">
        <v>2390</v>
      </c>
      <c r="AG232" s="5" t="s">
        <v>200</v>
      </c>
      <c r="AH232" s="5" t="s">
        <v>365</v>
      </c>
      <c r="AI232" s="5" t="s">
        <v>153</v>
      </c>
      <c r="AJ232" s="5" t="s">
        <v>2782</v>
      </c>
      <c r="AK232" s="2" t="s">
        <v>4322</v>
      </c>
      <c r="AL232" s="5"/>
      <c r="AM232" s="5"/>
      <c r="AN232" s="5"/>
      <c r="AO232" s="5"/>
      <c r="AP232" s="5"/>
      <c r="AQ232" s="5"/>
      <c r="AR232" s="5"/>
      <c r="AS232" s="5" t="s">
        <v>4323</v>
      </c>
      <c r="AT232" s="5"/>
      <c r="AU232" s="5">
        <v>1</v>
      </c>
      <c r="AV232" s="5" t="s">
        <v>157</v>
      </c>
      <c r="AW232" s="6" t="s">
        <v>1180</v>
      </c>
      <c r="AX232" s="5"/>
      <c r="AY232" s="5"/>
      <c r="AZ232" s="4">
        <v>20904235</v>
      </c>
      <c r="BA232" s="2"/>
      <c r="BB232" s="2"/>
      <c r="BC232" s="2"/>
      <c r="BD232" s="2"/>
    </row>
    <row r="233" spans="1:56" ht="15.75" customHeight="1">
      <c r="A233" t="s">
        <v>132</v>
      </c>
      <c r="B233" s="19">
        <v>168224330</v>
      </c>
      <c r="C233" s="20" t="s">
        <v>4324</v>
      </c>
      <c r="D233" s="29">
        <v>1</v>
      </c>
      <c r="E233" s="20">
        <v>2010</v>
      </c>
      <c r="F233" s="29" t="s">
        <v>6147</v>
      </c>
      <c r="G233" s="20" t="s">
        <v>145</v>
      </c>
      <c r="H233" s="20" t="s">
        <v>3</v>
      </c>
      <c r="I233" s="20" t="s">
        <v>7</v>
      </c>
      <c r="J233" s="20" t="s">
        <v>25</v>
      </c>
      <c r="K233" s="20" t="s">
        <v>26</v>
      </c>
      <c r="L233" s="20" t="s">
        <v>1167</v>
      </c>
      <c r="M233" s="20"/>
      <c r="N233" s="20">
        <v>813.6</v>
      </c>
      <c r="O233" s="20" t="s">
        <v>4325</v>
      </c>
      <c r="P233" s="20" t="s">
        <v>91</v>
      </c>
      <c r="Q233" s="20" t="s">
        <v>91</v>
      </c>
      <c r="R233" s="20" t="s">
        <v>4326</v>
      </c>
      <c r="S233" s="20" t="s">
        <v>4327</v>
      </c>
      <c r="T233" s="19">
        <v>1</v>
      </c>
      <c r="U233" s="20" t="s">
        <v>4328</v>
      </c>
      <c r="V233" s="20" t="s">
        <v>104</v>
      </c>
      <c r="W233" s="20"/>
      <c r="X233" s="20"/>
      <c r="Y233" s="20" t="s">
        <v>4329</v>
      </c>
      <c r="Z233" s="20"/>
      <c r="AA233" s="22"/>
      <c r="AB233" s="20"/>
      <c r="AC233" s="20"/>
      <c r="AD233" s="20" t="s">
        <v>148</v>
      </c>
      <c r="AE233" s="20" t="s">
        <v>4330</v>
      </c>
      <c r="AF233" s="20"/>
      <c r="AG233" s="20" t="s">
        <v>1630</v>
      </c>
      <c r="AH233" s="20" t="s">
        <v>1308</v>
      </c>
      <c r="AI233" s="20" t="s">
        <v>557</v>
      </c>
      <c r="AJ233" s="20" t="s">
        <v>4331</v>
      </c>
      <c r="AK233" s="22" t="s">
        <v>4332</v>
      </c>
      <c r="AL233" s="20"/>
      <c r="AM233" s="20"/>
      <c r="AN233" s="20"/>
      <c r="AO233" s="20"/>
      <c r="AP233" s="20"/>
      <c r="AQ233" s="20"/>
      <c r="AR233" s="20"/>
      <c r="AS233" s="20" t="s">
        <v>4333</v>
      </c>
      <c r="AT233" s="20"/>
      <c r="AU233" s="20">
        <v>1</v>
      </c>
      <c r="AV233" s="20" t="s">
        <v>110</v>
      </c>
      <c r="AW233" s="27" t="s">
        <v>1180</v>
      </c>
      <c r="AX233" s="20"/>
      <c r="AY233" s="20"/>
      <c r="AZ233" s="19">
        <v>2872097</v>
      </c>
      <c r="BA233" s="22"/>
      <c r="BB233" s="22"/>
      <c r="BC233" s="22"/>
      <c r="BD233" s="22"/>
    </row>
    <row r="234" spans="1:56" ht="15.75" customHeight="1">
      <c r="A234" t="s">
        <v>132</v>
      </c>
      <c r="B234" s="4">
        <v>168224333</v>
      </c>
      <c r="C234" s="5" t="s">
        <v>4334</v>
      </c>
      <c r="D234" s="29">
        <v>1</v>
      </c>
      <c r="E234" s="5">
        <v>2011</v>
      </c>
      <c r="F234" s="29" t="s">
        <v>6147</v>
      </c>
      <c r="G234" s="5" t="s">
        <v>145</v>
      </c>
      <c r="H234" s="5" t="s">
        <v>3</v>
      </c>
      <c r="I234" s="5" t="s">
        <v>7</v>
      </c>
      <c r="J234" s="5" t="s">
        <v>25</v>
      </c>
      <c r="K234" s="5" t="s">
        <v>26</v>
      </c>
      <c r="L234" s="5" t="s">
        <v>1167</v>
      </c>
      <c r="M234" s="5"/>
      <c r="N234" s="5">
        <v>813.6</v>
      </c>
      <c r="O234" s="5" t="s">
        <v>4335</v>
      </c>
      <c r="P234" s="5" t="s">
        <v>91</v>
      </c>
      <c r="Q234" s="5" t="s">
        <v>91</v>
      </c>
      <c r="R234" s="5" t="s">
        <v>4326</v>
      </c>
      <c r="S234" s="5" t="s">
        <v>4336</v>
      </c>
      <c r="T234" s="8">
        <v>1</v>
      </c>
      <c r="U234" s="9" t="s">
        <v>4337</v>
      </c>
      <c r="V234" s="9" t="s">
        <v>104</v>
      </c>
      <c r="W234" s="9"/>
      <c r="X234" s="9"/>
      <c r="Y234" s="9" t="s">
        <v>4338</v>
      </c>
      <c r="Z234" s="9"/>
      <c r="AA234" s="23"/>
      <c r="AB234" s="9"/>
      <c r="AC234" s="9"/>
      <c r="AD234" s="9" t="s">
        <v>105</v>
      </c>
      <c r="AE234" s="9" t="s">
        <v>458</v>
      </c>
      <c r="AF234" s="9" t="s">
        <v>940</v>
      </c>
      <c r="AG234" s="9" t="s">
        <v>459</v>
      </c>
      <c r="AH234" s="9" t="s">
        <v>1488</v>
      </c>
      <c r="AI234" s="9" t="s">
        <v>4339</v>
      </c>
      <c r="AJ234" s="9" t="s">
        <v>4340</v>
      </c>
      <c r="AK234" s="23" t="s">
        <v>462</v>
      </c>
      <c r="AL234" s="9"/>
      <c r="AM234" s="9"/>
      <c r="AN234" s="9"/>
      <c r="AO234" s="9"/>
      <c r="AP234" s="9"/>
      <c r="AQ234" s="9"/>
      <c r="AR234" s="9"/>
      <c r="AS234" s="9" t="s">
        <v>4341</v>
      </c>
      <c r="AT234" s="9"/>
      <c r="AU234" s="9">
        <v>1</v>
      </c>
      <c r="AV234" s="9" t="s">
        <v>110</v>
      </c>
      <c r="AW234" s="10" t="s">
        <v>1180</v>
      </c>
      <c r="AX234" s="9"/>
      <c r="AY234" s="9"/>
      <c r="AZ234" s="8">
        <v>93685</v>
      </c>
      <c r="BA234" s="23"/>
      <c r="BB234" s="23"/>
      <c r="BC234" s="23"/>
      <c r="BD234" s="23"/>
    </row>
    <row r="235" spans="1:56" ht="15.75" customHeight="1">
      <c r="A235" t="s">
        <v>132</v>
      </c>
      <c r="B235" s="8">
        <v>168224347</v>
      </c>
      <c r="C235" s="9" t="s">
        <v>4342</v>
      </c>
      <c r="D235" s="29">
        <v>1</v>
      </c>
      <c r="E235" s="9">
        <v>1981</v>
      </c>
      <c r="F235" s="29" t="s">
        <v>6147</v>
      </c>
      <c r="G235" s="9" t="s">
        <v>145</v>
      </c>
      <c r="H235" s="9" t="s">
        <v>3</v>
      </c>
      <c r="I235" s="9" t="s">
        <v>7</v>
      </c>
      <c r="J235" s="9" t="s">
        <v>25</v>
      </c>
      <c r="K235" s="9" t="s">
        <v>26</v>
      </c>
      <c r="L235" s="9" t="s">
        <v>570</v>
      </c>
      <c r="M235" s="9" t="s">
        <v>4343</v>
      </c>
      <c r="N235" s="9">
        <v>813.54</v>
      </c>
      <c r="O235" s="9" t="s">
        <v>4344</v>
      </c>
      <c r="P235" s="9" t="s">
        <v>91</v>
      </c>
      <c r="Q235" s="9" t="s">
        <v>91</v>
      </c>
      <c r="R235" s="9" t="s">
        <v>4198</v>
      </c>
      <c r="S235" s="9" t="s">
        <v>4345</v>
      </c>
      <c r="T235" s="4">
        <v>1</v>
      </c>
      <c r="U235" s="5" t="s">
        <v>4346</v>
      </c>
      <c r="V235" s="5" t="s">
        <v>104</v>
      </c>
      <c r="W235" s="5"/>
      <c r="X235" s="5"/>
      <c r="Y235" s="5" t="s">
        <v>4347</v>
      </c>
      <c r="Z235" s="5"/>
      <c r="AA235" s="2"/>
      <c r="AB235" s="5"/>
      <c r="AC235" s="5"/>
      <c r="AD235" s="5" t="s">
        <v>105</v>
      </c>
      <c r="AE235" s="5" t="s">
        <v>4348</v>
      </c>
      <c r="AF235" s="5" t="s">
        <v>940</v>
      </c>
      <c r="AG235" s="5" t="s">
        <v>4349</v>
      </c>
      <c r="AH235" s="5" t="s">
        <v>1895</v>
      </c>
      <c r="AI235" s="5" t="s">
        <v>601</v>
      </c>
      <c r="AJ235" s="5" t="s">
        <v>4350</v>
      </c>
      <c r="AK235" s="2" t="s">
        <v>4351</v>
      </c>
      <c r="AL235" s="5"/>
      <c r="AM235" s="5"/>
      <c r="AN235" s="5"/>
      <c r="AO235" s="5"/>
      <c r="AP235" s="5"/>
      <c r="AQ235" s="5"/>
      <c r="AR235" s="5"/>
      <c r="AS235" s="5" t="s">
        <v>4352</v>
      </c>
      <c r="AT235" s="5"/>
      <c r="AU235" s="5">
        <v>1</v>
      </c>
      <c r="AV235" s="5" t="s">
        <v>110</v>
      </c>
      <c r="AW235" s="6" t="s">
        <v>1180</v>
      </c>
      <c r="AX235" s="5"/>
      <c r="AY235" s="5"/>
      <c r="AZ235" s="4">
        <v>294384</v>
      </c>
      <c r="BA235" s="2"/>
      <c r="BB235" s="2"/>
      <c r="BC235" s="2"/>
      <c r="BD235" s="2"/>
    </row>
    <row r="236" spans="1:56" ht="15.75" customHeight="1">
      <c r="A236" t="s">
        <v>132</v>
      </c>
      <c r="B236" s="8">
        <v>168224355</v>
      </c>
      <c r="C236" s="9" t="s">
        <v>4353</v>
      </c>
      <c r="D236" s="29">
        <v>1</v>
      </c>
      <c r="E236" s="9">
        <v>2008</v>
      </c>
      <c r="F236" s="29" t="s">
        <v>6147</v>
      </c>
      <c r="G236" s="9" t="s">
        <v>145</v>
      </c>
      <c r="H236" s="9" t="s">
        <v>3</v>
      </c>
      <c r="I236" s="9" t="s">
        <v>7</v>
      </c>
      <c r="J236" s="9" t="s">
        <v>25</v>
      </c>
      <c r="K236" s="9" t="s">
        <v>26</v>
      </c>
      <c r="L236" s="9" t="s">
        <v>1704</v>
      </c>
      <c r="M236" s="9" t="s">
        <v>4354</v>
      </c>
      <c r="N236" s="9">
        <v>823.92</v>
      </c>
      <c r="O236" s="9" t="s">
        <v>4355</v>
      </c>
      <c r="P236" s="9" t="s">
        <v>91</v>
      </c>
      <c r="Q236" s="9" t="s">
        <v>91</v>
      </c>
      <c r="R236" s="9" t="s">
        <v>4356</v>
      </c>
      <c r="S236" s="9" t="s">
        <v>4357</v>
      </c>
      <c r="T236" s="12">
        <v>1</v>
      </c>
      <c r="U236" s="13" t="s">
        <v>4358</v>
      </c>
      <c r="V236" s="13" t="s">
        <v>104</v>
      </c>
      <c r="W236" s="13"/>
      <c r="X236" s="13"/>
      <c r="Y236" s="13" t="s">
        <v>4359</v>
      </c>
      <c r="Z236" s="13"/>
      <c r="AA236" s="14"/>
      <c r="AB236" s="13"/>
      <c r="AC236" s="13"/>
      <c r="AD236" s="13" t="s">
        <v>105</v>
      </c>
      <c r="AE236" s="13"/>
      <c r="AF236" s="13"/>
      <c r="AG236" s="13"/>
      <c r="AH236" s="13"/>
      <c r="AI236" s="13"/>
      <c r="AJ236" s="13"/>
      <c r="AK236" s="14" t="s">
        <v>353</v>
      </c>
      <c r="AL236" s="13"/>
      <c r="AM236" s="13"/>
      <c r="AN236" s="13"/>
      <c r="AO236" s="13"/>
      <c r="AP236" s="13"/>
      <c r="AQ236" s="13"/>
      <c r="AR236" s="13"/>
      <c r="AS236" s="13" t="s">
        <v>4360</v>
      </c>
      <c r="AT236" s="13"/>
      <c r="AU236" s="13">
        <v>1</v>
      </c>
      <c r="AV236" s="13" t="s">
        <v>234</v>
      </c>
      <c r="AW236" s="15" t="s">
        <v>1180</v>
      </c>
      <c r="AX236" s="13"/>
      <c r="AY236" s="13"/>
      <c r="AZ236" s="12">
        <v>23134558</v>
      </c>
      <c r="BA236" s="14"/>
      <c r="BB236" s="14"/>
      <c r="BC236" s="14"/>
      <c r="BD236" s="14"/>
    </row>
    <row r="237" spans="1:56" ht="15.75" customHeight="1">
      <c r="A237" t="s">
        <v>132</v>
      </c>
      <c r="B237" s="4">
        <v>168224487</v>
      </c>
      <c r="C237" s="20" t="s">
        <v>4361</v>
      </c>
      <c r="D237" s="29">
        <v>1</v>
      </c>
      <c r="E237" s="5">
        <v>2011</v>
      </c>
      <c r="F237" s="29" t="s">
        <v>6147</v>
      </c>
      <c r="G237" s="5" t="s">
        <v>145</v>
      </c>
      <c r="H237" s="5" t="s">
        <v>3</v>
      </c>
      <c r="I237" s="5" t="s">
        <v>7</v>
      </c>
      <c r="J237" s="5" t="s">
        <v>25</v>
      </c>
      <c r="K237" s="5" t="s">
        <v>26</v>
      </c>
      <c r="L237" s="5" t="s">
        <v>1167</v>
      </c>
      <c r="M237" s="5"/>
      <c r="N237" s="5">
        <v>813.6</v>
      </c>
      <c r="O237" s="5" t="s">
        <v>4362</v>
      </c>
      <c r="P237" s="5" t="s">
        <v>91</v>
      </c>
      <c r="Q237" s="5" t="s">
        <v>91</v>
      </c>
      <c r="R237" s="5" t="s">
        <v>4363</v>
      </c>
      <c r="S237" s="5" t="s">
        <v>4364</v>
      </c>
      <c r="T237" s="19">
        <v>5</v>
      </c>
      <c r="U237" s="20" t="s">
        <v>4365</v>
      </c>
      <c r="V237" s="20" t="s">
        <v>104</v>
      </c>
      <c r="W237" s="20"/>
      <c r="X237" s="20"/>
      <c r="Y237" s="20" t="s">
        <v>4366</v>
      </c>
      <c r="Z237" s="20"/>
      <c r="AA237" s="33"/>
      <c r="AB237" s="20"/>
      <c r="AC237" s="20"/>
      <c r="AD237" s="20" t="s">
        <v>105</v>
      </c>
      <c r="AE237" s="20" t="s">
        <v>4367</v>
      </c>
      <c r="AF237" s="20" t="s">
        <v>4368</v>
      </c>
      <c r="AG237" s="20" t="s">
        <v>4369</v>
      </c>
      <c r="AH237" s="20" t="s">
        <v>365</v>
      </c>
      <c r="AI237" s="20" t="s">
        <v>230</v>
      </c>
      <c r="AJ237" s="20" t="s">
        <v>4370</v>
      </c>
      <c r="AK237" s="33" t="s">
        <v>4371</v>
      </c>
      <c r="AL237" s="20"/>
      <c r="AM237" s="20"/>
      <c r="AN237" s="20"/>
      <c r="AO237" s="20"/>
      <c r="AP237" s="20"/>
      <c r="AQ237" s="20"/>
      <c r="AR237" s="20"/>
      <c r="AS237" s="20" t="s">
        <v>4372</v>
      </c>
      <c r="AT237" s="20"/>
      <c r="AU237" s="20">
        <v>1</v>
      </c>
      <c r="AV237" s="20" t="s">
        <v>234</v>
      </c>
      <c r="AW237" s="27" t="s">
        <v>1180</v>
      </c>
      <c r="AX237" s="20"/>
      <c r="AY237" s="20"/>
      <c r="AZ237" s="19">
        <v>101279</v>
      </c>
      <c r="BA237" s="33"/>
      <c r="BB237" s="33"/>
      <c r="BC237" s="33"/>
      <c r="BD237" s="33"/>
    </row>
    <row r="238" spans="1:56" ht="15.75" customHeight="1">
      <c r="A238" t="s">
        <v>132</v>
      </c>
      <c r="B238" s="4">
        <v>168224498</v>
      </c>
      <c r="C238" s="5" t="s">
        <v>4373</v>
      </c>
      <c r="D238" s="29">
        <v>1</v>
      </c>
      <c r="E238" s="5">
        <v>1981</v>
      </c>
      <c r="F238" s="29" t="s">
        <v>6147</v>
      </c>
      <c r="G238" s="5" t="s">
        <v>145</v>
      </c>
      <c r="H238" s="5" t="s">
        <v>3</v>
      </c>
      <c r="I238" s="5" t="s">
        <v>7</v>
      </c>
      <c r="J238" s="5" t="s">
        <v>25</v>
      </c>
      <c r="K238" s="5" t="s">
        <v>26</v>
      </c>
      <c r="L238" s="5"/>
      <c r="M238" s="5" t="s">
        <v>4374</v>
      </c>
      <c r="N238" s="5"/>
      <c r="O238" s="5" t="s">
        <v>4375</v>
      </c>
      <c r="P238" s="5"/>
      <c r="Q238" s="5" t="s">
        <v>91</v>
      </c>
      <c r="R238" s="5" t="s">
        <v>1890</v>
      </c>
      <c r="S238" s="5"/>
      <c r="T238" s="4">
        <v>5</v>
      </c>
      <c r="U238" s="5" t="s">
        <v>2071</v>
      </c>
      <c r="V238" s="5" t="s">
        <v>104</v>
      </c>
      <c r="W238" s="5"/>
      <c r="X238" s="5"/>
      <c r="Y238" s="5" t="s">
        <v>4376</v>
      </c>
      <c r="Z238" s="5"/>
      <c r="AB238" s="5"/>
      <c r="AC238" s="5"/>
      <c r="AD238" s="5" t="s">
        <v>105</v>
      </c>
      <c r="AE238" s="5" t="s">
        <v>4377</v>
      </c>
      <c r="AF238" s="5" t="s">
        <v>251</v>
      </c>
      <c r="AG238" s="5" t="s">
        <v>109</v>
      </c>
      <c r="AH238" s="5" t="s">
        <v>556</v>
      </c>
      <c r="AI238" s="5" t="s">
        <v>4378</v>
      </c>
      <c r="AJ238" s="5" t="s">
        <v>4379</v>
      </c>
      <c r="AK238" t="s">
        <v>1907</v>
      </c>
      <c r="AL238" s="5"/>
      <c r="AM238" s="5"/>
      <c r="AN238" s="5"/>
      <c r="AO238" s="5"/>
      <c r="AP238" s="5"/>
      <c r="AQ238" s="5"/>
      <c r="AR238" s="5"/>
      <c r="AS238" s="5" t="s">
        <v>4380</v>
      </c>
      <c r="AT238" s="5"/>
      <c r="AU238" s="5">
        <v>1</v>
      </c>
      <c r="AV238" s="5" t="s">
        <v>110</v>
      </c>
      <c r="AW238" s="6" t="s">
        <v>3183</v>
      </c>
      <c r="AX238" s="5"/>
      <c r="AY238" s="5"/>
      <c r="AZ238" s="4">
        <v>8267</v>
      </c>
      <c r="BA238" s="5"/>
      <c r="BB238" s="5"/>
      <c r="BC238" s="5"/>
      <c r="BD238" s="5"/>
    </row>
    <row r="239" spans="1:56" ht="15.75" customHeight="1">
      <c r="A239" t="s">
        <v>132</v>
      </c>
      <c r="B239" s="4">
        <v>168224557</v>
      </c>
      <c r="C239" s="5" t="s">
        <v>5524</v>
      </c>
      <c r="D239" s="29">
        <v>1</v>
      </c>
      <c r="E239" s="5">
        <v>2014</v>
      </c>
      <c r="F239" s="29" t="s">
        <v>6147</v>
      </c>
      <c r="G239" s="5" t="s">
        <v>145</v>
      </c>
      <c r="H239" s="5" t="s">
        <v>3</v>
      </c>
      <c r="I239" s="5" t="s">
        <v>7</v>
      </c>
      <c r="J239" s="7" t="s">
        <v>25</v>
      </c>
      <c r="K239" s="5" t="s">
        <v>26</v>
      </c>
      <c r="L239" s="5" t="s">
        <v>1167</v>
      </c>
      <c r="M239" s="5"/>
      <c r="N239" s="5">
        <v>813.6</v>
      </c>
      <c r="O239" s="5" t="s">
        <v>5525</v>
      </c>
      <c r="P239" s="5" t="s">
        <v>91</v>
      </c>
      <c r="Q239" s="5" t="s">
        <v>91</v>
      </c>
      <c r="R239" s="5" t="s">
        <v>5526</v>
      </c>
      <c r="S239" s="5" t="s">
        <v>5527</v>
      </c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</row>
    <row r="240" spans="1:56" ht="15.75" customHeight="1">
      <c r="A240" t="s">
        <v>132</v>
      </c>
      <c r="B240" s="4">
        <v>168224572</v>
      </c>
      <c r="C240" s="5" t="s">
        <v>5528</v>
      </c>
      <c r="D240" s="29">
        <v>1</v>
      </c>
      <c r="E240" s="5">
        <v>2014</v>
      </c>
      <c r="F240" s="29" t="s">
        <v>6147</v>
      </c>
      <c r="G240" s="5" t="s">
        <v>145</v>
      </c>
      <c r="H240" s="5" t="s">
        <v>3</v>
      </c>
      <c r="I240" s="5" t="s">
        <v>7</v>
      </c>
      <c r="J240" s="7" t="s">
        <v>25</v>
      </c>
      <c r="K240" s="5" t="s">
        <v>26</v>
      </c>
      <c r="L240" s="5" t="s">
        <v>1167</v>
      </c>
      <c r="M240" s="5"/>
      <c r="N240" s="5">
        <v>813.6</v>
      </c>
      <c r="O240" s="5" t="s">
        <v>5529</v>
      </c>
      <c r="P240" s="5" t="s">
        <v>91</v>
      </c>
      <c r="Q240" s="5" t="s">
        <v>91</v>
      </c>
      <c r="R240" s="5" t="s">
        <v>5526</v>
      </c>
      <c r="S240" s="5" t="s">
        <v>5530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5.75" customHeight="1">
      <c r="A241" t="s">
        <v>132</v>
      </c>
      <c r="B241" s="4">
        <v>168224235</v>
      </c>
      <c r="C241" s="5" t="s">
        <v>5519</v>
      </c>
      <c r="D241" s="29">
        <v>1</v>
      </c>
      <c r="E241" s="5">
        <v>1990</v>
      </c>
      <c r="F241" s="29" t="s">
        <v>6147</v>
      </c>
      <c r="G241" s="5" t="s">
        <v>145</v>
      </c>
      <c r="H241" s="5" t="s">
        <v>3</v>
      </c>
      <c r="I241" s="5" t="s">
        <v>7</v>
      </c>
      <c r="J241" s="5" t="s">
        <v>25</v>
      </c>
      <c r="K241" s="5" t="s">
        <v>26</v>
      </c>
      <c r="L241" s="5" t="s">
        <v>699</v>
      </c>
      <c r="M241" s="5" t="s">
        <v>5520</v>
      </c>
      <c r="N241" s="5">
        <v>813</v>
      </c>
      <c r="O241" s="5" t="s">
        <v>5521</v>
      </c>
      <c r="P241" s="5" t="s">
        <v>91</v>
      </c>
      <c r="Q241" s="5" t="s">
        <v>91</v>
      </c>
      <c r="R241" s="5" t="s">
        <v>5522</v>
      </c>
      <c r="S241" s="5" t="s">
        <v>5523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5.75" customHeight="1">
      <c r="A242" t="s">
        <v>132</v>
      </c>
      <c r="B242" s="4">
        <v>168248487</v>
      </c>
      <c r="C242" s="5" t="s">
        <v>3192</v>
      </c>
      <c r="D242" s="29">
        <v>1</v>
      </c>
      <c r="E242" s="5">
        <v>1992</v>
      </c>
      <c r="F242" s="29" t="s">
        <v>6148</v>
      </c>
      <c r="G242" s="5" t="s">
        <v>3196</v>
      </c>
      <c r="H242" s="5" t="s">
        <v>3</v>
      </c>
      <c r="I242" s="5" t="s">
        <v>4</v>
      </c>
      <c r="J242" s="5" t="s">
        <v>25</v>
      </c>
      <c r="K242" s="5" t="s">
        <v>26</v>
      </c>
      <c r="L242" s="5" t="s">
        <v>570</v>
      </c>
      <c r="M242" s="5"/>
      <c r="N242" s="5">
        <v>813.54</v>
      </c>
      <c r="O242" s="5" t="s">
        <v>3193</v>
      </c>
      <c r="P242" s="5" t="s">
        <v>91</v>
      </c>
      <c r="Q242" s="5" t="s">
        <v>91</v>
      </c>
      <c r="R242" s="5" t="s">
        <v>3194</v>
      </c>
      <c r="S242" s="5" t="s">
        <v>3195</v>
      </c>
      <c r="T242" s="4">
        <v>1</v>
      </c>
      <c r="U242" s="5" t="s">
        <v>3197</v>
      </c>
      <c r="V242" s="5" t="s">
        <v>104</v>
      </c>
      <c r="W242" s="5"/>
      <c r="X242" s="5"/>
      <c r="Y242" s="5" t="s">
        <v>3198</v>
      </c>
      <c r="Z242" s="5"/>
      <c r="AA242" s="2"/>
      <c r="AB242" s="5"/>
      <c r="AC242" s="5"/>
      <c r="AD242" s="5" t="s">
        <v>148</v>
      </c>
      <c r="AE242" s="5"/>
      <c r="AF242" s="5" t="s">
        <v>1196</v>
      </c>
      <c r="AG242" s="5"/>
      <c r="AH242" s="5"/>
      <c r="AI242" s="5"/>
      <c r="AJ242" s="5" t="s">
        <v>3199</v>
      </c>
      <c r="AK242" s="2"/>
      <c r="AL242" s="5"/>
      <c r="AM242" s="5"/>
      <c r="AN242" s="5"/>
      <c r="AO242" s="5"/>
      <c r="AP242" s="5"/>
      <c r="AQ242" s="5"/>
      <c r="AR242" s="5"/>
      <c r="AS242" s="5" t="s">
        <v>3200</v>
      </c>
      <c r="AT242" s="5"/>
      <c r="AU242" s="5">
        <v>1</v>
      </c>
      <c r="AV242" s="5" t="s">
        <v>110</v>
      </c>
      <c r="AW242" s="6" t="s">
        <v>3183</v>
      </c>
      <c r="AX242" s="5"/>
      <c r="AY242" s="5"/>
      <c r="AZ242" s="4">
        <v>2484</v>
      </c>
      <c r="BA242" s="5"/>
      <c r="BB242" s="5"/>
      <c r="BC242" s="5"/>
      <c r="BD242" s="5"/>
    </row>
    <row r="243" spans="1:56" ht="15.75" customHeight="1">
      <c r="A243" t="s">
        <v>132</v>
      </c>
      <c r="B243" s="4">
        <v>168634486</v>
      </c>
      <c r="C243" s="5" t="s">
        <v>3201</v>
      </c>
      <c r="D243" s="29">
        <v>1</v>
      </c>
      <c r="E243" s="5">
        <v>2009</v>
      </c>
      <c r="F243" s="29" t="s">
        <v>6148</v>
      </c>
      <c r="G243" s="5" t="s">
        <v>160</v>
      </c>
      <c r="H243" s="5" t="s">
        <v>3</v>
      </c>
      <c r="I243" s="5" t="s">
        <v>4</v>
      </c>
      <c r="J243" s="5" t="s">
        <v>25</v>
      </c>
      <c r="K243" s="5" t="s">
        <v>26</v>
      </c>
      <c r="L243" s="5" t="s">
        <v>570</v>
      </c>
      <c r="M243" s="5"/>
      <c r="N243" s="5">
        <v>813.54</v>
      </c>
      <c r="O243" s="5" t="s">
        <v>3202</v>
      </c>
      <c r="P243" s="5" t="s">
        <v>91</v>
      </c>
      <c r="Q243" s="5" t="s">
        <v>91</v>
      </c>
      <c r="R243" s="5" t="s">
        <v>3203</v>
      </c>
      <c r="S243" s="5" t="s">
        <v>3204</v>
      </c>
      <c r="T243" s="19">
        <v>5</v>
      </c>
      <c r="U243" s="20" t="s">
        <v>3205</v>
      </c>
      <c r="V243" s="20" t="s">
        <v>104</v>
      </c>
      <c r="W243" s="20"/>
      <c r="X243" s="20"/>
      <c r="Y243" s="20" t="s">
        <v>3206</v>
      </c>
      <c r="Z243" s="20"/>
      <c r="AA243" s="22"/>
      <c r="AB243" s="20"/>
      <c r="AC243" s="20"/>
      <c r="AD243" s="20" t="s">
        <v>105</v>
      </c>
      <c r="AE243" s="20" t="s">
        <v>3207</v>
      </c>
      <c r="AF243" s="20" t="s">
        <v>2354</v>
      </c>
      <c r="AG243" s="20" t="s">
        <v>743</v>
      </c>
      <c r="AH243" s="20" t="s">
        <v>177</v>
      </c>
      <c r="AI243" s="20" t="s">
        <v>1273</v>
      </c>
      <c r="AJ243" s="20" t="s">
        <v>3208</v>
      </c>
      <c r="AK243" s="22" t="s">
        <v>846</v>
      </c>
      <c r="AL243" s="20"/>
      <c r="AM243" s="20"/>
      <c r="AN243" s="20"/>
      <c r="AO243" s="20"/>
      <c r="AP243" s="20"/>
      <c r="AQ243" s="20"/>
      <c r="AR243" s="20"/>
      <c r="AS243" s="20" t="s">
        <v>3209</v>
      </c>
      <c r="AT243" s="20"/>
      <c r="AU243" s="20">
        <v>1</v>
      </c>
      <c r="AV243" s="20" t="s">
        <v>110</v>
      </c>
      <c r="AW243" s="27" t="s">
        <v>3183</v>
      </c>
      <c r="AX243" s="20"/>
      <c r="AY243" s="20"/>
      <c r="AZ243" s="19">
        <v>7903</v>
      </c>
      <c r="BA243" s="20"/>
      <c r="BB243" s="20"/>
      <c r="BC243" s="20"/>
      <c r="BD243" s="20"/>
    </row>
    <row r="244" spans="1:56" ht="15.75" customHeight="1">
      <c r="A244" t="s">
        <v>132</v>
      </c>
      <c r="B244" s="4">
        <v>168634491</v>
      </c>
      <c r="C244" s="5" t="s">
        <v>3210</v>
      </c>
      <c r="D244" s="29">
        <v>1</v>
      </c>
      <c r="E244" s="5">
        <v>2018</v>
      </c>
      <c r="F244" s="29" t="s">
        <v>6148</v>
      </c>
      <c r="G244" s="5" t="s">
        <v>160</v>
      </c>
      <c r="H244" s="5" t="s">
        <v>3</v>
      </c>
      <c r="I244" s="5" t="s">
        <v>4</v>
      </c>
      <c r="J244" s="5" t="s">
        <v>25</v>
      </c>
      <c r="K244" s="5" t="s">
        <v>26</v>
      </c>
      <c r="L244" s="5" t="s">
        <v>570</v>
      </c>
      <c r="M244" s="5"/>
      <c r="N244" s="5">
        <v>813.54</v>
      </c>
      <c r="O244" s="5" t="s">
        <v>3211</v>
      </c>
      <c r="P244" s="5" t="s">
        <v>91</v>
      </c>
      <c r="Q244" s="5" t="s">
        <v>91</v>
      </c>
      <c r="R244" s="5" t="s">
        <v>3212</v>
      </c>
      <c r="S244" s="5" t="s">
        <v>3213</v>
      </c>
      <c r="T244" s="19">
        <v>1</v>
      </c>
      <c r="U244" s="20" t="s">
        <v>3214</v>
      </c>
      <c r="V244" s="20" t="s">
        <v>104</v>
      </c>
      <c r="W244" s="20"/>
      <c r="X244" s="20"/>
      <c r="Y244" s="20" t="s">
        <v>3215</v>
      </c>
      <c r="Z244" s="20"/>
      <c r="AA244" s="33"/>
      <c r="AB244" s="20"/>
      <c r="AC244" s="20"/>
      <c r="AD244" s="20" t="s">
        <v>105</v>
      </c>
      <c r="AE244" s="20" t="s">
        <v>3216</v>
      </c>
      <c r="AF244" s="20" t="s">
        <v>1196</v>
      </c>
      <c r="AG244" s="20" t="s">
        <v>308</v>
      </c>
      <c r="AH244" s="20" t="s">
        <v>177</v>
      </c>
      <c r="AI244" s="20" t="s">
        <v>153</v>
      </c>
      <c r="AJ244" s="20" t="s">
        <v>3217</v>
      </c>
      <c r="AK244" s="33" t="s">
        <v>169</v>
      </c>
      <c r="AL244" s="20"/>
      <c r="AM244" s="20"/>
      <c r="AN244" s="20"/>
      <c r="AO244" s="20"/>
      <c r="AP244" s="20"/>
      <c r="AQ244" s="20"/>
      <c r="AR244" s="20"/>
      <c r="AS244" s="20" t="s">
        <v>3218</v>
      </c>
      <c r="AT244" s="20"/>
      <c r="AU244" s="20">
        <v>1</v>
      </c>
      <c r="AV244" s="20" t="s">
        <v>110</v>
      </c>
      <c r="AW244" s="27" t="s">
        <v>3183</v>
      </c>
      <c r="AX244" s="20"/>
      <c r="AY244" s="20"/>
      <c r="AZ244" s="19">
        <v>15672</v>
      </c>
      <c r="BA244" s="20"/>
      <c r="BB244" s="20"/>
      <c r="BC244" s="20"/>
      <c r="BD244" s="20"/>
    </row>
    <row r="245" spans="1:56" ht="15.75" customHeight="1">
      <c r="A245" t="s">
        <v>132</v>
      </c>
      <c r="B245" s="4">
        <v>168634495</v>
      </c>
      <c r="C245" s="5" t="s">
        <v>3219</v>
      </c>
      <c r="D245" s="29">
        <v>1</v>
      </c>
      <c r="E245" s="5">
        <v>2013</v>
      </c>
      <c r="F245" s="29" t="s">
        <v>6148</v>
      </c>
      <c r="G245" s="5" t="s">
        <v>160</v>
      </c>
      <c r="H245" s="5" t="s">
        <v>3</v>
      </c>
      <c r="I245" s="5" t="s">
        <v>4</v>
      </c>
      <c r="J245" s="5" t="s">
        <v>25</v>
      </c>
      <c r="K245" s="5" t="s">
        <v>34</v>
      </c>
      <c r="L245" s="5" t="s">
        <v>570</v>
      </c>
      <c r="M245" s="5"/>
      <c r="N245" s="5">
        <v>813.54</v>
      </c>
      <c r="O245" s="5" t="s">
        <v>3220</v>
      </c>
      <c r="P245" s="5" t="s">
        <v>91</v>
      </c>
      <c r="Q245" s="5" t="s">
        <v>91</v>
      </c>
      <c r="R245" s="5" t="s">
        <v>3221</v>
      </c>
      <c r="S245" s="5" t="s">
        <v>3222</v>
      </c>
      <c r="T245" s="12">
        <v>3</v>
      </c>
      <c r="U245" s="13" t="s">
        <v>3223</v>
      </c>
      <c r="V245" s="13" t="s">
        <v>104</v>
      </c>
      <c r="W245" s="13"/>
      <c r="X245" s="13"/>
      <c r="Y245" s="13" t="s">
        <v>3224</v>
      </c>
      <c r="Z245" s="13"/>
      <c r="AA245" s="14"/>
      <c r="AB245" s="13"/>
      <c r="AC245" s="13"/>
      <c r="AD245" s="13" t="s">
        <v>105</v>
      </c>
      <c r="AE245" s="13" t="s">
        <v>3225</v>
      </c>
      <c r="AF245" s="13"/>
      <c r="AG245" s="13" t="s">
        <v>3226</v>
      </c>
      <c r="AH245" s="13" t="s">
        <v>3227</v>
      </c>
      <c r="AI245" s="13" t="s">
        <v>3228</v>
      </c>
      <c r="AJ245" s="13" t="s">
        <v>3229</v>
      </c>
      <c r="AK245" s="14" t="s">
        <v>1920</v>
      </c>
      <c r="AL245" s="13"/>
      <c r="AM245" s="13"/>
      <c r="AN245" s="13"/>
      <c r="AO245" s="13"/>
      <c r="AP245" s="13"/>
      <c r="AQ245" s="13"/>
      <c r="AR245" s="13"/>
      <c r="AS245" s="13" t="s">
        <v>3230</v>
      </c>
      <c r="AT245" s="13"/>
      <c r="AU245" s="13">
        <v>1</v>
      </c>
      <c r="AV245" s="13" t="s">
        <v>110</v>
      </c>
      <c r="AW245" s="15" t="s">
        <v>3183</v>
      </c>
      <c r="AX245" s="13"/>
      <c r="AY245" s="13"/>
      <c r="AZ245" s="12">
        <v>22213176</v>
      </c>
      <c r="BA245" s="13"/>
      <c r="BB245" s="13"/>
      <c r="BC245" s="13"/>
      <c r="BD245" s="13"/>
    </row>
    <row r="246" spans="1:56" ht="15.75" customHeight="1">
      <c r="A246" t="s">
        <v>132</v>
      </c>
      <c r="B246" s="4">
        <v>168634504</v>
      </c>
      <c r="C246" s="5" t="s">
        <v>3231</v>
      </c>
      <c r="D246" s="29">
        <v>1</v>
      </c>
      <c r="E246" s="5">
        <v>1988</v>
      </c>
      <c r="F246" s="29" t="s">
        <v>6148</v>
      </c>
      <c r="G246" s="5" t="s">
        <v>160</v>
      </c>
      <c r="H246" s="5" t="s">
        <v>3</v>
      </c>
      <c r="I246" s="5" t="s">
        <v>4</v>
      </c>
      <c r="J246" s="5" t="s">
        <v>25</v>
      </c>
      <c r="K246" s="5" t="s">
        <v>26</v>
      </c>
      <c r="L246" s="5" t="s">
        <v>2042</v>
      </c>
      <c r="M246" s="5"/>
      <c r="N246" s="5">
        <v>863</v>
      </c>
      <c r="O246" s="5" t="s">
        <v>3232</v>
      </c>
      <c r="P246" s="5" t="s">
        <v>91</v>
      </c>
      <c r="Q246" s="5" t="s">
        <v>91</v>
      </c>
      <c r="R246" s="5" t="s">
        <v>2496</v>
      </c>
      <c r="S246" s="5" t="s">
        <v>3233</v>
      </c>
      <c r="T246" s="4">
        <v>1</v>
      </c>
      <c r="U246" s="5" t="s">
        <v>3234</v>
      </c>
      <c r="V246" s="5" t="s">
        <v>104</v>
      </c>
      <c r="W246" s="5"/>
      <c r="X246" s="5"/>
      <c r="Y246" s="5" t="s">
        <v>3235</v>
      </c>
      <c r="Z246" s="5"/>
      <c r="AA246" s="2"/>
      <c r="AB246" s="5"/>
      <c r="AC246" s="5"/>
      <c r="AD246" s="5" t="s">
        <v>105</v>
      </c>
      <c r="AE246" s="5" t="s">
        <v>3236</v>
      </c>
      <c r="AF246" s="5" t="s">
        <v>2237</v>
      </c>
      <c r="AG246" s="5" t="s">
        <v>2145</v>
      </c>
      <c r="AH246" s="5" t="s">
        <v>556</v>
      </c>
      <c r="AI246" s="5" t="s">
        <v>3237</v>
      </c>
      <c r="AJ246" s="5" t="s">
        <v>3238</v>
      </c>
      <c r="AK246" s="2" t="s">
        <v>169</v>
      </c>
      <c r="AL246" s="5"/>
      <c r="AM246" s="5"/>
      <c r="AN246" s="5"/>
      <c r="AO246" s="5"/>
      <c r="AP246" s="5"/>
      <c r="AQ246" s="5"/>
      <c r="AR246" s="5"/>
      <c r="AS246" s="5" t="s">
        <v>3239</v>
      </c>
      <c r="AT246" s="5"/>
      <c r="AU246" s="5">
        <v>1</v>
      </c>
      <c r="AV246" s="5" t="s">
        <v>110</v>
      </c>
      <c r="AW246" s="6" t="s">
        <v>3183</v>
      </c>
      <c r="AX246" s="5"/>
      <c r="AY246" s="5"/>
      <c r="AZ246" s="4">
        <v>208784</v>
      </c>
      <c r="BA246" s="5"/>
      <c r="BB246" s="5"/>
      <c r="BC246" s="5"/>
      <c r="BD246" s="5"/>
    </row>
    <row r="247" spans="1:56" ht="15.75" customHeight="1">
      <c r="A247" t="s">
        <v>132</v>
      </c>
      <c r="B247" s="8">
        <v>168634508</v>
      </c>
      <c r="C247" s="9" t="s">
        <v>3240</v>
      </c>
      <c r="D247" s="29">
        <v>1</v>
      </c>
      <c r="E247" s="9">
        <v>2011</v>
      </c>
      <c r="F247" s="29" t="s">
        <v>6148</v>
      </c>
      <c r="G247" s="9" t="s">
        <v>160</v>
      </c>
      <c r="H247" s="9" t="s">
        <v>3</v>
      </c>
      <c r="I247" s="9" t="s">
        <v>4</v>
      </c>
      <c r="J247" s="9" t="s">
        <v>25</v>
      </c>
      <c r="K247" s="9" t="s">
        <v>26</v>
      </c>
      <c r="L247" s="9" t="s">
        <v>570</v>
      </c>
      <c r="M247" s="9"/>
      <c r="N247" s="9">
        <v>813.54</v>
      </c>
      <c r="O247" s="9" t="s">
        <v>3241</v>
      </c>
      <c r="P247" s="9" t="s">
        <v>91</v>
      </c>
      <c r="Q247" s="9" t="s">
        <v>91</v>
      </c>
      <c r="R247" s="9" t="s">
        <v>1691</v>
      </c>
      <c r="S247" s="9" t="s">
        <v>3242</v>
      </c>
      <c r="T247" s="4">
        <v>1</v>
      </c>
      <c r="U247" s="5" t="s">
        <v>1244</v>
      </c>
      <c r="V247" s="5" t="s">
        <v>104</v>
      </c>
      <c r="W247" s="5"/>
      <c r="X247" s="5"/>
      <c r="Y247" s="5" t="s">
        <v>3243</v>
      </c>
      <c r="Z247" s="5"/>
      <c r="AB247" s="5"/>
      <c r="AC247" s="5"/>
      <c r="AD247" s="5" t="s">
        <v>105</v>
      </c>
      <c r="AE247" s="5" t="s">
        <v>554</v>
      </c>
      <c r="AF247" s="5" t="s">
        <v>555</v>
      </c>
      <c r="AG247" s="5" t="s">
        <v>252</v>
      </c>
      <c r="AH247" s="5" t="s">
        <v>591</v>
      </c>
      <c r="AI247" s="5" t="s">
        <v>557</v>
      </c>
      <c r="AJ247" s="5" t="s">
        <v>706</v>
      </c>
      <c r="AK247" t="s">
        <v>299</v>
      </c>
      <c r="AL247" s="5"/>
      <c r="AM247" s="5"/>
      <c r="AN247" s="5"/>
      <c r="AO247" s="5"/>
      <c r="AP247" s="5"/>
      <c r="AQ247" s="5"/>
      <c r="AR247" s="5"/>
      <c r="AS247" s="5" t="s">
        <v>3244</v>
      </c>
      <c r="AT247" s="5"/>
      <c r="AU247" s="5">
        <v>1</v>
      </c>
      <c r="AV247" s="5" t="s">
        <v>110</v>
      </c>
      <c r="AW247" s="6" t="s">
        <v>3183</v>
      </c>
      <c r="AX247" s="5"/>
      <c r="AY247" s="5"/>
      <c r="AZ247" s="4">
        <v>845246</v>
      </c>
      <c r="BA247" s="5"/>
      <c r="BB247" s="5"/>
      <c r="BC247" s="5"/>
      <c r="BD247" s="5"/>
    </row>
    <row r="248" spans="1:56" ht="15.75" customHeight="1">
      <c r="A248" t="s">
        <v>132</v>
      </c>
      <c r="B248" s="4">
        <v>168634510</v>
      </c>
      <c r="C248" s="5" t="s">
        <v>3245</v>
      </c>
      <c r="D248" s="29">
        <v>1</v>
      </c>
      <c r="E248" s="5">
        <v>2017</v>
      </c>
      <c r="F248" s="29" t="s">
        <v>6148</v>
      </c>
      <c r="G248" s="5" t="s">
        <v>160</v>
      </c>
      <c r="H248" s="5" t="s">
        <v>3</v>
      </c>
      <c r="I248" s="5" t="s">
        <v>4</v>
      </c>
      <c r="J248" s="5" t="s">
        <v>25</v>
      </c>
      <c r="K248" s="5" t="s">
        <v>26</v>
      </c>
      <c r="L248" s="5" t="s">
        <v>1167</v>
      </c>
      <c r="M248" s="5"/>
      <c r="N248" s="5">
        <v>813.6</v>
      </c>
      <c r="O248" s="5" t="s">
        <v>3246</v>
      </c>
      <c r="P248" s="5" t="s">
        <v>91</v>
      </c>
      <c r="Q248" s="5" t="s">
        <v>91</v>
      </c>
      <c r="R248" s="5"/>
      <c r="S248" s="5" t="s">
        <v>3247</v>
      </c>
      <c r="T248" s="19">
        <v>1</v>
      </c>
      <c r="U248" s="20" t="s">
        <v>3248</v>
      </c>
      <c r="V248" s="20" t="s">
        <v>104</v>
      </c>
      <c r="W248" s="20"/>
      <c r="X248" s="20"/>
      <c r="Y248" s="20" t="s">
        <v>3249</v>
      </c>
      <c r="Z248" s="20"/>
      <c r="AA248" s="33"/>
      <c r="AB248" s="20"/>
      <c r="AC248" s="20"/>
      <c r="AD248" s="20" t="s">
        <v>105</v>
      </c>
      <c r="AE248" s="20" t="s">
        <v>1394</v>
      </c>
      <c r="AF248" s="20" t="s">
        <v>857</v>
      </c>
      <c r="AG248" s="20" t="s">
        <v>730</v>
      </c>
      <c r="AH248" s="20" t="s">
        <v>731</v>
      </c>
      <c r="AI248" s="20" t="s">
        <v>1134</v>
      </c>
      <c r="AJ248" s="20" t="s">
        <v>1588</v>
      </c>
      <c r="AK248" s="33" t="s">
        <v>1150</v>
      </c>
      <c r="AL248" s="20"/>
      <c r="AM248" s="20"/>
      <c r="AN248" s="20"/>
      <c r="AO248" s="20"/>
      <c r="AP248" s="20"/>
      <c r="AQ248" s="20"/>
      <c r="AR248" s="20"/>
      <c r="AS248" s="20" t="s">
        <v>3250</v>
      </c>
      <c r="AT248" s="20"/>
      <c r="AU248" s="20">
        <v>1</v>
      </c>
      <c r="AV248" s="20" t="s">
        <v>110</v>
      </c>
      <c r="AW248" s="27" t="s">
        <v>3183</v>
      </c>
      <c r="AX248" s="20"/>
      <c r="AY248" s="20"/>
      <c r="AZ248" s="19">
        <v>290621</v>
      </c>
      <c r="BA248" s="20"/>
      <c r="BB248" s="20"/>
      <c r="BC248" s="20"/>
      <c r="BD248" s="20"/>
    </row>
    <row r="249" spans="1:56" ht="15.75" customHeight="1">
      <c r="A249" t="s">
        <v>132</v>
      </c>
      <c r="B249" s="8">
        <v>168634515</v>
      </c>
      <c r="C249" s="9" t="s">
        <v>3251</v>
      </c>
      <c r="D249" s="29">
        <v>1</v>
      </c>
      <c r="E249" s="9">
        <v>2009</v>
      </c>
      <c r="F249" s="29" t="s">
        <v>6148</v>
      </c>
      <c r="G249" s="9" t="s">
        <v>160</v>
      </c>
      <c r="H249" s="9" t="s">
        <v>3</v>
      </c>
      <c r="I249" s="9" t="s">
        <v>4</v>
      </c>
      <c r="J249" s="9" t="s">
        <v>25</v>
      </c>
      <c r="K249" s="9" t="s">
        <v>26</v>
      </c>
      <c r="L249" s="9" t="s">
        <v>570</v>
      </c>
      <c r="M249" s="9" t="s">
        <v>3252</v>
      </c>
      <c r="N249" s="9">
        <v>813.54</v>
      </c>
      <c r="O249" s="9" t="s">
        <v>3253</v>
      </c>
      <c r="P249" s="9" t="s">
        <v>91</v>
      </c>
      <c r="Q249" s="9" t="s">
        <v>91</v>
      </c>
      <c r="R249" s="9" t="s">
        <v>3254</v>
      </c>
      <c r="S249" s="9" t="s">
        <v>3255</v>
      </c>
      <c r="T249" s="19">
        <v>5</v>
      </c>
      <c r="U249" s="20" t="s">
        <v>3256</v>
      </c>
      <c r="V249" s="20" t="s">
        <v>104</v>
      </c>
      <c r="W249" s="20"/>
      <c r="X249" s="20"/>
      <c r="Y249" s="20" t="s">
        <v>3257</v>
      </c>
      <c r="Z249" s="20"/>
      <c r="AA249" s="33"/>
      <c r="AB249" s="20"/>
      <c r="AC249" s="20"/>
      <c r="AD249" s="20" t="s">
        <v>105</v>
      </c>
      <c r="AE249" s="20" t="s">
        <v>2469</v>
      </c>
      <c r="AF249" s="20" t="s">
        <v>682</v>
      </c>
      <c r="AG249" s="20" t="s">
        <v>2469</v>
      </c>
      <c r="AH249" s="20" t="s">
        <v>267</v>
      </c>
      <c r="AI249" s="20" t="s">
        <v>308</v>
      </c>
      <c r="AJ249" s="20" t="s">
        <v>2470</v>
      </c>
      <c r="AK249" s="33" t="s">
        <v>3258</v>
      </c>
      <c r="AL249" s="20"/>
      <c r="AM249" s="20"/>
      <c r="AN249" s="20"/>
      <c r="AO249" s="20"/>
      <c r="AP249" s="20"/>
      <c r="AQ249" s="20"/>
      <c r="AR249" s="20"/>
      <c r="AS249" s="20" t="s">
        <v>3259</v>
      </c>
      <c r="AT249" s="20"/>
      <c r="AU249" s="20">
        <v>1</v>
      </c>
      <c r="AV249" s="20" t="s">
        <v>157</v>
      </c>
      <c r="AW249" s="27" t="s">
        <v>3183</v>
      </c>
      <c r="AX249" s="20"/>
      <c r="AY249" s="20"/>
      <c r="AZ249" s="19">
        <v>270501</v>
      </c>
      <c r="BA249" s="20"/>
      <c r="BB249" s="20"/>
      <c r="BC249" s="20"/>
      <c r="BD249" s="20"/>
    </row>
    <row r="250" spans="1:56" ht="15.75" customHeight="1">
      <c r="A250" t="s">
        <v>132</v>
      </c>
      <c r="B250" s="4">
        <v>168634519</v>
      </c>
      <c r="C250" s="5" t="s">
        <v>3260</v>
      </c>
      <c r="D250" s="29">
        <v>1</v>
      </c>
      <c r="E250" s="5">
        <v>1991</v>
      </c>
      <c r="F250" s="29" t="s">
        <v>6148</v>
      </c>
      <c r="G250" s="5" t="s">
        <v>160</v>
      </c>
      <c r="H250" s="5" t="s">
        <v>3</v>
      </c>
      <c r="I250" s="5" t="s">
        <v>4</v>
      </c>
      <c r="J250" s="5" t="s">
        <v>25</v>
      </c>
      <c r="K250" s="5" t="s">
        <v>26</v>
      </c>
      <c r="L250" s="5" t="s">
        <v>570</v>
      </c>
      <c r="M250" s="5" t="s">
        <v>3261</v>
      </c>
      <c r="N250" s="5">
        <v>813.54</v>
      </c>
      <c r="O250" s="5" t="s">
        <v>3262</v>
      </c>
      <c r="P250" s="5" t="s">
        <v>91</v>
      </c>
      <c r="Q250" s="5" t="s">
        <v>91</v>
      </c>
      <c r="R250" s="5" t="s">
        <v>3263</v>
      </c>
      <c r="S250" s="5" t="s">
        <v>3264</v>
      </c>
      <c r="T250" s="4">
        <v>1</v>
      </c>
      <c r="U250" s="5" t="s">
        <v>3265</v>
      </c>
      <c r="V250" s="5" t="s">
        <v>104</v>
      </c>
      <c r="W250" s="5"/>
      <c r="X250" s="5"/>
      <c r="Y250" s="5" t="s">
        <v>3266</v>
      </c>
      <c r="Z250" s="5"/>
      <c r="AA250" s="2"/>
      <c r="AB250" s="5"/>
      <c r="AC250" s="5"/>
      <c r="AD250" s="5" t="s">
        <v>105</v>
      </c>
      <c r="AE250" s="5" t="s">
        <v>3267</v>
      </c>
      <c r="AF250" s="5" t="s">
        <v>2015</v>
      </c>
      <c r="AG250" s="5" t="s">
        <v>1407</v>
      </c>
      <c r="AH250" s="5" t="s">
        <v>1471</v>
      </c>
      <c r="AI250" s="5" t="s">
        <v>942</v>
      </c>
      <c r="AJ250" s="5" t="s">
        <v>3268</v>
      </c>
      <c r="AK250" s="2" t="s">
        <v>1855</v>
      </c>
      <c r="AL250" s="5"/>
      <c r="AM250" s="5"/>
      <c r="AN250" s="5"/>
      <c r="AO250" s="5"/>
      <c r="AP250" s="5"/>
      <c r="AQ250" s="5"/>
      <c r="AR250" s="5"/>
      <c r="AS250" s="5" t="s">
        <v>3269</v>
      </c>
      <c r="AT250" s="5"/>
      <c r="AU250" s="5">
        <v>1</v>
      </c>
      <c r="AV250" s="5" t="s">
        <v>234</v>
      </c>
      <c r="AW250" s="6" t="s">
        <v>3183</v>
      </c>
      <c r="AX250" s="5"/>
      <c r="AY250" s="5"/>
      <c r="AZ250" s="4">
        <v>43092</v>
      </c>
      <c r="BA250" s="5"/>
      <c r="BB250" s="5"/>
      <c r="BC250" s="5"/>
      <c r="BD250" s="5"/>
    </row>
    <row r="251" spans="1:56" ht="15.75" customHeight="1">
      <c r="A251" t="s">
        <v>132</v>
      </c>
      <c r="B251" s="4">
        <v>168634534</v>
      </c>
      <c r="C251" s="20" t="s">
        <v>3270</v>
      </c>
      <c r="D251" s="29">
        <v>1</v>
      </c>
      <c r="E251" s="5">
        <v>2010</v>
      </c>
      <c r="F251" s="29" t="s">
        <v>6148</v>
      </c>
      <c r="G251" s="5" t="s">
        <v>160</v>
      </c>
      <c r="H251" s="5" t="s">
        <v>3</v>
      </c>
      <c r="I251" s="5" t="s">
        <v>4</v>
      </c>
      <c r="J251" s="5" t="s">
        <v>25</v>
      </c>
      <c r="K251" s="5" t="s">
        <v>26</v>
      </c>
      <c r="L251" s="5" t="s">
        <v>570</v>
      </c>
      <c r="M251" s="5"/>
      <c r="N251" s="5">
        <v>813.54</v>
      </c>
      <c r="O251" s="5" t="s">
        <v>3271</v>
      </c>
      <c r="P251" s="5" t="s">
        <v>91</v>
      </c>
      <c r="Q251" s="5" t="s">
        <v>91</v>
      </c>
      <c r="R251" s="5" t="s">
        <v>3272</v>
      </c>
      <c r="S251" s="5" t="s">
        <v>3273</v>
      </c>
      <c r="T251" s="4">
        <v>1</v>
      </c>
      <c r="U251" s="5" t="s">
        <v>3274</v>
      </c>
      <c r="V251" s="5" t="s">
        <v>104</v>
      </c>
      <c r="W251" s="5"/>
      <c r="X251" s="5"/>
      <c r="Y251" s="5" t="s">
        <v>3275</v>
      </c>
      <c r="Z251" s="5"/>
      <c r="AA251" s="2"/>
      <c r="AB251" s="5"/>
      <c r="AC251" s="5"/>
      <c r="AD251" s="5" t="s">
        <v>105</v>
      </c>
      <c r="AE251" s="5" t="s">
        <v>3276</v>
      </c>
      <c r="AF251" s="5" t="s">
        <v>2678</v>
      </c>
      <c r="AG251" s="5" t="s">
        <v>2570</v>
      </c>
      <c r="AH251" s="5" t="s">
        <v>1614</v>
      </c>
      <c r="AI251" s="5" t="s">
        <v>117</v>
      </c>
      <c r="AJ251" s="5" t="s">
        <v>3277</v>
      </c>
      <c r="AK251" s="2" t="s">
        <v>3278</v>
      </c>
      <c r="AL251" s="5"/>
      <c r="AM251" s="5"/>
      <c r="AN251" s="5"/>
      <c r="AO251" s="5"/>
      <c r="AP251" s="5"/>
      <c r="AQ251" s="5"/>
      <c r="AR251" s="5"/>
      <c r="AS251" s="5" t="s">
        <v>3279</v>
      </c>
      <c r="AT251" s="5"/>
      <c r="AU251" s="5">
        <v>1</v>
      </c>
      <c r="AV251" s="5" t="s">
        <v>110</v>
      </c>
      <c r="AW251" s="6" t="s">
        <v>3183</v>
      </c>
      <c r="AX251" s="5"/>
      <c r="AY251" s="5"/>
      <c r="AZ251" s="4">
        <v>1104853</v>
      </c>
      <c r="BA251" s="5"/>
      <c r="BB251" s="5"/>
      <c r="BC251" s="5"/>
      <c r="BD251" s="5"/>
    </row>
    <row r="252" spans="1:56" ht="15.75" customHeight="1">
      <c r="A252" t="s">
        <v>132</v>
      </c>
      <c r="B252" s="19">
        <v>168634663</v>
      </c>
      <c r="C252" s="20" t="s">
        <v>3280</v>
      </c>
      <c r="D252" s="29">
        <v>1</v>
      </c>
      <c r="E252" s="20">
        <v>1998</v>
      </c>
      <c r="F252" s="29" t="s">
        <v>6148</v>
      </c>
      <c r="G252" s="20" t="s">
        <v>160</v>
      </c>
      <c r="H252" s="20" t="s">
        <v>3</v>
      </c>
      <c r="I252" s="20" t="s">
        <v>4</v>
      </c>
      <c r="J252" s="20" t="s">
        <v>25</v>
      </c>
      <c r="K252" s="20" t="s">
        <v>26</v>
      </c>
      <c r="L252" s="20" t="s">
        <v>570</v>
      </c>
      <c r="M252" s="20" t="s">
        <v>3281</v>
      </c>
      <c r="N252" s="20">
        <v>813.54</v>
      </c>
      <c r="O252" s="20" t="s">
        <v>3282</v>
      </c>
      <c r="P252" s="20" t="s">
        <v>91</v>
      </c>
      <c r="Q252" s="20" t="s">
        <v>91</v>
      </c>
      <c r="R252" s="20" t="s">
        <v>3283</v>
      </c>
      <c r="S252" s="20" t="s">
        <v>3284</v>
      </c>
      <c r="T252" s="19">
        <v>1</v>
      </c>
      <c r="U252" s="20" t="s">
        <v>3285</v>
      </c>
      <c r="V252" s="20" t="s">
        <v>104</v>
      </c>
      <c r="W252" s="20"/>
      <c r="X252" s="20"/>
      <c r="Y252" s="20" t="s">
        <v>3286</v>
      </c>
      <c r="Z252" s="20"/>
      <c r="AA252" s="33"/>
      <c r="AB252" s="20"/>
      <c r="AC252" s="20"/>
      <c r="AD252" s="20" t="s">
        <v>105</v>
      </c>
      <c r="AE252" s="20" t="s">
        <v>3287</v>
      </c>
      <c r="AF252" s="20" t="s">
        <v>251</v>
      </c>
      <c r="AG252" s="20" t="s">
        <v>252</v>
      </c>
      <c r="AH252" s="20" t="s">
        <v>116</v>
      </c>
      <c r="AI252" s="20" t="s">
        <v>117</v>
      </c>
      <c r="AJ252" s="20" t="s">
        <v>3288</v>
      </c>
      <c r="AK252" s="33" t="s">
        <v>3289</v>
      </c>
      <c r="AL252" s="20"/>
      <c r="AM252" s="20"/>
      <c r="AN252" s="20"/>
      <c r="AO252" s="20"/>
      <c r="AP252" s="20"/>
      <c r="AQ252" s="20"/>
      <c r="AR252" s="20"/>
      <c r="AS252" s="20" t="s">
        <v>3290</v>
      </c>
      <c r="AT252" s="20"/>
      <c r="AU252" s="20">
        <v>1</v>
      </c>
      <c r="AV252" s="20" t="s">
        <v>110</v>
      </c>
      <c r="AW252" s="27" t="s">
        <v>3183</v>
      </c>
      <c r="AX252" s="20"/>
      <c r="AY252" s="20"/>
      <c r="AZ252" s="19">
        <v>269745</v>
      </c>
      <c r="BA252" s="20"/>
      <c r="BB252" s="20"/>
      <c r="BC252" s="20"/>
      <c r="BD252" s="20"/>
    </row>
    <row r="253" spans="1:56" ht="15.75" customHeight="1">
      <c r="A253" t="s">
        <v>132</v>
      </c>
      <c r="B253" s="4">
        <v>168634881</v>
      </c>
      <c r="C253" s="5" t="s">
        <v>3291</v>
      </c>
      <c r="D253" s="29">
        <v>1</v>
      </c>
      <c r="E253" s="5">
        <v>1993</v>
      </c>
      <c r="F253" s="29" t="s">
        <v>6148</v>
      </c>
      <c r="G253" s="5" t="s">
        <v>501</v>
      </c>
      <c r="H253" s="5" t="s">
        <v>3</v>
      </c>
      <c r="I253" s="5" t="s">
        <v>4</v>
      </c>
      <c r="J253" s="5" t="s">
        <v>25</v>
      </c>
      <c r="K253" s="5" t="s">
        <v>23</v>
      </c>
      <c r="L253" s="5" t="s">
        <v>570</v>
      </c>
      <c r="M253" s="5" t="s">
        <v>3292</v>
      </c>
      <c r="N253" s="5">
        <v>813.54</v>
      </c>
      <c r="O253" s="5" t="s">
        <v>3293</v>
      </c>
      <c r="P253" s="5" t="s">
        <v>91</v>
      </c>
      <c r="Q253" s="5" t="s">
        <v>91</v>
      </c>
      <c r="R253" s="5" t="s">
        <v>1810</v>
      </c>
      <c r="S253" s="5" t="s">
        <v>3294</v>
      </c>
      <c r="T253" s="24">
        <v>1</v>
      </c>
      <c r="U253" s="25" t="s">
        <v>3295</v>
      </c>
      <c r="V253" s="25" t="s">
        <v>104</v>
      </c>
      <c r="W253" s="25"/>
      <c r="X253" s="25"/>
      <c r="Y253" s="25" t="s">
        <v>3296</v>
      </c>
      <c r="Z253" s="25"/>
      <c r="AA253" s="26"/>
      <c r="AB253" s="25"/>
      <c r="AC253" s="25"/>
      <c r="AD253" s="25" t="s">
        <v>105</v>
      </c>
      <c r="AE253" s="25" t="s">
        <v>565</v>
      </c>
      <c r="AF253" s="25" t="s">
        <v>682</v>
      </c>
      <c r="AG253" s="25" t="s">
        <v>566</v>
      </c>
      <c r="AH253" s="25" t="s">
        <v>591</v>
      </c>
      <c r="AI253" s="25" t="s">
        <v>3297</v>
      </c>
      <c r="AJ253" s="25" t="s">
        <v>3298</v>
      </c>
      <c r="AK253" s="26" t="s">
        <v>218</v>
      </c>
      <c r="AL253" s="25"/>
      <c r="AM253" s="25"/>
      <c r="AN253" s="25"/>
      <c r="AO253" s="25"/>
      <c r="AP253" s="25"/>
      <c r="AQ253" s="25"/>
      <c r="AR253" s="25"/>
      <c r="AS253" s="25" t="s">
        <v>3299</v>
      </c>
      <c r="AT253" s="25"/>
      <c r="AU253" s="25">
        <v>1</v>
      </c>
      <c r="AV253" s="25" t="s">
        <v>110</v>
      </c>
      <c r="AW253" s="28" t="s">
        <v>3183</v>
      </c>
      <c r="AX253" s="25"/>
      <c r="AY253" s="25"/>
      <c r="AZ253" s="24">
        <v>111210</v>
      </c>
      <c r="BA253" s="25"/>
      <c r="BB253" s="25"/>
      <c r="BC253" s="25"/>
      <c r="BD253" s="25"/>
    </row>
    <row r="254" spans="1:56" ht="15.75" customHeight="1">
      <c r="A254" t="s">
        <v>132</v>
      </c>
      <c r="B254" s="4">
        <v>168634895</v>
      </c>
      <c r="C254" s="5" t="s">
        <v>3300</v>
      </c>
      <c r="D254" s="29">
        <v>1</v>
      </c>
      <c r="E254" s="5">
        <v>1993</v>
      </c>
      <c r="F254" s="29" t="s">
        <v>6148</v>
      </c>
      <c r="G254" s="5" t="s">
        <v>501</v>
      </c>
      <c r="H254" s="5" t="s">
        <v>3</v>
      </c>
      <c r="I254" s="5" t="s">
        <v>4</v>
      </c>
      <c r="J254" s="5" t="s">
        <v>25</v>
      </c>
      <c r="K254" s="5" t="s">
        <v>34</v>
      </c>
      <c r="L254" s="5" t="s">
        <v>570</v>
      </c>
      <c r="M254" s="5" t="s">
        <v>3301</v>
      </c>
      <c r="N254" s="5">
        <v>813.54</v>
      </c>
      <c r="O254" s="5" t="s">
        <v>3302</v>
      </c>
      <c r="P254" s="5" t="s">
        <v>91</v>
      </c>
      <c r="Q254" s="5" t="s">
        <v>91</v>
      </c>
      <c r="R254" s="5" t="s">
        <v>3303</v>
      </c>
      <c r="S254" s="5" t="s">
        <v>3304</v>
      </c>
      <c r="T254" s="19">
        <v>5</v>
      </c>
      <c r="U254" s="20" t="s">
        <v>3305</v>
      </c>
      <c r="V254" s="20" t="s">
        <v>104</v>
      </c>
      <c r="W254" s="20"/>
      <c r="X254" s="20"/>
      <c r="Y254" s="20" t="s">
        <v>3306</v>
      </c>
      <c r="Z254" s="20"/>
      <c r="AA254" s="33"/>
      <c r="AB254" s="20"/>
      <c r="AC254" s="20"/>
      <c r="AD254" s="20" t="s">
        <v>105</v>
      </c>
      <c r="AE254" s="20" t="s">
        <v>3307</v>
      </c>
      <c r="AF254" s="20" t="s">
        <v>3149</v>
      </c>
      <c r="AG254" s="20" t="s">
        <v>2899</v>
      </c>
      <c r="AH254" s="20" t="s">
        <v>1086</v>
      </c>
      <c r="AI254" s="20" t="s">
        <v>1409</v>
      </c>
      <c r="AJ254" s="20" t="s">
        <v>3308</v>
      </c>
      <c r="AK254" s="33" t="s">
        <v>180</v>
      </c>
      <c r="AL254" s="20"/>
      <c r="AM254" s="20"/>
      <c r="AN254" s="20"/>
      <c r="AO254" s="20"/>
      <c r="AP254" s="20"/>
      <c r="AQ254" s="20"/>
      <c r="AR254" s="20"/>
      <c r="AS254" s="20" t="s">
        <v>3309</v>
      </c>
      <c r="AT254" s="20"/>
      <c r="AU254" s="20">
        <v>1</v>
      </c>
      <c r="AV254" s="20" t="s">
        <v>110</v>
      </c>
      <c r="AW254" s="27" t="s">
        <v>3183</v>
      </c>
      <c r="AX254" s="20"/>
      <c r="AY254" s="20"/>
      <c r="AZ254" s="19">
        <v>71345</v>
      </c>
      <c r="BA254" s="20"/>
      <c r="BB254" s="20"/>
      <c r="BC254" s="20"/>
      <c r="BD254" s="20"/>
    </row>
    <row r="255" spans="1:56" ht="15.75" customHeight="1">
      <c r="A255" t="s">
        <v>132</v>
      </c>
      <c r="B255" s="4">
        <v>168634900</v>
      </c>
      <c r="C255" s="5" t="s">
        <v>3310</v>
      </c>
      <c r="D255" s="29">
        <v>1</v>
      </c>
      <c r="E255" s="5">
        <v>2011</v>
      </c>
      <c r="F255" s="29" t="s">
        <v>6148</v>
      </c>
      <c r="G255" s="5" t="s">
        <v>501</v>
      </c>
      <c r="H255" s="5" t="s">
        <v>3</v>
      </c>
      <c r="I255" s="5" t="s">
        <v>4</v>
      </c>
      <c r="J255" s="5" t="s">
        <v>25</v>
      </c>
      <c r="K255" s="5" t="s">
        <v>34</v>
      </c>
      <c r="L255" s="5" t="s">
        <v>1167</v>
      </c>
      <c r="M255" s="5"/>
      <c r="N255" s="5">
        <v>813.6</v>
      </c>
      <c r="O255" s="5" t="s">
        <v>3311</v>
      </c>
      <c r="P255" s="5" t="s">
        <v>91</v>
      </c>
      <c r="Q255" s="5" t="s">
        <v>91</v>
      </c>
      <c r="R255" s="5"/>
      <c r="S255" s="5" t="s">
        <v>3312</v>
      </c>
      <c r="T255" s="12">
        <v>1</v>
      </c>
      <c r="U255" s="13" t="s">
        <v>3313</v>
      </c>
      <c r="V255" s="13" t="s">
        <v>104</v>
      </c>
      <c r="W255" s="13"/>
      <c r="X255" s="13"/>
      <c r="Y255" s="13" t="s">
        <v>3314</v>
      </c>
      <c r="Z255" s="13"/>
      <c r="AA255" s="14"/>
      <c r="AB255" s="13"/>
      <c r="AC255" s="13"/>
      <c r="AD255" s="13" t="s">
        <v>105</v>
      </c>
      <c r="AE255" s="13" t="s">
        <v>626</v>
      </c>
      <c r="AF255" s="13" t="s">
        <v>2072</v>
      </c>
      <c r="AG255" s="13" t="s">
        <v>252</v>
      </c>
      <c r="AH255" s="13" t="s">
        <v>919</v>
      </c>
      <c r="AI255" s="13" t="s">
        <v>1229</v>
      </c>
      <c r="AJ255" s="13" t="s">
        <v>3315</v>
      </c>
      <c r="AK255" s="14" t="s">
        <v>629</v>
      </c>
      <c r="AL255" s="13"/>
      <c r="AM255" s="13"/>
      <c r="AN255" s="13"/>
      <c r="AO255" s="13"/>
      <c r="AP255" s="13"/>
      <c r="AQ255" s="13"/>
      <c r="AR255" s="13"/>
      <c r="AS255" s="13" t="s">
        <v>3316</v>
      </c>
      <c r="AT255" s="13"/>
      <c r="AU255" s="13">
        <v>1</v>
      </c>
      <c r="AV255" s="13" t="s">
        <v>110</v>
      </c>
      <c r="AW255" s="15" t="s">
        <v>3183</v>
      </c>
      <c r="AX255" s="13"/>
      <c r="AY255" s="13"/>
      <c r="AZ255" s="12">
        <v>14402796</v>
      </c>
      <c r="BA255" s="13"/>
      <c r="BB255" s="13"/>
      <c r="BC255" s="13"/>
      <c r="BD255" s="13"/>
    </row>
    <row r="256" spans="1:56" ht="15.75" customHeight="1">
      <c r="A256" t="s">
        <v>132</v>
      </c>
      <c r="B256" s="19">
        <v>168634907</v>
      </c>
      <c r="C256" s="20" t="s">
        <v>3317</v>
      </c>
      <c r="D256" s="29">
        <v>1</v>
      </c>
      <c r="E256" s="20">
        <v>1999</v>
      </c>
      <c r="F256" s="29" t="s">
        <v>6148</v>
      </c>
      <c r="G256" s="20" t="s">
        <v>501</v>
      </c>
      <c r="H256" s="20" t="s">
        <v>3</v>
      </c>
      <c r="I256" s="20" t="s">
        <v>4</v>
      </c>
      <c r="J256" s="20" t="s">
        <v>25</v>
      </c>
      <c r="K256" s="20" t="s">
        <v>26</v>
      </c>
      <c r="L256" s="20" t="s">
        <v>570</v>
      </c>
      <c r="M256" s="20" t="s">
        <v>3318</v>
      </c>
      <c r="N256" s="20">
        <v>813.54</v>
      </c>
      <c r="O256" s="20" t="s">
        <v>3319</v>
      </c>
      <c r="P256" s="20" t="s">
        <v>91</v>
      </c>
      <c r="Q256" s="20" t="s">
        <v>91</v>
      </c>
      <c r="R256" s="20" t="s">
        <v>3320</v>
      </c>
      <c r="S256" s="20" t="s">
        <v>3321</v>
      </c>
      <c r="T256" s="4">
        <v>1</v>
      </c>
      <c r="U256" s="5" t="s">
        <v>3322</v>
      </c>
      <c r="V256" s="5" t="s">
        <v>104</v>
      </c>
      <c r="W256" s="5"/>
      <c r="X256" s="5"/>
      <c r="Y256" s="5" t="s">
        <v>3323</v>
      </c>
      <c r="Z256" s="5"/>
      <c r="AA256" s="2"/>
      <c r="AB256" s="5"/>
      <c r="AC256" s="5"/>
      <c r="AD256" s="5" t="s">
        <v>105</v>
      </c>
      <c r="AE256" s="5" t="s">
        <v>3324</v>
      </c>
      <c r="AF256" s="5" t="s">
        <v>2105</v>
      </c>
      <c r="AG256" s="5" t="s">
        <v>3325</v>
      </c>
      <c r="AH256" s="5" t="s">
        <v>3326</v>
      </c>
      <c r="AI256" s="5" t="s">
        <v>1294</v>
      </c>
      <c r="AJ256" s="5" t="s">
        <v>3327</v>
      </c>
      <c r="AK256" s="2" t="s">
        <v>3328</v>
      </c>
      <c r="AL256" s="5"/>
      <c r="AM256" s="5"/>
      <c r="AN256" s="5"/>
      <c r="AO256" s="5"/>
      <c r="AP256" s="5"/>
      <c r="AQ256" s="5"/>
      <c r="AR256" s="5"/>
      <c r="AS256" s="5" t="s">
        <v>3329</v>
      </c>
      <c r="AT256" s="5"/>
      <c r="AU256" s="5">
        <v>1</v>
      </c>
      <c r="AV256" s="5" t="s">
        <v>110</v>
      </c>
      <c r="AW256" s="6" t="s">
        <v>3183</v>
      </c>
      <c r="AX256" s="5"/>
      <c r="AY256" s="5"/>
      <c r="AZ256" s="4">
        <v>115694</v>
      </c>
      <c r="BA256" s="5"/>
      <c r="BB256" s="5"/>
      <c r="BC256" s="5"/>
      <c r="BD256" s="5"/>
    </row>
    <row r="257" spans="1:56" ht="15.75" customHeight="1">
      <c r="A257" t="s">
        <v>132</v>
      </c>
      <c r="B257" s="19">
        <v>168634910</v>
      </c>
      <c r="C257" s="20" t="s">
        <v>3330</v>
      </c>
      <c r="D257" s="29">
        <v>1</v>
      </c>
      <c r="E257" s="20">
        <v>1996</v>
      </c>
      <c r="F257" s="29" t="s">
        <v>6148</v>
      </c>
      <c r="G257" s="20" t="s">
        <v>501</v>
      </c>
      <c r="H257" s="20" t="s">
        <v>3</v>
      </c>
      <c r="I257" s="20" t="s">
        <v>4</v>
      </c>
      <c r="J257" s="20" t="s">
        <v>25</v>
      </c>
      <c r="K257" s="20" t="s">
        <v>34</v>
      </c>
      <c r="L257" s="20" t="s">
        <v>570</v>
      </c>
      <c r="M257" s="20" t="s">
        <v>3331</v>
      </c>
      <c r="N257" s="20">
        <v>813.54</v>
      </c>
      <c r="O257" s="20" t="s">
        <v>3332</v>
      </c>
      <c r="P257" s="20" t="s">
        <v>91</v>
      </c>
      <c r="Q257" s="20" t="s">
        <v>91</v>
      </c>
      <c r="R257" s="20" t="s">
        <v>3333</v>
      </c>
      <c r="S257" s="20" t="s">
        <v>3334</v>
      </c>
      <c r="T257" s="4">
        <v>1</v>
      </c>
      <c r="U257" s="5" t="s">
        <v>3335</v>
      </c>
      <c r="V257" s="5" t="s">
        <v>104</v>
      </c>
      <c r="W257" s="5"/>
      <c r="X257" s="5"/>
      <c r="Y257" s="5" t="s">
        <v>3336</v>
      </c>
      <c r="Z257" s="5"/>
      <c r="AA257" s="2"/>
      <c r="AB257" s="5"/>
      <c r="AC257" s="5"/>
      <c r="AD257" s="5" t="s">
        <v>105</v>
      </c>
      <c r="AE257" s="5" t="s">
        <v>3337</v>
      </c>
      <c r="AF257" s="5" t="s">
        <v>3338</v>
      </c>
      <c r="AG257" s="5" t="s">
        <v>215</v>
      </c>
      <c r="AH257" s="5" t="s">
        <v>1348</v>
      </c>
      <c r="AI257" s="5" t="s">
        <v>3339</v>
      </c>
      <c r="AJ257" s="5" t="s">
        <v>3340</v>
      </c>
      <c r="AK257" s="2" t="s">
        <v>944</v>
      </c>
      <c r="AL257" s="5"/>
      <c r="AM257" s="5"/>
      <c r="AN257" s="5"/>
      <c r="AO257" s="5"/>
      <c r="AP257" s="5"/>
      <c r="AQ257" s="5"/>
      <c r="AR257" s="5"/>
      <c r="AS257" s="5" t="s">
        <v>3341</v>
      </c>
      <c r="AT257" s="5"/>
      <c r="AU257" s="5">
        <v>1</v>
      </c>
      <c r="AV257" s="5" t="s">
        <v>110</v>
      </c>
      <c r="AW257" s="6" t="s">
        <v>3183</v>
      </c>
      <c r="AX257" s="5"/>
      <c r="AY257" s="5"/>
      <c r="AZ257" s="4">
        <v>9050880</v>
      </c>
      <c r="BA257" s="5"/>
      <c r="BB257" s="5"/>
      <c r="BC257" s="5"/>
      <c r="BD257" s="5"/>
    </row>
    <row r="258" spans="1:56" ht="15.75" customHeight="1">
      <c r="A258" t="s">
        <v>132</v>
      </c>
      <c r="B258" s="4">
        <v>168634911</v>
      </c>
      <c r="C258" s="5" t="s">
        <v>3342</v>
      </c>
      <c r="D258" s="29">
        <v>1</v>
      </c>
      <c r="E258" s="5">
        <v>1997</v>
      </c>
      <c r="F258" s="29" t="s">
        <v>6148</v>
      </c>
      <c r="G258" s="5" t="s">
        <v>501</v>
      </c>
      <c r="H258" s="5" t="s">
        <v>3</v>
      </c>
      <c r="I258" s="5" t="s">
        <v>4</v>
      </c>
      <c r="J258" s="5" t="s">
        <v>25</v>
      </c>
      <c r="K258" s="5" t="s">
        <v>23</v>
      </c>
      <c r="L258" s="5" t="s">
        <v>570</v>
      </c>
      <c r="M258" s="5" t="s">
        <v>3343</v>
      </c>
      <c r="N258" s="5">
        <v>813.54</v>
      </c>
      <c r="O258" s="5" t="s">
        <v>3344</v>
      </c>
      <c r="P258" s="5" t="s">
        <v>91</v>
      </c>
      <c r="Q258" s="5" t="s">
        <v>91</v>
      </c>
      <c r="R258" s="5" t="s">
        <v>3345</v>
      </c>
      <c r="S258" s="5" t="s">
        <v>3346</v>
      </c>
      <c r="T258" s="8">
        <v>1</v>
      </c>
      <c r="U258" s="9" t="s">
        <v>3347</v>
      </c>
      <c r="V258" s="9" t="s">
        <v>104</v>
      </c>
      <c r="W258" s="9"/>
      <c r="X258" s="9"/>
      <c r="Y258" s="9" t="s">
        <v>3348</v>
      </c>
      <c r="Z258" s="9"/>
      <c r="AA258" s="23"/>
      <c r="AB258" s="9"/>
      <c r="AC258" s="9"/>
      <c r="AD258" s="9" t="s">
        <v>105</v>
      </c>
      <c r="AE258" s="9" t="s">
        <v>3349</v>
      </c>
      <c r="AF258" s="9" t="s">
        <v>555</v>
      </c>
      <c r="AG258" s="9" t="s">
        <v>459</v>
      </c>
      <c r="AH258" s="9" t="s">
        <v>3350</v>
      </c>
      <c r="AI258" s="9" t="s">
        <v>178</v>
      </c>
      <c r="AJ258" s="9" t="s">
        <v>3351</v>
      </c>
      <c r="AK258" s="23" t="s">
        <v>3352</v>
      </c>
      <c r="AL258" s="9"/>
      <c r="AM258" s="9"/>
      <c r="AN258" s="9"/>
      <c r="AO258" s="9"/>
      <c r="AP258" s="9"/>
      <c r="AQ258" s="9"/>
      <c r="AR258" s="9"/>
      <c r="AS258" s="9" t="s">
        <v>3353</v>
      </c>
      <c r="AT258" s="9"/>
      <c r="AU258" s="9">
        <v>1</v>
      </c>
      <c r="AV258" s="9" t="s">
        <v>110</v>
      </c>
      <c r="AW258" s="10" t="s">
        <v>3183</v>
      </c>
      <c r="AX258" s="9"/>
      <c r="AY258" s="9"/>
      <c r="AZ258" s="8">
        <v>825707</v>
      </c>
      <c r="BA258" s="9"/>
      <c r="BB258" s="9"/>
      <c r="BC258" s="9"/>
      <c r="BD258" s="9"/>
    </row>
    <row r="259" spans="1:56" ht="15.75" customHeight="1">
      <c r="A259" t="s">
        <v>132</v>
      </c>
      <c r="B259" s="4">
        <v>168634915</v>
      </c>
      <c r="C259" s="5" t="s">
        <v>3354</v>
      </c>
      <c r="D259" s="29">
        <v>1</v>
      </c>
      <c r="E259" s="5">
        <v>1991</v>
      </c>
      <c r="F259" s="29" t="s">
        <v>6148</v>
      </c>
      <c r="G259" s="5" t="s">
        <v>501</v>
      </c>
      <c r="H259" s="5" t="s">
        <v>3</v>
      </c>
      <c r="I259" s="5" t="s">
        <v>4</v>
      </c>
      <c r="J259" s="5" t="s">
        <v>25</v>
      </c>
      <c r="K259" s="5" t="s">
        <v>23</v>
      </c>
      <c r="L259" s="5" t="s">
        <v>570</v>
      </c>
      <c r="M259" s="5" t="s">
        <v>3355</v>
      </c>
      <c r="N259" s="5">
        <v>813.54</v>
      </c>
      <c r="O259" s="5" t="s">
        <v>3356</v>
      </c>
      <c r="P259" s="5" t="s">
        <v>91</v>
      </c>
      <c r="Q259" s="5" t="s">
        <v>91</v>
      </c>
      <c r="R259" s="5" t="s">
        <v>3357</v>
      </c>
      <c r="S259" s="5" t="s">
        <v>3358</v>
      </c>
      <c r="T259" s="19">
        <v>1</v>
      </c>
      <c r="U259" s="20" t="s">
        <v>3359</v>
      </c>
      <c r="V259" s="20" t="s">
        <v>104</v>
      </c>
      <c r="W259" s="20"/>
      <c r="X259" s="20"/>
      <c r="Y259" s="20" t="s">
        <v>3360</v>
      </c>
      <c r="Z259" s="20"/>
      <c r="AA259" s="33"/>
      <c r="AB259" s="20"/>
      <c r="AC259" s="20"/>
      <c r="AD259" s="20" t="s">
        <v>105</v>
      </c>
      <c r="AE259" s="20" t="s">
        <v>3361</v>
      </c>
      <c r="AF259" s="20" t="s">
        <v>107</v>
      </c>
      <c r="AG259" s="20" t="s">
        <v>743</v>
      </c>
      <c r="AH259" s="20" t="s">
        <v>1895</v>
      </c>
      <c r="AI259" s="20" t="s">
        <v>117</v>
      </c>
      <c r="AJ259" s="20" t="s">
        <v>2199</v>
      </c>
      <c r="AK259" s="33" t="s">
        <v>3362</v>
      </c>
      <c r="AL259" s="20"/>
      <c r="AM259" s="20"/>
      <c r="AN259" s="20"/>
      <c r="AO259" s="20"/>
      <c r="AP259" s="20"/>
      <c r="AQ259" s="20"/>
      <c r="AR259" s="20"/>
      <c r="AS259" s="20" t="s">
        <v>3363</v>
      </c>
      <c r="AT259" s="20"/>
      <c r="AU259" s="20">
        <v>1</v>
      </c>
      <c r="AV259" s="20" t="s">
        <v>110</v>
      </c>
      <c r="AW259" s="27" t="s">
        <v>3183</v>
      </c>
      <c r="AX259" s="20"/>
      <c r="AY259" s="20"/>
      <c r="AZ259" s="19">
        <v>2983694</v>
      </c>
      <c r="BA259" s="20"/>
      <c r="BB259" s="20"/>
      <c r="BC259" s="20"/>
      <c r="BD259" s="20"/>
    </row>
    <row r="260" spans="1:56" ht="15.75" customHeight="1">
      <c r="A260" t="s">
        <v>132</v>
      </c>
      <c r="B260" s="4">
        <v>168635086</v>
      </c>
      <c r="C260" s="5" t="s">
        <v>3364</v>
      </c>
      <c r="D260" s="29">
        <v>1</v>
      </c>
      <c r="E260" s="5">
        <v>1986</v>
      </c>
      <c r="F260" s="29" t="s">
        <v>6148</v>
      </c>
      <c r="G260" s="5" t="s">
        <v>501</v>
      </c>
      <c r="H260" s="5" t="s">
        <v>3</v>
      </c>
      <c r="I260" s="5" t="s">
        <v>4</v>
      </c>
      <c r="J260" s="5" t="s">
        <v>25</v>
      </c>
      <c r="K260" s="5" t="s">
        <v>23</v>
      </c>
      <c r="L260" s="5" t="s">
        <v>699</v>
      </c>
      <c r="M260" s="5" t="s">
        <v>3365</v>
      </c>
      <c r="N260" s="5">
        <v>813</v>
      </c>
      <c r="O260" s="5" t="s">
        <v>3366</v>
      </c>
      <c r="P260" s="5" t="s">
        <v>91</v>
      </c>
      <c r="Q260" s="5" t="s">
        <v>91</v>
      </c>
      <c r="R260" s="5" t="s">
        <v>3367</v>
      </c>
      <c r="S260" s="5" t="s">
        <v>3368</v>
      </c>
      <c r="T260" s="4">
        <v>1</v>
      </c>
      <c r="U260" s="5" t="s">
        <v>1244</v>
      </c>
      <c r="V260" s="5" t="s">
        <v>104</v>
      </c>
      <c r="W260" s="5"/>
      <c r="X260" s="5"/>
      <c r="Y260" s="5" t="s">
        <v>3369</v>
      </c>
      <c r="Z260" s="5"/>
      <c r="AA260" s="2"/>
      <c r="AB260" s="5"/>
      <c r="AC260" s="5"/>
      <c r="AD260" s="5" t="s">
        <v>148</v>
      </c>
      <c r="AE260" s="5" t="s">
        <v>3370</v>
      </c>
      <c r="AF260" s="5" t="s">
        <v>294</v>
      </c>
      <c r="AG260" s="5" t="s">
        <v>3371</v>
      </c>
      <c r="AH260" s="5" t="s">
        <v>3372</v>
      </c>
      <c r="AI260" s="5" t="s">
        <v>3373</v>
      </c>
      <c r="AJ260" s="5" t="s">
        <v>3374</v>
      </c>
      <c r="AK260" s="2" t="s">
        <v>922</v>
      </c>
      <c r="AL260" s="5"/>
      <c r="AM260" s="5"/>
      <c r="AN260" s="5"/>
      <c r="AO260" s="5"/>
      <c r="AP260" s="5"/>
      <c r="AQ260" s="5"/>
      <c r="AR260" s="5"/>
      <c r="AS260" s="5" t="s">
        <v>3375</v>
      </c>
      <c r="AT260" s="5"/>
      <c r="AU260" s="5">
        <v>1</v>
      </c>
      <c r="AV260" s="5" t="s">
        <v>110</v>
      </c>
      <c r="AW260" s="6" t="s">
        <v>3183</v>
      </c>
      <c r="AX260" s="5"/>
      <c r="AY260" s="5"/>
      <c r="AZ260" s="4">
        <v>828680</v>
      </c>
      <c r="BA260" s="5"/>
      <c r="BB260" s="5"/>
      <c r="BC260" s="5"/>
      <c r="BD260" s="5"/>
    </row>
    <row r="261" spans="1:56" ht="15.75" customHeight="1">
      <c r="A261" t="s">
        <v>132</v>
      </c>
      <c r="B261" s="19">
        <v>168635020</v>
      </c>
      <c r="C261" s="20" t="s">
        <v>4383</v>
      </c>
      <c r="D261" s="29">
        <v>1</v>
      </c>
      <c r="E261" s="20">
        <v>2008</v>
      </c>
      <c r="F261" s="29" t="s">
        <v>6148</v>
      </c>
      <c r="G261" s="20" t="s">
        <v>501</v>
      </c>
      <c r="H261" s="20" t="s">
        <v>3</v>
      </c>
      <c r="I261" s="20" t="s">
        <v>7</v>
      </c>
      <c r="J261" s="20" t="s">
        <v>25</v>
      </c>
      <c r="K261" s="20" t="s">
        <v>26</v>
      </c>
      <c r="L261" s="20"/>
      <c r="M261" s="20"/>
      <c r="N261" s="20" t="s">
        <v>4384</v>
      </c>
      <c r="O261" s="20" t="s">
        <v>4385</v>
      </c>
      <c r="P261" s="20" t="s">
        <v>91</v>
      </c>
      <c r="Q261" s="20" t="s">
        <v>91</v>
      </c>
      <c r="R261" s="20" t="s">
        <v>4386</v>
      </c>
      <c r="S261" s="20" t="s">
        <v>4387</v>
      </c>
      <c r="T261" s="8">
        <v>1</v>
      </c>
      <c r="U261" s="9" t="s">
        <v>4388</v>
      </c>
      <c r="V261" s="9" t="s">
        <v>104</v>
      </c>
      <c r="W261" s="9"/>
      <c r="X261" s="9"/>
      <c r="Y261" s="9" t="s">
        <v>4389</v>
      </c>
      <c r="Z261" s="9"/>
      <c r="AA261" s="23"/>
      <c r="AB261" s="9"/>
      <c r="AC261" s="9"/>
      <c r="AD261" s="9" t="s">
        <v>105</v>
      </c>
      <c r="AE261" s="9" t="s">
        <v>4390</v>
      </c>
      <c r="AF261" s="9" t="s">
        <v>187</v>
      </c>
      <c r="AG261" s="9" t="s">
        <v>2355</v>
      </c>
      <c r="AH261" s="9" t="s">
        <v>4391</v>
      </c>
      <c r="AI261" s="9" t="s">
        <v>1229</v>
      </c>
      <c r="AJ261" s="9" t="s">
        <v>4392</v>
      </c>
      <c r="AK261" s="23" t="s">
        <v>1605</v>
      </c>
      <c r="AL261" s="9"/>
      <c r="AM261" s="9"/>
      <c r="AN261" s="9"/>
      <c r="AO261" s="9"/>
      <c r="AP261" s="9"/>
      <c r="AQ261" s="9"/>
      <c r="AR261" s="9"/>
      <c r="AS261" s="9" t="s">
        <v>4393</v>
      </c>
      <c r="AT261" s="9"/>
      <c r="AU261" s="9">
        <v>1</v>
      </c>
      <c r="AV261" s="9" t="s">
        <v>110</v>
      </c>
      <c r="AW261" s="10" t="s">
        <v>3183</v>
      </c>
      <c r="AX261" s="9"/>
      <c r="AY261" s="9"/>
      <c r="AZ261" s="8">
        <v>2228</v>
      </c>
      <c r="BA261" s="9"/>
      <c r="BB261" s="9"/>
      <c r="BC261" s="9"/>
      <c r="BD261" s="9"/>
    </row>
    <row r="262" spans="1:56" ht="15.75" customHeight="1">
      <c r="A262" t="s">
        <v>132</v>
      </c>
      <c r="B262" s="19">
        <v>168635065</v>
      </c>
      <c r="C262" s="20" t="s">
        <v>4394</v>
      </c>
      <c r="D262" s="29">
        <v>1</v>
      </c>
      <c r="E262" s="20">
        <v>1997</v>
      </c>
      <c r="F262" s="29" t="s">
        <v>6148</v>
      </c>
      <c r="G262" s="20" t="s">
        <v>501</v>
      </c>
      <c r="H262" s="20" t="s">
        <v>3</v>
      </c>
      <c r="I262" s="20" t="s">
        <v>7</v>
      </c>
      <c r="J262" s="20" t="s">
        <v>25</v>
      </c>
      <c r="K262" s="20" t="s">
        <v>26</v>
      </c>
      <c r="L262" s="20" t="s">
        <v>699</v>
      </c>
      <c r="M262" s="20" t="s">
        <v>4395</v>
      </c>
      <c r="N262" s="20">
        <v>813</v>
      </c>
      <c r="O262" s="20" t="s">
        <v>4396</v>
      </c>
      <c r="P262" s="20" t="s">
        <v>91</v>
      </c>
      <c r="Q262" s="20" t="s">
        <v>91</v>
      </c>
      <c r="R262" s="20" t="s">
        <v>4381</v>
      </c>
      <c r="S262" s="20" t="s">
        <v>4397</v>
      </c>
      <c r="T262" s="4">
        <v>1</v>
      </c>
      <c r="U262" s="5" t="s">
        <v>4398</v>
      </c>
      <c r="V262" s="5" t="s">
        <v>104</v>
      </c>
      <c r="W262" s="5"/>
      <c r="X262" s="5"/>
      <c r="Y262" s="5" t="s">
        <v>4399</v>
      </c>
      <c r="Z262" s="5"/>
      <c r="AA262" s="2"/>
      <c r="AB262" s="5"/>
      <c r="AC262" s="5"/>
      <c r="AD262" s="5" t="s">
        <v>105</v>
      </c>
      <c r="AE262" s="5" t="s">
        <v>4400</v>
      </c>
      <c r="AF262" s="5" t="s">
        <v>590</v>
      </c>
      <c r="AG262" s="5" t="s">
        <v>4401</v>
      </c>
      <c r="AH262" s="5" t="s">
        <v>4401</v>
      </c>
      <c r="AI262" s="5" t="s">
        <v>4401</v>
      </c>
      <c r="AJ262" s="5" t="s">
        <v>4402</v>
      </c>
      <c r="AK262" s="2" t="s">
        <v>191</v>
      </c>
      <c r="AL262" s="5"/>
      <c r="AM262" s="5"/>
      <c r="AN262" s="5"/>
      <c r="AO262" s="5"/>
      <c r="AP262" s="5"/>
      <c r="AQ262" s="5"/>
      <c r="AR262" s="5"/>
      <c r="AS262" s="5" t="s">
        <v>4403</v>
      </c>
      <c r="AT262" s="5"/>
      <c r="AU262" s="5">
        <v>1</v>
      </c>
      <c r="AV262" s="5" t="s">
        <v>110</v>
      </c>
      <c r="AW262" s="6" t="s">
        <v>3183</v>
      </c>
      <c r="AX262" s="5"/>
      <c r="AY262" s="5"/>
      <c r="AZ262" s="4">
        <v>298690</v>
      </c>
      <c r="BA262" s="5"/>
      <c r="BB262" s="5"/>
      <c r="BC262" s="5"/>
      <c r="BD262" s="5"/>
    </row>
    <row r="263" spans="1:56" ht="15.75" customHeight="1">
      <c r="A263" t="s">
        <v>132</v>
      </c>
      <c r="B263" s="8">
        <v>168635070</v>
      </c>
      <c r="C263" s="9" t="s">
        <v>4404</v>
      </c>
      <c r="D263" s="29">
        <v>1</v>
      </c>
      <c r="E263" s="9">
        <v>1968</v>
      </c>
      <c r="F263" s="29" t="s">
        <v>6148</v>
      </c>
      <c r="G263" s="9" t="s">
        <v>501</v>
      </c>
      <c r="H263" s="9" t="s">
        <v>3</v>
      </c>
      <c r="I263" s="9" t="s">
        <v>7</v>
      </c>
      <c r="J263" s="9" t="s">
        <v>25</v>
      </c>
      <c r="K263" s="9" t="s">
        <v>26</v>
      </c>
      <c r="L263" s="9"/>
      <c r="M263" s="9"/>
      <c r="N263" s="9"/>
      <c r="O263" s="9" t="s">
        <v>4405</v>
      </c>
      <c r="P263" s="9"/>
      <c r="Q263" s="9"/>
      <c r="R263" s="9" t="s">
        <v>4406</v>
      </c>
      <c r="S263" s="9"/>
      <c r="T263" s="4">
        <v>1</v>
      </c>
      <c r="U263" s="5" t="s">
        <v>4284</v>
      </c>
      <c r="V263" s="5" t="s">
        <v>104</v>
      </c>
      <c r="W263" s="5"/>
      <c r="X263" s="5"/>
      <c r="Y263" s="5" t="s">
        <v>4407</v>
      </c>
      <c r="Z263" s="5"/>
      <c r="AA263" s="2"/>
      <c r="AB263" s="5"/>
      <c r="AC263" s="5"/>
      <c r="AD263" s="5" t="s">
        <v>105</v>
      </c>
      <c r="AE263" s="5" t="s">
        <v>4408</v>
      </c>
      <c r="AF263" s="5" t="s">
        <v>590</v>
      </c>
      <c r="AG263" s="5" t="s">
        <v>116</v>
      </c>
      <c r="AH263" s="5" t="s">
        <v>753</v>
      </c>
      <c r="AI263" s="5" t="s">
        <v>153</v>
      </c>
      <c r="AJ263" s="5" t="s">
        <v>2402</v>
      </c>
      <c r="AK263" s="2" t="s">
        <v>4409</v>
      </c>
      <c r="AL263" s="5"/>
      <c r="AM263" s="5"/>
      <c r="AN263" s="5"/>
      <c r="AO263" s="5"/>
      <c r="AP263" s="5"/>
      <c r="AQ263" s="5"/>
      <c r="AR263" s="5"/>
      <c r="AS263" s="5" t="s">
        <v>4410</v>
      </c>
      <c r="AT263" s="5"/>
      <c r="AU263" s="5">
        <v>1</v>
      </c>
      <c r="AV263" s="5" t="s">
        <v>157</v>
      </c>
      <c r="AW263" s="6" t="s">
        <v>3183</v>
      </c>
      <c r="AX263" s="5"/>
      <c r="AY263" s="5"/>
      <c r="AZ263" s="4">
        <v>17644</v>
      </c>
      <c r="BA263" s="5"/>
      <c r="BB263" s="5"/>
      <c r="BC263" s="5"/>
      <c r="BD263" s="5"/>
    </row>
    <row r="264" spans="1:56" ht="15.75" customHeight="1">
      <c r="A264" t="s">
        <v>132</v>
      </c>
      <c r="B264" s="19">
        <v>168635128</v>
      </c>
      <c r="C264" s="20" t="s">
        <v>4411</v>
      </c>
      <c r="D264" s="29">
        <v>1</v>
      </c>
      <c r="E264" s="20">
        <v>2007</v>
      </c>
      <c r="F264" s="29" t="s">
        <v>6148</v>
      </c>
      <c r="G264" s="20" t="s">
        <v>501</v>
      </c>
      <c r="H264" s="20" t="s">
        <v>3</v>
      </c>
      <c r="I264" s="20" t="s">
        <v>7</v>
      </c>
      <c r="J264" s="20" t="s">
        <v>25</v>
      </c>
      <c r="K264" s="20" t="s">
        <v>26</v>
      </c>
      <c r="L264" s="20" t="s">
        <v>570</v>
      </c>
      <c r="M264" s="20" t="s">
        <v>4412</v>
      </c>
      <c r="N264" s="20">
        <v>813.54</v>
      </c>
      <c r="O264" s="20" t="s">
        <v>4413</v>
      </c>
      <c r="P264" s="20" t="s">
        <v>91</v>
      </c>
      <c r="Q264" s="20" t="s">
        <v>91</v>
      </c>
      <c r="R264" s="20" t="s">
        <v>4317</v>
      </c>
      <c r="S264" s="20" t="s">
        <v>4414</v>
      </c>
      <c r="T264" s="12">
        <v>1</v>
      </c>
      <c r="U264" s="13" t="s">
        <v>4415</v>
      </c>
      <c r="V264" s="13" t="s">
        <v>104</v>
      </c>
      <c r="W264" s="13"/>
      <c r="X264" s="13"/>
      <c r="Y264" s="13" t="s">
        <v>4416</v>
      </c>
      <c r="Z264" s="13"/>
      <c r="AA264" s="14"/>
      <c r="AB264" s="13"/>
      <c r="AC264" s="13"/>
      <c r="AD264" s="13" t="s">
        <v>148</v>
      </c>
      <c r="AE264" s="13" t="s">
        <v>4417</v>
      </c>
      <c r="AF264" s="13" t="s">
        <v>4418</v>
      </c>
      <c r="AG264" s="13" t="s">
        <v>4419</v>
      </c>
      <c r="AH264" s="13" t="s">
        <v>1327</v>
      </c>
      <c r="AI264" s="13" t="s">
        <v>3908</v>
      </c>
      <c r="AJ264" s="13" t="s">
        <v>4420</v>
      </c>
      <c r="AK264" s="14" t="s">
        <v>4421</v>
      </c>
      <c r="AL264" s="13"/>
      <c r="AM264" s="13"/>
      <c r="AN264" s="13"/>
      <c r="AO264" s="13"/>
      <c r="AP264" s="13"/>
      <c r="AQ264" s="13"/>
      <c r="AR264" s="13"/>
      <c r="AS264" s="13" t="s">
        <v>4422</v>
      </c>
      <c r="AT264" s="13"/>
      <c r="AU264" s="13">
        <v>1</v>
      </c>
      <c r="AV264" s="13" t="s">
        <v>110</v>
      </c>
      <c r="AW264" s="15" t="s">
        <v>3183</v>
      </c>
      <c r="AX264" s="13"/>
      <c r="AY264" s="13"/>
      <c r="AZ264" s="12">
        <v>1577485</v>
      </c>
      <c r="BA264" s="13"/>
      <c r="BB264" s="13"/>
      <c r="BC264" s="13"/>
      <c r="BD264" s="13"/>
    </row>
    <row r="265" spans="1:56" ht="15.75" customHeight="1">
      <c r="A265" t="s">
        <v>132</v>
      </c>
      <c r="B265" s="4">
        <v>168635613</v>
      </c>
      <c r="C265" s="5" t="s">
        <v>3376</v>
      </c>
      <c r="D265" s="29">
        <v>1</v>
      </c>
      <c r="E265" s="5">
        <v>1999</v>
      </c>
      <c r="F265" s="29" t="s">
        <v>6148</v>
      </c>
      <c r="G265" s="5" t="s">
        <v>539</v>
      </c>
      <c r="H265" s="5" t="s">
        <v>3</v>
      </c>
      <c r="I265" s="5" t="s">
        <v>4</v>
      </c>
      <c r="J265" s="5" t="s">
        <v>25</v>
      </c>
      <c r="K265" s="5" t="s">
        <v>26</v>
      </c>
      <c r="L265" s="5" t="s">
        <v>699</v>
      </c>
      <c r="M265" s="5" t="s">
        <v>3377</v>
      </c>
      <c r="N265" s="5">
        <v>813</v>
      </c>
      <c r="O265" s="5" t="s">
        <v>3378</v>
      </c>
      <c r="P265" s="5" t="s">
        <v>91</v>
      </c>
      <c r="Q265" s="5" t="s">
        <v>91</v>
      </c>
      <c r="R265" s="5" t="s">
        <v>3379</v>
      </c>
      <c r="S265" s="5" t="s">
        <v>3380</v>
      </c>
      <c r="T265" s="4">
        <v>5</v>
      </c>
      <c r="U265" s="5" t="s">
        <v>3381</v>
      </c>
      <c r="V265" s="5" t="s">
        <v>104</v>
      </c>
      <c r="W265" s="5"/>
      <c r="X265" s="5"/>
      <c r="Y265" s="5" t="s">
        <v>3382</v>
      </c>
      <c r="Z265" s="5"/>
      <c r="AA265" s="2"/>
      <c r="AB265" s="5"/>
      <c r="AC265" s="5"/>
      <c r="AD265" s="5" t="s">
        <v>148</v>
      </c>
      <c r="AE265" s="5" t="s">
        <v>3383</v>
      </c>
      <c r="AF265" s="5" t="s">
        <v>2844</v>
      </c>
      <c r="AG265" s="5" t="s">
        <v>919</v>
      </c>
      <c r="AH265" s="5" t="s">
        <v>1673</v>
      </c>
      <c r="AI265" s="5" t="s">
        <v>2230</v>
      </c>
      <c r="AJ265" s="5" t="s">
        <v>3384</v>
      </c>
      <c r="AK265" s="2" t="s">
        <v>3385</v>
      </c>
      <c r="AL265" s="5"/>
      <c r="AM265" s="5"/>
      <c r="AN265" s="5"/>
      <c r="AO265" s="5"/>
      <c r="AP265" s="5"/>
      <c r="AQ265" s="5"/>
      <c r="AR265" s="5"/>
      <c r="AS265" s="5" t="s">
        <v>3386</v>
      </c>
      <c r="AT265" s="5"/>
      <c r="AU265" s="5">
        <v>1</v>
      </c>
      <c r="AV265" s="5" t="s">
        <v>110</v>
      </c>
      <c r="AW265" s="6" t="s">
        <v>3183</v>
      </c>
      <c r="AX265" s="5"/>
      <c r="AY265" s="5"/>
      <c r="AZ265" s="4">
        <v>80554</v>
      </c>
      <c r="BA265" s="5"/>
      <c r="BB265" s="5"/>
      <c r="BC265" s="5"/>
      <c r="BD265" s="5"/>
    </row>
    <row r="266" spans="1:56" ht="15.75" customHeight="1">
      <c r="A266" t="s">
        <v>132</v>
      </c>
      <c r="B266" s="4">
        <v>168635616</v>
      </c>
      <c r="C266" s="5" t="s">
        <v>3387</v>
      </c>
      <c r="D266" s="29">
        <v>1</v>
      </c>
      <c r="E266" s="5">
        <v>2008</v>
      </c>
      <c r="F266" s="29" t="s">
        <v>6148</v>
      </c>
      <c r="G266" s="5" t="s">
        <v>539</v>
      </c>
      <c r="H266" s="5" t="s">
        <v>3</v>
      </c>
      <c r="I266" s="5" t="s">
        <v>4</v>
      </c>
      <c r="J266" s="5" t="s">
        <v>25</v>
      </c>
      <c r="K266" s="5" t="s">
        <v>31</v>
      </c>
      <c r="L266" s="5" t="s">
        <v>570</v>
      </c>
      <c r="M266" s="5" t="s">
        <v>3388</v>
      </c>
      <c r="N266" s="5">
        <v>813.54</v>
      </c>
      <c r="O266" s="5" t="s">
        <v>3389</v>
      </c>
      <c r="P266" s="5" t="s">
        <v>1401</v>
      </c>
      <c r="Q266" s="5" t="s">
        <v>91</v>
      </c>
      <c r="R266" s="5" t="s">
        <v>1810</v>
      </c>
      <c r="S266" s="5" t="s">
        <v>3390</v>
      </c>
      <c r="T266" s="19">
        <v>1</v>
      </c>
      <c r="U266" s="20" t="s">
        <v>3391</v>
      </c>
      <c r="V266" s="20" t="s">
        <v>104</v>
      </c>
      <c r="W266" s="20"/>
      <c r="X266" s="20"/>
      <c r="Y266" s="20" t="s">
        <v>3392</v>
      </c>
      <c r="Z266" s="20"/>
      <c r="AA266" s="33"/>
      <c r="AB266" s="20"/>
      <c r="AC266" s="20"/>
      <c r="AD266" s="20" t="s">
        <v>105</v>
      </c>
      <c r="AE266" s="20" t="s">
        <v>3393</v>
      </c>
      <c r="AF266" s="20" t="s">
        <v>3394</v>
      </c>
      <c r="AG266" s="20" t="s">
        <v>3395</v>
      </c>
      <c r="AH266" s="20" t="s">
        <v>3396</v>
      </c>
      <c r="AI266" s="20" t="s">
        <v>3397</v>
      </c>
      <c r="AJ266" s="20" t="s">
        <v>3398</v>
      </c>
      <c r="AK266" s="33" t="s">
        <v>547</v>
      </c>
      <c r="AL266" s="20"/>
      <c r="AM266" s="20"/>
      <c r="AN266" s="20"/>
      <c r="AO266" s="20"/>
      <c r="AP266" s="20"/>
      <c r="AQ266" s="20"/>
      <c r="AR266" s="20"/>
      <c r="AS266" s="20" t="s">
        <v>3399</v>
      </c>
      <c r="AT266" s="20"/>
      <c r="AU266" s="20">
        <v>1</v>
      </c>
      <c r="AV266" s="20" t="s">
        <v>110</v>
      </c>
      <c r="AW266" s="27" t="s">
        <v>3183</v>
      </c>
      <c r="AX266" s="20"/>
      <c r="AY266" s="20"/>
      <c r="AZ266" s="19">
        <v>20974</v>
      </c>
      <c r="BA266" s="20"/>
      <c r="BB266" s="20"/>
      <c r="BC266" s="20"/>
      <c r="BD266" s="20"/>
    </row>
    <row r="267" spans="1:56" ht="15.75" customHeight="1">
      <c r="A267" t="s">
        <v>132</v>
      </c>
      <c r="B267" s="4">
        <v>168635625</v>
      </c>
      <c r="C267" s="5" t="s">
        <v>3400</v>
      </c>
      <c r="D267" s="29">
        <v>1</v>
      </c>
      <c r="E267" s="5">
        <v>2011</v>
      </c>
      <c r="F267" s="29" t="s">
        <v>6148</v>
      </c>
      <c r="G267" s="5" t="s">
        <v>539</v>
      </c>
      <c r="H267" s="5" t="s">
        <v>3</v>
      </c>
      <c r="I267" s="5" t="s">
        <v>4</v>
      </c>
      <c r="J267" s="5" t="s">
        <v>25</v>
      </c>
      <c r="K267" s="7" t="s">
        <v>30</v>
      </c>
      <c r="L267" s="5" t="s">
        <v>570</v>
      </c>
      <c r="M267" s="5"/>
      <c r="N267" s="5">
        <v>813.54</v>
      </c>
      <c r="O267" s="5" t="s">
        <v>3401</v>
      </c>
      <c r="P267" s="5" t="s">
        <v>91</v>
      </c>
      <c r="Q267" s="5" t="s">
        <v>91</v>
      </c>
      <c r="R267" s="5" t="s">
        <v>3402</v>
      </c>
      <c r="S267" s="5" t="s">
        <v>3403</v>
      </c>
      <c r="T267" s="19">
        <v>1</v>
      </c>
      <c r="U267" s="20" t="s">
        <v>3404</v>
      </c>
      <c r="V267" s="20" t="s">
        <v>104</v>
      </c>
      <c r="W267" s="20"/>
      <c r="X267" s="20"/>
      <c r="Y267" s="20" t="s">
        <v>3405</v>
      </c>
      <c r="Z267" s="20"/>
      <c r="AA267" s="33"/>
      <c r="AB267" s="20"/>
      <c r="AC267" s="20"/>
      <c r="AD267" s="20" t="s">
        <v>105</v>
      </c>
      <c r="AE267" s="20" t="s">
        <v>3406</v>
      </c>
      <c r="AF267" s="20" t="s">
        <v>1641</v>
      </c>
      <c r="AG267" s="20" t="s">
        <v>743</v>
      </c>
      <c r="AH267" s="20" t="s">
        <v>919</v>
      </c>
      <c r="AI267" s="20" t="s">
        <v>1307</v>
      </c>
      <c r="AJ267" s="20" t="s">
        <v>3407</v>
      </c>
      <c r="AK267" s="33" t="s">
        <v>766</v>
      </c>
      <c r="AL267" s="20"/>
      <c r="AM267" s="20"/>
      <c r="AN267" s="20"/>
      <c r="AO267" s="20"/>
      <c r="AP267" s="20"/>
      <c r="AQ267" s="20"/>
      <c r="AR267" s="20"/>
      <c r="AS267" s="20" t="s">
        <v>3408</v>
      </c>
      <c r="AT267" s="20"/>
      <c r="AU267" s="20">
        <v>1</v>
      </c>
      <c r="AV267" s="20" t="s">
        <v>110</v>
      </c>
      <c r="AW267" s="27" t="s">
        <v>3183</v>
      </c>
      <c r="AX267" s="20"/>
      <c r="AY267" s="20"/>
      <c r="AZ267" s="19">
        <v>100566</v>
      </c>
      <c r="BA267" s="20"/>
      <c r="BB267" s="20"/>
      <c r="BC267" s="20"/>
      <c r="BD267" s="20"/>
    </row>
    <row r="268" spans="1:56" ht="15.75" customHeight="1">
      <c r="A268" t="s">
        <v>132</v>
      </c>
      <c r="B268" s="4">
        <v>168635633</v>
      </c>
      <c r="C268" s="5" t="s">
        <v>3409</v>
      </c>
      <c r="D268" s="29">
        <v>1</v>
      </c>
      <c r="E268" s="5">
        <v>1996</v>
      </c>
      <c r="F268" s="29" t="s">
        <v>6148</v>
      </c>
      <c r="G268" s="5" t="s">
        <v>539</v>
      </c>
      <c r="H268" s="5" t="s">
        <v>3</v>
      </c>
      <c r="I268" s="5" t="s">
        <v>4</v>
      </c>
      <c r="J268" s="5" t="s">
        <v>25</v>
      </c>
      <c r="K268" s="5" t="s">
        <v>34</v>
      </c>
      <c r="L268" s="5" t="s">
        <v>570</v>
      </c>
      <c r="M268" s="5"/>
      <c r="N268" s="5">
        <v>813.54</v>
      </c>
      <c r="O268" s="5" t="s">
        <v>3410</v>
      </c>
      <c r="P268" s="5" t="s">
        <v>91</v>
      </c>
      <c r="Q268" s="5" t="s">
        <v>91</v>
      </c>
      <c r="R268" s="5" t="s">
        <v>2070</v>
      </c>
      <c r="S268" s="5" t="s">
        <v>3411</v>
      </c>
      <c r="T268" s="19">
        <v>5</v>
      </c>
      <c r="U268" s="20" t="s">
        <v>2012</v>
      </c>
      <c r="V268" s="20" t="s">
        <v>104</v>
      </c>
      <c r="W268" s="20"/>
      <c r="X268" s="20"/>
      <c r="Y268" s="20" t="s">
        <v>3412</v>
      </c>
      <c r="Z268" s="20"/>
      <c r="AA268" s="33"/>
      <c r="AB268" s="20"/>
      <c r="AC268" s="20"/>
      <c r="AD268" s="20" t="s">
        <v>105</v>
      </c>
      <c r="AE268" s="20" t="s">
        <v>3413</v>
      </c>
      <c r="AF268" s="20" t="s">
        <v>1988</v>
      </c>
      <c r="AG268" s="20" t="s">
        <v>2145</v>
      </c>
      <c r="AH268" s="20" t="s">
        <v>556</v>
      </c>
      <c r="AI268" s="20" t="s">
        <v>2809</v>
      </c>
      <c r="AJ268" s="20" t="s">
        <v>3414</v>
      </c>
      <c r="AK268" s="33" t="s">
        <v>1855</v>
      </c>
      <c r="AL268" s="20"/>
      <c r="AM268" s="20"/>
      <c r="AN268" s="20"/>
      <c r="AO268" s="20"/>
      <c r="AP268" s="20"/>
      <c r="AQ268" s="20"/>
      <c r="AR268" s="20"/>
      <c r="AS268" s="20" t="s">
        <v>3415</v>
      </c>
      <c r="AT268" s="20"/>
      <c r="AU268" s="20">
        <v>1</v>
      </c>
      <c r="AV268" s="20" t="s">
        <v>110</v>
      </c>
      <c r="AW268" s="27" t="s">
        <v>3183</v>
      </c>
      <c r="AX268" s="20"/>
      <c r="AY268" s="20"/>
      <c r="AZ268" s="19">
        <v>4913769</v>
      </c>
      <c r="BA268" s="20"/>
      <c r="BB268" s="20"/>
      <c r="BC268" s="20"/>
      <c r="BD268" s="20"/>
    </row>
    <row r="269" spans="1:56" ht="15.75" customHeight="1">
      <c r="A269" t="s">
        <v>132</v>
      </c>
      <c r="B269" s="4">
        <v>168635731</v>
      </c>
      <c r="C269" s="5" t="s">
        <v>3416</v>
      </c>
      <c r="D269" s="29">
        <v>1</v>
      </c>
      <c r="E269" s="5">
        <v>2017</v>
      </c>
      <c r="F269" s="29" t="s">
        <v>6148</v>
      </c>
      <c r="G269" s="5" t="s">
        <v>539</v>
      </c>
      <c r="H269" s="5" t="s">
        <v>3</v>
      </c>
      <c r="I269" s="5" t="s">
        <v>4</v>
      </c>
      <c r="J269" s="5" t="s">
        <v>25</v>
      </c>
      <c r="K269" s="5" t="s">
        <v>34</v>
      </c>
      <c r="L269" s="5" t="s">
        <v>570</v>
      </c>
      <c r="M269" s="5" t="s">
        <v>3417</v>
      </c>
      <c r="N269" s="5">
        <v>813.54</v>
      </c>
      <c r="O269" s="5" t="s">
        <v>3418</v>
      </c>
      <c r="P269" s="5" t="s">
        <v>91</v>
      </c>
      <c r="Q269" s="5" t="s">
        <v>91</v>
      </c>
      <c r="R269" s="5" t="s">
        <v>3419</v>
      </c>
      <c r="S269" s="5" t="s">
        <v>3420</v>
      </c>
      <c r="T269" s="19">
        <v>1</v>
      </c>
      <c r="U269" s="20" t="s">
        <v>3146</v>
      </c>
      <c r="V269" s="20" t="s">
        <v>104</v>
      </c>
      <c r="W269" s="20"/>
      <c r="X269" s="20"/>
      <c r="Y269" s="20" t="s">
        <v>3421</v>
      </c>
      <c r="Z269" s="20"/>
      <c r="AA269" s="33"/>
      <c r="AB269" s="20"/>
      <c r="AC269" s="20"/>
      <c r="AD269" s="20" t="s">
        <v>105</v>
      </c>
      <c r="AE269" s="20" t="s">
        <v>3422</v>
      </c>
      <c r="AF269" s="20" t="s">
        <v>2581</v>
      </c>
      <c r="AG269" s="20" t="s">
        <v>109</v>
      </c>
      <c r="AH269" s="20" t="s">
        <v>3423</v>
      </c>
      <c r="AI269" s="20" t="s">
        <v>1947</v>
      </c>
      <c r="AJ269" s="20" t="s">
        <v>3424</v>
      </c>
      <c r="AK269" s="33" t="s">
        <v>1099</v>
      </c>
      <c r="AL269" s="20"/>
      <c r="AM269" s="20"/>
      <c r="AN269" s="20"/>
      <c r="AO269" s="20"/>
      <c r="AP269" s="20"/>
      <c r="AQ269" s="20"/>
      <c r="AR269" s="20"/>
      <c r="AS269" s="20" t="s">
        <v>3425</v>
      </c>
      <c r="AT269" s="20"/>
      <c r="AU269" s="20">
        <v>1</v>
      </c>
      <c r="AV269" s="20" t="s">
        <v>234</v>
      </c>
      <c r="AW269" s="27" t="s">
        <v>3183</v>
      </c>
      <c r="AX269" s="20"/>
      <c r="AY269" s="20"/>
      <c r="AZ269" s="19">
        <v>367797</v>
      </c>
      <c r="BA269" s="20"/>
      <c r="BB269" s="20"/>
      <c r="BC269" s="20"/>
      <c r="BD269" s="20"/>
    </row>
    <row r="270" spans="1:56" ht="15.75" customHeight="1">
      <c r="A270" t="s">
        <v>132</v>
      </c>
      <c r="B270" s="4">
        <v>168635799</v>
      </c>
      <c r="C270" s="5" t="s">
        <v>3426</v>
      </c>
      <c r="D270" s="29">
        <v>1</v>
      </c>
      <c r="E270" s="5">
        <v>2012</v>
      </c>
      <c r="F270" s="29" t="s">
        <v>6148</v>
      </c>
      <c r="G270" s="5" t="s">
        <v>539</v>
      </c>
      <c r="H270" s="5" t="s">
        <v>3</v>
      </c>
      <c r="I270" s="5" t="s">
        <v>4</v>
      </c>
      <c r="J270" s="5" t="s">
        <v>25</v>
      </c>
      <c r="K270" s="5" t="s">
        <v>23</v>
      </c>
      <c r="L270" s="5" t="s">
        <v>570</v>
      </c>
      <c r="M270" s="5" t="s">
        <v>3427</v>
      </c>
      <c r="N270" s="5">
        <v>813.54</v>
      </c>
      <c r="O270" s="5" t="s">
        <v>3428</v>
      </c>
      <c r="P270" s="5" t="s">
        <v>91</v>
      </c>
      <c r="Q270" s="5" t="s">
        <v>91</v>
      </c>
      <c r="R270" s="5" t="s">
        <v>3429</v>
      </c>
      <c r="S270" s="5" t="s">
        <v>3430</v>
      </c>
      <c r="T270" s="19">
        <v>1</v>
      </c>
      <c r="U270" s="20" t="s">
        <v>3431</v>
      </c>
      <c r="V270" s="20" t="s">
        <v>104</v>
      </c>
      <c r="W270" s="20"/>
      <c r="X270" s="20"/>
      <c r="Y270" s="20" t="s">
        <v>3432</v>
      </c>
      <c r="Z270" s="20"/>
      <c r="AA270" s="33"/>
      <c r="AB270" s="20"/>
      <c r="AC270" s="20"/>
      <c r="AD270" s="20" t="s">
        <v>148</v>
      </c>
      <c r="AE270" s="20" t="s">
        <v>3433</v>
      </c>
      <c r="AF270" s="20" t="s">
        <v>2401</v>
      </c>
      <c r="AG270" s="20" t="s">
        <v>3434</v>
      </c>
      <c r="AH270" s="20" t="s">
        <v>1917</v>
      </c>
      <c r="AI270" s="20" t="s">
        <v>3435</v>
      </c>
      <c r="AJ270" s="20" t="s">
        <v>3436</v>
      </c>
      <c r="AK270" s="33" t="s">
        <v>3437</v>
      </c>
      <c r="AL270" s="20"/>
      <c r="AM270" s="20"/>
      <c r="AN270" s="20"/>
      <c r="AO270" s="20"/>
      <c r="AP270" s="20"/>
      <c r="AQ270" s="20"/>
      <c r="AR270" s="20"/>
      <c r="AS270" s="20" t="s">
        <v>3438</v>
      </c>
      <c r="AT270" s="20"/>
      <c r="AU270" s="20">
        <v>1</v>
      </c>
      <c r="AV270" s="20" t="s">
        <v>234</v>
      </c>
      <c r="AW270" s="27" t="s">
        <v>3183</v>
      </c>
      <c r="AX270" s="20"/>
      <c r="AY270" s="20"/>
      <c r="AZ270" s="19">
        <v>8244452</v>
      </c>
      <c r="BA270" s="20"/>
      <c r="BB270" s="20"/>
      <c r="BC270" s="20"/>
      <c r="BD270" s="20"/>
    </row>
    <row r="271" spans="1:56" ht="15.75" customHeight="1">
      <c r="A271" t="s">
        <v>132</v>
      </c>
      <c r="B271" s="4">
        <v>168635617</v>
      </c>
      <c r="C271" s="20" t="s">
        <v>4423</v>
      </c>
      <c r="D271" s="29">
        <v>1</v>
      </c>
      <c r="E271" s="5">
        <v>2018</v>
      </c>
      <c r="F271" s="29" t="s">
        <v>6148</v>
      </c>
      <c r="G271" s="5" t="s">
        <v>539</v>
      </c>
      <c r="H271" s="5" t="s">
        <v>3</v>
      </c>
      <c r="I271" s="5" t="s">
        <v>7</v>
      </c>
      <c r="J271" s="5" t="s">
        <v>25</v>
      </c>
      <c r="K271" s="5" t="s">
        <v>26</v>
      </c>
      <c r="L271" s="5" t="s">
        <v>570</v>
      </c>
      <c r="M271" s="5"/>
      <c r="N271" s="5">
        <v>813.54</v>
      </c>
      <c r="O271" s="5" t="s">
        <v>4424</v>
      </c>
      <c r="P271" s="5" t="s">
        <v>91</v>
      </c>
      <c r="Q271" s="5" t="s">
        <v>91</v>
      </c>
      <c r="R271" s="5" t="s">
        <v>1590</v>
      </c>
      <c r="S271" s="5" t="s">
        <v>4425</v>
      </c>
      <c r="T271" s="4">
        <v>1</v>
      </c>
      <c r="U271" s="5" t="s">
        <v>4426</v>
      </c>
      <c r="V271" s="5" t="s">
        <v>104</v>
      </c>
      <c r="W271" s="5"/>
      <c r="X271" s="5"/>
      <c r="Y271" s="5" t="s">
        <v>4427</v>
      </c>
      <c r="Z271" s="5"/>
      <c r="AA271" s="2"/>
      <c r="AB271" s="5"/>
      <c r="AC271" s="5"/>
      <c r="AD271" s="5" t="s">
        <v>105</v>
      </c>
      <c r="AE271" s="5" t="s">
        <v>843</v>
      </c>
      <c r="AF271" s="5"/>
      <c r="AG271" s="5" t="s">
        <v>730</v>
      </c>
      <c r="AH271" s="5" t="s">
        <v>731</v>
      </c>
      <c r="AI271" s="5" t="s">
        <v>216</v>
      </c>
      <c r="AJ271" s="5" t="s">
        <v>4428</v>
      </c>
      <c r="AK271" s="2" t="s">
        <v>846</v>
      </c>
      <c r="AL271" s="5"/>
      <c r="AM271" s="5"/>
      <c r="AN271" s="5"/>
      <c r="AO271" s="5"/>
      <c r="AP271" s="5"/>
      <c r="AQ271" s="5"/>
      <c r="AR271" s="5"/>
      <c r="AS271" s="5" t="s">
        <v>4429</v>
      </c>
      <c r="AT271" s="5"/>
      <c r="AU271" s="5">
        <v>1</v>
      </c>
      <c r="AV271" s="5" t="s">
        <v>110</v>
      </c>
      <c r="AW271" s="6" t="s">
        <v>3183</v>
      </c>
      <c r="AX271" s="5"/>
      <c r="AY271" s="5"/>
      <c r="AZ271" s="4">
        <v>671438</v>
      </c>
      <c r="BA271" s="5"/>
      <c r="BB271" s="5"/>
      <c r="BC271" s="5"/>
      <c r="BD271" s="5"/>
    </row>
    <row r="272" spans="1:56" ht="15.75" customHeight="1">
      <c r="A272" t="s">
        <v>132</v>
      </c>
      <c r="B272" s="4">
        <v>168635627</v>
      </c>
      <c r="C272" s="9" t="s">
        <v>4430</v>
      </c>
      <c r="D272" s="29">
        <v>1</v>
      </c>
      <c r="E272" s="5">
        <v>2006</v>
      </c>
      <c r="F272" s="29" t="s">
        <v>6148</v>
      </c>
      <c r="G272" s="5" t="s">
        <v>539</v>
      </c>
      <c r="H272" s="5" t="s">
        <v>3</v>
      </c>
      <c r="I272" s="5" t="s">
        <v>7</v>
      </c>
      <c r="J272" s="5" t="s">
        <v>25</v>
      </c>
      <c r="K272" s="5" t="s">
        <v>26</v>
      </c>
      <c r="L272" s="5" t="s">
        <v>1167</v>
      </c>
      <c r="M272" s="5" t="s">
        <v>4431</v>
      </c>
      <c r="N272" s="5">
        <v>813.6</v>
      </c>
      <c r="O272" s="5" t="s">
        <v>4432</v>
      </c>
      <c r="P272" s="5" t="s">
        <v>91</v>
      </c>
      <c r="Q272" s="5" t="s">
        <v>91</v>
      </c>
      <c r="R272" s="5" t="s">
        <v>4433</v>
      </c>
      <c r="S272" s="5" t="s">
        <v>4434</v>
      </c>
      <c r="T272" s="19">
        <v>1</v>
      </c>
      <c r="U272" s="20" t="s">
        <v>4435</v>
      </c>
      <c r="V272" s="20" t="s">
        <v>104</v>
      </c>
      <c r="W272" s="20"/>
      <c r="X272" s="20"/>
      <c r="Y272" s="20" t="s">
        <v>4436</v>
      </c>
      <c r="Z272" s="20"/>
      <c r="AA272" s="33"/>
      <c r="AB272" s="20"/>
      <c r="AC272" s="20"/>
      <c r="AD272" s="20" t="s">
        <v>105</v>
      </c>
      <c r="AE272" s="20" t="s">
        <v>4437</v>
      </c>
      <c r="AF272" s="20" t="s">
        <v>682</v>
      </c>
      <c r="AG272" s="20" t="s">
        <v>753</v>
      </c>
      <c r="AH272" s="20" t="s">
        <v>177</v>
      </c>
      <c r="AI272" s="20" t="s">
        <v>117</v>
      </c>
      <c r="AJ272" s="20" t="s">
        <v>4438</v>
      </c>
      <c r="AK272" s="33" t="s">
        <v>269</v>
      </c>
      <c r="AL272" s="20"/>
      <c r="AM272" s="20"/>
      <c r="AN272" s="20"/>
      <c r="AO272" s="20"/>
      <c r="AP272" s="20"/>
      <c r="AQ272" s="20"/>
      <c r="AR272" s="20"/>
      <c r="AS272" s="20" t="s">
        <v>4439</v>
      </c>
      <c r="AT272" s="20"/>
      <c r="AU272" s="20">
        <v>1</v>
      </c>
      <c r="AV272" s="20" t="s">
        <v>110</v>
      </c>
      <c r="AW272" s="27" t="s">
        <v>3183</v>
      </c>
      <c r="AX272" s="20"/>
      <c r="AY272" s="20"/>
      <c r="AZ272" s="19">
        <v>49843</v>
      </c>
      <c r="BA272" s="20"/>
      <c r="BB272" s="20"/>
      <c r="BC272" s="20"/>
      <c r="BD272" s="20"/>
    </row>
    <row r="273" spans="1:56" ht="15.75" customHeight="1">
      <c r="A273" t="s">
        <v>132</v>
      </c>
      <c r="B273" s="19">
        <v>168635675</v>
      </c>
      <c r="C273" s="20" t="s">
        <v>4440</v>
      </c>
      <c r="D273" s="29">
        <v>1</v>
      </c>
      <c r="E273" s="20">
        <v>2010</v>
      </c>
      <c r="F273" s="29" t="s">
        <v>6148</v>
      </c>
      <c r="G273" s="20" t="s">
        <v>539</v>
      </c>
      <c r="H273" s="20" t="s">
        <v>3</v>
      </c>
      <c r="I273" s="20" t="s">
        <v>7</v>
      </c>
      <c r="J273" s="20" t="s">
        <v>25</v>
      </c>
      <c r="K273" s="21" t="s">
        <v>17</v>
      </c>
      <c r="L273" s="20" t="s">
        <v>1704</v>
      </c>
      <c r="M273" s="20"/>
      <c r="N273" s="20">
        <v>823.92</v>
      </c>
      <c r="O273" s="20" t="s">
        <v>4441</v>
      </c>
      <c r="P273" s="20" t="s">
        <v>91</v>
      </c>
      <c r="Q273" s="20" t="s">
        <v>91</v>
      </c>
      <c r="R273" s="20" t="s">
        <v>4442</v>
      </c>
      <c r="S273" s="20" t="s">
        <v>4443</v>
      </c>
      <c r="T273" s="19">
        <v>3</v>
      </c>
      <c r="U273" s="20" t="s">
        <v>4444</v>
      </c>
      <c r="V273" s="20" t="s">
        <v>104</v>
      </c>
      <c r="W273" s="20"/>
      <c r="X273" s="20"/>
      <c r="Y273" s="20" t="s">
        <v>4445</v>
      </c>
      <c r="Z273" s="20"/>
      <c r="AA273" s="33"/>
      <c r="AB273" s="20"/>
      <c r="AC273" s="20"/>
      <c r="AD273" s="20" t="s">
        <v>105</v>
      </c>
      <c r="AE273" s="20" t="s">
        <v>4446</v>
      </c>
      <c r="AF273" s="20" t="s">
        <v>364</v>
      </c>
      <c r="AG273" s="20" t="s">
        <v>308</v>
      </c>
      <c r="AH273" s="20" t="s">
        <v>177</v>
      </c>
      <c r="AI273" s="20" t="s">
        <v>2509</v>
      </c>
      <c r="AJ273" s="20" t="s">
        <v>4447</v>
      </c>
      <c r="AK273" s="33" t="s">
        <v>4448</v>
      </c>
      <c r="AL273" s="20"/>
      <c r="AM273" s="20"/>
      <c r="AN273" s="20"/>
      <c r="AO273" s="20"/>
      <c r="AP273" s="20"/>
      <c r="AQ273" s="20"/>
      <c r="AR273" s="20"/>
      <c r="AS273" s="20" t="s">
        <v>4449</v>
      </c>
      <c r="AT273" s="20"/>
      <c r="AU273" s="20">
        <v>1</v>
      </c>
      <c r="AV273" s="20" t="s">
        <v>110</v>
      </c>
      <c r="AW273" s="27" t="s">
        <v>3183</v>
      </c>
      <c r="AX273" s="20"/>
      <c r="AY273" s="20"/>
      <c r="AZ273" s="19">
        <v>933496</v>
      </c>
      <c r="BA273" s="20"/>
      <c r="BB273" s="20"/>
      <c r="BC273" s="20"/>
      <c r="BD273" s="20"/>
    </row>
    <row r="274" spans="1:56" ht="15.75" customHeight="1">
      <c r="A274" t="s">
        <v>132</v>
      </c>
      <c r="B274" s="19">
        <v>168635762</v>
      </c>
      <c r="C274" s="20" t="s">
        <v>4450</v>
      </c>
      <c r="D274" s="29">
        <v>1</v>
      </c>
      <c r="E274" s="20">
        <v>2005</v>
      </c>
      <c r="F274" s="29" t="s">
        <v>6148</v>
      </c>
      <c r="G274" s="20" t="s">
        <v>539</v>
      </c>
      <c r="H274" s="20" t="s">
        <v>3</v>
      </c>
      <c r="I274" s="20" t="s">
        <v>7</v>
      </c>
      <c r="J274" s="20" t="s">
        <v>25</v>
      </c>
      <c r="K274" s="21" t="s">
        <v>17</v>
      </c>
      <c r="L274" s="20" t="s">
        <v>4451</v>
      </c>
      <c r="M274" s="20" t="s">
        <v>4452</v>
      </c>
      <c r="N274" s="20">
        <v>818</v>
      </c>
      <c r="O274" s="20" t="s">
        <v>4453</v>
      </c>
      <c r="P274" s="20" t="s">
        <v>91</v>
      </c>
      <c r="Q274" s="20" t="s">
        <v>91</v>
      </c>
      <c r="R274" s="20" t="s">
        <v>2693</v>
      </c>
      <c r="S274" s="20" t="s">
        <v>4454</v>
      </c>
      <c r="T274" s="4">
        <v>5</v>
      </c>
      <c r="U274" s="5" t="s">
        <v>4455</v>
      </c>
      <c r="V274" s="5" t="s">
        <v>104</v>
      </c>
      <c r="W274" s="5"/>
      <c r="X274" s="5"/>
      <c r="Y274" s="5" t="s">
        <v>4456</v>
      </c>
      <c r="Z274" s="5"/>
      <c r="AA274" s="2"/>
      <c r="AB274" s="5"/>
      <c r="AC274" s="5"/>
      <c r="AD274" s="5" t="s">
        <v>105</v>
      </c>
      <c r="AE274" s="5" t="s">
        <v>4457</v>
      </c>
      <c r="AF274" s="5" t="s">
        <v>307</v>
      </c>
      <c r="AG274" s="5" t="s">
        <v>200</v>
      </c>
      <c r="AH274" s="5" t="s">
        <v>365</v>
      </c>
      <c r="AI274" s="5" t="s">
        <v>1804</v>
      </c>
      <c r="AJ274" s="5" t="s">
        <v>4458</v>
      </c>
      <c r="AK274" s="2" t="s">
        <v>2866</v>
      </c>
      <c r="AL274" s="5"/>
      <c r="AM274" s="5"/>
      <c r="AN274" s="5"/>
      <c r="AO274" s="5"/>
      <c r="AP274" s="5"/>
      <c r="AQ274" s="5"/>
      <c r="AR274" s="5"/>
      <c r="AS274" s="5" t="s">
        <v>4459</v>
      </c>
      <c r="AT274" s="5"/>
      <c r="AU274" s="5">
        <v>1</v>
      </c>
      <c r="AV274" s="5" t="s">
        <v>110</v>
      </c>
      <c r="AW274" s="6" t="s">
        <v>3183</v>
      </c>
      <c r="AX274" s="5"/>
      <c r="AY274" s="5"/>
      <c r="AZ274" s="4">
        <v>3015</v>
      </c>
      <c r="BA274" s="5"/>
      <c r="BB274" s="5"/>
      <c r="BC274" s="5"/>
      <c r="BD274" s="5"/>
    </row>
    <row r="275" spans="1:56" ht="15.75" customHeight="1">
      <c r="A275" t="s">
        <v>132</v>
      </c>
      <c r="B275" s="4">
        <v>168636769</v>
      </c>
      <c r="C275" s="5" t="s">
        <v>3439</v>
      </c>
      <c r="D275" s="29">
        <v>1</v>
      </c>
      <c r="E275" s="5">
        <v>2015</v>
      </c>
      <c r="F275" s="29" t="s">
        <v>6148</v>
      </c>
      <c r="G275" s="5" t="s">
        <v>277</v>
      </c>
      <c r="H275" s="5" t="s">
        <v>3</v>
      </c>
      <c r="I275" s="5" t="s">
        <v>4</v>
      </c>
      <c r="J275" s="5" t="s">
        <v>25</v>
      </c>
      <c r="K275" s="5" t="s">
        <v>26</v>
      </c>
      <c r="L275" s="5" t="s">
        <v>1167</v>
      </c>
      <c r="M275" s="5"/>
      <c r="N275" s="5">
        <v>813.6</v>
      </c>
      <c r="O275" s="5" t="s">
        <v>3440</v>
      </c>
      <c r="P275" s="5" t="s">
        <v>91</v>
      </c>
      <c r="Q275" s="5" t="s">
        <v>91</v>
      </c>
      <c r="R275" s="5" t="s">
        <v>3441</v>
      </c>
      <c r="S275" s="5" t="s">
        <v>3442</v>
      </c>
      <c r="T275" s="4">
        <v>1</v>
      </c>
      <c r="U275" s="5" t="s">
        <v>3431</v>
      </c>
      <c r="V275" s="5" t="s">
        <v>104</v>
      </c>
      <c r="W275" s="5"/>
      <c r="X275" s="5"/>
      <c r="Y275" s="5" t="s">
        <v>3443</v>
      </c>
      <c r="Z275" s="5"/>
      <c r="AA275" s="2"/>
      <c r="AB275" s="5"/>
      <c r="AC275" s="5"/>
      <c r="AD275" s="5" t="s">
        <v>148</v>
      </c>
      <c r="AE275" s="5" t="s">
        <v>3444</v>
      </c>
      <c r="AF275" s="5" t="s">
        <v>2551</v>
      </c>
      <c r="AG275" s="5" t="s">
        <v>1371</v>
      </c>
      <c r="AH275" s="5" t="s">
        <v>1841</v>
      </c>
      <c r="AI275" s="5" t="s">
        <v>1978</v>
      </c>
      <c r="AJ275" s="5" t="s">
        <v>3445</v>
      </c>
      <c r="AK275" s="2" t="s">
        <v>462</v>
      </c>
      <c r="AL275" s="5"/>
      <c r="AM275" s="5"/>
      <c r="AN275" s="5"/>
      <c r="AO275" s="5"/>
      <c r="AP275" s="5"/>
      <c r="AQ275" s="5"/>
      <c r="AR275" s="5"/>
      <c r="AS275" s="5" t="s">
        <v>3446</v>
      </c>
      <c r="AT275" s="5"/>
      <c r="AU275" s="5">
        <v>1</v>
      </c>
      <c r="AV275" s="5" t="s">
        <v>110</v>
      </c>
      <c r="AW275" s="6" t="s">
        <v>3183</v>
      </c>
      <c r="AX275" s="5"/>
      <c r="AY275" s="5"/>
      <c r="AZ275" s="4">
        <v>2379598</v>
      </c>
      <c r="BA275" s="5"/>
      <c r="BB275" s="5"/>
      <c r="BC275" s="5"/>
      <c r="BD275" s="5"/>
    </row>
    <row r="276" spans="1:56" ht="15.75" customHeight="1">
      <c r="A276" t="s">
        <v>132</v>
      </c>
      <c r="B276" s="4">
        <v>168636782</v>
      </c>
      <c r="C276" s="5" t="s">
        <v>3447</v>
      </c>
      <c r="D276" s="29">
        <v>1</v>
      </c>
      <c r="E276" s="5">
        <v>2006</v>
      </c>
      <c r="F276" s="29" t="s">
        <v>6148</v>
      </c>
      <c r="G276" s="5" t="s">
        <v>277</v>
      </c>
      <c r="H276" s="5" t="s">
        <v>3</v>
      </c>
      <c r="I276" s="5" t="s">
        <v>4</v>
      </c>
      <c r="J276" s="5" t="s">
        <v>25</v>
      </c>
      <c r="K276" s="5" t="s">
        <v>26</v>
      </c>
      <c r="L276" s="5" t="s">
        <v>1527</v>
      </c>
      <c r="M276" s="5"/>
      <c r="N276" s="5">
        <v>823.91399999999999</v>
      </c>
      <c r="O276" s="5" t="s">
        <v>3448</v>
      </c>
      <c r="P276" s="5" t="s">
        <v>91</v>
      </c>
      <c r="Q276" s="5" t="s">
        <v>91</v>
      </c>
      <c r="R276" s="5" t="s">
        <v>3449</v>
      </c>
      <c r="S276" s="5" t="s">
        <v>3450</v>
      </c>
      <c r="T276" s="4">
        <v>5</v>
      </c>
      <c r="U276" s="5" t="s">
        <v>3431</v>
      </c>
      <c r="V276" s="5" t="s">
        <v>104</v>
      </c>
      <c r="W276" s="5"/>
      <c r="X276" s="5"/>
      <c r="Y276" s="5" t="s">
        <v>3451</v>
      </c>
      <c r="Z276" s="5"/>
      <c r="AA276" s="2"/>
      <c r="AB276" s="5"/>
      <c r="AC276" s="5"/>
      <c r="AD276" s="5" t="s">
        <v>148</v>
      </c>
      <c r="AE276" s="5" t="s">
        <v>3452</v>
      </c>
      <c r="AF276" s="5" t="s">
        <v>2551</v>
      </c>
      <c r="AG276" s="5" t="s">
        <v>151</v>
      </c>
      <c r="AH276" s="5" t="s">
        <v>1308</v>
      </c>
      <c r="AI276" s="5" t="s">
        <v>153</v>
      </c>
      <c r="AJ276" s="5" t="s">
        <v>3453</v>
      </c>
      <c r="AK276" s="2" t="s">
        <v>462</v>
      </c>
      <c r="AL276" s="5"/>
      <c r="AM276" s="5"/>
      <c r="AN276" s="5"/>
      <c r="AO276" s="5"/>
      <c r="AP276" s="5"/>
      <c r="AQ276" s="5"/>
      <c r="AR276" s="5"/>
      <c r="AS276" s="5" t="s">
        <v>3454</v>
      </c>
      <c r="AT276" s="5"/>
      <c r="AU276" s="5">
        <v>1</v>
      </c>
      <c r="AV276" s="5" t="s">
        <v>110</v>
      </c>
      <c r="AW276" s="6" t="s">
        <v>3183</v>
      </c>
      <c r="AX276" s="5"/>
      <c r="AY276" s="5"/>
      <c r="AZ276" s="4">
        <v>57069</v>
      </c>
      <c r="BA276" s="5"/>
      <c r="BB276" s="5"/>
      <c r="BC276" s="5"/>
      <c r="BD276" s="5"/>
    </row>
    <row r="277" spans="1:56" ht="15.75" customHeight="1">
      <c r="A277" t="s">
        <v>132</v>
      </c>
      <c r="B277" s="4">
        <v>168636789</v>
      </c>
      <c r="C277" s="5" t="s">
        <v>3455</v>
      </c>
      <c r="D277" s="29">
        <v>1</v>
      </c>
      <c r="E277" s="5">
        <v>2013</v>
      </c>
      <c r="F277" s="29" t="s">
        <v>6148</v>
      </c>
      <c r="G277" s="5" t="s">
        <v>277</v>
      </c>
      <c r="H277" s="5" t="s">
        <v>3</v>
      </c>
      <c r="I277" s="5" t="s">
        <v>4</v>
      </c>
      <c r="J277" s="5" t="s">
        <v>25</v>
      </c>
      <c r="K277" s="5" t="s">
        <v>26</v>
      </c>
      <c r="L277" s="5" t="s">
        <v>570</v>
      </c>
      <c r="M277" s="5"/>
      <c r="N277" s="5">
        <v>813.54</v>
      </c>
      <c r="O277" s="5" t="s">
        <v>3456</v>
      </c>
      <c r="P277" s="5" t="s">
        <v>91</v>
      </c>
      <c r="Q277" s="5" t="s">
        <v>91</v>
      </c>
      <c r="R277" s="5" t="s">
        <v>3457</v>
      </c>
      <c r="S277" s="5" t="s">
        <v>3458</v>
      </c>
      <c r="T277" s="4">
        <v>5</v>
      </c>
      <c r="U277" s="5" t="s">
        <v>3459</v>
      </c>
      <c r="V277" s="5" t="s">
        <v>104</v>
      </c>
      <c r="W277" s="5"/>
      <c r="X277" s="5"/>
      <c r="Y277" s="5" t="s">
        <v>3460</v>
      </c>
      <c r="Z277" s="5"/>
      <c r="AA277" s="2"/>
      <c r="AB277" s="5"/>
      <c r="AC277" s="5"/>
      <c r="AD277" s="5" t="s">
        <v>105</v>
      </c>
      <c r="AE277" s="5" t="s">
        <v>3461</v>
      </c>
      <c r="AF277" s="5" t="s">
        <v>2390</v>
      </c>
      <c r="AG277" s="5" t="s">
        <v>308</v>
      </c>
      <c r="AH277" s="5" t="s">
        <v>177</v>
      </c>
      <c r="AI277" s="5" t="s">
        <v>3462</v>
      </c>
      <c r="AJ277" s="5" t="s">
        <v>3463</v>
      </c>
      <c r="AK277" s="2" t="s">
        <v>3464</v>
      </c>
      <c r="AL277" s="5"/>
      <c r="AM277" s="5"/>
      <c r="AN277" s="5"/>
      <c r="AO277" s="5"/>
      <c r="AP277" s="5"/>
      <c r="AQ277" s="5"/>
      <c r="AR277" s="5"/>
      <c r="AS277" s="5" t="s">
        <v>3465</v>
      </c>
      <c r="AT277" s="5"/>
      <c r="AU277" s="5">
        <v>1</v>
      </c>
      <c r="AV277" s="5" t="s">
        <v>110</v>
      </c>
      <c r="AW277" s="6" t="s">
        <v>3183</v>
      </c>
      <c r="AX277" s="5"/>
      <c r="AY277" s="5"/>
      <c r="AZ277" s="4">
        <v>16095</v>
      </c>
      <c r="BA277" s="5"/>
      <c r="BB277" s="5"/>
      <c r="BC277" s="5"/>
      <c r="BD277" s="5"/>
    </row>
    <row r="278" spans="1:56" ht="15.75" customHeight="1">
      <c r="A278" t="s">
        <v>132</v>
      </c>
      <c r="B278" s="4">
        <v>168636792</v>
      </c>
      <c r="C278" s="5" t="s">
        <v>3466</v>
      </c>
      <c r="D278" s="29">
        <v>1</v>
      </c>
      <c r="E278" s="5">
        <v>1997</v>
      </c>
      <c r="F278" s="29" t="s">
        <v>6148</v>
      </c>
      <c r="G278" s="5" t="s">
        <v>277</v>
      </c>
      <c r="H278" s="5" t="s">
        <v>3</v>
      </c>
      <c r="I278" s="5" t="s">
        <v>4</v>
      </c>
      <c r="J278" s="5" t="s">
        <v>25</v>
      </c>
      <c r="K278" s="5" t="s">
        <v>23</v>
      </c>
      <c r="L278" s="5" t="s">
        <v>570</v>
      </c>
      <c r="M278" s="5" t="s">
        <v>3467</v>
      </c>
      <c r="N278" s="5">
        <v>813.54</v>
      </c>
      <c r="O278" s="5" t="s">
        <v>3468</v>
      </c>
      <c r="P278" s="5" t="s">
        <v>91</v>
      </c>
      <c r="Q278" s="5" t="s">
        <v>91</v>
      </c>
      <c r="R278" s="5" t="s">
        <v>2884</v>
      </c>
      <c r="S278" s="5" t="s">
        <v>3469</v>
      </c>
      <c r="T278" s="19">
        <v>1</v>
      </c>
      <c r="U278" s="20" t="s">
        <v>3470</v>
      </c>
      <c r="V278" s="20" t="s">
        <v>104</v>
      </c>
      <c r="W278" s="20"/>
      <c r="X278" s="20"/>
      <c r="Y278" s="20" t="s">
        <v>3471</v>
      </c>
      <c r="Z278" s="20"/>
      <c r="AA278" s="22"/>
      <c r="AB278" s="20"/>
      <c r="AC278" s="20"/>
      <c r="AD278" s="20" t="s">
        <v>148</v>
      </c>
      <c r="AE278" s="20" t="s">
        <v>3472</v>
      </c>
      <c r="AF278" s="20" t="s">
        <v>1773</v>
      </c>
      <c r="AG278" s="20" t="s">
        <v>3473</v>
      </c>
      <c r="AH278" s="20" t="s">
        <v>216</v>
      </c>
      <c r="AI278" s="20" t="s">
        <v>3474</v>
      </c>
      <c r="AJ278" s="20" t="s">
        <v>3475</v>
      </c>
      <c r="AK278" s="22" t="s">
        <v>3190</v>
      </c>
      <c r="AL278" s="20"/>
      <c r="AM278" s="20"/>
      <c r="AN278" s="20"/>
      <c r="AO278" s="20"/>
      <c r="AP278" s="20"/>
      <c r="AQ278" s="20"/>
      <c r="AR278" s="20"/>
      <c r="AS278" s="20" t="s">
        <v>3476</v>
      </c>
      <c r="AT278" s="20"/>
      <c r="AU278" s="20">
        <v>1</v>
      </c>
      <c r="AV278" s="20" t="s">
        <v>234</v>
      </c>
      <c r="AW278" s="27" t="s">
        <v>3183</v>
      </c>
      <c r="AX278" s="20"/>
      <c r="AY278" s="20"/>
      <c r="AZ278" s="19">
        <v>1510042</v>
      </c>
      <c r="BA278" s="20"/>
      <c r="BB278" s="20"/>
      <c r="BC278" s="20"/>
      <c r="BD278" s="20"/>
    </row>
    <row r="279" spans="1:56" ht="15.75" customHeight="1">
      <c r="A279" t="s">
        <v>132</v>
      </c>
      <c r="B279" s="4">
        <v>168636815</v>
      </c>
      <c r="C279" s="5" t="s">
        <v>3477</v>
      </c>
      <c r="D279" s="29">
        <v>1</v>
      </c>
      <c r="E279" s="5" t="s">
        <v>1493</v>
      </c>
      <c r="F279" s="29" t="s">
        <v>6148</v>
      </c>
      <c r="G279" s="5" t="s">
        <v>277</v>
      </c>
      <c r="H279" s="5" t="s">
        <v>3</v>
      </c>
      <c r="I279" s="5" t="s">
        <v>4</v>
      </c>
      <c r="J279" s="5" t="s">
        <v>25</v>
      </c>
      <c r="K279" s="5" t="s">
        <v>23</v>
      </c>
      <c r="L279" s="5"/>
      <c r="M279" s="5"/>
      <c r="N279" s="5"/>
      <c r="O279" s="5" t="s">
        <v>3478</v>
      </c>
      <c r="P279" s="5"/>
      <c r="Q279" s="5"/>
      <c r="R279" s="5"/>
      <c r="S279" s="5"/>
      <c r="T279" s="19">
        <v>1</v>
      </c>
      <c r="U279" s="20" t="s">
        <v>3479</v>
      </c>
      <c r="V279" s="20" t="s">
        <v>104</v>
      </c>
      <c r="W279" s="20"/>
      <c r="X279" s="20"/>
      <c r="Y279" s="20" t="s">
        <v>3480</v>
      </c>
      <c r="Z279" s="20"/>
      <c r="AA279" s="33"/>
      <c r="AB279" s="20"/>
      <c r="AC279" s="20"/>
      <c r="AD279" s="20" t="s">
        <v>105</v>
      </c>
      <c r="AE279" s="20" t="s">
        <v>3481</v>
      </c>
      <c r="AF279" s="20" t="s">
        <v>294</v>
      </c>
      <c r="AG279" s="20" t="s">
        <v>730</v>
      </c>
      <c r="AH279" s="20" t="s">
        <v>731</v>
      </c>
      <c r="AI279" s="20" t="s">
        <v>1307</v>
      </c>
      <c r="AJ279" s="20" t="s">
        <v>3482</v>
      </c>
      <c r="AK279" s="33" t="s">
        <v>3483</v>
      </c>
      <c r="AL279" s="20"/>
      <c r="AM279" s="20"/>
      <c r="AN279" s="20"/>
      <c r="AO279" s="20"/>
      <c r="AP279" s="20"/>
      <c r="AQ279" s="20"/>
      <c r="AR279" s="20"/>
      <c r="AS279" s="20" t="s">
        <v>3484</v>
      </c>
      <c r="AT279" s="20"/>
      <c r="AU279" s="20">
        <v>1</v>
      </c>
      <c r="AV279" s="20" t="s">
        <v>157</v>
      </c>
      <c r="AW279" s="27" t="s">
        <v>3183</v>
      </c>
      <c r="AX279" s="20"/>
      <c r="AY279" s="20"/>
      <c r="AZ279" s="19">
        <v>689113</v>
      </c>
      <c r="BA279" s="20"/>
      <c r="BB279" s="20"/>
      <c r="BC279" s="20"/>
      <c r="BD279" s="20"/>
    </row>
    <row r="280" spans="1:56" ht="15.75" customHeight="1">
      <c r="A280" t="s">
        <v>132</v>
      </c>
      <c r="B280" s="19">
        <v>168002573</v>
      </c>
      <c r="C280" s="20" t="s">
        <v>3485</v>
      </c>
      <c r="D280" s="29">
        <v>1</v>
      </c>
      <c r="E280" s="20">
        <v>1977</v>
      </c>
      <c r="F280" s="29" t="s">
        <v>6149</v>
      </c>
      <c r="G280" s="20" t="s">
        <v>1456</v>
      </c>
      <c r="H280" s="20" t="s">
        <v>3</v>
      </c>
      <c r="I280" s="20" t="s">
        <v>4</v>
      </c>
      <c r="J280" s="20" t="s">
        <v>25</v>
      </c>
      <c r="K280" s="20" t="s">
        <v>19</v>
      </c>
      <c r="L280" s="20" t="s">
        <v>3486</v>
      </c>
      <c r="M280" s="20" t="s">
        <v>3487</v>
      </c>
      <c r="N280" s="20">
        <v>818.52030000000002</v>
      </c>
      <c r="O280" s="20" t="s">
        <v>3488</v>
      </c>
      <c r="P280" s="20" t="s">
        <v>91</v>
      </c>
      <c r="Q280" s="20" t="s">
        <v>91</v>
      </c>
      <c r="R280" s="20" t="s">
        <v>739</v>
      </c>
      <c r="S280" s="20" t="s">
        <v>3489</v>
      </c>
      <c r="T280" s="4">
        <v>1</v>
      </c>
      <c r="U280" s="5" t="s">
        <v>3490</v>
      </c>
      <c r="V280" s="5" t="s">
        <v>104</v>
      </c>
      <c r="W280" s="5"/>
      <c r="X280" s="5"/>
      <c r="Y280" s="5" t="s">
        <v>3491</v>
      </c>
      <c r="Z280" s="5"/>
      <c r="AA280" s="2"/>
      <c r="AB280" s="5"/>
      <c r="AC280" s="5"/>
      <c r="AD280" s="5" t="s">
        <v>105</v>
      </c>
      <c r="AE280" s="5" t="s">
        <v>3492</v>
      </c>
      <c r="AF280" s="5" t="s">
        <v>1489</v>
      </c>
      <c r="AG280" s="5" t="s">
        <v>1630</v>
      </c>
      <c r="AH280" s="5" t="s">
        <v>731</v>
      </c>
      <c r="AI280" s="5" t="s">
        <v>1307</v>
      </c>
      <c r="AJ280" s="5" t="s">
        <v>3493</v>
      </c>
      <c r="AK280" s="2" t="s">
        <v>3494</v>
      </c>
      <c r="AL280" s="5"/>
      <c r="AM280" s="5"/>
      <c r="AN280" s="5"/>
      <c r="AO280" s="5"/>
      <c r="AP280" s="5"/>
      <c r="AQ280" s="5"/>
      <c r="AR280" s="5"/>
      <c r="AS280" s="5" t="s">
        <v>3495</v>
      </c>
      <c r="AT280" s="5"/>
      <c r="AU280" s="5">
        <v>1</v>
      </c>
      <c r="AV280" s="5" t="s">
        <v>234</v>
      </c>
      <c r="AW280" s="6" t="s">
        <v>3183</v>
      </c>
      <c r="AX280" s="5"/>
      <c r="AY280" s="5"/>
      <c r="AZ280" s="4">
        <v>748378</v>
      </c>
      <c r="BA280" s="5"/>
      <c r="BB280" s="5"/>
      <c r="BC280" s="5"/>
      <c r="BD280" s="5"/>
    </row>
    <row r="281" spans="1:56" ht="15.75" customHeight="1">
      <c r="A281" t="s">
        <v>132</v>
      </c>
      <c r="B281" s="4">
        <v>168002584</v>
      </c>
      <c r="C281" s="20" t="s">
        <v>3496</v>
      </c>
      <c r="D281" s="29">
        <v>1</v>
      </c>
      <c r="E281" s="5">
        <v>2016</v>
      </c>
      <c r="F281" s="29" t="s">
        <v>6149</v>
      </c>
      <c r="G281" s="5" t="s">
        <v>1456</v>
      </c>
      <c r="H281" s="5" t="s">
        <v>3</v>
      </c>
      <c r="I281" s="5" t="s">
        <v>4</v>
      </c>
      <c r="J281" s="5" t="s">
        <v>25</v>
      </c>
      <c r="K281" s="5" t="s">
        <v>34</v>
      </c>
      <c r="L281" s="5" t="s">
        <v>570</v>
      </c>
      <c r="M281" s="5"/>
      <c r="N281" s="5">
        <v>813.54</v>
      </c>
      <c r="O281" s="5" t="s">
        <v>3497</v>
      </c>
      <c r="P281" s="5" t="s">
        <v>91</v>
      </c>
      <c r="Q281" s="5" t="s">
        <v>91</v>
      </c>
      <c r="R281" s="5" t="s">
        <v>3498</v>
      </c>
      <c r="S281" s="5" t="s">
        <v>3499</v>
      </c>
      <c r="T281" s="4">
        <v>1</v>
      </c>
      <c r="U281" s="5" t="s">
        <v>3500</v>
      </c>
      <c r="V281" s="5" t="s">
        <v>104</v>
      </c>
      <c r="W281" s="5"/>
      <c r="X281" s="5"/>
      <c r="Y281" s="5" t="s">
        <v>3501</v>
      </c>
      <c r="Z281" s="5"/>
      <c r="AA281" s="2"/>
      <c r="AB281" s="5"/>
      <c r="AC281" s="5"/>
      <c r="AD281" s="5" t="s">
        <v>105</v>
      </c>
      <c r="AE281" s="5" t="s">
        <v>3502</v>
      </c>
      <c r="AF281" s="5" t="s">
        <v>107</v>
      </c>
      <c r="AG281" s="5" t="s">
        <v>1630</v>
      </c>
      <c r="AH281" s="5" t="s">
        <v>152</v>
      </c>
      <c r="AI281" s="5" t="s">
        <v>1307</v>
      </c>
      <c r="AJ281" s="5" t="s">
        <v>3503</v>
      </c>
      <c r="AK281" s="2" t="s">
        <v>3483</v>
      </c>
      <c r="AL281" s="5"/>
      <c r="AM281" s="5"/>
      <c r="AN281" s="5"/>
      <c r="AO281" s="5"/>
      <c r="AP281" s="5"/>
      <c r="AQ281" s="5"/>
      <c r="AR281" s="5"/>
      <c r="AS281" s="5" t="s">
        <v>3504</v>
      </c>
      <c r="AT281" s="5"/>
      <c r="AU281" s="5">
        <v>1</v>
      </c>
      <c r="AV281" s="5" t="s">
        <v>110</v>
      </c>
      <c r="AW281" s="6" t="s">
        <v>3183</v>
      </c>
      <c r="AX281" s="5"/>
      <c r="AY281" s="5"/>
      <c r="AZ281" s="4">
        <v>72892</v>
      </c>
      <c r="BA281" s="5"/>
      <c r="BB281" s="5"/>
      <c r="BC281" s="5"/>
      <c r="BD281" s="5"/>
    </row>
    <row r="282" spans="1:56" ht="15.75" customHeight="1">
      <c r="A282" t="s">
        <v>132</v>
      </c>
      <c r="B282" s="4">
        <v>168002588</v>
      </c>
      <c r="C282" s="5" t="s">
        <v>3505</v>
      </c>
      <c r="D282" s="29">
        <v>1</v>
      </c>
      <c r="E282" s="5">
        <v>2008</v>
      </c>
      <c r="F282" s="29" t="s">
        <v>6149</v>
      </c>
      <c r="G282" s="5" t="s">
        <v>1456</v>
      </c>
      <c r="H282" s="5" t="s">
        <v>3</v>
      </c>
      <c r="I282" s="5" t="s">
        <v>4</v>
      </c>
      <c r="J282" s="5" t="s">
        <v>25</v>
      </c>
      <c r="K282" s="5" t="s">
        <v>26</v>
      </c>
      <c r="L282" s="5" t="s">
        <v>1167</v>
      </c>
      <c r="M282" s="5" t="s">
        <v>3506</v>
      </c>
      <c r="N282" s="5">
        <v>813.6</v>
      </c>
      <c r="O282" s="5" t="s">
        <v>3507</v>
      </c>
      <c r="P282" s="5" t="s">
        <v>91</v>
      </c>
      <c r="Q282" s="5" t="s">
        <v>91</v>
      </c>
      <c r="R282" s="5" t="s">
        <v>3508</v>
      </c>
      <c r="S282" s="5" t="s">
        <v>3509</v>
      </c>
      <c r="T282" s="19">
        <v>5</v>
      </c>
      <c r="U282" s="20" t="s">
        <v>3510</v>
      </c>
      <c r="V282" s="20" t="s">
        <v>104</v>
      </c>
      <c r="W282" s="20"/>
      <c r="X282" s="20"/>
      <c r="Y282" s="20" t="s">
        <v>3511</v>
      </c>
      <c r="Z282" s="20"/>
      <c r="AA282" s="33"/>
      <c r="AB282" s="20"/>
      <c r="AC282" s="20"/>
      <c r="AD282" s="20" t="s">
        <v>105</v>
      </c>
      <c r="AE282" s="20" t="s">
        <v>3512</v>
      </c>
      <c r="AF282" s="20" t="s">
        <v>377</v>
      </c>
      <c r="AG282" s="20" t="s">
        <v>3513</v>
      </c>
      <c r="AH282" s="20" t="s">
        <v>117</v>
      </c>
      <c r="AI282" s="20" t="s">
        <v>2469</v>
      </c>
      <c r="AJ282" s="20" t="s">
        <v>3514</v>
      </c>
      <c r="AK282" s="33" t="s">
        <v>3515</v>
      </c>
      <c r="AL282" s="20"/>
      <c r="AM282" s="20"/>
      <c r="AN282" s="20"/>
      <c r="AO282" s="20"/>
      <c r="AP282" s="20"/>
      <c r="AQ282" s="20"/>
      <c r="AR282" s="20"/>
      <c r="AS282" s="20" t="s">
        <v>3516</v>
      </c>
      <c r="AT282" s="20"/>
      <c r="AU282" s="20">
        <v>1</v>
      </c>
      <c r="AV282" s="20" t="s">
        <v>234</v>
      </c>
      <c r="AW282" s="27" t="s">
        <v>3183</v>
      </c>
      <c r="AX282" s="20"/>
      <c r="AY282" s="20"/>
      <c r="AZ282" s="19">
        <v>158626</v>
      </c>
      <c r="BA282" s="20"/>
      <c r="BB282" s="20"/>
      <c r="BC282" s="20"/>
      <c r="BD282" s="20"/>
    </row>
    <row r="283" spans="1:56" ht="15.75" customHeight="1">
      <c r="A283" t="s">
        <v>132</v>
      </c>
      <c r="B283" s="4">
        <v>168002609</v>
      </c>
      <c r="C283" s="5" t="s">
        <v>3517</v>
      </c>
      <c r="D283" s="29">
        <v>1</v>
      </c>
      <c r="E283" s="5">
        <v>2012</v>
      </c>
      <c r="F283" s="29" t="s">
        <v>6149</v>
      </c>
      <c r="G283" s="5" t="s">
        <v>1456</v>
      </c>
      <c r="H283" s="5" t="s">
        <v>3</v>
      </c>
      <c r="I283" s="5" t="s">
        <v>4</v>
      </c>
      <c r="J283" s="5" t="s">
        <v>25</v>
      </c>
      <c r="K283" s="5" t="s">
        <v>34</v>
      </c>
      <c r="L283" s="5" t="s">
        <v>570</v>
      </c>
      <c r="M283" s="5"/>
      <c r="N283" s="5">
        <v>813.54</v>
      </c>
      <c r="O283" s="5" t="s">
        <v>3518</v>
      </c>
      <c r="P283" s="5" t="s">
        <v>91</v>
      </c>
      <c r="Q283" s="5" t="s">
        <v>91</v>
      </c>
      <c r="R283" s="5" t="s">
        <v>3498</v>
      </c>
      <c r="S283" s="5" t="s">
        <v>3519</v>
      </c>
      <c r="T283" s="19">
        <v>1</v>
      </c>
      <c r="U283" s="20" t="s">
        <v>3520</v>
      </c>
      <c r="V283" s="20" t="s">
        <v>104</v>
      </c>
      <c r="W283" s="20"/>
      <c r="X283" s="20"/>
      <c r="Y283" s="20" t="s">
        <v>3521</v>
      </c>
      <c r="Z283" s="20"/>
      <c r="AA283" s="33"/>
      <c r="AB283" s="20"/>
      <c r="AC283" s="20"/>
      <c r="AD283" s="20" t="s">
        <v>105</v>
      </c>
      <c r="AE283" s="20"/>
      <c r="AF283" s="20" t="s">
        <v>2015</v>
      </c>
      <c r="AG283" s="20"/>
      <c r="AH283" s="20"/>
      <c r="AI283" s="20"/>
      <c r="AJ283" s="20" t="s">
        <v>3522</v>
      </c>
      <c r="AK283" s="33" t="s">
        <v>3523</v>
      </c>
      <c r="AL283" s="20"/>
      <c r="AM283" s="20"/>
      <c r="AN283" s="20"/>
      <c r="AO283" s="20"/>
      <c r="AP283" s="20"/>
      <c r="AQ283" s="20"/>
      <c r="AR283" s="20"/>
      <c r="AS283" s="20" t="s">
        <v>3524</v>
      </c>
      <c r="AT283" s="20"/>
      <c r="AU283" s="20">
        <v>1</v>
      </c>
      <c r="AV283" s="20" t="s">
        <v>110</v>
      </c>
      <c r="AW283" s="27" t="s">
        <v>3183</v>
      </c>
      <c r="AX283" s="20"/>
      <c r="AY283" s="20"/>
      <c r="AZ283" s="19">
        <v>29542</v>
      </c>
      <c r="BA283" s="20"/>
      <c r="BB283" s="20"/>
      <c r="BC283" s="20"/>
      <c r="BD283" s="20"/>
    </row>
    <row r="284" spans="1:56" ht="15.75" customHeight="1">
      <c r="A284" t="s">
        <v>132</v>
      </c>
      <c r="B284" s="19">
        <v>168002621</v>
      </c>
      <c r="C284" s="20" t="s">
        <v>3525</v>
      </c>
      <c r="D284" s="29">
        <v>1</v>
      </c>
      <c r="E284" s="20">
        <v>2019</v>
      </c>
      <c r="F284" s="29" t="s">
        <v>6149</v>
      </c>
      <c r="G284" s="20" t="s">
        <v>1456</v>
      </c>
      <c r="H284" s="20" t="s">
        <v>3</v>
      </c>
      <c r="I284" s="20" t="s">
        <v>4</v>
      </c>
      <c r="J284" s="20" t="s">
        <v>25</v>
      </c>
      <c r="K284" s="20" t="s">
        <v>34</v>
      </c>
      <c r="L284" s="20" t="s">
        <v>570</v>
      </c>
      <c r="M284" s="20"/>
      <c r="N284" s="20">
        <v>813.54</v>
      </c>
      <c r="O284" s="20" t="s">
        <v>3526</v>
      </c>
      <c r="P284" s="20" t="s">
        <v>91</v>
      </c>
      <c r="Q284" s="20" t="s">
        <v>91</v>
      </c>
      <c r="R284" s="20"/>
      <c r="S284" s="20" t="s">
        <v>3527</v>
      </c>
      <c r="T284" s="19">
        <v>1</v>
      </c>
      <c r="U284" s="20" t="s">
        <v>3528</v>
      </c>
      <c r="V284" s="20" t="s">
        <v>104</v>
      </c>
      <c r="W284" s="20"/>
      <c r="X284" s="20"/>
      <c r="Y284" s="20" t="s">
        <v>3529</v>
      </c>
      <c r="Z284" s="20"/>
      <c r="AA284" s="33"/>
      <c r="AB284" s="20"/>
      <c r="AC284" s="20"/>
      <c r="AD284" s="20" t="s">
        <v>105</v>
      </c>
      <c r="AE284" s="20" t="s">
        <v>3530</v>
      </c>
      <c r="AF284" s="20" t="s">
        <v>682</v>
      </c>
      <c r="AG284" s="20" t="s">
        <v>2899</v>
      </c>
      <c r="AH284" s="20" t="s">
        <v>615</v>
      </c>
      <c r="AI284" s="20" t="s">
        <v>167</v>
      </c>
      <c r="AJ284" s="20" t="s">
        <v>3531</v>
      </c>
      <c r="AK284" s="33" t="s">
        <v>1855</v>
      </c>
      <c r="AL284" s="20"/>
      <c r="AM284" s="20"/>
      <c r="AN284" s="20"/>
      <c r="AO284" s="20"/>
      <c r="AP284" s="20"/>
      <c r="AQ284" s="20"/>
      <c r="AR284" s="20"/>
      <c r="AS284" s="20" t="s">
        <v>3532</v>
      </c>
      <c r="AT284" s="20"/>
      <c r="AU284" s="20">
        <v>1</v>
      </c>
      <c r="AV284" s="20" t="s">
        <v>110</v>
      </c>
      <c r="AW284" s="27" t="s">
        <v>3183</v>
      </c>
      <c r="AX284" s="20"/>
      <c r="AY284" s="20"/>
      <c r="AZ284" s="19">
        <v>17225951</v>
      </c>
      <c r="BA284" s="20"/>
      <c r="BB284" s="20"/>
      <c r="BC284" s="20"/>
      <c r="BD284" s="20"/>
    </row>
    <row r="285" spans="1:56" ht="15.75" customHeight="1">
      <c r="A285" t="s">
        <v>132</v>
      </c>
      <c r="B285" s="19">
        <v>168002665</v>
      </c>
      <c r="C285" s="20" t="s">
        <v>4460</v>
      </c>
      <c r="D285" s="29">
        <v>1</v>
      </c>
      <c r="E285" s="20">
        <v>1995</v>
      </c>
      <c r="F285" s="29" t="s">
        <v>6149</v>
      </c>
      <c r="G285" s="20" t="s">
        <v>1456</v>
      </c>
      <c r="H285" s="20" t="s">
        <v>3</v>
      </c>
      <c r="I285" s="20" t="s">
        <v>7</v>
      </c>
      <c r="J285" s="20" t="s">
        <v>25</v>
      </c>
      <c r="K285" s="20" t="s">
        <v>26</v>
      </c>
      <c r="L285" s="20"/>
      <c r="M285" s="20" t="s">
        <v>4461</v>
      </c>
      <c r="N285" s="20">
        <v>351</v>
      </c>
      <c r="O285" s="20" t="s">
        <v>4462</v>
      </c>
      <c r="P285" s="20" t="s">
        <v>91</v>
      </c>
      <c r="Q285" s="20" t="s">
        <v>91</v>
      </c>
      <c r="R285" s="20" t="s">
        <v>4463</v>
      </c>
      <c r="S285" s="20" t="s">
        <v>4464</v>
      </c>
      <c r="T285" s="19">
        <v>1</v>
      </c>
      <c r="U285" s="20" t="s">
        <v>4465</v>
      </c>
      <c r="V285" s="20" t="s">
        <v>104</v>
      </c>
      <c r="W285" s="20"/>
      <c r="X285" s="20"/>
      <c r="Y285" s="20" t="s">
        <v>4466</v>
      </c>
      <c r="Z285" s="20"/>
      <c r="AA285" s="33"/>
      <c r="AB285" s="20"/>
      <c r="AC285" s="20"/>
      <c r="AD285" s="20" t="s">
        <v>105</v>
      </c>
      <c r="AE285" s="20" t="s">
        <v>4467</v>
      </c>
      <c r="AF285" s="20" t="s">
        <v>4382</v>
      </c>
      <c r="AG285" s="20" t="s">
        <v>365</v>
      </c>
      <c r="AH285" s="20" t="s">
        <v>1435</v>
      </c>
      <c r="AI285" s="20" t="s">
        <v>601</v>
      </c>
      <c r="AJ285" s="20" t="s">
        <v>4468</v>
      </c>
      <c r="AK285" s="33" t="s">
        <v>1907</v>
      </c>
      <c r="AL285" s="20"/>
      <c r="AM285" s="20"/>
      <c r="AN285" s="20"/>
      <c r="AO285" s="20"/>
      <c r="AP285" s="20"/>
      <c r="AQ285" s="20"/>
      <c r="AR285" s="20"/>
      <c r="AS285" s="20" t="s">
        <v>4469</v>
      </c>
      <c r="AT285" s="20"/>
      <c r="AU285" s="20">
        <v>1</v>
      </c>
      <c r="AV285" s="20" t="s">
        <v>234</v>
      </c>
      <c r="AW285" s="27" t="s">
        <v>3183</v>
      </c>
      <c r="AX285" s="20"/>
      <c r="AY285" s="20"/>
      <c r="AZ285" s="19">
        <v>5187</v>
      </c>
      <c r="BA285" s="20"/>
      <c r="BB285" s="20"/>
      <c r="BC285" s="20"/>
      <c r="BD285" s="20"/>
    </row>
    <row r="286" spans="1:56" ht="15.75" customHeight="1">
      <c r="A286" t="s">
        <v>132</v>
      </c>
      <c r="B286" s="19">
        <v>168004956</v>
      </c>
      <c r="C286" s="20" t="s">
        <v>3533</v>
      </c>
      <c r="D286" s="29">
        <v>1</v>
      </c>
      <c r="E286" s="20">
        <v>2019</v>
      </c>
      <c r="F286" s="29" t="s">
        <v>6149</v>
      </c>
      <c r="G286" s="20" t="s">
        <v>575</v>
      </c>
      <c r="H286" s="20" t="s">
        <v>3</v>
      </c>
      <c r="I286" s="20" t="s">
        <v>4</v>
      </c>
      <c r="J286" s="20" t="s">
        <v>25</v>
      </c>
      <c r="K286" s="20" t="s">
        <v>26</v>
      </c>
      <c r="L286" s="20"/>
      <c r="M286" s="20"/>
      <c r="N286" s="20"/>
      <c r="O286" s="20" t="s">
        <v>3534</v>
      </c>
      <c r="P286" s="20" t="s">
        <v>91</v>
      </c>
      <c r="Q286" s="20" t="s">
        <v>91</v>
      </c>
      <c r="R286" s="20"/>
      <c r="S286" s="20" t="s">
        <v>3535</v>
      </c>
      <c r="T286" s="19">
        <v>1</v>
      </c>
      <c r="U286" s="20" t="s">
        <v>2604</v>
      </c>
      <c r="V286" s="20" t="s">
        <v>104</v>
      </c>
      <c r="W286" s="20"/>
      <c r="X286" s="20"/>
      <c r="Y286" s="20" t="s">
        <v>3536</v>
      </c>
      <c r="Z286" s="20"/>
      <c r="AA286" s="33"/>
      <c r="AB286" s="20"/>
      <c r="AC286" s="20"/>
      <c r="AD286" s="20" t="s">
        <v>105</v>
      </c>
      <c r="AE286" s="20" t="s">
        <v>3537</v>
      </c>
      <c r="AF286" s="20" t="s">
        <v>940</v>
      </c>
      <c r="AG286" s="20" t="s">
        <v>566</v>
      </c>
      <c r="AH286" s="20" t="s">
        <v>2081</v>
      </c>
      <c r="AI286" s="20" t="s">
        <v>627</v>
      </c>
      <c r="AJ286" s="20" t="s">
        <v>3538</v>
      </c>
      <c r="AK286" s="33" t="s">
        <v>1126</v>
      </c>
      <c r="AL286" s="20"/>
      <c r="AM286" s="20"/>
      <c r="AN286" s="20"/>
      <c r="AO286" s="20"/>
      <c r="AP286" s="20"/>
      <c r="AQ286" s="20"/>
      <c r="AR286" s="20"/>
      <c r="AS286" s="20" t="s">
        <v>3539</v>
      </c>
      <c r="AT286" s="20"/>
      <c r="AU286" s="20">
        <v>1</v>
      </c>
      <c r="AV286" s="20" t="s">
        <v>110</v>
      </c>
      <c r="AW286" s="27" t="s">
        <v>3183</v>
      </c>
      <c r="AX286" s="20"/>
      <c r="AY286" s="20"/>
      <c r="AZ286" s="19">
        <v>35684</v>
      </c>
      <c r="BA286" s="20"/>
      <c r="BB286" s="20"/>
      <c r="BC286" s="20"/>
      <c r="BD286" s="20"/>
    </row>
    <row r="287" spans="1:56" ht="15.75" customHeight="1">
      <c r="A287" t="s">
        <v>132</v>
      </c>
      <c r="B287" s="19">
        <v>168004958</v>
      </c>
      <c r="C287" s="20" t="s">
        <v>3540</v>
      </c>
      <c r="D287" s="29">
        <v>1</v>
      </c>
      <c r="E287" s="20">
        <v>2003</v>
      </c>
      <c r="F287" s="29" t="s">
        <v>6149</v>
      </c>
      <c r="G287" s="20" t="s">
        <v>575</v>
      </c>
      <c r="H287" s="20" t="s">
        <v>3</v>
      </c>
      <c r="I287" s="20" t="s">
        <v>4</v>
      </c>
      <c r="J287" s="20" t="s">
        <v>25</v>
      </c>
      <c r="K287" s="20" t="s">
        <v>26</v>
      </c>
      <c r="L287" s="20" t="s">
        <v>3541</v>
      </c>
      <c r="M287" s="20" t="s">
        <v>3542</v>
      </c>
      <c r="N287" s="20">
        <v>863.62</v>
      </c>
      <c r="O287" s="20" t="s">
        <v>3543</v>
      </c>
      <c r="P287" s="20" t="s">
        <v>91</v>
      </c>
      <c r="Q287" s="20" t="s">
        <v>91</v>
      </c>
      <c r="R287" s="20" t="s">
        <v>3544</v>
      </c>
      <c r="S287" s="20" t="s">
        <v>3545</v>
      </c>
      <c r="T287" s="4">
        <v>1</v>
      </c>
      <c r="U287" s="5" t="s">
        <v>3546</v>
      </c>
      <c r="V287" s="5" t="s">
        <v>104</v>
      </c>
      <c r="W287" s="5"/>
      <c r="X287" s="5"/>
      <c r="Y287" s="5" t="s">
        <v>3547</v>
      </c>
      <c r="Z287" s="5"/>
      <c r="AA287" s="2"/>
      <c r="AB287" s="5"/>
      <c r="AC287" s="5"/>
      <c r="AD287" s="5" t="s">
        <v>105</v>
      </c>
      <c r="AE287" s="5" t="s">
        <v>3548</v>
      </c>
      <c r="AF287" s="5" t="s">
        <v>2072</v>
      </c>
      <c r="AG287" s="5" t="s">
        <v>3371</v>
      </c>
      <c r="AH287" s="5" t="s">
        <v>3549</v>
      </c>
      <c r="AI287" s="5" t="s">
        <v>267</v>
      </c>
      <c r="AJ287" s="5" t="s">
        <v>3550</v>
      </c>
      <c r="AK287" s="2" t="s">
        <v>284</v>
      </c>
      <c r="AL287" s="5"/>
      <c r="AM287" s="5"/>
      <c r="AN287" s="5"/>
      <c r="AO287" s="5"/>
      <c r="AP287" s="5"/>
      <c r="AQ287" s="5"/>
      <c r="AR287" s="5"/>
      <c r="AS287" s="5" t="s">
        <v>3551</v>
      </c>
      <c r="AT287" s="5"/>
      <c r="AU287" s="5">
        <v>1</v>
      </c>
      <c r="AV287" s="5" t="s">
        <v>110</v>
      </c>
      <c r="AW287" s="6" t="s">
        <v>3183</v>
      </c>
      <c r="AX287" s="5"/>
      <c r="AY287" s="5"/>
      <c r="AZ287" s="4">
        <v>3040724</v>
      </c>
      <c r="BA287" s="5"/>
      <c r="BB287" s="5"/>
      <c r="BC287" s="5"/>
      <c r="BD287" s="5"/>
    </row>
    <row r="288" spans="1:56" ht="15.75" customHeight="1">
      <c r="A288" t="s">
        <v>132</v>
      </c>
      <c r="B288" s="4">
        <v>168004978</v>
      </c>
      <c r="C288" s="5" t="s">
        <v>3552</v>
      </c>
      <c r="D288" s="29">
        <v>1</v>
      </c>
      <c r="E288" s="5">
        <v>2010</v>
      </c>
      <c r="F288" s="29" t="s">
        <v>6149</v>
      </c>
      <c r="G288" s="5" t="s">
        <v>575</v>
      </c>
      <c r="H288" s="5" t="s">
        <v>3</v>
      </c>
      <c r="I288" s="5" t="s">
        <v>4</v>
      </c>
      <c r="J288" s="5" t="s">
        <v>25</v>
      </c>
      <c r="K288" s="5" t="s">
        <v>26</v>
      </c>
      <c r="L288" s="5" t="s">
        <v>1527</v>
      </c>
      <c r="M288" s="5"/>
      <c r="N288" s="5">
        <v>823.91399999999999</v>
      </c>
      <c r="O288" s="5" t="s">
        <v>3553</v>
      </c>
      <c r="P288" s="5" t="s">
        <v>91</v>
      </c>
      <c r="Q288" s="5" t="s">
        <v>91</v>
      </c>
      <c r="R288" s="5" t="s">
        <v>3554</v>
      </c>
      <c r="S288" s="5" t="s">
        <v>3555</v>
      </c>
      <c r="T288" s="19">
        <v>5</v>
      </c>
      <c r="U288" s="20" t="s">
        <v>3556</v>
      </c>
      <c r="V288" s="20" t="s">
        <v>104</v>
      </c>
      <c r="W288" s="20"/>
      <c r="X288" s="20"/>
      <c r="Y288" s="20" t="s">
        <v>3557</v>
      </c>
      <c r="Z288" s="20"/>
      <c r="AA288" s="33"/>
      <c r="AB288" s="20"/>
      <c r="AC288" s="20"/>
      <c r="AD288" s="20" t="s">
        <v>148</v>
      </c>
      <c r="AE288" s="20" t="s">
        <v>3558</v>
      </c>
      <c r="AF288" s="20" t="s">
        <v>1159</v>
      </c>
      <c r="AG288" s="20" t="s">
        <v>1578</v>
      </c>
      <c r="AH288" s="20" t="s">
        <v>3559</v>
      </c>
      <c r="AI288" s="20" t="s">
        <v>153</v>
      </c>
      <c r="AJ288" s="20" t="s">
        <v>3560</v>
      </c>
      <c r="AK288" s="33" t="s">
        <v>1099</v>
      </c>
      <c r="AL288" s="20"/>
      <c r="AM288" s="20"/>
      <c r="AN288" s="20"/>
      <c r="AO288" s="20"/>
      <c r="AP288" s="20"/>
      <c r="AQ288" s="20"/>
      <c r="AR288" s="20"/>
      <c r="AS288" s="20" t="s">
        <v>3561</v>
      </c>
      <c r="AT288" s="20"/>
      <c r="AU288" s="20">
        <v>1</v>
      </c>
      <c r="AV288" s="20" t="s">
        <v>110</v>
      </c>
      <c r="AW288" s="27" t="s">
        <v>3183</v>
      </c>
      <c r="AX288" s="20"/>
      <c r="AY288" s="20"/>
      <c r="AZ288" s="19">
        <v>3488194</v>
      </c>
      <c r="BA288" s="20"/>
      <c r="BB288" s="20"/>
      <c r="BC288" s="20"/>
      <c r="BD288" s="20"/>
    </row>
    <row r="289" spans="1:56" ht="15.75" customHeight="1">
      <c r="A289" t="s">
        <v>132</v>
      </c>
      <c r="B289" s="4">
        <v>168004983</v>
      </c>
      <c r="C289" s="5" t="s">
        <v>3562</v>
      </c>
      <c r="D289" s="29">
        <v>1</v>
      </c>
      <c r="E289" s="5">
        <v>2017</v>
      </c>
      <c r="F289" s="29" t="s">
        <v>6149</v>
      </c>
      <c r="G289" s="5" t="s">
        <v>575</v>
      </c>
      <c r="H289" s="5" t="s">
        <v>3</v>
      </c>
      <c r="I289" s="5" t="s">
        <v>4</v>
      </c>
      <c r="J289" s="5" t="s">
        <v>25</v>
      </c>
      <c r="K289" s="5" t="s">
        <v>26</v>
      </c>
      <c r="L289" s="5" t="s">
        <v>3563</v>
      </c>
      <c r="M289" s="5"/>
      <c r="N289" s="5">
        <v>853.91399999999999</v>
      </c>
      <c r="O289" s="5" t="s">
        <v>3564</v>
      </c>
      <c r="P289" s="5" t="s">
        <v>91</v>
      </c>
      <c r="Q289" s="5" t="s">
        <v>91</v>
      </c>
      <c r="R289" s="5" t="s">
        <v>3565</v>
      </c>
      <c r="S289" s="5" t="s">
        <v>3566</v>
      </c>
      <c r="T289" s="4">
        <v>1</v>
      </c>
      <c r="U289" s="5" t="s">
        <v>3567</v>
      </c>
      <c r="V289" s="5" t="s">
        <v>104</v>
      </c>
      <c r="W289" s="5"/>
      <c r="X289" s="5"/>
      <c r="Y289" s="5" t="s">
        <v>3568</v>
      </c>
      <c r="Z289" s="5"/>
      <c r="AA289" s="2"/>
      <c r="AB289" s="5"/>
      <c r="AC289" s="5"/>
      <c r="AD289" s="5" t="s">
        <v>148</v>
      </c>
      <c r="AE289" s="5" t="s">
        <v>3569</v>
      </c>
      <c r="AF289" s="5" t="s">
        <v>3570</v>
      </c>
      <c r="AG289" s="5" t="s">
        <v>151</v>
      </c>
      <c r="AH289" s="5" t="s">
        <v>1603</v>
      </c>
      <c r="AI289" s="5" t="s">
        <v>557</v>
      </c>
      <c r="AJ289" s="5" t="s">
        <v>1604</v>
      </c>
      <c r="AK289" s="2" t="s">
        <v>3571</v>
      </c>
      <c r="AL289" s="5"/>
      <c r="AM289" s="5"/>
      <c r="AN289" s="5"/>
      <c r="AO289" s="5"/>
      <c r="AP289" s="5"/>
      <c r="AQ289" s="5"/>
      <c r="AR289" s="5"/>
      <c r="AS289" s="5" t="s">
        <v>3572</v>
      </c>
      <c r="AT289" s="5"/>
      <c r="AU289" s="5">
        <v>1</v>
      </c>
      <c r="AV289" s="5" t="s">
        <v>157</v>
      </c>
      <c r="AW289" s="6" t="s">
        <v>3183</v>
      </c>
      <c r="AX289" s="5"/>
      <c r="AY289" s="5"/>
      <c r="AZ289" s="4">
        <v>2421</v>
      </c>
      <c r="BA289" s="5"/>
      <c r="BB289" s="5"/>
      <c r="BC289" s="5"/>
      <c r="BD289" s="5"/>
    </row>
    <row r="290" spans="1:56" ht="15.75" customHeight="1">
      <c r="A290" t="s">
        <v>132</v>
      </c>
      <c r="B290" s="19">
        <v>168004997</v>
      </c>
      <c r="C290" s="20" t="s">
        <v>3573</v>
      </c>
      <c r="D290" s="29">
        <v>1</v>
      </c>
      <c r="E290" s="20">
        <v>2016</v>
      </c>
      <c r="F290" s="29" t="s">
        <v>6149</v>
      </c>
      <c r="G290" s="20" t="s">
        <v>575</v>
      </c>
      <c r="H290" s="20" t="s">
        <v>3</v>
      </c>
      <c r="I290" s="20" t="s">
        <v>4</v>
      </c>
      <c r="J290" s="20" t="s">
        <v>25</v>
      </c>
      <c r="K290" s="20" t="s">
        <v>34</v>
      </c>
      <c r="L290" s="20" t="s">
        <v>3574</v>
      </c>
      <c r="M290" s="20"/>
      <c r="N290" s="20">
        <v>892.7</v>
      </c>
      <c r="O290" s="20" t="s">
        <v>3575</v>
      </c>
      <c r="P290" s="20" t="s">
        <v>91</v>
      </c>
      <c r="Q290" s="20" t="s">
        <v>91</v>
      </c>
      <c r="R290" s="20" t="s">
        <v>3576</v>
      </c>
      <c r="S290" s="20" t="s">
        <v>3577</v>
      </c>
      <c r="T290" s="19">
        <v>1</v>
      </c>
      <c r="U290" s="20" t="s">
        <v>3578</v>
      </c>
      <c r="V290" s="20" t="s">
        <v>104</v>
      </c>
      <c r="W290" s="20"/>
      <c r="X290" s="20"/>
      <c r="Y290" s="20" t="s">
        <v>3579</v>
      </c>
      <c r="Z290" s="20"/>
      <c r="AA290" s="33"/>
      <c r="AB290" s="20"/>
      <c r="AC290" s="20"/>
      <c r="AD290" s="20" t="s">
        <v>105</v>
      </c>
      <c r="AE290" s="20" t="s">
        <v>3580</v>
      </c>
      <c r="AF290" s="20" t="s">
        <v>1421</v>
      </c>
      <c r="AG290" s="20" t="s">
        <v>117</v>
      </c>
      <c r="AH290" s="20" t="s">
        <v>1895</v>
      </c>
      <c r="AI290" s="20" t="s">
        <v>743</v>
      </c>
      <c r="AJ290" s="20" t="s">
        <v>3581</v>
      </c>
      <c r="AK290" s="33" t="s">
        <v>3582</v>
      </c>
      <c r="AL290" s="20"/>
      <c r="AM290" s="20"/>
      <c r="AN290" s="20"/>
      <c r="AO290" s="20"/>
      <c r="AP290" s="20"/>
      <c r="AQ290" s="20"/>
      <c r="AR290" s="20"/>
      <c r="AS290" s="20" t="s">
        <v>3583</v>
      </c>
      <c r="AT290" s="20"/>
      <c r="AU290" s="20">
        <v>1</v>
      </c>
      <c r="AV290" s="20" t="s">
        <v>110</v>
      </c>
      <c r="AW290" s="27" t="s">
        <v>3183</v>
      </c>
      <c r="AX290" s="20"/>
      <c r="AY290" s="20"/>
      <c r="AZ290" s="19">
        <v>303940</v>
      </c>
      <c r="BA290" s="20"/>
      <c r="BB290" s="20"/>
      <c r="BC290" s="20"/>
      <c r="BD290" s="20"/>
    </row>
    <row r="291" spans="1:56" ht="15.75" customHeight="1">
      <c r="A291" t="s">
        <v>132</v>
      </c>
      <c r="B291" s="19">
        <v>168005005</v>
      </c>
      <c r="C291" s="20" t="s">
        <v>3584</v>
      </c>
      <c r="D291" s="29">
        <v>1</v>
      </c>
      <c r="E291" s="20">
        <v>2011</v>
      </c>
      <c r="F291" s="29" t="s">
        <v>6149</v>
      </c>
      <c r="G291" s="20" t="s">
        <v>575</v>
      </c>
      <c r="H291" s="20" t="s">
        <v>3</v>
      </c>
      <c r="I291" s="20" t="s">
        <v>4</v>
      </c>
      <c r="J291" s="20" t="s">
        <v>25</v>
      </c>
      <c r="K291" s="20" t="s">
        <v>26</v>
      </c>
      <c r="L291" s="20" t="s">
        <v>3585</v>
      </c>
      <c r="M291" s="20" t="s">
        <v>3586</v>
      </c>
      <c r="N291" s="20">
        <v>843.91200000000003</v>
      </c>
      <c r="O291" s="20" t="s">
        <v>3587</v>
      </c>
      <c r="P291" s="20" t="s">
        <v>91</v>
      </c>
      <c r="Q291" s="20" t="s">
        <v>91</v>
      </c>
      <c r="R291" s="20" t="s">
        <v>3588</v>
      </c>
      <c r="S291" s="20" t="s">
        <v>3589</v>
      </c>
      <c r="T291" s="43">
        <v>1</v>
      </c>
      <c r="U291" s="44" t="s">
        <v>3590</v>
      </c>
      <c r="V291" s="44" t="s">
        <v>104</v>
      </c>
      <c r="W291" s="44"/>
      <c r="X291" s="44"/>
      <c r="Y291" s="44" t="s">
        <v>3591</v>
      </c>
      <c r="Z291" s="44"/>
      <c r="AA291" s="45"/>
      <c r="AB291" s="44"/>
      <c r="AC291" s="44"/>
      <c r="AD291" s="44" t="s">
        <v>148</v>
      </c>
      <c r="AE291" s="44" t="s">
        <v>3592</v>
      </c>
      <c r="AF291" s="44" t="s">
        <v>3593</v>
      </c>
      <c r="AG291" s="44" t="s">
        <v>3594</v>
      </c>
      <c r="AH291" s="44" t="s">
        <v>3595</v>
      </c>
      <c r="AI291" s="44" t="s">
        <v>601</v>
      </c>
      <c r="AJ291" s="44" t="s">
        <v>3596</v>
      </c>
      <c r="AK291" s="45" t="s">
        <v>766</v>
      </c>
      <c r="AL291" s="44"/>
      <c r="AM291" s="44"/>
      <c r="AN291" s="44"/>
      <c r="AO291" s="44"/>
      <c r="AP291" s="44"/>
      <c r="AQ291" s="44"/>
      <c r="AR291" s="44"/>
      <c r="AS291" s="44" t="s">
        <v>3597</v>
      </c>
      <c r="AT291" s="44"/>
      <c r="AU291" s="44">
        <v>1</v>
      </c>
      <c r="AV291" s="44" t="s">
        <v>110</v>
      </c>
      <c r="AW291" s="46" t="s">
        <v>3183</v>
      </c>
      <c r="AX291" s="44"/>
      <c r="AY291" s="44"/>
      <c r="AZ291" s="43">
        <v>13708571</v>
      </c>
      <c r="BA291" s="44"/>
      <c r="BB291" s="44"/>
      <c r="BC291" s="44"/>
      <c r="BD291" s="44"/>
    </row>
    <row r="292" spans="1:56" ht="15.75" customHeight="1">
      <c r="A292" t="s">
        <v>132</v>
      </c>
      <c r="B292" s="4">
        <v>168005012</v>
      </c>
      <c r="C292" s="5" t="s">
        <v>3598</v>
      </c>
      <c r="D292" s="29">
        <v>1</v>
      </c>
      <c r="E292" s="5">
        <v>2011</v>
      </c>
      <c r="F292" s="29" t="s">
        <v>6149</v>
      </c>
      <c r="G292" s="5" t="s">
        <v>575</v>
      </c>
      <c r="H292" s="5" t="s">
        <v>3</v>
      </c>
      <c r="I292" s="5" t="s">
        <v>4</v>
      </c>
      <c r="J292" s="5" t="s">
        <v>25</v>
      </c>
      <c r="K292" s="5" t="s">
        <v>26</v>
      </c>
      <c r="L292" s="5" t="s">
        <v>3599</v>
      </c>
      <c r="M292" s="5"/>
      <c r="N292" s="5">
        <v>869.34199999999998</v>
      </c>
      <c r="O292" s="5" t="s">
        <v>3600</v>
      </c>
      <c r="P292" s="5" t="s">
        <v>91</v>
      </c>
      <c r="Q292" s="5" t="s">
        <v>91</v>
      </c>
      <c r="R292" s="5" t="s">
        <v>3601</v>
      </c>
      <c r="S292" s="5" t="s">
        <v>3602</v>
      </c>
      <c r="T292" s="4">
        <v>1</v>
      </c>
      <c r="U292" s="5" t="s">
        <v>3603</v>
      </c>
      <c r="V292" s="5" t="s">
        <v>104</v>
      </c>
      <c r="W292" s="5"/>
      <c r="X292" s="5"/>
      <c r="Y292" s="5" t="s">
        <v>3604</v>
      </c>
      <c r="Z292" s="5"/>
      <c r="AB292" s="5"/>
      <c r="AC292" s="5"/>
      <c r="AD292" s="5" t="s">
        <v>105</v>
      </c>
      <c r="AE292" s="5" t="s">
        <v>3605</v>
      </c>
      <c r="AF292" s="5" t="s">
        <v>579</v>
      </c>
      <c r="AG292" s="5" t="s">
        <v>2721</v>
      </c>
      <c r="AH292" s="5" t="s">
        <v>506</v>
      </c>
      <c r="AI292" s="5" t="s">
        <v>1323</v>
      </c>
      <c r="AJ292" s="5" t="s">
        <v>3606</v>
      </c>
      <c r="AK292" t="s">
        <v>255</v>
      </c>
      <c r="AL292" s="5"/>
      <c r="AM292" s="5"/>
      <c r="AN292" s="5"/>
      <c r="AO292" s="5"/>
      <c r="AP292" s="5"/>
      <c r="AQ292" s="5"/>
      <c r="AR292" s="5"/>
      <c r="AS292" s="5" t="s">
        <v>3607</v>
      </c>
      <c r="AT292" s="5"/>
      <c r="AU292" s="5">
        <v>1</v>
      </c>
      <c r="AV292" s="5" t="s">
        <v>110</v>
      </c>
      <c r="AW292" s="6" t="s">
        <v>3183</v>
      </c>
      <c r="AX292" s="5"/>
      <c r="AY292" s="5"/>
      <c r="AZ292" s="4">
        <v>85328</v>
      </c>
      <c r="BA292" s="5"/>
      <c r="BB292" s="5"/>
      <c r="BC292" s="5"/>
      <c r="BD292" s="5"/>
    </row>
    <row r="293" spans="1:56" ht="15.75" customHeight="1">
      <c r="A293" t="s">
        <v>132</v>
      </c>
      <c r="B293" s="4">
        <v>168005023</v>
      </c>
      <c r="C293" s="5" t="s">
        <v>3608</v>
      </c>
      <c r="D293" s="29">
        <v>1</v>
      </c>
      <c r="E293" s="5">
        <v>2011</v>
      </c>
      <c r="F293" s="29" t="s">
        <v>6149</v>
      </c>
      <c r="G293" s="5" t="s">
        <v>575</v>
      </c>
      <c r="H293" s="5" t="s">
        <v>3</v>
      </c>
      <c r="I293" s="5" t="s">
        <v>4</v>
      </c>
      <c r="J293" s="5" t="s">
        <v>25</v>
      </c>
      <c r="K293" s="5" t="s">
        <v>25</v>
      </c>
      <c r="L293" s="5" t="s">
        <v>3609</v>
      </c>
      <c r="M293" s="5"/>
      <c r="N293" s="5">
        <v>869.3</v>
      </c>
      <c r="O293" s="5" t="s">
        <v>3610</v>
      </c>
      <c r="P293" s="5" t="s">
        <v>91</v>
      </c>
      <c r="Q293" s="5" t="s">
        <v>91</v>
      </c>
      <c r="R293" s="5" t="s">
        <v>3611</v>
      </c>
      <c r="S293" s="5" t="s">
        <v>3612</v>
      </c>
      <c r="T293" s="19">
        <v>1</v>
      </c>
      <c r="U293" s="20" t="s">
        <v>3613</v>
      </c>
      <c r="V293" s="20" t="s">
        <v>104</v>
      </c>
      <c r="W293" s="20"/>
      <c r="X293" s="20"/>
      <c r="Y293" s="20" t="s">
        <v>3614</v>
      </c>
      <c r="Z293" s="20"/>
      <c r="AA293" s="33"/>
      <c r="AB293" s="20"/>
      <c r="AC293" s="20"/>
      <c r="AD293" s="20" t="s">
        <v>148</v>
      </c>
      <c r="AE293" s="20" t="s">
        <v>3615</v>
      </c>
      <c r="AF293" s="20" t="s">
        <v>377</v>
      </c>
      <c r="AG293" s="20" t="s">
        <v>731</v>
      </c>
      <c r="AH293" s="20" t="s">
        <v>216</v>
      </c>
      <c r="AI293" s="20" t="s">
        <v>787</v>
      </c>
      <c r="AJ293" s="20" t="s">
        <v>3616</v>
      </c>
      <c r="AK293" s="33" t="s">
        <v>255</v>
      </c>
      <c r="AL293" s="20"/>
      <c r="AM293" s="20"/>
      <c r="AN293" s="20"/>
      <c r="AO293" s="20"/>
      <c r="AP293" s="20"/>
      <c r="AQ293" s="20"/>
      <c r="AR293" s="20"/>
      <c r="AS293" s="20" t="s">
        <v>3617</v>
      </c>
      <c r="AT293" s="20"/>
      <c r="AU293" s="20">
        <v>1</v>
      </c>
      <c r="AV293" s="20" t="s">
        <v>234</v>
      </c>
      <c r="AW293" s="27" t="s">
        <v>3183</v>
      </c>
      <c r="AX293" s="20"/>
      <c r="AY293" s="20"/>
      <c r="AZ293" s="19">
        <v>296365</v>
      </c>
      <c r="BA293" s="20"/>
      <c r="BB293" s="20"/>
      <c r="BC293" s="20"/>
      <c r="BD293" s="20"/>
    </row>
    <row r="294" spans="1:56" ht="15.75" customHeight="1">
      <c r="A294" t="s">
        <v>132</v>
      </c>
      <c r="B294" s="4">
        <v>168005029</v>
      </c>
      <c r="C294" s="5" t="s">
        <v>3618</v>
      </c>
      <c r="D294" s="29">
        <v>1</v>
      </c>
      <c r="E294" s="5">
        <v>2017</v>
      </c>
      <c r="F294" s="29" t="s">
        <v>6149</v>
      </c>
      <c r="G294" s="5" t="s">
        <v>575</v>
      </c>
      <c r="H294" s="5" t="s">
        <v>3</v>
      </c>
      <c r="I294" s="5" t="s">
        <v>4</v>
      </c>
      <c r="J294" s="5" t="s">
        <v>25</v>
      </c>
      <c r="K294" s="5" t="s">
        <v>26</v>
      </c>
      <c r="L294" s="5" t="s">
        <v>3619</v>
      </c>
      <c r="M294" s="5" t="s">
        <v>3620</v>
      </c>
      <c r="N294" s="5">
        <v>853.91200000000003</v>
      </c>
      <c r="O294" s="5" t="s">
        <v>3621</v>
      </c>
      <c r="P294" s="5" t="s">
        <v>91</v>
      </c>
      <c r="Q294" s="5" t="s">
        <v>91</v>
      </c>
      <c r="R294" s="5" t="s">
        <v>3622</v>
      </c>
      <c r="S294" s="5" t="s">
        <v>3623</v>
      </c>
      <c r="T294" s="4">
        <v>5</v>
      </c>
      <c r="U294" s="5" t="s">
        <v>3624</v>
      </c>
      <c r="V294" s="5" t="s">
        <v>104</v>
      </c>
      <c r="W294" s="5"/>
      <c r="X294" s="5"/>
      <c r="Y294" s="5" t="s">
        <v>3625</v>
      </c>
      <c r="Z294" s="5"/>
      <c r="AA294" s="2"/>
      <c r="AB294" s="5"/>
      <c r="AC294" s="5"/>
      <c r="AD294" s="5" t="s">
        <v>105</v>
      </c>
      <c r="AE294" s="5" t="s">
        <v>3626</v>
      </c>
      <c r="AF294" s="5" t="s">
        <v>199</v>
      </c>
      <c r="AG294" s="5" t="s">
        <v>323</v>
      </c>
      <c r="AH294" s="5" t="s">
        <v>324</v>
      </c>
      <c r="AI294" s="5" t="s">
        <v>2356</v>
      </c>
      <c r="AJ294" s="5" t="s">
        <v>3627</v>
      </c>
      <c r="AK294" s="2" t="s">
        <v>846</v>
      </c>
      <c r="AL294" s="5"/>
      <c r="AM294" s="5"/>
      <c r="AN294" s="5"/>
      <c r="AO294" s="5"/>
      <c r="AP294" s="5"/>
      <c r="AQ294" s="5"/>
      <c r="AR294" s="5"/>
      <c r="AS294" s="5" t="s">
        <v>3628</v>
      </c>
      <c r="AT294" s="5"/>
      <c r="AU294" s="5">
        <v>1</v>
      </c>
      <c r="AV294" s="5" t="s">
        <v>110</v>
      </c>
      <c r="AW294" s="6" t="s">
        <v>3183</v>
      </c>
      <c r="AX294" s="5"/>
      <c r="AY294" s="5"/>
      <c r="AZ294" s="4">
        <v>72511</v>
      </c>
      <c r="BA294" s="5"/>
      <c r="BB294" s="5"/>
      <c r="BC294" s="5"/>
      <c r="BD294" s="5"/>
    </row>
    <row r="295" spans="1:56" ht="15.75" customHeight="1">
      <c r="A295" t="s">
        <v>132</v>
      </c>
      <c r="B295" s="19">
        <v>168005088</v>
      </c>
      <c r="C295" s="20" t="s">
        <v>3629</v>
      </c>
      <c r="D295" s="29">
        <v>1</v>
      </c>
      <c r="E295" s="20">
        <v>2000</v>
      </c>
      <c r="F295" s="29" t="s">
        <v>6149</v>
      </c>
      <c r="G295" s="20" t="s">
        <v>575</v>
      </c>
      <c r="H295" s="20" t="s">
        <v>3</v>
      </c>
      <c r="I295" s="20" t="s">
        <v>4</v>
      </c>
      <c r="J295" s="20" t="s">
        <v>25</v>
      </c>
      <c r="K295" s="20" t="s">
        <v>26</v>
      </c>
      <c r="L295" s="20" t="s">
        <v>699</v>
      </c>
      <c r="M295" s="20"/>
      <c r="N295" s="20">
        <v>813</v>
      </c>
      <c r="O295" s="20" t="s">
        <v>3630</v>
      </c>
      <c r="P295" s="20" t="s">
        <v>91</v>
      </c>
      <c r="Q295" s="20" t="s">
        <v>91</v>
      </c>
      <c r="R295" s="20" t="s">
        <v>3631</v>
      </c>
      <c r="S295" s="20" t="s">
        <v>3632</v>
      </c>
      <c r="T295" s="4">
        <v>1</v>
      </c>
      <c r="U295" s="5" t="s">
        <v>3633</v>
      </c>
      <c r="V295" s="5" t="s">
        <v>104</v>
      </c>
      <c r="W295" s="5"/>
      <c r="X295" s="5"/>
      <c r="Y295" s="5" t="s">
        <v>3634</v>
      </c>
      <c r="Z295" s="5"/>
      <c r="AA295" s="2"/>
      <c r="AB295" s="5"/>
      <c r="AC295" s="5"/>
      <c r="AD295" s="5" t="s">
        <v>2334</v>
      </c>
      <c r="AE295" s="5"/>
      <c r="AF295" s="5"/>
      <c r="AG295" s="5"/>
      <c r="AH295" s="5"/>
      <c r="AI295" s="5"/>
      <c r="AJ295" s="5"/>
      <c r="AK295" s="2" t="s">
        <v>3635</v>
      </c>
      <c r="AL295" s="5"/>
      <c r="AM295" s="5"/>
      <c r="AN295" s="5"/>
      <c r="AO295" s="5"/>
      <c r="AP295" s="5"/>
      <c r="AQ295" s="5"/>
      <c r="AR295" s="5"/>
      <c r="AS295" s="5" t="s">
        <v>3636</v>
      </c>
      <c r="AT295" s="5"/>
      <c r="AU295" s="5">
        <v>1</v>
      </c>
      <c r="AV295" s="5" t="s">
        <v>110</v>
      </c>
      <c r="AW295" s="6" t="s">
        <v>3183</v>
      </c>
      <c r="AX295" s="5"/>
      <c r="AY295" s="5"/>
      <c r="AZ295" s="4">
        <v>56059</v>
      </c>
      <c r="BA295" s="5"/>
      <c r="BB295" s="5"/>
      <c r="BC295" s="5"/>
      <c r="BD295" s="5"/>
    </row>
    <row r="296" spans="1:56" ht="15.75" customHeight="1">
      <c r="A296" t="s">
        <v>132</v>
      </c>
      <c r="B296" s="4">
        <v>168005093</v>
      </c>
      <c r="C296" s="5" t="s">
        <v>3637</v>
      </c>
      <c r="D296" s="29">
        <v>1</v>
      </c>
      <c r="E296" s="5">
        <v>2016</v>
      </c>
      <c r="F296" s="29" t="s">
        <v>6149</v>
      </c>
      <c r="G296" s="5" t="s">
        <v>575</v>
      </c>
      <c r="H296" s="5" t="s">
        <v>3</v>
      </c>
      <c r="I296" s="5" t="s">
        <v>4</v>
      </c>
      <c r="J296" s="5" t="s">
        <v>25</v>
      </c>
      <c r="K296" s="5" t="s">
        <v>26</v>
      </c>
      <c r="L296" s="5" t="s">
        <v>1704</v>
      </c>
      <c r="M296" s="5"/>
      <c r="N296" s="5">
        <v>823.92</v>
      </c>
      <c r="O296" s="5" t="s">
        <v>3638</v>
      </c>
      <c r="P296" s="5" t="s">
        <v>91</v>
      </c>
      <c r="Q296" s="5" t="s">
        <v>91</v>
      </c>
      <c r="R296" s="5"/>
      <c r="S296" s="5" t="s">
        <v>3639</v>
      </c>
      <c r="T296" s="4">
        <v>5</v>
      </c>
      <c r="U296" s="5" t="s">
        <v>3640</v>
      </c>
      <c r="V296" s="5" t="s">
        <v>104</v>
      </c>
      <c r="W296" s="5"/>
      <c r="X296" s="5"/>
      <c r="Y296" s="5" t="s">
        <v>3641</v>
      </c>
      <c r="Z296" s="5"/>
      <c r="AA296" s="2"/>
      <c r="AB296" s="5"/>
      <c r="AC296" s="5"/>
      <c r="AD296" s="5" t="s">
        <v>105</v>
      </c>
      <c r="AE296" s="5" t="s">
        <v>106</v>
      </c>
      <c r="AF296" s="5" t="s">
        <v>1489</v>
      </c>
      <c r="AG296" s="5" t="s">
        <v>106</v>
      </c>
      <c r="AH296" s="5" t="s">
        <v>683</v>
      </c>
      <c r="AI296" s="5" t="s">
        <v>3642</v>
      </c>
      <c r="AJ296" s="5" t="s">
        <v>3643</v>
      </c>
      <c r="AK296" s="2"/>
      <c r="AL296" s="5"/>
      <c r="AM296" s="5"/>
      <c r="AN296" s="5"/>
      <c r="AO296" s="5"/>
      <c r="AP296" s="5"/>
      <c r="AQ296" s="5"/>
      <c r="AR296" s="5"/>
      <c r="AS296" s="5" t="s">
        <v>3644</v>
      </c>
      <c r="AT296" s="5"/>
      <c r="AU296" s="5">
        <v>1</v>
      </c>
      <c r="AV296" s="5" t="s">
        <v>110</v>
      </c>
      <c r="AW296" s="6" t="s">
        <v>3183</v>
      </c>
      <c r="AX296" s="5"/>
      <c r="AY296" s="5"/>
      <c r="AZ296" s="4">
        <v>16951806</v>
      </c>
      <c r="BA296" s="5"/>
      <c r="BB296" s="5"/>
      <c r="BC296" s="5"/>
      <c r="BD296" s="5"/>
    </row>
    <row r="297" spans="1:56" ht="15.75" customHeight="1">
      <c r="A297" t="s">
        <v>132</v>
      </c>
      <c r="B297" s="4">
        <v>168005102</v>
      </c>
      <c r="C297" s="5" t="s">
        <v>3645</v>
      </c>
      <c r="D297" s="29">
        <v>1</v>
      </c>
      <c r="E297" s="5">
        <v>2012</v>
      </c>
      <c r="F297" s="29" t="s">
        <v>6149</v>
      </c>
      <c r="G297" s="5" t="s">
        <v>575</v>
      </c>
      <c r="H297" s="5" t="s">
        <v>3</v>
      </c>
      <c r="I297" s="5" t="s">
        <v>4</v>
      </c>
      <c r="J297" s="5" t="s">
        <v>25</v>
      </c>
      <c r="K297" s="5" t="s">
        <v>26</v>
      </c>
      <c r="L297" s="5" t="s">
        <v>1704</v>
      </c>
      <c r="M297" s="5"/>
      <c r="N297" s="5">
        <v>823.92</v>
      </c>
      <c r="O297" s="5" t="s">
        <v>3646</v>
      </c>
      <c r="P297" s="5" t="s">
        <v>91</v>
      </c>
      <c r="Q297" s="5" t="s">
        <v>91</v>
      </c>
      <c r="R297" s="5" t="s">
        <v>3647</v>
      </c>
      <c r="S297" s="5" t="s">
        <v>3648</v>
      </c>
      <c r="T297" s="4">
        <v>1</v>
      </c>
      <c r="U297" s="5" t="s">
        <v>3633</v>
      </c>
      <c r="V297" s="5" t="s">
        <v>104</v>
      </c>
      <c r="W297" s="5"/>
      <c r="X297" s="5"/>
      <c r="Y297" s="5" t="s">
        <v>3649</v>
      </c>
      <c r="Z297" s="5"/>
      <c r="AA297" s="2"/>
      <c r="AB297" s="5"/>
      <c r="AC297" s="5"/>
      <c r="AD297" s="5" t="s">
        <v>2334</v>
      </c>
      <c r="AE297" s="5"/>
      <c r="AF297" s="5"/>
      <c r="AG297" s="5"/>
      <c r="AH297" s="5"/>
      <c r="AI297" s="5"/>
      <c r="AJ297" s="5"/>
      <c r="AK297" s="2" t="s">
        <v>3650</v>
      </c>
      <c r="AL297" s="5"/>
      <c r="AM297" s="5"/>
      <c r="AN297" s="5"/>
      <c r="AO297" s="5"/>
      <c r="AP297" s="5"/>
      <c r="AQ297" s="5"/>
      <c r="AR297" s="5"/>
      <c r="AS297" s="5" t="s">
        <v>3651</v>
      </c>
      <c r="AT297" s="5"/>
      <c r="AU297" s="5">
        <v>1</v>
      </c>
      <c r="AV297" s="5" t="s">
        <v>110</v>
      </c>
      <c r="AW297" s="6" t="s">
        <v>3183</v>
      </c>
      <c r="AX297" s="5"/>
      <c r="AY297" s="5"/>
      <c r="AZ297" s="4">
        <v>81615</v>
      </c>
      <c r="BA297" s="5"/>
      <c r="BB297" s="5"/>
      <c r="BC297" s="5"/>
      <c r="BD297" s="5"/>
    </row>
    <row r="298" spans="1:56" ht="15.75" customHeight="1">
      <c r="A298" t="s">
        <v>132</v>
      </c>
      <c r="B298" s="19">
        <v>168005109</v>
      </c>
      <c r="C298" s="20" t="s">
        <v>3652</v>
      </c>
      <c r="D298" s="29">
        <v>1</v>
      </c>
      <c r="E298" s="20">
        <v>2014</v>
      </c>
      <c r="F298" s="29" t="s">
        <v>6149</v>
      </c>
      <c r="G298" s="20" t="s">
        <v>575</v>
      </c>
      <c r="H298" s="20" t="s">
        <v>3</v>
      </c>
      <c r="I298" s="20" t="s">
        <v>4</v>
      </c>
      <c r="J298" s="20" t="s">
        <v>25</v>
      </c>
      <c r="K298" s="20" t="s">
        <v>26</v>
      </c>
      <c r="L298" s="20" t="s">
        <v>570</v>
      </c>
      <c r="M298" s="20"/>
      <c r="N298" s="20">
        <v>813.54</v>
      </c>
      <c r="O298" s="20" t="s">
        <v>3653</v>
      </c>
      <c r="P298" s="20" t="s">
        <v>91</v>
      </c>
      <c r="Q298" s="20" t="s">
        <v>91</v>
      </c>
      <c r="R298" s="20" t="s">
        <v>3654</v>
      </c>
      <c r="S298" s="20" t="s">
        <v>3655</v>
      </c>
      <c r="T298" s="19">
        <v>3</v>
      </c>
      <c r="U298" s="20" t="s">
        <v>3656</v>
      </c>
      <c r="V298" s="20" t="s">
        <v>104</v>
      </c>
      <c r="W298" s="20"/>
      <c r="X298" s="20"/>
      <c r="Y298" s="20" t="s">
        <v>3657</v>
      </c>
      <c r="Z298" s="20"/>
      <c r="AA298" s="33"/>
      <c r="AB298" s="20"/>
      <c r="AC298" s="20"/>
      <c r="AD298" s="20" t="s">
        <v>105</v>
      </c>
      <c r="AE298" s="20" t="s">
        <v>3658</v>
      </c>
      <c r="AF298" s="20" t="s">
        <v>579</v>
      </c>
      <c r="AG298" s="20" t="s">
        <v>1283</v>
      </c>
      <c r="AH298" s="20" t="s">
        <v>2889</v>
      </c>
      <c r="AI298" s="20" t="s">
        <v>445</v>
      </c>
      <c r="AJ298" s="20" t="s">
        <v>3659</v>
      </c>
      <c r="AK298" s="33" t="s">
        <v>1605</v>
      </c>
      <c r="AL298" s="20"/>
      <c r="AM298" s="20"/>
      <c r="AN298" s="20"/>
      <c r="AO298" s="20"/>
      <c r="AP298" s="20"/>
      <c r="AQ298" s="20"/>
      <c r="AR298" s="20"/>
      <c r="AS298" s="20" t="s">
        <v>3660</v>
      </c>
      <c r="AT298" s="20"/>
      <c r="AU298" s="20">
        <v>1</v>
      </c>
      <c r="AV298" s="20" t="s">
        <v>157</v>
      </c>
      <c r="AW298" s="27" t="s">
        <v>3183</v>
      </c>
      <c r="AX298" s="20"/>
      <c r="AY298" s="20"/>
      <c r="AZ298" s="19">
        <v>26184</v>
      </c>
      <c r="BA298" s="20"/>
      <c r="BB298" s="20"/>
      <c r="BC298" s="20"/>
      <c r="BD298" s="20"/>
    </row>
    <row r="299" spans="1:56" ht="15.75" customHeight="1">
      <c r="A299" t="s">
        <v>132</v>
      </c>
      <c r="B299" s="4">
        <v>168005119</v>
      </c>
      <c r="C299" s="5" t="s">
        <v>3661</v>
      </c>
      <c r="D299" s="29">
        <v>1</v>
      </c>
      <c r="E299" s="5">
        <v>2011</v>
      </c>
      <c r="F299" s="29" t="s">
        <v>6149</v>
      </c>
      <c r="G299" s="5" t="s">
        <v>575</v>
      </c>
      <c r="H299" s="5" t="s">
        <v>3</v>
      </c>
      <c r="I299" s="5" t="s">
        <v>4</v>
      </c>
      <c r="J299" s="5" t="s">
        <v>25</v>
      </c>
      <c r="K299" s="5" t="s">
        <v>34</v>
      </c>
      <c r="L299" s="5" t="s">
        <v>1527</v>
      </c>
      <c r="M299" s="5"/>
      <c r="N299" s="5">
        <v>823.91399999999999</v>
      </c>
      <c r="O299" s="5" t="s">
        <v>3662</v>
      </c>
      <c r="P299" s="5" t="s">
        <v>91</v>
      </c>
      <c r="Q299" s="5" t="s">
        <v>91</v>
      </c>
      <c r="R299" s="5" t="s">
        <v>3663</v>
      </c>
      <c r="S299" s="5" t="s">
        <v>3664</v>
      </c>
      <c r="T299" s="8">
        <v>1</v>
      </c>
      <c r="U299" s="9" t="s">
        <v>3665</v>
      </c>
      <c r="V299" s="9" t="s">
        <v>104</v>
      </c>
      <c r="W299" s="9"/>
      <c r="X299" s="9"/>
      <c r="Y299" s="9" t="s">
        <v>3666</v>
      </c>
      <c r="Z299" s="9"/>
      <c r="AA299" s="68"/>
      <c r="AB299" s="9"/>
      <c r="AC299" s="9"/>
      <c r="AD299" s="9" t="s">
        <v>105</v>
      </c>
      <c r="AE299" s="9" t="s">
        <v>3667</v>
      </c>
      <c r="AF299" s="9" t="s">
        <v>2581</v>
      </c>
      <c r="AG299" s="9" t="s">
        <v>176</v>
      </c>
      <c r="AH299" s="9" t="s">
        <v>919</v>
      </c>
      <c r="AI299" s="9" t="s">
        <v>117</v>
      </c>
      <c r="AJ299" s="9" t="s">
        <v>3668</v>
      </c>
      <c r="AK299" s="68" t="s">
        <v>120</v>
      </c>
      <c r="AL299" s="9"/>
      <c r="AM299" s="9"/>
      <c r="AN299" s="9"/>
      <c r="AO299" s="9"/>
      <c r="AP299" s="9"/>
      <c r="AQ299" s="9"/>
      <c r="AR299" s="9"/>
      <c r="AS299" s="9" t="s">
        <v>3669</v>
      </c>
      <c r="AT299" s="9"/>
      <c r="AU299" s="9">
        <v>1</v>
      </c>
      <c r="AV299" s="9" t="s">
        <v>110</v>
      </c>
      <c r="AW299" s="10" t="s">
        <v>3183</v>
      </c>
      <c r="AX299" s="9"/>
      <c r="AY299" s="9"/>
      <c r="AZ299" s="8">
        <v>125644</v>
      </c>
      <c r="BA299" s="9"/>
      <c r="BB299" s="9"/>
      <c r="BC299" s="9"/>
      <c r="BD299" s="9"/>
    </row>
    <row r="300" spans="1:56" ht="15.75" customHeight="1">
      <c r="A300" t="s">
        <v>132</v>
      </c>
      <c r="B300" s="4">
        <v>168005128</v>
      </c>
      <c r="C300" s="5" t="s">
        <v>3670</v>
      </c>
      <c r="D300" s="29">
        <v>1</v>
      </c>
      <c r="E300" s="5">
        <v>2016</v>
      </c>
      <c r="F300" s="29" t="s">
        <v>6149</v>
      </c>
      <c r="G300" s="5" t="s">
        <v>575</v>
      </c>
      <c r="H300" s="5" t="s">
        <v>3</v>
      </c>
      <c r="I300" s="5" t="s">
        <v>4</v>
      </c>
      <c r="J300" s="5" t="s">
        <v>25</v>
      </c>
      <c r="K300" s="5" t="s">
        <v>26</v>
      </c>
      <c r="L300" s="5" t="s">
        <v>3671</v>
      </c>
      <c r="M300" s="5"/>
      <c r="N300" s="5">
        <v>891.8</v>
      </c>
      <c r="O300" s="5" t="s">
        <v>3672</v>
      </c>
      <c r="P300" s="5" t="s">
        <v>91</v>
      </c>
      <c r="Q300" s="5" t="s">
        <v>91</v>
      </c>
      <c r="R300" s="5" t="s">
        <v>3673</v>
      </c>
      <c r="S300" s="5" t="s">
        <v>3674</v>
      </c>
      <c r="T300" s="19">
        <v>1</v>
      </c>
      <c r="U300" s="20" t="s">
        <v>3675</v>
      </c>
      <c r="V300" s="20" t="s">
        <v>104</v>
      </c>
      <c r="W300" s="20"/>
      <c r="X300" s="20"/>
      <c r="Y300" s="20" t="s">
        <v>3676</v>
      </c>
      <c r="Z300" s="20"/>
      <c r="AA300" s="33"/>
      <c r="AB300" s="20"/>
      <c r="AC300" s="20"/>
      <c r="AD300" s="20" t="s">
        <v>105</v>
      </c>
      <c r="AE300" s="20" t="s">
        <v>3677</v>
      </c>
      <c r="AF300" s="20"/>
      <c r="AG300" s="20" t="s">
        <v>117</v>
      </c>
      <c r="AH300" s="20" t="s">
        <v>1895</v>
      </c>
      <c r="AI300" s="20" t="s">
        <v>200</v>
      </c>
      <c r="AJ300" s="20" t="s">
        <v>3678</v>
      </c>
      <c r="AK300" s="33" t="s">
        <v>3679</v>
      </c>
      <c r="AL300" s="20"/>
      <c r="AM300" s="20"/>
      <c r="AN300" s="20"/>
      <c r="AO300" s="20"/>
      <c r="AP300" s="20"/>
      <c r="AQ300" s="20"/>
      <c r="AR300" s="20"/>
      <c r="AS300" s="20" t="s">
        <v>3680</v>
      </c>
      <c r="AT300" s="20"/>
      <c r="AU300" s="20">
        <v>1</v>
      </c>
      <c r="AV300" s="20" t="s">
        <v>110</v>
      </c>
      <c r="AW300" s="27" t="s">
        <v>3183</v>
      </c>
      <c r="AX300" s="20"/>
      <c r="AY300" s="20"/>
      <c r="AZ300" s="19">
        <v>2786743</v>
      </c>
      <c r="BA300" s="20"/>
      <c r="BB300" s="20"/>
      <c r="BC300" s="20"/>
      <c r="BD300" s="20"/>
    </row>
    <row r="301" spans="1:56" ht="15.75" customHeight="1">
      <c r="A301" t="s">
        <v>132</v>
      </c>
      <c r="B301" s="4">
        <v>168005141</v>
      </c>
      <c r="C301" s="20" t="s">
        <v>3681</v>
      </c>
      <c r="D301" s="29">
        <v>1</v>
      </c>
      <c r="E301" s="5">
        <v>2011</v>
      </c>
      <c r="F301" s="29" t="s">
        <v>6149</v>
      </c>
      <c r="G301" s="5" t="s">
        <v>575</v>
      </c>
      <c r="H301" s="5" t="s">
        <v>3</v>
      </c>
      <c r="I301" s="5" t="s">
        <v>4</v>
      </c>
      <c r="J301" s="5" t="s">
        <v>25</v>
      </c>
      <c r="K301" s="5" t="s">
        <v>34</v>
      </c>
      <c r="L301" s="5" t="s">
        <v>1527</v>
      </c>
      <c r="M301" s="5" t="s">
        <v>3682</v>
      </c>
      <c r="N301" s="5">
        <v>823.91399999999999</v>
      </c>
      <c r="O301" s="5" t="s">
        <v>3683</v>
      </c>
      <c r="P301" s="5" t="s">
        <v>91</v>
      </c>
      <c r="Q301" s="5" t="s">
        <v>91</v>
      </c>
      <c r="R301" s="5" t="s">
        <v>3684</v>
      </c>
      <c r="S301" s="5" t="s">
        <v>3685</v>
      </c>
      <c r="T301" s="8">
        <v>1</v>
      </c>
      <c r="U301" s="9" t="s">
        <v>3686</v>
      </c>
      <c r="V301" s="9" t="s">
        <v>104</v>
      </c>
      <c r="W301" s="9"/>
      <c r="X301" s="9"/>
      <c r="Y301" s="9" t="s">
        <v>3687</v>
      </c>
      <c r="Z301" s="9"/>
      <c r="AA301" s="23"/>
      <c r="AB301" s="9"/>
      <c r="AC301" s="9"/>
      <c r="AD301" s="9" t="s">
        <v>105</v>
      </c>
      <c r="AE301" s="9" t="s">
        <v>626</v>
      </c>
      <c r="AF301" s="9" t="s">
        <v>338</v>
      </c>
      <c r="AG301" s="9" t="s">
        <v>252</v>
      </c>
      <c r="AH301" s="9" t="s">
        <v>591</v>
      </c>
      <c r="AI301" s="9" t="s">
        <v>153</v>
      </c>
      <c r="AJ301" s="9" t="s">
        <v>3688</v>
      </c>
      <c r="AK301" s="23" t="s">
        <v>629</v>
      </c>
      <c r="AL301" s="9"/>
      <c r="AM301" s="9"/>
      <c r="AN301" s="9"/>
      <c r="AO301" s="9"/>
      <c r="AP301" s="9"/>
      <c r="AQ301" s="9"/>
      <c r="AR301" s="9"/>
      <c r="AS301" s="9" t="s">
        <v>3689</v>
      </c>
      <c r="AT301" s="9"/>
      <c r="AU301" s="9">
        <v>1</v>
      </c>
      <c r="AV301" s="9" t="s">
        <v>234</v>
      </c>
      <c r="AW301" s="10" t="s">
        <v>3183</v>
      </c>
      <c r="AX301" s="9"/>
      <c r="AY301" s="9"/>
      <c r="AZ301" s="8">
        <v>4540</v>
      </c>
      <c r="BA301" s="9"/>
      <c r="BB301" s="9"/>
      <c r="BC301" s="9"/>
      <c r="BD301" s="9"/>
    </row>
    <row r="302" spans="1:56" ht="15.75" customHeight="1">
      <c r="A302" t="s">
        <v>132</v>
      </c>
      <c r="B302" s="19">
        <v>168005146</v>
      </c>
      <c r="C302" s="20" t="s">
        <v>3690</v>
      </c>
      <c r="D302" s="29">
        <v>1</v>
      </c>
      <c r="E302" s="20" t="s">
        <v>1493</v>
      </c>
      <c r="F302" s="29" t="s">
        <v>6149</v>
      </c>
      <c r="G302" s="20" t="s">
        <v>575</v>
      </c>
      <c r="H302" s="20" t="s">
        <v>3</v>
      </c>
      <c r="I302" s="20" t="s">
        <v>4</v>
      </c>
      <c r="J302" s="20" t="s">
        <v>25</v>
      </c>
      <c r="K302" s="20" t="s">
        <v>26</v>
      </c>
      <c r="L302" s="20" t="s">
        <v>1167</v>
      </c>
      <c r="M302" s="20"/>
      <c r="N302" s="20">
        <v>813.6</v>
      </c>
      <c r="O302" s="20" t="s">
        <v>3691</v>
      </c>
      <c r="P302" s="20"/>
      <c r="Q302" s="20" t="s">
        <v>91</v>
      </c>
      <c r="R302" s="20"/>
      <c r="S302" s="20" t="s">
        <v>3692</v>
      </c>
      <c r="T302" s="4">
        <v>1</v>
      </c>
      <c r="U302" s="5" t="s">
        <v>3693</v>
      </c>
      <c r="V302" s="5" t="s">
        <v>104</v>
      </c>
      <c r="W302" s="5"/>
      <c r="X302" s="5"/>
      <c r="Y302" s="5" t="s">
        <v>3694</v>
      </c>
      <c r="Z302" s="5"/>
      <c r="AA302" s="2"/>
      <c r="AB302" s="5"/>
      <c r="AC302" s="5"/>
      <c r="AD302" s="5" t="s">
        <v>105</v>
      </c>
      <c r="AE302" s="5" t="s">
        <v>3695</v>
      </c>
      <c r="AF302" s="5" t="s">
        <v>2072</v>
      </c>
      <c r="AG302" s="5" t="s">
        <v>566</v>
      </c>
      <c r="AH302" s="5" t="s">
        <v>591</v>
      </c>
      <c r="AI302" s="5" t="s">
        <v>3237</v>
      </c>
      <c r="AJ302" s="5" t="s">
        <v>3696</v>
      </c>
      <c r="AK302" s="2" t="s">
        <v>944</v>
      </c>
      <c r="AL302" s="5"/>
      <c r="AM302" s="5"/>
      <c r="AN302" s="5"/>
      <c r="AO302" s="5"/>
      <c r="AP302" s="5"/>
      <c r="AQ302" s="5"/>
      <c r="AR302" s="5"/>
      <c r="AS302" s="5" t="s">
        <v>3697</v>
      </c>
      <c r="AT302" s="5"/>
      <c r="AU302" s="5">
        <v>1</v>
      </c>
      <c r="AV302" s="5" t="s">
        <v>234</v>
      </c>
      <c r="AW302" s="6" t="s">
        <v>3183</v>
      </c>
      <c r="AX302" s="5"/>
      <c r="AY302" s="5"/>
      <c r="AZ302" s="4">
        <v>21758</v>
      </c>
      <c r="BA302" s="5"/>
      <c r="BB302" s="5"/>
      <c r="BC302" s="5"/>
      <c r="BD302" s="5"/>
    </row>
    <row r="303" spans="1:56" ht="15.75" customHeight="1">
      <c r="A303" t="s">
        <v>132</v>
      </c>
      <c r="B303" s="19">
        <v>168005150</v>
      </c>
      <c r="C303" s="20" t="s">
        <v>3698</v>
      </c>
      <c r="D303" s="29">
        <v>1</v>
      </c>
      <c r="E303" s="20">
        <v>2011</v>
      </c>
      <c r="F303" s="29" t="s">
        <v>6149</v>
      </c>
      <c r="G303" s="20" t="s">
        <v>575</v>
      </c>
      <c r="H303" s="20" t="s">
        <v>3</v>
      </c>
      <c r="I303" s="20" t="s">
        <v>4</v>
      </c>
      <c r="J303" s="20" t="s">
        <v>25</v>
      </c>
      <c r="K303" s="20" t="s">
        <v>26</v>
      </c>
      <c r="L303" s="20" t="s">
        <v>1167</v>
      </c>
      <c r="M303" s="20"/>
      <c r="N303" s="20">
        <v>813.6</v>
      </c>
      <c r="O303" s="20" t="s">
        <v>3699</v>
      </c>
      <c r="P303" s="20" t="s">
        <v>91</v>
      </c>
      <c r="Q303" s="20" t="s">
        <v>91</v>
      </c>
      <c r="R303" s="20" t="s">
        <v>3700</v>
      </c>
      <c r="S303" s="20" t="s">
        <v>3701</v>
      </c>
      <c r="T303" s="4">
        <v>1</v>
      </c>
      <c r="U303" s="5" t="s">
        <v>3702</v>
      </c>
      <c r="V303" s="5" t="s">
        <v>104</v>
      </c>
      <c r="W303" s="5"/>
      <c r="X303" s="5"/>
      <c r="Y303" s="5" t="s">
        <v>3703</v>
      </c>
      <c r="Z303" s="5"/>
      <c r="AA303" s="2"/>
      <c r="AB303" s="5"/>
      <c r="AC303" s="5"/>
      <c r="AD303" s="5" t="s">
        <v>105</v>
      </c>
      <c r="AE303" s="5" t="s">
        <v>3704</v>
      </c>
      <c r="AF303" s="5" t="s">
        <v>1988</v>
      </c>
      <c r="AG303" s="5" t="s">
        <v>252</v>
      </c>
      <c r="AH303" s="5" t="s">
        <v>556</v>
      </c>
      <c r="AI303" s="5" t="s">
        <v>216</v>
      </c>
      <c r="AJ303" s="5" t="s">
        <v>3705</v>
      </c>
      <c r="AK303" s="2" t="s">
        <v>155</v>
      </c>
      <c r="AL303" s="5"/>
      <c r="AM303" s="5"/>
      <c r="AN303" s="5"/>
      <c r="AO303" s="5"/>
      <c r="AP303" s="5"/>
      <c r="AQ303" s="5"/>
      <c r="AR303" s="5"/>
      <c r="AS303" s="5" t="s">
        <v>3706</v>
      </c>
      <c r="AT303" s="5"/>
      <c r="AU303" s="5">
        <v>1</v>
      </c>
      <c r="AV303" s="5" t="s">
        <v>157</v>
      </c>
      <c r="AW303" s="6" t="s">
        <v>3183</v>
      </c>
      <c r="AX303" s="5"/>
      <c r="AY303" s="5"/>
      <c r="AZ303" s="4">
        <v>2449684</v>
      </c>
      <c r="BA303" s="5"/>
      <c r="BB303" s="5"/>
      <c r="BC303" s="5"/>
      <c r="BD303" s="5"/>
    </row>
    <row r="304" spans="1:56" ht="15.75" customHeight="1">
      <c r="A304" t="s">
        <v>132</v>
      </c>
      <c r="B304" s="4">
        <v>168005164</v>
      </c>
      <c r="C304" s="20" t="s">
        <v>3707</v>
      </c>
      <c r="D304" s="29">
        <v>1</v>
      </c>
      <c r="E304" s="5">
        <v>2013</v>
      </c>
      <c r="F304" s="29" t="s">
        <v>6149</v>
      </c>
      <c r="G304" s="5" t="s">
        <v>575</v>
      </c>
      <c r="H304" s="5" t="s">
        <v>3</v>
      </c>
      <c r="I304" s="5" t="s">
        <v>4</v>
      </c>
      <c r="J304" s="5" t="s">
        <v>25</v>
      </c>
      <c r="K304" s="5" t="s">
        <v>26</v>
      </c>
      <c r="L304" s="5" t="s">
        <v>3708</v>
      </c>
      <c r="M304" s="5"/>
      <c r="N304" s="5">
        <v>853.92</v>
      </c>
      <c r="O304" s="5" t="s">
        <v>3709</v>
      </c>
      <c r="P304" s="5" t="s">
        <v>91</v>
      </c>
      <c r="Q304" s="5" t="s">
        <v>91</v>
      </c>
      <c r="R304" s="5" t="s">
        <v>3710</v>
      </c>
      <c r="S304" s="5" t="s">
        <v>3711</v>
      </c>
      <c r="T304" s="4">
        <v>1</v>
      </c>
      <c r="U304" s="5" t="s">
        <v>3712</v>
      </c>
      <c r="V304" s="5" t="s">
        <v>104</v>
      </c>
      <c r="W304" s="5"/>
      <c r="X304" s="5"/>
      <c r="Y304" s="5" t="s">
        <v>3713</v>
      </c>
      <c r="Z304" s="5"/>
      <c r="AA304" s="2"/>
      <c r="AB304" s="5"/>
      <c r="AC304" s="5"/>
      <c r="AD304" s="5" t="s">
        <v>105</v>
      </c>
      <c r="AE304" s="5" t="s">
        <v>3714</v>
      </c>
      <c r="AF304" s="5" t="s">
        <v>682</v>
      </c>
      <c r="AG304" s="5" t="s">
        <v>743</v>
      </c>
      <c r="AH304" s="5" t="s">
        <v>1895</v>
      </c>
      <c r="AI304" s="5" t="s">
        <v>601</v>
      </c>
      <c r="AJ304" s="5" t="s">
        <v>1896</v>
      </c>
      <c r="AK304" s="2" t="s">
        <v>1928</v>
      </c>
      <c r="AL304" s="5"/>
      <c r="AM304" s="5"/>
      <c r="AN304" s="5"/>
      <c r="AO304" s="5"/>
      <c r="AP304" s="5"/>
      <c r="AQ304" s="5"/>
      <c r="AR304" s="5"/>
      <c r="AS304" s="5" t="s">
        <v>3715</v>
      </c>
      <c r="AT304" s="5"/>
      <c r="AU304" s="5">
        <v>1</v>
      </c>
      <c r="AV304" s="5" t="s">
        <v>110</v>
      </c>
      <c r="AW304" s="6" t="s">
        <v>3183</v>
      </c>
      <c r="AX304" s="5"/>
      <c r="AY304" s="5"/>
      <c r="AZ304" s="4">
        <v>172014</v>
      </c>
      <c r="BA304" s="5"/>
      <c r="BB304" s="5"/>
      <c r="BC304" s="5"/>
      <c r="BD304" s="5"/>
    </row>
    <row r="305" spans="1:56" ht="15.75" customHeight="1">
      <c r="A305" t="s">
        <v>132</v>
      </c>
      <c r="B305" s="19">
        <v>168005172</v>
      </c>
      <c r="C305" s="20" t="s">
        <v>3716</v>
      </c>
      <c r="D305" s="29">
        <v>1</v>
      </c>
      <c r="E305" s="20">
        <v>2011</v>
      </c>
      <c r="F305" s="29" t="s">
        <v>6149</v>
      </c>
      <c r="G305" s="20" t="s">
        <v>575</v>
      </c>
      <c r="H305" s="20" t="s">
        <v>3</v>
      </c>
      <c r="I305" s="20" t="s">
        <v>4</v>
      </c>
      <c r="J305" s="20" t="s">
        <v>25</v>
      </c>
      <c r="K305" s="20" t="s">
        <v>26</v>
      </c>
      <c r="L305" s="20" t="s">
        <v>3717</v>
      </c>
      <c r="M305" s="20" t="s">
        <v>3718</v>
      </c>
      <c r="N305" s="20">
        <v>891.8537</v>
      </c>
      <c r="O305" s="20" t="s">
        <v>3719</v>
      </c>
      <c r="P305" s="20" t="s">
        <v>91</v>
      </c>
      <c r="Q305" s="20" t="s">
        <v>91</v>
      </c>
      <c r="R305" s="20" t="s">
        <v>3720</v>
      </c>
      <c r="S305" s="20" t="s">
        <v>3721</v>
      </c>
      <c r="T305" s="4">
        <v>1</v>
      </c>
      <c r="U305" s="5" t="s">
        <v>3722</v>
      </c>
      <c r="V305" s="5" t="s">
        <v>104</v>
      </c>
      <c r="W305" s="5"/>
      <c r="X305" s="5"/>
      <c r="Y305" s="5" t="s">
        <v>3723</v>
      </c>
      <c r="Z305" s="5"/>
      <c r="AA305" s="2"/>
      <c r="AB305" s="5"/>
      <c r="AC305" s="5"/>
      <c r="AD305" s="5" t="s">
        <v>105</v>
      </c>
      <c r="AE305" s="5" t="s">
        <v>3667</v>
      </c>
      <c r="AF305" s="5" t="s">
        <v>338</v>
      </c>
      <c r="AG305" s="5" t="s">
        <v>176</v>
      </c>
      <c r="AH305" s="5" t="s">
        <v>919</v>
      </c>
      <c r="AI305" s="5" t="s">
        <v>117</v>
      </c>
      <c r="AJ305" s="5" t="s">
        <v>3668</v>
      </c>
      <c r="AK305" s="2" t="s">
        <v>120</v>
      </c>
      <c r="AL305" s="5"/>
      <c r="AM305" s="5"/>
      <c r="AN305" s="5"/>
      <c r="AO305" s="5"/>
      <c r="AP305" s="5"/>
      <c r="AQ305" s="5"/>
      <c r="AR305" s="5"/>
      <c r="AS305" s="5" t="s">
        <v>3724</v>
      </c>
      <c r="AT305" s="5"/>
      <c r="AU305" s="5">
        <v>1</v>
      </c>
      <c r="AV305" s="5" t="s">
        <v>110</v>
      </c>
      <c r="AW305" s="6" t="s">
        <v>3183</v>
      </c>
      <c r="AX305" s="5"/>
      <c r="AY305" s="5"/>
      <c r="AZ305" s="4">
        <v>216758</v>
      </c>
      <c r="BA305" s="5"/>
      <c r="BB305" s="5"/>
      <c r="BC305" s="5"/>
      <c r="BD305" s="5"/>
    </row>
    <row r="306" spans="1:56" ht="15.75" customHeight="1">
      <c r="A306" t="s">
        <v>132</v>
      </c>
      <c r="B306" s="4">
        <v>168080731</v>
      </c>
      <c r="C306" s="5" t="s">
        <v>3725</v>
      </c>
      <c r="D306" s="29">
        <v>1</v>
      </c>
      <c r="E306" s="5">
        <v>1992</v>
      </c>
      <c r="F306" s="29" t="s">
        <v>6149</v>
      </c>
      <c r="G306" s="5" t="s">
        <v>575</v>
      </c>
      <c r="H306" s="5" t="s">
        <v>3</v>
      </c>
      <c r="I306" s="5" t="s">
        <v>4</v>
      </c>
      <c r="J306" s="5" t="s">
        <v>25</v>
      </c>
      <c r="K306" s="5" t="s">
        <v>26</v>
      </c>
      <c r="L306" s="5" t="s">
        <v>3726</v>
      </c>
      <c r="M306" s="5" t="s">
        <v>3727</v>
      </c>
      <c r="N306" s="5">
        <v>833.91200000000003</v>
      </c>
      <c r="O306" s="5" t="s">
        <v>3728</v>
      </c>
      <c r="P306" s="5" t="s">
        <v>91</v>
      </c>
      <c r="Q306" s="5" t="s">
        <v>91</v>
      </c>
      <c r="R306" s="5" t="s">
        <v>3729</v>
      </c>
      <c r="S306" s="5" t="s">
        <v>3730</v>
      </c>
      <c r="T306" s="4">
        <v>3</v>
      </c>
      <c r="U306" s="5" t="s">
        <v>3731</v>
      </c>
      <c r="V306" s="5" t="s">
        <v>104</v>
      </c>
      <c r="W306" s="5"/>
      <c r="X306" s="5"/>
      <c r="Y306" s="5" t="s">
        <v>3732</v>
      </c>
      <c r="Z306" s="5"/>
      <c r="AA306" s="2"/>
      <c r="AB306" s="5"/>
      <c r="AC306" s="5"/>
      <c r="AD306" s="5" t="s">
        <v>105</v>
      </c>
      <c r="AE306" s="5" t="s">
        <v>3733</v>
      </c>
      <c r="AF306" s="5" t="s">
        <v>3734</v>
      </c>
      <c r="AG306" s="5" t="s">
        <v>1488</v>
      </c>
      <c r="AH306" s="5" t="s">
        <v>601</v>
      </c>
      <c r="AI306" s="5" t="s">
        <v>1283</v>
      </c>
      <c r="AJ306" s="5" t="s">
        <v>3735</v>
      </c>
      <c r="AK306" s="2" t="s">
        <v>846</v>
      </c>
      <c r="AL306" s="5"/>
      <c r="AM306" s="5"/>
      <c r="AN306" s="5"/>
      <c r="AO306" s="5"/>
      <c r="AP306" s="5"/>
      <c r="AQ306" s="5"/>
      <c r="AR306" s="5"/>
      <c r="AS306" s="5" t="s">
        <v>3736</v>
      </c>
      <c r="AT306" s="5"/>
      <c r="AU306" s="5">
        <v>1</v>
      </c>
      <c r="AV306" s="5" t="s">
        <v>234</v>
      </c>
      <c r="AW306" s="6" t="s">
        <v>3183</v>
      </c>
      <c r="AX306" s="5"/>
      <c r="AY306" s="5"/>
      <c r="AZ306" s="4">
        <v>61159</v>
      </c>
      <c r="BA306" s="5"/>
      <c r="BB306" s="5"/>
      <c r="BC306" s="5"/>
      <c r="BD306" s="5"/>
    </row>
    <row r="307" spans="1:56" ht="15.75" customHeight="1">
      <c r="A307" t="s">
        <v>132</v>
      </c>
      <c r="B307" s="19">
        <v>168005045</v>
      </c>
      <c r="C307" s="20" t="s">
        <v>4470</v>
      </c>
      <c r="D307" s="29">
        <v>1</v>
      </c>
      <c r="E307" s="20">
        <v>2015</v>
      </c>
      <c r="F307" s="29" t="s">
        <v>6149</v>
      </c>
      <c r="G307" s="20" t="s">
        <v>575</v>
      </c>
      <c r="H307" s="20" t="s">
        <v>3</v>
      </c>
      <c r="I307" s="20" t="s">
        <v>7</v>
      </c>
      <c r="J307" s="20" t="s">
        <v>25</v>
      </c>
      <c r="K307" s="20" t="s">
        <v>26</v>
      </c>
      <c r="L307" s="20" t="s">
        <v>4471</v>
      </c>
      <c r="M307" s="20"/>
      <c r="N307" s="20">
        <v>813.6</v>
      </c>
      <c r="O307" s="20" t="s">
        <v>4472</v>
      </c>
      <c r="P307" s="20" t="s">
        <v>91</v>
      </c>
      <c r="Q307" s="20" t="s">
        <v>91</v>
      </c>
      <c r="R307" s="20" t="s">
        <v>4473</v>
      </c>
      <c r="S307" s="20" t="s">
        <v>4474</v>
      </c>
      <c r="T307" s="19">
        <v>1</v>
      </c>
      <c r="U307" s="20" t="s">
        <v>4475</v>
      </c>
      <c r="V307" s="20" t="s">
        <v>104</v>
      </c>
      <c r="W307" s="20"/>
      <c r="X307" s="20"/>
      <c r="Y307" s="20" t="s">
        <v>4476</v>
      </c>
      <c r="Z307" s="20"/>
      <c r="AA307" s="33"/>
      <c r="AB307" s="20"/>
      <c r="AC307" s="20"/>
      <c r="AD307" s="20" t="s">
        <v>105</v>
      </c>
      <c r="AE307" s="20" t="s">
        <v>106</v>
      </c>
      <c r="AF307" s="20" t="s">
        <v>1159</v>
      </c>
      <c r="AG307" s="20" t="s">
        <v>106</v>
      </c>
      <c r="AH307" s="20" t="s">
        <v>798</v>
      </c>
      <c r="AI307" s="20" t="s">
        <v>118</v>
      </c>
      <c r="AJ307" s="20" t="s">
        <v>4477</v>
      </c>
      <c r="AK307" s="33" t="s">
        <v>4478</v>
      </c>
      <c r="AL307" s="20"/>
      <c r="AM307" s="20"/>
      <c r="AN307" s="20"/>
      <c r="AO307" s="20"/>
      <c r="AP307" s="20"/>
      <c r="AQ307" s="20"/>
      <c r="AR307" s="20"/>
      <c r="AS307" s="20" t="s">
        <v>4479</v>
      </c>
      <c r="AT307" s="20"/>
      <c r="AU307" s="20">
        <v>1</v>
      </c>
      <c r="AV307" s="20" t="s">
        <v>110</v>
      </c>
      <c r="AW307" s="27" t="s">
        <v>3183</v>
      </c>
      <c r="AX307" s="20"/>
      <c r="AY307" s="20"/>
      <c r="AZ307" s="19">
        <v>242767</v>
      </c>
      <c r="BA307" s="20"/>
      <c r="BB307" s="20"/>
      <c r="BC307" s="20"/>
      <c r="BD307" s="20"/>
    </row>
    <row r="308" spans="1:56" ht="15.75" customHeight="1">
      <c r="A308" t="s">
        <v>132</v>
      </c>
      <c r="B308" s="19">
        <v>168007212</v>
      </c>
      <c r="C308" s="20" t="s">
        <v>1962</v>
      </c>
      <c r="D308" s="29">
        <v>1</v>
      </c>
      <c r="E308" s="20">
        <v>1998</v>
      </c>
      <c r="F308" s="29" t="s">
        <v>6149</v>
      </c>
      <c r="G308" s="20" t="s">
        <v>210</v>
      </c>
      <c r="H308" s="20" t="s">
        <v>3</v>
      </c>
      <c r="I308" s="20" t="s">
        <v>4</v>
      </c>
      <c r="J308" s="21" t="s">
        <v>25</v>
      </c>
      <c r="K308" s="20" t="s">
        <v>26</v>
      </c>
      <c r="L308" s="20" t="s">
        <v>570</v>
      </c>
      <c r="M308" s="20" t="s">
        <v>1963</v>
      </c>
      <c r="N308" s="20">
        <v>813.54</v>
      </c>
      <c r="O308" s="20" t="s">
        <v>1964</v>
      </c>
      <c r="P308" s="20" t="s">
        <v>91</v>
      </c>
      <c r="Q308" s="20" t="s">
        <v>91</v>
      </c>
      <c r="R308" s="20" t="s">
        <v>1965</v>
      </c>
      <c r="S308" s="20" t="s">
        <v>1966</v>
      </c>
      <c r="T308" s="19">
        <v>1</v>
      </c>
      <c r="U308" s="20"/>
      <c r="V308" s="20"/>
      <c r="W308" s="20"/>
      <c r="X308" s="20"/>
      <c r="Y308" s="20" t="s">
        <v>1967</v>
      </c>
      <c r="Z308" s="20"/>
      <c r="AA308" s="33"/>
      <c r="AB308" s="20"/>
      <c r="AC308" s="20"/>
      <c r="AD308" s="20" t="s">
        <v>105</v>
      </c>
      <c r="AE308" s="20" t="s">
        <v>919</v>
      </c>
      <c r="AF308" s="20" t="s">
        <v>1204</v>
      </c>
      <c r="AG308" s="20" t="s">
        <v>919</v>
      </c>
      <c r="AH308" s="20" t="s">
        <v>267</v>
      </c>
      <c r="AI308" s="20" t="s">
        <v>508</v>
      </c>
      <c r="AJ308" s="20" t="s">
        <v>1968</v>
      </c>
      <c r="AK308" s="33"/>
      <c r="AL308" s="20"/>
      <c r="AM308" s="20"/>
      <c r="AN308" s="20"/>
      <c r="AO308" s="20"/>
      <c r="AP308" s="20"/>
      <c r="AQ308" s="20"/>
      <c r="AR308" s="20"/>
      <c r="AS308" s="20" t="s">
        <v>1969</v>
      </c>
      <c r="AT308" s="20"/>
      <c r="AU308" s="20">
        <v>1</v>
      </c>
      <c r="AV308" s="20" t="s">
        <v>234</v>
      </c>
      <c r="AW308" s="27" t="s">
        <v>235</v>
      </c>
      <c r="AX308" s="20"/>
      <c r="AY308" s="20"/>
      <c r="AZ308" s="19">
        <v>2917702</v>
      </c>
      <c r="BA308" s="20"/>
      <c r="BB308" s="20"/>
      <c r="BC308" s="20"/>
      <c r="BD308" s="20"/>
    </row>
    <row r="309" spans="1:56" ht="15.75" customHeight="1">
      <c r="A309" t="s">
        <v>132</v>
      </c>
      <c r="B309" s="4">
        <v>168006787</v>
      </c>
      <c r="C309" s="9" t="s">
        <v>3737</v>
      </c>
      <c r="D309" s="29">
        <v>1</v>
      </c>
      <c r="E309" s="5">
        <v>2013</v>
      </c>
      <c r="F309" s="29" t="s">
        <v>6149</v>
      </c>
      <c r="G309" s="5" t="s">
        <v>210</v>
      </c>
      <c r="H309" s="5" t="s">
        <v>3</v>
      </c>
      <c r="I309" s="5" t="s">
        <v>4</v>
      </c>
      <c r="J309" s="5" t="s">
        <v>25</v>
      </c>
      <c r="K309" s="5" t="s">
        <v>34</v>
      </c>
      <c r="L309" s="5" t="s">
        <v>570</v>
      </c>
      <c r="M309" s="5"/>
      <c r="N309" s="5">
        <v>813.54</v>
      </c>
      <c r="O309" s="5" t="s">
        <v>3738</v>
      </c>
      <c r="P309" s="5" t="s">
        <v>91</v>
      </c>
      <c r="Q309" s="5" t="s">
        <v>91</v>
      </c>
      <c r="R309" s="5" t="s">
        <v>3739</v>
      </c>
      <c r="S309" s="5" t="s">
        <v>3740</v>
      </c>
      <c r="T309" s="4">
        <v>1</v>
      </c>
      <c r="U309" s="5" t="s">
        <v>3741</v>
      </c>
      <c r="V309" s="5" t="s">
        <v>104</v>
      </c>
      <c r="W309" s="5"/>
      <c r="X309" s="5"/>
      <c r="Y309" s="5" t="s">
        <v>3742</v>
      </c>
      <c r="Z309" s="5"/>
      <c r="AA309" s="2"/>
      <c r="AB309" s="5"/>
      <c r="AC309" s="5"/>
      <c r="AD309" s="5" t="s">
        <v>105</v>
      </c>
      <c r="AE309" s="5" t="s">
        <v>3743</v>
      </c>
      <c r="AF309" s="5" t="s">
        <v>307</v>
      </c>
      <c r="AG309" s="5" t="s">
        <v>153</v>
      </c>
      <c r="AH309" s="5" t="s">
        <v>177</v>
      </c>
      <c r="AI309" s="5" t="s">
        <v>265</v>
      </c>
      <c r="AJ309" s="5" t="s">
        <v>3744</v>
      </c>
      <c r="AK309" s="2" t="s">
        <v>3745</v>
      </c>
      <c r="AL309" s="5"/>
      <c r="AM309" s="5"/>
      <c r="AN309" s="5"/>
      <c r="AO309" s="5"/>
      <c r="AP309" s="5"/>
      <c r="AQ309" s="5"/>
      <c r="AR309" s="5"/>
      <c r="AS309" s="5" t="s">
        <v>3746</v>
      </c>
      <c r="AT309" s="5"/>
      <c r="AU309" s="5">
        <v>1</v>
      </c>
      <c r="AV309" s="5" t="s">
        <v>234</v>
      </c>
      <c r="AW309" s="6" t="s">
        <v>3183</v>
      </c>
      <c r="AX309" s="5"/>
      <c r="AY309" s="5"/>
      <c r="AZ309" s="4">
        <v>4173</v>
      </c>
      <c r="BA309" s="5"/>
      <c r="BB309" s="5"/>
      <c r="BC309" s="5"/>
      <c r="BD309" s="5"/>
    </row>
    <row r="310" spans="1:56" ht="15.75" customHeight="1">
      <c r="A310" t="s">
        <v>132</v>
      </c>
      <c r="B310" s="4">
        <v>168006903</v>
      </c>
      <c r="C310" s="5" t="s">
        <v>3747</v>
      </c>
      <c r="D310" s="29">
        <v>1</v>
      </c>
      <c r="E310" s="5">
        <v>2014</v>
      </c>
      <c r="F310" s="29" t="s">
        <v>6149</v>
      </c>
      <c r="G310" s="5" t="s">
        <v>210</v>
      </c>
      <c r="H310" s="5" t="s">
        <v>3</v>
      </c>
      <c r="I310" s="5" t="s">
        <v>4</v>
      </c>
      <c r="J310" s="5" t="s">
        <v>25</v>
      </c>
      <c r="K310" s="5" t="s">
        <v>26</v>
      </c>
      <c r="L310" s="5" t="s">
        <v>3748</v>
      </c>
      <c r="M310" s="5"/>
      <c r="N310" s="5">
        <v>843.92</v>
      </c>
      <c r="O310" s="5" t="s">
        <v>3749</v>
      </c>
      <c r="P310" s="5" t="s">
        <v>91</v>
      </c>
      <c r="Q310" s="5" t="s">
        <v>91</v>
      </c>
      <c r="R310" s="5" t="s">
        <v>3750</v>
      </c>
      <c r="S310" s="5" t="s">
        <v>3751</v>
      </c>
      <c r="T310" s="19">
        <v>1</v>
      </c>
      <c r="U310" s="20" t="s">
        <v>3752</v>
      </c>
      <c r="V310" s="20" t="s">
        <v>104</v>
      </c>
      <c r="W310" s="20"/>
      <c r="X310" s="20"/>
      <c r="Y310" s="20" t="s">
        <v>3753</v>
      </c>
      <c r="Z310" s="20"/>
      <c r="AA310" s="33"/>
      <c r="AB310" s="20"/>
      <c r="AC310" s="20"/>
      <c r="AD310" s="20" t="s">
        <v>105</v>
      </c>
      <c r="AE310" s="20" t="s">
        <v>3754</v>
      </c>
      <c r="AF310" s="20" t="s">
        <v>940</v>
      </c>
      <c r="AG310" s="20" t="s">
        <v>3755</v>
      </c>
      <c r="AH310" s="20" t="s">
        <v>201</v>
      </c>
      <c r="AI310" s="20" t="s">
        <v>601</v>
      </c>
      <c r="AJ310" s="20" t="s">
        <v>3756</v>
      </c>
      <c r="AK310" s="33" t="s">
        <v>930</v>
      </c>
      <c r="AL310" s="20"/>
      <c r="AM310" s="20"/>
      <c r="AN310" s="20"/>
      <c r="AO310" s="20"/>
      <c r="AP310" s="20"/>
      <c r="AQ310" s="20"/>
      <c r="AR310" s="20"/>
      <c r="AS310" s="20" t="s">
        <v>3757</v>
      </c>
      <c r="AT310" s="20"/>
      <c r="AU310" s="20">
        <v>1</v>
      </c>
      <c r="AV310" s="20" t="s">
        <v>110</v>
      </c>
      <c r="AW310" s="27" t="s">
        <v>3183</v>
      </c>
      <c r="AX310" s="20"/>
      <c r="AY310" s="20"/>
      <c r="AZ310" s="19">
        <v>11486555</v>
      </c>
      <c r="BA310" s="20"/>
      <c r="BB310" s="20"/>
      <c r="BC310" s="20"/>
      <c r="BD310" s="20"/>
    </row>
    <row r="311" spans="1:56" ht="15.75" customHeight="1">
      <c r="A311" t="s">
        <v>132</v>
      </c>
      <c r="B311" s="4">
        <v>168006909</v>
      </c>
      <c r="C311" s="20" t="s">
        <v>3758</v>
      </c>
      <c r="D311" s="29">
        <v>1</v>
      </c>
      <c r="E311" s="5">
        <v>1993</v>
      </c>
      <c r="F311" s="29" t="s">
        <v>6149</v>
      </c>
      <c r="G311" s="5" t="s">
        <v>210</v>
      </c>
      <c r="H311" s="5" t="s">
        <v>3</v>
      </c>
      <c r="I311" s="5" t="s">
        <v>4</v>
      </c>
      <c r="J311" s="5" t="s">
        <v>25</v>
      </c>
      <c r="K311" s="5" t="s">
        <v>23</v>
      </c>
      <c r="L311" s="5" t="s">
        <v>1785</v>
      </c>
      <c r="M311" s="5" t="s">
        <v>3759</v>
      </c>
      <c r="N311" s="5">
        <v>823.91200000000003</v>
      </c>
      <c r="O311" s="5" t="s">
        <v>3760</v>
      </c>
      <c r="P311" s="5" t="s">
        <v>91</v>
      </c>
      <c r="Q311" s="5" t="s">
        <v>91</v>
      </c>
      <c r="R311" s="5" t="s">
        <v>3761</v>
      </c>
      <c r="S311" s="5" t="s">
        <v>3762</v>
      </c>
      <c r="T311" s="19">
        <v>1</v>
      </c>
      <c r="U311" s="20" t="s">
        <v>2023</v>
      </c>
      <c r="V311" s="20" t="s">
        <v>104</v>
      </c>
      <c r="W311" s="20"/>
      <c r="X311" s="20"/>
      <c r="Y311" s="20" t="s">
        <v>3763</v>
      </c>
      <c r="Z311" s="20"/>
      <c r="AA311" s="33"/>
      <c r="AB311" s="20"/>
      <c r="AC311" s="20"/>
      <c r="AD311" s="20" t="s">
        <v>105</v>
      </c>
      <c r="AE311" s="20" t="s">
        <v>3764</v>
      </c>
      <c r="AF311" s="20" t="s">
        <v>1988</v>
      </c>
      <c r="AG311" s="20" t="s">
        <v>566</v>
      </c>
      <c r="AH311" s="20" t="s">
        <v>591</v>
      </c>
      <c r="AI311" s="20" t="s">
        <v>340</v>
      </c>
      <c r="AJ311" s="20" t="s">
        <v>3765</v>
      </c>
      <c r="AK311" s="33" t="s">
        <v>1855</v>
      </c>
      <c r="AL311" s="20"/>
      <c r="AM311" s="20"/>
      <c r="AN311" s="20"/>
      <c r="AO311" s="20"/>
      <c r="AP311" s="20"/>
      <c r="AQ311" s="20"/>
      <c r="AR311" s="20"/>
      <c r="AS311" s="20" t="s">
        <v>3766</v>
      </c>
      <c r="AT311" s="20"/>
      <c r="AU311" s="20">
        <v>1</v>
      </c>
      <c r="AV311" s="20" t="s">
        <v>110</v>
      </c>
      <c r="AW311" s="27" t="s">
        <v>3183</v>
      </c>
      <c r="AX311" s="20"/>
      <c r="AY311" s="20"/>
      <c r="AZ311" s="19">
        <v>174619</v>
      </c>
      <c r="BA311" s="20"/>
      <c r="BB311" s="20"/>
      <c r="BC311" s="20"/>
      <c r="BD311" s="20"/>
    </row>
    <row r="312" spans="1:56" ht="15.75" customHeight="1">
      <c r="A312" t="s">
        <v>132</v>
      </c>
      <c r="B312" s="4">
        <v>168006929</v>
      </c>
      <c r="C312" s="5" t="s">
        <v>3767</v>
      </c>
      <c r="D312" s="29">
        <v>1</v>
      </c>
      <c r="E312" s="5">
        <v>2005</v>
      </c>
      <c r="F312" s="29" t="s">
        <v>6149</v>
      </c>
      <c r="G312" s="5" t="s">
        <v>210</v>
      </c>
      <c r="H312" s="5" t="s">
        <v>3</v>
      </c>
      <c r="I312" s="5" t="s">
        <v>4</v>
      </c>
      <c r="J312" s="5" t="s">
        <v>25</v>
      </c>
      <c r="K312" s="5" t="s">
        <v>26</v>
      </c>
      <c r="L312" s="5" t="s">
        <v>1167</v>
      </c>
      <c r="M312" s="5" t="s">
        <v>3768</v>
      </c>
      <c r="N312" s="5">
        <v>813.6</v>
      </c>
      <c r="O312" s="5" t="s">
        <v>3769</v>
      </c>
      <c r="P312" s="5" t="s">
        <v>91</v>
      </c>
      <c r="Q312" s="5" t="s">
        <v>91</v>
      </c>
      <c r="R312" s="5" t="s">
        <v>3770</v>
      </c>
      <c r="S312" s="5" t="s">
        <v>3771</v>
      </c>
      <c r="T312" s="19">
        <v>1</v>
      </c>
      <c r="U312" s="20" t="s">
        <v>3772</v>
      </c>
      <c r="V312" s="20" t="s">
        <v>104</v>
      </c>
      <c r="W312" s="20"/>
      <c r="X312" s="20"/>
      <c r="Y312" s="20" t="s">
        <v>3773</v>
      </c>
      <c r="Z312" s="20"/>
      <c r="AA312" s="33"/>
      <c r="AB312" s="20"/>
      <c r="AC312" s="20"/>
      <c r="AD312" s="20" t="s">
        <v>105</v>
      </c>
      <c r="AE312" s="20" t="s">
        <v>3774</v>
      </c>
      <c r="AF312" s="20" t="s">
        <v>613</v>
      </c>
      <c r="AG312" s="20" t="s">
        <v>109</v>
      </c>
      <c r="AH312" s="20" t="s">
        <v>615</v>
      </c>
      <c r="AI312" s="20" t="s">
        <v>3775</v>
      </c>
      <c r="AJ312" s="20" t="s">
        <v>3776</v>
      </c>
      <c r="AK312" s="33" t="s">
        <v>629</v>
      </c>
      <c r="AL312" s="20"/>
      <c r="AM312" s="20"/>
      <c r="AN312" s="20"/>
      <c r="AO312" s="20"/>
      <c r="AP312" s="20"/>
      <c r="AQ312" s="20"/>
      <c r="AR312" s="20"/>
      <c r="AS312" s="20" t="s">
        <v>3777</v>
      </c>
      <c r="AT312" s="20"/>
      <c r="AU312" s="20">
        <v>1</v>
      </c>
      <c r="AV312" s="20" t="s">
        <v>110</v>
      </c>
      <c r="AW312" s="27" t="s">
        <v>3183</v>
      </c>
      <c r="AX312" s="20"/>
      <c r="AY312" s="20"/>
      <c r="AZ312" s="19">
        <v>95374</v>
      </c>
      <c r="BA312" s="20"/>
      <c r="BB312" s="20"/>
      <c r="BC312" s="20"/>
      <c r="BD312" s="20"/>
    </row>
    <row r="313" spans="1:56" ht="15.75" customHeight="1">
      <c r="A313" t="s">
        <v>132</v>
      </c>
      <c r="B313" s="19">
        <v>168006941</v>
      </c>
      <c r="C313" s="20" t="s">
        <v>3778</v>
      </c>
      <c r="D313" s="29">
        <v>1</v>
      </c>
      <c r="E313" s="20">
        <v>1999</v>
      </c>
      <c r="F313" s="29" t="s">
        <v>6149</v>
      </c>
      <c r="G313" s="20" t="s">
        <v>210</v>
      </c>
      <c r="H313" s="20" t="s">
        <v>3</v>
      </c>
      <c r="I313" s="20" t="s">
        <v>4</v>
      </c>
      <c r="J313" s="20" t="s">
        <v>25</v>
      </c>
      <c r="K313" s="20" t="s">
        <v>23</v>
      </c>
      <c r="L313" s="20" t="s">
        <v>570</v>
      </c>
      <c r="M313" s="20" t="s">
        <v>3779</v>
      </c>
      <c r="N313" s="20">
        <v>813.54</v>
      </c>
      <c r="O313" s="20" t="s">
        <v>3780</v>
      </c>
      <c r="P313" s="20" t="s">
        <v>91</v>
      </c>
      <c r="Q313" s="20" t="s">
        <v>91</v>
      </c>
      <c r="R313" s="20" t="s">
        <v>1540</v>
      </c>
      <c r="S313" s="20" t="s">
        <v>3781</v>
      </c>
      <c r="T313" s="12">
        <v>1</v>
      </c>
      <c r="U313" s="13" t="s">
        <v>3782</v>
      </c>
      <c r="V313" s="13" t="s">
        <v>104</v>
      </c>
      <c r="W313" s="13"/>
      <c r="X313" s="13"/>
      <c r="Y313" s="13" t="s">
        <v>3783</v>
      </c>
      <c r="Z313" s="13"/>
      <c r="AA313" s="14"/>
      <c r="AB313" s="13"/>
      <c r="AC313" s="13"/>
      <c r="AD313" s="13" t="s">
        <v>105</v>
      </c>
      <c r="AE313" s="13" t="s">
        <v>3784</v>
      </c>
      <c r="AF313" s="13" t="s">
        <v>3785</v>
      </c>
      <c r="AG313" s="13" t="s">
        <v>3786</v>
      </c>
      <c r="AH313" s="13" t="s">
        <v>177</v>
      </c>
      <c r="AI313" s="13" t="s">
        <v>1349</v>
      </c>
      <c r="AJ313" s="13" t="s">
        <v>3787</v>
      </c>
      <c r="AK313" s="14" t="s">
        <v>930</v>
      </c>
      <c r="AL313" s="13"/>
      <c r="AM313" s="13"/>
      <c r="AN313" s="13"/>
      <c r="AO313" s="13"/>
      <c r="AP313" s="13"/>
      <c r="AQ313" s="13"/>
      <c r="AR313" s="13"/>
      <c r="AS313" s="13" t="s">
        <v>3788</v>
      </c>
      <c r="AT313" s="13"/>
      <c r="AU313" s="13">
        <v>1</v>
      </c>
      <c r="AV313" s="13" t="s">
        <v>110</v>
      </c>
      <c r="AW313" s="15" t="s">
        <v>3183</v>
      </c>
      <c r="AX313" s="13"/>
      <c r="AY313" s="13"/>
      <c r="AZ313" s="12">
        <v>70490</v>
      </c>
      <c r="BA313" s="13"/>
      <c r="BB313" s="13"/>
      <c r="BC313" s="13"/>
      <c r="BD313" s="13"/>
    </row>
    <row r="314" spans="1:56" ht="15.75" customHeight="1">
      <c r="A314" t="s">
        <v>132</v>
      </c>
      <c r="B314" s="4">
        <v>168006943</v>
      </c>
      <c r="C314" s="5" t="s">
        <v>3789</v>
      </c>
      <c r="D314" s="29">
        <v>1</v>
      </c>
      <c r="E314" s="5">
        <v>2005</v>
      </c>
      <c r="F314" s="29" t="s">
        <v>6149</v>
      </c>
      <c r="G314" s="5" t="s">
        <v>210</v>
      </c>
      <c r="H314" s="5" t="s">
        <v>3</v>
      </c>
      <c r="I314" s="5" t="s">
        <v>4</v>
      </c>
      <c r="J314" s="5" t="s">
        <v>25</v>
      </c>
      <c r="K314" s="5" t="s">
        <v>26</v>
      </c>
      <c r="L314" s="5" t="s">
        <v>570</v>
      </c>
      <c r="M314" s="5" t="s">
        <v>3790</v>
      </c>
      <c r="N314" s="5">
        <v>813.54</v>
      </c>
      <c r="O314" s="5" t="s">
        <v>3791</v>
      </c>
      <c r="P314" s="5" t="s">
        <v>91</v>
      </c>
      <c r="Q314" s="5" t="s">
        <v>91</v>
      </c>
      <c r="R314" s="5" t="s">
        <v>3792</v>
      </c>
      <c r="S314" s="5" t="s">
        <v>3793</v>
      </c>
      <c r="T314" s="4">
        <v>1</v>
      </c>
      <c r="U314" s="5" t="s">
        <v>3794</v>
      </c>
      <c r="V314" s="5" t="s">
        <v>104</v>
      </c>
      <c r="W314" s="5"/>
      <c r="X314" s="5"/>
      <c r="Y314" s="5" t="s">
        <v>3795</v>
      </c>
      <c r="Z314" s="5"/>
      <c r="AB314" s="5"/>
      <c r="AC314" s="5"/>
      <c r="AD314" s="5" t="s">
        <v>105</v>
      </c>
      <c r="AE314" s="5" t="s">
        <v>3796</v>
      </c>
      <c r="AF314" s="5" t="s">
        <v>251</v>
      </c>
      <c r="AG314" s="5" t="s">
        <v>253</v>
      </c>
      <c r="AH314" s="5" t="s">
        <v>764</v>
      </c>
      <c r="AI314" s="5" t="s">
        <v>601</v>
      </c>
      <c r="AJ314" s="5" t="s">
        <v>3797</v>
      </c>
      <c r="AK314" t="s">
        <v>3798</v>
      </c>
      <c r="AL314" s="5"/>
      <c r="AM314" s="5"/>
      <c r="AN314" s="5"/>
      <c r="AO314" s="5"/>
      <c r="AP314" s="5"/>
      <c r="AQ314" s="5"/>
      <c r="AR314" s="5"/>
      <c r="AS314" s="5" t="s">
        <v>3799</v>
      </c>
      <c r="AT314" s="5"/>
      <c r="AU314" s="5">
        <v>1</v>
      </c>
      <c r="AV314" s="5" t="s">
        <v>110</v>
      </c>
      <c r="AW314" s="6" t="s">
        <v>3183</v>
      </c>
      <c r="AX314" s="5"/>
      <c r="AY314" s="5"/>
      <c r="AZ314" s="4">
        <v>83265</v>
      </c>
      <c r="BA314" s="5"/>
      <c r="BB314" s="5"/>
      <c r="BC314" s="5"/>
      <c r="BD314" s="5"/>
    </row>
    <row r="315" spans="1:56" ht="15.75" customHeight="1">
      <c r="A315" t="s">
        <v>132</v>
      </c>
      <c r="B315" s="4">
        <v>168006944</v>
      </c>
      <c r="C315" s="5" t="s">
        <v>3800</v>
      </c>
      <c r="D315" s="29">
        <v>1</v>
      </c>
      <c r="E315" s="5">
        <v>1998</v>
      </c>
      <c r="F315" s="29" t="s">
        <v>6149</v>
      </c>
      <c r="G315" s="5" t="s">
        <v>210</v>
      </c>
      <c r="H315" s="5" t="s">
        <v>3</v>
      </c>
      <c r="I315" s="5" t="s">
        <v>4</v>
      </c>
      <c r="J315" s="5" t="s">
        <v>25</v>
      </c>
      <c r="K315" s="7" t="s">
        <v>17</v>
      </c>
      <c r="L315" s="5" t="s">
        <v>570</v>
      </c>
      <c r="M315" s="5" t="s">
        <v>3801</v>
      </c>
      <c r="N315" s="5">
        <v>813.54</v>
      </c>
      <c r="O315" s="5" t="s">
        <v>3802</v>
      </c>
      <c r="P315" s="5" t="s">
        <v>91</v>
      </c>
      <c r="Q315" s="5" t="s">
        <v>91</v>
      </c>
      <c r="R315" s="5" t="s">
        <v>3803</v>
      </c>
      <c r="S315" s="5" t="s">
        <v>3804</v>
      </c>
      <c r="T315" s="19">
        <v>5</v>
      </c>
      <c r="U315" s="20" t="s">
        <v>3805</v>
      </c>
      <c r="V315" s="20" t="s">
        <v>104</v>
      </c>
      <c r="W315" s="20"/>
      <c r="X315" s="20"/>
      <c r="Y315" s="20" t="s">
        <v>3806</v>
      </c>
      <c r="Z315" s="20"/>
      <c r="AA315" s="33"/>
      <c r="AB315" s="20"/>
      <c r="AC315" s="20"/>
      <c r="AD315" s="20" t="s">
        <v>105</v>
      </c>
      <c r="AE315" s="20" t="s">
        <v>1488</v>
      </c>
      <c r="AF315" s="20" t="s">
        <v>590</v>
      </c>
      <c r="AG315" s="20" t="s">
        <v>1488</v>
      </c>
      <c r="AH315" s="20" t="s">
        <v>683</v>
      </c>
      <c r="AI315" s="20" t="s">
        <v>1407</v>
      </c>
      <c r="AJ315" s="20" t="s">
        <v>3807</v>
      </c>
      <c r="AK315" s="33"/>
      <c r="AL315" s="20"/>
      <c r="AM315" s="20"/>
      <c r="AN315" s="20"/>
      <c r="AO315" s="20"/>
      <c r="AP315" s="20"/>
      <c r="AQ315" s="20"/>
      <c r="AR315" s="20"/>
      <c r="AS315" s="20" t="s">
        <v>3808</v>
      </c>
      <c r="AT315" s="20"/>
      <c r="AU315" s="20">
        <v>1</v>
      </c>
      <c r="AV315" s="20" t="s">
        <v>110</v>
      </c>
      <c r="AW315" s="27" t="s">
        <v>3183</v>
      </c>
      <c r="AX315" s="20"/>
      <c r="AY315" s="20"/>
      <c r="AZ315" s="19">
        <v>28612</v>
      </c>
      <c r="BA315" s="20"/>
      <c r="BB315" s="20"/>
      <c r="BC315" s="20"/>
      <c r="BD315" s="20"/>
    </row>
    <row r="316" spans="1:56" ht="15.75" customHeight="1">
      <c r="A316" t="s">
        <v>132</v>
      </c>
      <c r="B316" s="4">
        <v>168006960</v>
      </c>
      <c r="C316" s="5" t="s">
        <v>3809</v>
      </c>
      <c r="D316" s="29">
        <v>1</v>
      </c>
      <c r="E316" s="5">
        <v>1995</v>
      </c>
      <c r="F316" s="29" t="s">
        <v>6149</v>
      </c>
      <c r="G316" s="5" t="s">
        <v>210</v>
      </c>
      <c r="H316" s="5" t="s">
        <v>3</v>
      </c>
      <c r="I316" s="5" t="s">
        <v>4</v>
      </c>
      <c r="J316" s="5" t="s">
        <v>25</v>
      </c>
      <c r="K316" s="7" t="s">
        <v>17</v>
      </c>
      <c r="L316" s="5" t="s">
        <v>570</v>
      </c>
      <c r="M316" s="5" t="s">
        <v>3810</v>
      </c>
      <c r="N316" s="5">
        <v>813.54</v>
      </c>
      <c r="O316" s="5" t="s">
        <v>3811</v>
      </c>
      <c r="P316" s="5" t="s">
        <v>91</v>
      </c>
      <c r="Q316" s="5" t="s">
        <v>91</v>
      </c>
      <c r="R316" s="5" t="s">
        <v>3803</v>
      </c>
      <c r="S316" s="5" t="s">
        <v>3812</v>
      </c>
      <c r="T316" s="19">
        <v>1</v>
      </c>
      <c r="U316" s="20" t="s">
        <v>3813</v>
      </c>
      <c r="V316" s="20" t="s">
        <v>104</v>
      </c>
      <c r="W316" s="20"/>
      <c r="X316" s="20"/>
      <c r="Y316" s="20" t="s">
        <v>3814</v>
      </c>
      <c r="Z316" s="20"/>
      <c r="AA316" s="22"/>
      <c r="AB316" s="20"/>
      <c r="AC316" s="20"/>
      <c r="AD316" s="20" t="s">
        <v>105</v>
      </c>
      <c r="AE316" s="20" t="s">
        <v>3815</v>
      </c>
      <c r="AF316" s="20" t="s">
        <v>2354</v>
      </c>
      <c r="AG316" s="20" t="s">
        <v>730</v>
      </c>
      <c r="AH316" s="20" t="s">
        <v>731</v>
      </c>
      <c r="AI316" s="20" t="s">
        <v>2068</v>
      </c>
      <c r="AJ316" s="20" t="s">
        <v>3816</v>
      </c>
      <c r="AK316" s="22" t="s">
        <v>3817</v>
      </c>
      <c r="AL316" s="20"/>
      <c r="AM316" s="20"/>
      <c r="AN316" s="20"/>
      <c r="AO316" s="20"/>
      <c r="AP316" s="20"/>
      <c r="AQ316" s="20"/>
      <c r="AR316" s="20"/>
      <c r="AS316" s="20" t="s">
        <v>3818</v>
      </c>
      <c r="AT316" s="20"/>
      <c r="AU316" s="20">
        <v>1</v>
      </c>
      <c r="AV316" s="20" t="s">
        <v>110</v>
      </c>
      <c r="AW316" s="27" t="s">
        <v>3183</v>
      </c>
      <c r="AX316" s="20"/>
      <c r="AY316" s="20"/>
      <c r="AZ316" s="19">
        <v>3253</v>
      </c>
      <c r="BA316" s="20"/>
      <c r="BB316" s="20"/>
      <c r="BC316" s="20"/>
      <c r="BD316" s="20"/>
    </row>
    <row r="317" spans="1:56" ht="15.75" customHeight="1">
      <c r="A317" t="s">
        <v>132</v>
      </c>
      <c r="B317" s="19">
        <v>168006966</v>
      </c>
      <c r="C317" s="20" t="s">
        <v>3819</v>
      </c>
      <c r="D317" s="29">
        <v>1</v>
      </c>
      <c r="E317" s="20">
        <v>2017</v>
      </c>
      <c r="F317" s="29" t="s">
        <v>6149</v>
      </c>
      <c r="G317" s="20" t="s">
        <v>210</v>
      </c>
      <c r="H317" s="20" t="s">
        <v>3</v>
      </c>
      <c r="I317" s="20" t="s">
        <v>4</v>
      </c>
      <c r="J317" s="20" t="s">
        <v>25</v>
      </c>
      <c r="K317" s="20" t="s">
        <v>26</v>
      </c>
      <c r="L317" s="20" t="s">
        <v>570</v>
      </c>
      <c r="M317" s="20"/>
      <c r="N317" s="20">
        <v>813.54</v>
      </c>
      <c r="O317" s="20" t="s">
        <v>3820</v>
      </c>
      <c r="P317" s="20" t="s">
        <v>91</v>
      </c>
      <c r="Q317" s="20" t="s">
        <v>91</v>
      </c>
      <c r="R317" s="20" t="s">
        <v>3821</v>
      </c>
      <c r="S317" s="20" t="s">
        <v>3822</v>
      </c>
      <c r="T317" s="4">
        <v>5</v>
      </c>
      <c r="U317" s="5" t="s">
        <v>3823</v>
      </c>
      <c r="V317" s="5" t="s">
        <v>104</v>
      </c>
      <c r="W317" s="5"/>
      <c r="X317" s="5"/>
      <c r="Y317" s="5" t="s">
        <v>3824</v>
      </c>
      <c r="Z317" s="5"/>
      <c r="AA317" s="2"/>
      <c r="AB317" s="5"/>
      <c r="AC317" s="5"/>
      <c r="AD317" s="5" t="s">
        <v>148</v>
      </c>
      <c r="AE317" s="5" t="s">
        <v>3825</v>
      </c>
      <c r="AF317" s="5" t="s">
        <v>2063</v>
      </c>
      <c r="AG317" s="5" t="s">
        <v>200</v>
      </c>
      <c r="AH317" s="5" t="s">
        <v>786</v>
      </c>
      <c r="AI317" s="5" t="s">
        <v>967</v>
      </c>
      <c r="AJ317" s="5" t="s">
        <v>3826</v>
      </c>
      <c r="AK317" s="2" t="s">
        <v>2069</v>
      </c>
      <c r="AL317" s="5"/>
      <c r="AM317" s="5"/>
      <c r="AN317" s="5"/>
      <c r="AO317" s="5"/>
      <c r="AP317" s="5"/>
      <c r="AQ317" s="5"/>
      <c r="AR317" s="5"/>
      <c r="AS317" s="5" t="s">
        <v>3827</v>
      </c>
      <c r="AT317" s="5"/>
      <c r="AU317" s="5">
        <v>1</v>
      </c>
      <c r="AV317" s="5" t="s">
        <v>110</v>
      </c>
      <c r="AW317" s="6" t="s">
        <v>3183</v>
      </c>
      <c r="AX317" s="5"/>
      <c r="AY317" s="5"/>
      <c r="AZ317" s="4">
        <v>6058</v>
      </c>
      <c r="BA317" s="5"/>
      <c r="BB317" s="5"/>
      <c r="BC317" s="5"/>
      <c r="BD317" s="5"/>
    </row>
    <row r="318" spans="1:56" ht="15.75" customHeight="1">
      <c r="A318" t="s">
        <v>132</v>
      </c>
      <c r="B318" s="19">
        <v>168007057</v>
      </c>
      <c r="C318" s="20" t="s">
        <v>3828</v>
      </c>
      <c r="D318" s="29">
        <v>1</v>
      </c>
      <c r="E318" s="20">
        <v>1980</v>
      </c>
      <c r="F318" s="29" t="s">
        <v>6149</v>
      </c>
      <c r="G318" s="20" t="s">
        <v>210</v>
      </c>
      <c r="H318" s="20" t="s">
        <v>3</v>
      </c>
      <c r="I318" s="20" t="s">
        <v>4</v>
      </c>
      <c r="J318" s="20" t="s">
        <v>25</v>
      </c>
      <c r="K318" s="20" t="s">
        <v>31</v>
      </c>
      <c r="L318" s="20" t="s">
        <v>1527</v>
      </c>
      <c r="M318" s="20"/>
      <c r="N318" s="20">
        <v>823.91399999999999</v>
      </c>
      <c r="O318" s="20" t="s">
        <v>3829</v>
      </c>
      <c r="P318" s="20" t="s">
        <v>91</v>
      </c>
      <c r="Q318" s="20" t="s">
        <v>91</v>
      </c>
      <c r="R318" s="20" t="s">
        <v>3830</v>
      </c>
      <c r="S318" s="20" t="s">
        <v>3831</v>
      </c>
      <c r="T318" s="4">
        <v>1</v>
      </c>
      <c r="U318" s="5" t="s">
        <v>3832</v>
      </c>
      <c r="V318" s="5" t="s">
        <v>104</v>
      </c>
      <c r="W318" s="5"/>
      <c r="X318" s="5"/>
      <c r="Y318" s="5" t="s">
        <v>3833</v>
      </c>
      <c r="Z318" s="5"/>
      <c r="AA318" s="2"/>
      <c r="AB318" s="5"/>
      <c r="AC318" s="5"/>
      <c r="AD318" s="5" t="s">
        <v>148</v>
      </c>
      <c r="AE318" s="5" t="s">
        <v>3834</v>
      </c>
      <c r="AF318" s="5" t="s">
        <v>377</v>
      </c>
      <c r="AG318" s="5" t="s">
        <v>3835</v>
      </c>
      <c r="AH318" s="5" t="s">
        <v>3188</v>
      </c>
      <c r="AI318" s="5" t="s">
        <v>3836</v>
      </c>
      <c r="AJ318" s="5" t="s">
        <v>3837</v>
      </c>
      <c r="AK318" s="2" t="s">
        <v>3483</v>
      </c>
      <c r="AL318" s="5"/>
      <c r="AM318" s="5"/>
      <c r="AN318" s="5"/>
      <c r="AO318" s="5"/>
      <c r="AP318" s="5"/>
      <c r="AQ318" s="5"/>
      <c r="AR318" s="5"/>
      <c r="AS318" s="5" t="s">
        <v>3838</v>
      </c>
      <c r="AT318" s="5"/>
      <c r="AU318" s="5">
        <v>1</v>
      </c>
      <c r="AV318" s="5" t="s">
        <v>110</v>
      </c>
      <c r="AW318" s="6" t="s">
        <v>3183</v>
      </c>
      <c r="AX318" s="5"/>
      <c r="AY318" s="5"/>
      <c r="AZ318" s="4">
        <v>5537</v>
      </c>
      <c r="BA318" s="5"/>
      <c r="BB318" s="5"/>
      <c r="BC318" s="5"/>
      <c r="BD318" s="5"/>
    </row>
    <row r="319" spans="1:56" ht="15.75" customHeight="1">
      <c r="A319" t="s">
        <v>132</v>
      </c>
      <c r="B319" s="4">
        <v>168007059</v>
      </c>
      <c r="C319" s="5" t="s">
        <v>3839</v>
      </c>
      <c r="D319" s="29">
        <v>1</v>
      </c>
      <c r="E319" s="5">
        <v>2011</v>
      </c>
      <c r="F319" s="29" t="s">
        <v>6149</v>
      </c>
      <c r="G319" s="5" t="s">
        <v>210</v>
      </c>
      <c r="H319" s="5" t="s">
        <v>3</v>
      </c>
      <c r="I319" s="5" t="s">
        <v>4</v>
      </c>
      <c r="J319" s="5" t="s">
        <v>25</v>
      </c>
      <c r="K319" s="5" t="s">
        <v>34</v>
      </c>
      <c r="L319" s="5" t="s">
        <v>1167</v>
      </c>
      <c r="M319" s="5"/>
      <c r="N319" s="5">
        <v>813.6</v>
      </c>
      <c r="O319" s="5" t="s">
        <v>3840</v>
      </c>
      <c r="P319" s="5" t="s">
        <v>91</v>
      </c>
      <c r="Q319" s="5" t="s">
        <v>91</v>
      </c>
      <c r="R319" s="5"/>
      <c r="S319" s="5" t="s">
        <v>3841</v>
      </c>
      <c r="T319" s="4">
        <v>5</v>
      </c>
      <c r="U319" s="5" t="s">
        <v>3842</v>
      </c>
      <c r="V319" s="5" t="s">
        <v>104</v>
      </c>
      <c r="W319" s="5"/>
      <c r="X319" s="5"/>
      <c r="Y319" s="5" t="s">
        <v>3843</v>
      </c>
      <c r="Z319" s="5"/>
      <c r="AB319" s="5"/>
      <c r="AC319" s="5"/>
      <c r="AD319" s="5" t="s">
        <v>2334</v>
      </c>
      <c r="AE319" s="5"/>
      <c r="AF319" s="5"/>
      <c r="AG319" s="5"/>
      <c r="AH319" s="5"/>
      <c r="AI319" s="5"/>
      <c r="AJ319" s="5"/>
      <c r="AK319" t="s">
        <v>3483</v>
      </c>
      <c r="AL319" s="5"/>
      <c r="AM319" s="5"/>
      <c r="AN319" s="5"/>
      <c r="AO319" s="5"/>
      <c r="AP319" s="5"/>
      <c r="AQ319" s="5"/>
      <c r="AR319" s="5"/>
      <c r="AS319" s="5" t="s">
        <v>3844</v>
      </c>
      <c r="AT319" s="5"/>
      <c r="AU319" s="5">
        <v>1</v>
      </c>
      <c r="AV319" s="5" t="s">
        <v>110</v>
      </c>
      <c r="AW319" s="6" t="s">
        <v>3183</v>
      </c>
      <c r="AX319" s="5"/>
      <c r="AY319" s="5"/>
      <c r="AZ319" s="4">
        <v>6307</v>
      </c>
      <c r="BA319" s="5"/>
      <c r="BB319" s="5"/>
      <c r="BC319" s="5"/>
      <c r="BD319" s="5"/>
    </row>
    <row r="320" spans="1:56" ht="15.75" customHeight="1">
      <c r="A320" t="s">
        <v>132</v>
      </c>
      <c r="B320" s="19">
        <v>168007063</v>
      </c>
      <c r="C320" s="20" t="s">
        <v>3845</v>
      </c>
      <c r="D320" s="29">
        <v>1</v>
      </c>
      <c r="E320" s="20">
        <v>2012</v>
      </c>
      <c r="F320" s="29" t="s">
        <v>6149</v>
      </c>
      <c r="G320" s="20" t="s">
        <v>210</v>
      </c>
      <c r="H320" s="20" t="s">
        <v>3</v>
      </c>
      <c r="I320" s="20" t="s">
        <v>4</v>
      </c>
      <c r="J320" s="20" t="s">
        <v>25</v>
      </c>
      <c r="K320" s="20" t="s">
        <v>23</v>
      </c>
      <c r="L320" s="20" t="s">
        <v>1167</v>
      </c>
      <c r="M320" s="20"/>
      <c r="N320" s="20">
        <v>813.6</v>
      </c>
      <c r="O320" s="20" t="s">
        <v>3846</v>
      </c>
      <c r="P320" s="20" t="s">
        <v>91</v>
      </c>
      <c r="Q320" s="20" t="s">
        <v>91</v>
      </c>
      <c r="R320" s="20"/>
      <c r="S320" s="20" t="s">
        <v>3847</v>
      </c>
      <c r="T320" s="4">
        <v>1</v>
      </c>
      <c r="U320" s="5" t="s">
        <v>3848</v>
      </c>
      <c r="V320" s="5" t="s">
        <v>104</v>
      </c>
      <c r="W320" s="5"/>
      <c r="X320" s="5"/>
      <c r="Y320" s="5" t="s">
        <v>3849</v>
      </c>
      <c r="Z320" s="5"/>
      <c r="AA320" s="2"/>
      <c r="AB320" s="5"/>
      <c r="AC320" s="5"/>
      <c r="AD320" s="5" t="s">
        <v>148</v>
      </c>
      <c r="AE320" s="5" t="s">
        <v>1720</v>
      </c>
      <c r="AF320" s="5" t="s">
        <v>590</v>
      </c>
      <c r="AG320" s="5" t="s">
        <v>1721</v>
      </c>
      <c r="AH320" s="5" t="s">
        <v>177</v>
      </c>
      <c r="AI320" s="5" t="s">
        <v>282</v>
      </c>
      <c r="AJ320" s="5" t="s">
        <v>1722</v>
      </c>
      <c r="AK320" s="2" t="s">
        <v>1136</v>
      </c>
      <c r="AL320" s="5"/>
      <c r="AM320" s="5"/>
      <c r="AN320" s="5"/>
      <c r="AO320" s="5"/>
      <c r="AP320" s="5"/>
      <c r="AQ320" s="5"/>
      <c r="AR320" s="5"/>
      <c r="AS320" s="5" t="s">
        <v>3850</v>
      </c>
      <c r="AT320" s="5"/>
      <c r="AU320" s="5">
        <v>1</v>
      </c>
      <c r="AV320" s="5" t="s">
        <v>110</v>
      </c>
      <c r="AW320" s="6" t="s">
        <v>3183</v>
      </c>
      <c r="AX320" s="5"/>
      <c r="AY320" s="5"/>
      <c r="AZ320" s="4">
        <v>19894087</v>
      </c>
      <c r="BA320" s="5"/>
      <c r="BB320" s="5"/>
      <c r="BC320" s="5"/>
      <c r="BD320" s="5"/>
    </row>
    <row r="321" spans="1:56" ht="15.75" customHeight="1">
      <c r="A321" t="s">
        <v>132</v>
      </c>
      <c r="B321" s="4">
        <v>168007068</v>
      </c>
      <c r="C321" s="20" t="s">
        <v>3851</v>
      </c>
      <c r="D321" s="29">
        <v>1</v>
      </c>
      <c r="E321" s="5">
        <v>2010</v>
      </c>
      <c r="F321" s="29" t="s">
        <v>6149</v>
      </c>
      <c r="G321" s="5" t="s">
        <v>210</v>
      </c>
      <c r="H321" s="5" t="s">
        <v>3</v>
      </c>
      <c r="I321" s="5" t="s">
        <v>4</v>
      </c>
      <c r="J321" s="5" t="s">
        <v>25</v>
      </c>
      <c r="K321" s="5" t="s">
        <v>34</v>
      </c>
      <c r="L321" s="5" t="s">
        <v>699</v>
      </c>
      <c r="M321" s="5"/>
      <c r="N321" s="5">
        <v>813</v>
      </c>
      <c r="O321" s="5" t="s">
        <v>3852</v>
      </c>
      <c r="P321" s="5" t="s">
        <v>91</v>
      </c>
      <c r="Q321" s="5" t="s">
        <v>91</v>
      </c>
      <c r="R321" s="5"/>
      <c r="S321" s="5" t="s">
        <v>3853</v>
      </c>
      <c r="T321" s="4">
        <v>1</v>
      </c>
      <c r="U321" s="5" t="s">
        <v>3044</v>
      </c>
      <c r="V321" s="5" t="s">
        <v>104</v>
      </c>
      <c r="W321" s="5"/>
      <c r="X321" s="5"/>
      <c r="Y321" s="5" t="s">
        <v>3854</v>
      </c>
      <c r="Z321" s="5"/>
      <c r="AA321" s="2"/>
      <c r="AB321" s="5"/>
      <c r="AC321" s="5"/>
      <c r="AD321" s="5" t="s">
        <v>97</v>
      </c>
      <c r="AE321" s="5" t="s">
        <v>3855</v>
      </c>
      <c r="AF321" s="5" t="s">
        <v>3856</v>
      </c>
      <c r="AG321" s="5"/>
      <c r="AH321" s="5"/>
      <c r="AI321" s="5"/>
      <c r="AJ321" s="5" t="s">
        <v>3857</v>
      </c>
      <c r="AK321" s="2" t="s">
        <v>1150</v>
      </c>
      <c r="AL321" s="5"/>
      <c r="AM321" s="5"/>
      <c r="AN321" s="5"/>
      <c r="AO321" s="5"/>
      <c r="AP321" s="5"/>
      <c r="AQ321" s="5"/>
      <c r="AR321" s="5"/>
      <c r="AS321" s="5" t="s">
        <v>3858</v>
      </c>
      <c r="AT321" s="5"/>
      <c r="AU321" s="5">
        <v>1</v>
      </c>
      <c r="AV321" s="5" t="s">
        <v>157</v>
      </c>
      <c r="AW321" s="6" t="s">
        <v>3183</v>
      </c>
      <c r="AX321" s="5"/>
      <c r="AY321" s="5"/>
      <c r="AZ321" s="4">
        <v>54663</v>
      </c>
      <c r="BA321" s="5"/>
      <c r="BB321" s="5"/>
      <c r="BC321" s="5"/>
      <c r="BD321" s="5"/>
    </row>
    <row r="322" spans="1:56" ht="15.75" customHeight="1">
      <c r="A322" t="s">
        <v>132</v>
      </c>
      <c r="B322" s="4">
        <v>168007072</v>
      </c>
      <c r="C322" s="20" t="s">
        <v>3859</v>
      </c>
      <c r="D322" s="29">
        <v>1</v>
      </c>
      <c r="E322" s="5">
        <v>1998</v>
      </c>
      <c r="F322" s="29" t="s">
        <v>6149</v>
      </c>
      <c r="G322" s="5" t="s">
        <v>210</v>
      </c>
      <c r="H322" s="5" t="s">
        <v>3</v>
      </c>
      <c r="I322" s="5" t="s">
        <v>4</v>
      </c>
      <c r="J322" s="5" t="s">
        <v>25</v>
      </c>
      <c r="K322" s="5" t="s">
        <v>26</v>
      </c>
      <c r="L322" s="5" t="s">
        <v>699</v>
      </c>
      <c r="M322" s="5"/>
      <c r="N322" s="5">
        <v>813</v>
      </c>
      <c r="O322" s="5" t="s">
        <v>3860</v>
      </c>
      <c r="P322" s="5" t="s">
        <v>91</v>
      </c>
      <c r="Q322" s="5" t="s">
        <v>91</v>
      </c>
      <c r="R322" s="5"/>
      <c r="S322" s="5" t="s">
        <v>3861</v>
      </c>
      <c r="T322" s="4">
        <v>1</v>
      </c>
      <c r="U322" s="5" t="s">
        <v>3862</v>
      </c>
      <c r="V322" s="5" t="s">
        <v>104</v>
      </c>
      <c r="W322" s="5"/>
      <c r="X322" s="5"/>
      <c r="Y322" s="5" t="s">
        <v>3863</v>
      </c>
      <c r="Z322" s="5"/>
      <c r="AB322" s="5"/>
      <c r="AC322" s="5"/>
      <c r="AD322" s="5" t="s">
        <v>105</v>
      </c>
      <c r="AE322" s="5" t="s">
        <v>3864</v>
      </c>
      <c r="AF322" s="5" t="s">
        <v>107</v>
      </c>
      <c r="AG322" s="5" t="s">
        <v>508</v>
      </c>
      <c r="AH322" s="5" t="s">
        <v>919</v>
      </c>
      <c r="AI322" s="5" t="s">
        <v>108</v>
      </c>
      <c r="AJ322" s="5" t="s">
        <v>3865</v>
      </c>
      <c r="AK322" t="s">
        <v>766</v>
      </c>
      <c r="AL322" s="5"/>
      <c r="AM322" s="5"/>
      <c r="AN322" s="5"/>
      <c r="AO322" s="5"/>
      <c r="AP322" s="5"/>
      <c r="AQ322" s="5"/>
      <c r="AR322" s="5"/>
      <c r="AS322" s="5" t="s">
        <v>3866</v>
      </c>
      <c r="AT322" s="5"/>
      <c r="AU322" s="5">
        <v>1</v>
      </c>
      <c r="AV322" s="5" t="s">
        <v>110</v>
      </c>
      <c r="AW322" s="6" t="s">
        <v>3183</v>
      </c>
      <c r="AX322" s="5"/>
      <c r="AY322" s="5"/>
      <c r="AZ322" s="4">
        <v>358797</v>
      </c>
      <c r="BA322" s="5"/>
      <c r="BB322" s="5"/>
      <c r="BC322" s="5"/>
      <c r="BD322" s="5"/>
    </row>
    <row r="323" spans="1:56" ht="15.75" customHeight="1">
      <c r="A323" t="s">
        <v>132</v>
      </c>
      <c r="B323" s="4">
        <v>168007090</v>
      </c>
      <c r="C323" s="5" t="s">
        <v>3867</v>
      </c>
      <c r="D323" s="29">
        <v>1</v>
      </c>
      <c r="E323" s="5">
        <v>2006</v>
      </c>
      <c r="F323" s="29" t="s">
        <v>6149</v>
      </c>
      <c r="G323" s="5" t="s">
        <v>210</v>
      </c>
      <c r="H323" s="5" t="s">
        <v>3</v>
      </c>
      <c r="I323" s="5" t="s">
        <v>4</v>
      </c>
      <c r="J323" s="5" t="s">
        <v>25</v>
      </c>
      <c r="K323" s="7" t="s">
        <v>17</v>
      </c>
      <c r="L323" s="5" t="s">
        <v>699</v>
      </c>
      <c r="M323" s="5"/>
      <c r="N323" s="5">
        <v>813</v>
      </c>
      <c r="O323" s="5" t="s">
        <v>3868</v>
      </c>
      <c r="P323" s="5" t="s">
        <v>91</v>
      </c>
      <c r="Q323" s="5" t="s">
        <v>91</v>
      </c>
      <c r="R323" s="5"/>
      <c r="S323" s="5" t="s">
        <v>3869</v>
      </c>
      <c r="T323" s="4">
        <v>1</v>
      </c>
      <c r="U323" s="5" t="s">
        <v>3870</v>
      </c>
      <c r="V323" s="5" t="s">
        <v>104</v>
      </c>
      <c r="W323" s="5"/>
      <c r="X323" s="5"/>
      <c r="Y323" s="5" t="s">
        <v>3871</v>
      </c>
      <c r="Z323" s="5"/>
      <c r="AA323" s="2"/>
      <c r="AB323" s="5"/>
      <c r="AC323" s="5"/>
      <c r="AD323" s="5" t="s">
        <v>105</v>
      </c>
      <c r="AE323" s="5" t="s">
        <v>3872</v>
      </c>
      <c r="AF323" s="5"/>
      <c r="AG323" s="5" t="s">
        <v>230</v>
      </c>
      <c r="AH323" s="5" t="s">
        <v>201</v>
      </c>
      <c r="AI323" s="5" t="s">
        <v>200</v>
      </c>
      <c r="AJ323" s="5" t="s">
        <v>3873</v>
      </c>
      <c r="AK323" s="2"/>
      <c r="AL323" s="5"/>
      <c r="AM323" s="5"/>
      <c r="AN323" s="5"/>
      <c r="AO323" s="5"/>
      <c r="AP323" s="5"/>
      <c r="AQ323" s="5"/>
      <c r="AR323" s="5"/>
      <c r="AS323" s="5" t="s">
        <v>3874</v>
      </c>
      <c r="AT323" s="5"/>
      <c r="AU323" s="5">
        <v>1</v>
      </c>
      <c r="AV323" s="5" t="s">
        <v>234</v>
      </c>
      <c r="AW323" s="6" t="s">
        <v>3183</v>
      </c>
      <c r="AX323" s="5"/>
      <c r="AY323" s="5"/>
      <c r="AZ323" s="4">
        <v>3429385</v>
      </c>
      <c r="BA323" s="5"/>
      <c r="BB323" s="5"/>
      <c r="BC323" s="5"/>
      <c r="BD323" s="5"/>
    </row>
    <row r="324" spans="1:56" ht="15.75" customHeight="1">
      <c r="A324" t="s">
        <v>132</v>
      </c>
      <c r="B324" s="4">
        <v>168007117</v>
      </c>
      <c r="C324" s="5" t="s">
        <v>3875</v>
      </c>
      <c r="D324" s="29">
        <v>1</v>
      </c>
      <c r="E324" s="5">
        <v>2003</v>
      </c>
      <c r="F324" s="29" t="s">
        <v>6149</v>
      </c>
      <c r="G324" s="5" t="s">
        <v>210</v>
      </c>
      <c r="H324" s="5" t="s">
        <v>3</v>
      </c>
      <c r="I324" s="5" t="s">
        <v>4</v>
      </c>
      <c r="J324" s="5" t="s">
        <v>25</v>
      </c>
      <c r="K324" s="5" t="s">
        <v>19</v>
      </c>
      <c r="L324" s="5" t="s">
        <v>699</v>
      </c>
      <c r="M324" s="5" t="s">
        <v>3876</v>
      </c>
      <c r="N324" s="5">
        <v>813</v>
      </c>
      <c r="O324" s="5" t="s">
        <v>3877</v>
      </c>
      <c r="P324" s="5" t="s">
        <v>91</v>
      </c>
      <c r="Q324" s="5" t="s">
        <v>91</v>
      </c>
      <c r="R324" s="5" t="s">
        <v>3878</v>
      </c>
      <c r="S324" s="5" t="s">
        <v>3879</v>
      </c>
      <c r="T324" s="19">
        <v>1</v>
      </c>
      <c r="U324" s="20" t="s">
        <v>3880</v>
      </c>
      <c r="V324" s="20" t="s">
        <v>104</v>
      </c>
      <c r="W324" s="20"/>
      <c r="X324" s="20"/>
      <c r="Y324" s="20" t="s">
        <v>3881</v>
      </c>
      <c r="Z324" s="20"/>
      <c r="AA324" s="33"/>
      <c r="AB324" s="20"/>
      <c r="AC324" s="20"/>
      <c r="AD324" s="20" t="s">
        <v>105</v>
      </c>
      <c r="AE324" s="20" t="s">
        <v>3882</v>
      </c>
      <c r="AF324" s="20" t="s">
        <v>187</v>
      </c>
      <c r="AG324" s="20" t="s">
        <v>339</v>
      </c>
      <c r="AH324" s="20" t="s">
        <v>201</v>
      </c>
      <c r="AI324" s="20" t="s">
        <v>153</v>
      </c>
      <c r="AJ324" s="20" t="s">
        <v>3883</v>
      </c>
      <c r="AK324" s="33" t="s">
        <v>745</v>
      </c>
      <c r="AL324" s="20"/>
      <c r="AM324" s="20"/>
      <c r="AN324" s="20"/>
      <c r="AO324" s="20"/>
      <c r="AP324" s="20"/>
      <c r="AQ324" s="20"/>
      <c r="AR324" s="20"/>
      <c r="AS324" s="20" t="s">
        <v>3884</v>
      </c>
      <c r="AT324" s="20"/>
      <c r="AU324" s="20">
        <v>1</v>
      </c>
      <c r="AV324" s="20" t="s">
        <v>110</v>
      </c>
      <c r="AW324" s="27" t="s">
        <v>3183</v>
      </c>
      <c r="AX324" s="20"/>
      <c r="AY324" s="20"/>
      <c r="AZ324" s="19">
        <v>55576</v>
      </c>
      <c r="BA324" s="20"/>
      <c r="BB324" s="20"/>
      <c r="BC324" s="20"/>
      <c r="BD324" s="20"/>
    </row>
    <row r="325" spans="1:56" ht="15.75" customHeight="1">
      <c r="A325" t="s">
        <v>132</v>
      </c>
      <c r="B325" s="4">
        <v>168007185</v>
      </c>
      <c r="C325" s="5" t="s">
        <v>3885</v>
      </c>
      <c r="D325" s="29">
        <v>1</v>
      </c>
      <c r="E325" s="5">
        <v>2019</v>
      </c>
      <c r="F325" s="29" t="s">
        <v>6149</v>
      </c>
      <c r="G325" s="5" t="s">
        <v>210</v>
      </c>
      <c r="H325" s="5" t="s">
        <v>3</v>
      </c>
      <c r="I325" s="5" t="s">
        <v>4</v>
      </c>
      <c r="J325" s="5" t="s">
        <v>25</v>
      </c>
      <c r="K325" s="5" t="s">
        <v>16</v>
      </c>
      <c r="L325" s="5"/>
      <c r="M325" s="5"/>
      <c r="N325" s="5"/>
      <c r="O325" s="5" t="s">
        <v>3886</v>
      </c>
      <c r="P325" s="5" t="s">
        <v>91</v>
      </c>
      <c r="Q325" s="5" t="s">
        <v>91</v>
      </c>
      <c r="R325" s="5"/>
      <c r="S325" s="5" t="s">
        <v>3887</v>
      </c>
      <c r="T325" s="4">
        <v>1</v>
      </c>
      <c r="U325" s="5" t="s">
        <v>3888</v>
      </c>
      <c r="V325" s="5" t="s">
        <v>104</v>
      </c>
      <c r="W325" s="5"/>
      <c r="X325" s="5"/>
      <c r="Y325" s="5" t="s">
        <v>3889</v>
      </c>
      <c r="Z325" s="5"/>
      <c r="AA325" s="2"/>
      <c r="AB325" s="5"/>
      <c r="AC325" s="5"/>
      <c r="AD325" s="5" t="s">
        <v>105</v>
      </c>
      <c r="AE325" s="5" t="s">
        <v>3890</v>
      </c>
      <c r="AF325" s="5" t="s">
        <v>251</v>
      </c>
      <c r="AG325" s="5" t="s">
        <v>566</v>
      </c>
      <c r="AH325" s="5" t="s">
        <v>1047</v>
      </c>
      <c r="AI325" s="5" t="s">
        <v>431</v>
      </c>
      <c r="AJ325" s="5" t="s">
        <v>3891</v>
      </c>
      <c r="AK325" s="2" t="s">
        <v>3892</v>
      </c>
      <c r="AL325" s="5"/>
      <c r="AM325" s="5"/>
      <c r="AN325" s="5"/>
      <c r="AO325" s="5"/>
      <c r="AP325" s="5"/>
      <c r="AQ325" s="5"/>
      <c r="AR325" s="5"/>
      <c r="AS325" s="5" t="s">
        <v>3893</v>
      </c>
      <c r="AT325" s="5"/>
      <c r="AU325" s="5">
        <v>1</v>
      </c>
      <c r="AV325" s="5" t="s">
        <v>110</v>
      </c>
      <c r="AW325" s="6" t="s">
        <v>3183</v>
      </c>
      <c r="AX325" s="5"/>
      <c r="AY325" s="5"/>
      <c r="AZ325" s="4">
        <v>11665985</v>
      </c>
      <c r="BA325" s="5"/>
      <c r="BB325" s="5"/>
      <c r="BC325" s="5"/>
      <c r="BD325" s="5"/>
    </row>
    <row r="326" spans="1:56" ht="15.75" customHeight="1">
      <c r="A326" t="s">
        <v>132</v>
      </c>
      <c r="B326" s="4">
        <v>168007191</v>
      </c>
      <c r="C326" s="20" t="s">
        <v>3894</v>
      </c>
      <c r="D326" s="29">
        <v>1</v>
      </c>
      <c r="E326" s="5">
        <v>2013</v>
      </c>
      <c r="F326" s="29" t="s">
        <v>6149</v>
      </c>
      <c r="G326" s="5" t="s">
        <v>210</v>
      </c>
      <c r="H326" s="5" t="s">
        <v>3</v>
      </c>
      <c r="I326" s="5" t="s">
        <v>4</v>
      </c>
      <c r="J326" s="5" t="s">
        <v>25</v>
      </c>
      <c r="K326" s="5" t="s">
        <v>29</v>
      </c>
      <c r="L326" s="5" t="s">
        <v>699</v>
      </c>
      <c r="M326" s="5"/>
      <c r="N326" s="5">
        <v>813</v>
      </c>
      <c r="O326" s="5" t="s">
        <v>3895</v>
      </c>
      <c r="P326" s="5" t="s">
        <v>91</v>
      </c>
      <c r="Q326" s="5" t="s">
        <v>91</v>
      </c>
      <c r="R326" s="5" t="s">
        <v>3896</v>
      </c>
      <c r="S326" s="5" t="s">
        <v>3897</v>
      </c>
      <c r="T326" s="4">
        <v>1</v>
      </c>
      <c r="U326" s="5" t="s">
        <v>3898</v>
      </c>
      <c r="V326" s="5" t="s">
        <v>104</v>
      </c>
      <c r="W326" s="5"/>
      <c r="X326" s="5"/>
      <c r="Y326" s="5" t="s">
        <v>3899</v>
      </c>
      <c r="Z326" s="5"/>
      <c r="AA326" s="2"/>
      <c r="AB326" s="5"/>
      <c r="AC326" s="5"/>
      <c r="AD326" s="5" t="s">
        <v>148</v>
      </c>
      <c r="AE326" s="5" t="s">
        <v>3900</v>
      </c>
      <c r="AF326" s="5" t="s">
        <v>3901</v>
      </c>
      <c r="AG326" s="5" t="s">
        <v>116</v>
      </c>
      <c r="AH326" s="5" t="s">
        <v>1308</v>
      </c>
      <c r="AI326" s="5" t="s">
        <v>2230</v>
      </c>
      <c r="AJ326" s="5" t="s">
        <v>3902</v>
      </c>
      <c r="AK326" s="2" t="s">
        <v>3903</v>
      </c>
      <c r="AL326" s="5"/>
      <c r="AM326" s="5"/>
      <c r="AN326" s="5"/>
      <c r="AO326" s="5"/>
      <c r="AP326" s="5"/>
      <c r="AQ326" s="5"/>
      <c r="AR326" s="5"/>
      <c r="AS326" s="5" t="s">
        <v>3904</v>
      </c>
      <c r="AT326" s="5"/>
      <c r="AU326" s="5">
        <v>1</v>
      </c>
      <c r="AV326" s="5" t="s">
        <v>234</v>
      </c>
      <c r="AW326" s="6" t="s">
        <v>3183</v>
      </c>
      <c r="AX326" s="5"/>
      <c r="AY326" s="5"/>
      <c r="AZ326" s="4">
        <v>1954632</v>
      </c>
      <c r="BA326" s="5"/>
      <c r="BB326" s="5"/>
      <c r="BC326" s="5"/>
      <c r="BD326" s="5"/>
    </row>
    <row r="327" spans="1:56" ht="15.75" customHeight="1">
      <c r="A327" t="s">
        <v>132</v>
      </c>
      <c r="B327" s="4">
        <v>168007198</v>
      </c>
      <c r="C327" s="5" t="s">
        <v>3894</v>
      </c>
      <c r="D327" s="29">
        <v>1</v>
      </c>
      <c r="E327" s="5">
        <v>2013</v>
      </c>
      <c r="F327" s="29" t="s">
        <v>6149</v>
      </c>
      <c r="G327" s="5" t="s">
        <v>210</v>
      </c>
      <c r="H327" s="5" t="s">
        <v>3</v>
      </c>
      <c r="I327" s="5" t="s">
        <v>4</v>
      </c>
      <c r="J327" s="5" t="s">
        <v>25</v>
      </c>
      <c r="K327" s="5" t="s">
        <v>29</v>
      </c>
      <c r="L327" s="5" t="s">
        <v>699</v>
      </c>
      <c r="M327" s="5"/>
      <c r="N327" s="5">
        <v>813</v>
      </c>
      <c r="O327" s="5" t="s">
        <v>3895</v>
      </c>
      <c r="P327" s="5" t="s">
        <v>91</v>
      </c>
      <c r="Q327" s="5" t="s">
        <v>91</v>
      </c>
      <c r="R327" s="5" t="s">
        <v>3896</v>
      </c>
      <c r="S327" s="5" t="s">
        <v>3897</v>
      </c>
      <c r="T327" s="4">
        <v>1</v>
      </c>
      <c r="U327" s="5" t="s">
        <v>3905</v>
      </c>
      <c r="V327" s="5" t="s">
        <v>104</v>
      </c>
      <c r="W327" s="5"/>
      <c r="X327" s="5"/>
      <c r="Y327" s="5" t="s">
        <v>3906</v>
      </c>
      <c r="Z327" s="5"/>
      <c r="AA327" s="2"/>
      <c r="AB327" s="5"/>
      <c r="AC327" s="5"/>
      <c r="AD327" s="5" t="s">
        <v>105</v>
      </c>
      <c r="AE327" s="5" t="s">
        <v>3907</v>
      </c>
      <c r="AF327" s="5" t="s">
        <v>1196</v>
      </c>
      <c r="AG327" s="5" t="s">
        <v>2066</v>
      </c>
      <c r="AH327" s="5" t="s">
        <v>166</v>
      </c>
      <c r="AI327" s="5" t="s">
        <v>3908</v>
      </c>
      <c r="AJ327" s="5" t="s">
        <v>3909</v>
      </c>
      <c r="AK327" s="2" t="s">
        <v>462</v>
      </c>
      <c r="AL327" s="5"/>
      <c r="AM327" s="5"/>
      <c r="AN327" s="5"/>
      <c r="AO327" s="5"/>
      <c r="AP327" s="5"/>
      <c r="AQ327" s="5"/>
      <c r="AR327" s="5"/>
      <c r="AS327" s="5" t="s">
        <v>3910</v>
      </c>
      <c r="AT327" s="5"/>
      <c r="AU327" s="5">
        <v>1</v>
      </c>
      <c r="AV327" s="5" t="s">
        <v>110</v>
      </c>
      <c r="AW327" s="6" t="s">
        <v>3183</v>
      </c>
      <c r="AX327" s="5"/>
      <c r="AY327" s="5"/>
      <c r="AZ327" s="4">
        <v>6599859</v>
      </c>
      <c r="BA327" s="5"/>
      <c r="BB327" s="5"/>
      <c r="BC327" s="5"/>
      <c r="BD327" s="5"/>
    </row>
    <row r="328" spans="1:56" ht="15.75" customHeight="1">
      <c r="A328" t="s">
        <v>132</v>
      </c>
      <c r="B328" s="4">
        <v>168007202</v>
      </c>
      <c r="C328" s="5" t="s">
        <v>3911</v>
      </c>
      <c r="D328" s="29">
        <v>1</v>
      </c>
      <c r="E328" s="5">
        <v>2015</v>
      </c>
      <c r="F328" s="29" t="s">
        <v>6149</v>
      </c>
      <c r="G328" s="5" t="s">
        <v>210</v>
      </c>
      <c r="H328" s="5" t="s">
        <v>3</v>
      </c>
      <c r="I328" s="5" t="s">
        <v>4</v>
      </c>
      <c r="J328" s="5" t="s">
        <v>25</v>
      </c>
      <c r="K328" s="5" t="s">
        <v>29</v>
      </c>
      <c r="L328" s="5"/>
      <c r="M328" s="5"/>
      <c r="N328" s="5"/>
      <c r="O328" s="5" t="s">
        <v>3912</v>
      </c>
      <c r="P328" s="5" t="s">
        <v>91</v>
      </c>
      <c r="Q328" s="5" t="s">
        <v>91</v>
      </c>
      <c r="R328" s="5"/>
      <c r="S328" s="5" t="s">
        <v>3913</v>
      </c>
      <c r="T328" s="43">
        <v>5</v>
      </c>
      <c r="U328" s="44" t="s">
        <v>3914</v>
      </c>
      <c r="V328" s="44" t="s">
        <v>104</v>
      </c>
      <c r="W328" s="44"/>
      <c r="X328" s="44"/>
      <c r="Y328" s="44" t="s">
        <v>3915</v>
      </c>
      <c r="Z328" s="44"/>
      <c r="AA328" s="45"/>
      <c r="AB328" s="44"/>
      <c r="AC328" s="44"/>
      <c r="AD328" s="44" t="s">
        <v>105</v>
      </c>
      <c r="AE328" s="44" t="s">
        <v>116</v>
      </c>
      <c r="AF328" s="44" t="s">
        <v>281</v>
      </c>
      <c r="AG328" s="44" t="s">
        <v>116</v>
      </c>
      <c r="AH328" s="44" t="s">
        <v>967</v>
      </c>
      <c r="AI328" s="44" t="s">
        <v>109</v>
      </c>
      <c r="AJ328" s="44" t="s">
        <v>3916</v>
      </c>
      <c r="AK328" s="45"/>
      <c r="AL328" s="44"/>
      <c r="AM328" s="44"/>
      <c r="AN328" s="44"/>
      <c r="AO328" s="44"/>
      <c r="AP328" s="44"/>
      <c r="AQ328" s="44"/>
      <c r="AR328" s="44"/>
      <c r="AS328" s="44" t="s">
        <v>3917</v>
      </c>
      <c r="AT328" s="44"/>
      <c r="AU328" s="44">
        <v>1</v>
      </c>
      <c r="AV328" s="44" t="s">
        <v>234</v>
      </c>
      <c r="AW328" s="46" t="s">
        <v>3183</v>
      </c>
      <c r="AX328" s="44"/>
      <c r="AY328" s="44"/>
      <c r="AZ328" s="43">
        <v>71356</v>
      </c>
      <c r="BA328" s="44"/>
      <c r="BB328" s="44"/>
      <c r="BC328" s="44"/>
      <c r="BD328" s="44"/>
    </row>
    <row r="329" spans="1:56" ht="15.75" customHeight="1">
      <c r="A329" t="s">
        <v>132</v>
      </c>
      <c r="B329" s="4">
        <v>168007203</v>
      </c>
      <c r="C329" s="20" t="s">
        <v>3918</v>
      </c>
      <c r="D329" s="29">
        <v>1</v>
      </c>
      <c r="E329" s="5">
        <v>1993</v>
      </c>
      <c r="F329" s="29" t="s">
        <v>6149</v>
      </c>
      <c r="G329" s="5" t="s">
        <v>210</v>
      </c>
      <c r="H329" s="5" t="s">
        <v>3</v>
      </c>
      <c r="I329" s="5" t="s">
        <v>4</v>
      </c>
      <c r="J329" s="5" t="s">
        <v>25</v>
      </c>
      <c r="K329" s="5" t="s">
        <v>26</v>
      </c>
      <c r="L329" s="5" t="s">
        <v>570</v>
      </c>
      <c r="M329" s="5" t="s">
        <v>3919</v>
      </c>
      <c r="N329" s="5">
        <v>813.54</v>
      </c>
      <c r="O329" s="5" t="s">
        <v>3920</v>
      </c>
      <c r="P329" s="5" t="s">
        <v>91</v>
      </c>
      <c r="Q329" s="5" t="s">
        <v>91</v>
      </c>
      <c r="R329" s="5" t="s">
        <v>3921</v>
      </c>
      <c r="S329" s="5" t="s">
        <v>3922</v>
      </c>
      <c r="T329" s="19">
        <v>1</v>
      </c>
      <c r="U329" s="20" t="s">
        <v>3923</v>
      </c>
      <c r="V329" s="20" t="s">
        <v>104</v>
      </c>
      <c r="W329" s="20"/>
      <c r="X329" s="20"/>
      <c r="Y329" s="20" t="s">
        <v>3924</v>
      </c>
      <c r="Z329" s="20"/>
      <c r="AA329" s="22"/>
      <c r="AB329" s="20"/>
      <c r="AC329" s="20"/>
      <c r="AD329" s="20" t="s">
        <v>105</v>
      </c>
      <c r="AE329" s="20" t="s">
        <v>3925</v>
      </c>
      <c r="AF329" s="20" t="s">
        <v>2709</v>
      </c>
      <c r="AG329" s="20" t="s">
        <v>799</v>
      </c>
      <c r="AH329" s="20" t="s">
        <v>1978</v>
      </c>
      <c r="AI329" s="20" t="s">
        <v>215</v>
      </c>
      <c r="AJ329" s="20" t="s">
        <v>3926</v>
      </c>
      <c r="AK329" s="22" t="s">
        <v>3927</v>
      </c>
      <c r="AL329" s="20"/>
      <c r="AM329" s="20"/>
      <c r="AN329" s="20"/>
      <c r="AO329" s="20"/>
      <c r="AP329" s="20"/>
      <c r="AQ329" s="20"/>
      <c r="AR329" s="20"/>
      <c r="AS329" s="20" t="s">
        <v>3928</v>
      </c>
      <c r="AT329" s="20"/>
      <c r="AU329" s="20">
        <v>1</v>
      </c>
      <c r="AV329" s="20" t="s">
        <v>110</v>
      </c>
      <c r="AW329" s="27" t="s">
        <v>1180</v>
      </c>
      <c r="AX329" s="20"/>
      <c r="AY329" s="20"/>
      <c r="AZ329" s="19">
        <v>31801</v>
      </c>
      <c r="BA329" s="22"/>
      <c r="BB329" s="22"/>
      <c r="BC329" s="22"/>
      <c r="BD329" s="22"/>
    </row>
    <row r="330" spans="1:56" ht="15.75" customHeight="1">
      <c r="A330" t="s">
        <v>132</v>
      </c>
      <c r="B330" s="4">
        <v>168007207</v>
      </c>
      <c r="C330" s="20" t="s">
        <v>3929</v>
      </c>
      <c r="D330" s="29">
        <v>1</v>
      </c>
      <c r="E330" s="5">
        <v>2003</v>
      </c>
      <c r="F330" s="29" t="s">
        <v>6149</v>
      </c>
      <c r="G330" s="5" t="s">
        <v>210</v>
      </c>
      <c r="H330" s="5" t="s">
        <v>3</v>
      </c>
      <c r="I330" s="5" t="s">
        <v>4</v>
      </c>
      <c r="J330" s="5" t="s">
        <v>25</v>
      </c>
      <c r="K330" s="5" t="s">
        <v>31</v>
      </c>
      <c r="L330" s="5" t="s">
        <v>699</v>
      </c>
      <c r="M330" s="5" t="s">
        <v>2347</v>
      </c>
      <c r="N330" s="5">
        <v>813</v>
      </c>
      <c r="O330" s="5" t="s">
        <v>3930</v>
      </c>
      <c r="P330" s="5" t="s">
        <v>91</v>
      </c>
      <c r="Q330" s="5" t="s">
        <v>91</v>
      </c>
      <c r="R330" s="5"/>
      <c r="S330" s="5" t="s">
        <v>3931</v>
      </c>
      <c r="T330" s="4">
        <v>1</v>
      </c>
      <c r="U330" s="5" t="s">
        <v>3932</v>
      </c>
      <c r="V330" s="5" t="s">
        <v>104</v>
      </c>
      <c r="W330" s="5"/>
      <c r="X330" s="5"/>
      <c r="Y330" s="5" t="s">
        <v>3933</v>
      </c>
      <c r="Z330" s="5"/>
      <c r="AA330" s="2"/>
      <c r="AB330" s="5"/>
      <c r="AC330" s="5"/>
      <c r="AD330" s="5" t="s">
        <v>105</v>
      </c>
      <c r="AE330" s="5" t="s">
        <v>565</v>
      </c>
      <c r="AF330" s="5" t="s">
        <v>251</v>
      </c>
      <c r="AG330" s="5" t="s">
        <v>566</v>
      </c>
      <c r="AH330" s="5" t="s">
        <v>591</v>
      </c>
      <c r="AI330" s="5" t="s">
        <v>3297</v>
      </c>
      <c r="AJ330" s="5" t="s">
        <v>3298</v>
      </c>
      <c r="AK330" s="2" t="s">
        <v>218</v>
      </c>
      <c r="AL330" s="5"/>
      <c r="AM330" s="5"/>
      <c r="AN330" s="5"/>
      <c r="AO330" s="5"/>
      <c r="AP330" s="5"/>
      <c r="AQ330" s="5"/>
      <c r="AR330" s="5"/>
      <c r="AS330" s="5" t="s">
        <v>3934</v>
      </c>
      <c r="AT330" s="5"/>
      <c r="AU330" s="5">
        <v>1</v>
      </c>
      <c r="AV330" s="5" t="s">
        <v>234</v>
      </c>
      <c r="AW330" s="6" t="s">
        <v>1180</v>
      </c>
      <c r="AX330" s="5"/>
      <c r="AY330" s="5"/>
      <c r="AZ330" s="4">
        <v>179373</v>
      </c>
      <c r="BA330" s="2"/>
      <c r="BB330" s="2"/>
      <c r="BC330" s="2"/>
      <c r="BD330" s="2"/>
    </row>
    <row r="331" spans="1:56" ht="15.75" customHeight="1">
      <c r="A331" t="s">
        <v>132</v>
      </c>
      <c r="B331" s="4">
        <v>168007216</v>
      </c>
      <c r="C331" s="5" t="s">
        <v>3935</v>
      </c>
      <c r="D331" s="29">
        <v>1</v>
      </c>
      <c r="E331" s="5">
        <v>1997</v>
      </c>
      <c r="F331" s="29" t="s">
        <v>6149</v>
      </c>
      <c r="G331" s="5" t="s">
        <v>210</v>
      </c>
      <c r="H331" s="5" t="s">
        <v>3</v>
      </c>
      <c r="I331" s="5" t="s">
        <v>4</v>
      </c>
      <c r="J331" s="5" t="s">
        <v>25</v>
      </c>
      <c r="K331" s="5" t="s">
        <v>23</v>
      </c>
      <c r="L331" s="5" t="s">
        <v>699</v>
      </c>
      <c r="M331" s="5" t="s">
        <v>3936</v>
      </c>
      <c r="N331" s="5">
        <v>813</v>
      </c>
      <c r="O331" s="5" t="s">
        <v>3937</v>
      </c>
      <c r="P331" s="5" t="s">
        <v>91</v>
      </c>
      <c r="Q331" s="5" t="s">
        <v>91</v>
      </c>
      <c r="R331" s="5" t="s">
        <v>3938</v>
      </c>
      <c r="S331" s="5" t="s">
        <v>3939</v>
      </c>
      <c r="T331" s="4">
        <v>1</v>
      </c>
      <c r="U331" s="5" t="s">
        <v>3940</v>
      </c>
      <c r="V331" s="5" t="s">
        <v>104</v>
      </c>
      <c r="W331" s="5"/>
      <c r="X331" s="5"/>
      <c r="Y331" s="5" t="s">
        <v>3941</v>
      </c>
      <c r="Z331" s="5"/>
      <c r="AB331" s="5"/>
      <c r="AC331" s="5"/>
      <c r="AD331" s="5" t="s">
        <v>148</v>
      </c>
      <c r="AE331" s="5"/>
      <c r="AF331" s="5"/>
      <c r="AG331" s="5"/>
      <c r="AH331" s="5"/>
      <c r="AI331" s="5"/>
      <c r="AJ331" s="5"/>
      <c r="AL331" s="5"/>
      <c r="AM331" s="5"/>
      <c r="AN331" s="5"/>
      <c r="AO331" s="5"/>
      <c r="AP331" s="5"/>
      <c r="AQ331" s="5"/>
      <c r="AR331" s="5"/>
      <c r="AS331" s="5" t="s">
        <v>3942</v>
      </c>
      <c r="AT331" s="5"/>
      <c r="AU331" s="5">
        <v>1</v>
      </c>
      <c r="AV331" s="5" t="s">
        <v>234</v>
      </c>
      <c r="AW331" s="6" t="s">
        <v>1180</v>
      </c>
      <c r="AX331" s="5"/>
      <c r="AY331" s="5"/>
      <c r="AZ331" s="4">
        <v>11287448</v>
      </c>
      <c r="BA331" s="2"/>
      <c r="BB331" s="2"/>
      <c r="BC331" s="2"/>
      <c r="BD331" s="2"/>
    </row>
    <row r="332" spans="1:56" ht="15.75" customHeight="1">
      <c r="A332" t="s">
        <v>132</v>
      </c>
      <c r="B332" s="4">
        <v>168007256</v>
      </c>
      <c r="C332" s="5" t="s">
        <v>3943</v>
      </c>
      <c r="D332" s="29">
        <v>1</v>
      </c>
      <c r="E332" s="5">
        <v>1970</v>
      </c>
      <c r="F332" s="29" t="s">
        <v>6149</v>
      </c>
      <c r="G332" s="5" t="s">
        <v>210</v>
      </c>
      <c r="H332" s="5" t="s">
        <v>3</v>
      </c>
      <c r="I332" s="5" t="s">
        <v>4</v>
      </c>
      <c r="J332" s="5" t="s">
        <v>25</v>
      </c>
      <c r="K332" s="5" t="s">
        <v>26</v>
      </c>
      <c r="L332" s="5" t="s">
        <v>1451</v>
      </c>
      <c r="M332" s="5"/>
      <c r="N332" s="5">
        <v>813.5</v>
      </c>
      <c r="O332" s="5" t="s">
        <v>3944</v>
      </c>
      <c r="P332" s="5" t="s">
        <v>91</v>
      </c>
      <c r="Q332" s="5"/>
      <c r="R332" s="5" t="s">
        <v>3945</v>
      </c>
      <c r="S332" s="5" t="s">
        <v>3946</v>
      </c>
      <c r="T332" s="19">
        <v>1</v>
      </c>
      <c r="U332" s="20" t="s">
        <v>3947</v>
      </c>
      <c r="V332" s="20" t="s">
        <v>104</v>
      </c>
      <c r="W332" s="33"/>
      <c r="X332" s="33"/>
      <c r="Y332" s="20" t="s">
        <v>3948</v>
      </c>
      <c r="Z332" s="33"/>
      <c r="AA332" s="33"/>
      <c r="AB332" s="33"/>
      <c r="AC332" s="33"/>
      <c r="AD332" s="20" t="s">
        <v>148</v>
      </c>
      <c r="AE332" s="20" t="s">
        <v>3949</v>
      </c>
      <c r="AF332" s="20" t="s">
        <v>3127</v>
      </c>
      <c r="AG332" s="20" t="s">
        <v>176</v>
      </c>
      <c r="AH332" s="20" t="s">
        <v>177</v>
      </c>
      <c r="AI332" s="20" t="s">
        <v>3908</v>
      </c>
      <c r="AJ332" s="20" t="s">
        <v>3950</v>
      </c>
      <c r="AK332" s="33" t="s">
        <v>1605</v>
      </c>
      <c r="AL332" s="33"/>
      <c r="AM332" s="33"/>
      <c r="AN332" s="33"/>
      <c r="AO332" s="33"/>
      <c r="AP332" s="33"/>
      <c r="AQ332" s="33"/>
      <c r="AR332" s="33"/>
      <c r="AS332" s="20" t="s">
        <v>3951</v>
      </c>
      <c r="AT332" s="33"/>
      <c r="AU332" s="20">
        <v>1</v>
      </c>
      <c r="AV332" s="20" t="s">
        <v>110</v>
      </c>
      <c r="AW332" s="27" t="s">
        <v>1180</v>
      </c>
      <c r="AX332" s="33"/>
      <c r="AY332" s="33"/>
      <c r="AZ332" s="19">
        <v>21015110</v>
      </c>
      <c r="BA332" s="33"/>
      <c r="BB332" s="33"/>
      <c r="BC332" s="33"/>
      <c r="BD332" s="33"/>
    </row>
    <row r="333" spans="1:56" ht="15.75" customHeight="1">
      <c r="A333" t="s">
        <v>132</v>
      </c>
      <c r="B333" s="4">
        <v>168007314</v>
      </c>
      <c r="C333" s="5" t="s">
        <v>3952</v>
      </c>
      <c r="D333" s="29">
        <v>1</v>
      </c>
      <c r="E333" s="5">
        <v>1987</v>
      </c>
      <c r="F333" s="29" t="s">
        <v>6149</v>
      </c>
      <c r="G333" s="5" t="s">
        <v>210</v>
      </c>
      <c r="H333" s="5" t="s">
        <v>3</v>
      </c>
      <c r="I333" s="5" t="s">
        <v>4</v>
      </c>
      <c r="J333" s="5" t="s">
        <v>25</v>
      </c>
      <c r="K333" s="7" t="s">
        <v>17</v>
      </c>
      <c r="L333" s="5" t="s">
        <v>570</v>
      </c>
      <c r="M333" s="5" t="s">
        <v>3953</v>
      </c>
      <c r="N333" s="5">
        <v>813.54</v>
      </c>
      <c r="O333" s="5" t="s">
        <v>3954</v>
      </c>
      <c r="P333" s="5" t="s">
        <v>91</v>
      </c>
      <c r="Q333" s="5" t="s">
        <v>91</v>
      </c>
      <c r="R333" s="5" t="s">
        <v>3955</v>
      </c>
      <c r="S333" s="5" t="s">
        <v>3956</v>
      </c>
      <c r="T333" s="4">
        <v>1</v>
      </c>
      <c r="U333" s="5" t="s">
        <v>3957</v>
      </c>
      <c r="V333" s="5" t="s">
        <v>104</v>
      </c>
      <c r="W333" s="2"/>
      <c r="X333" s="2"/>
      <c r="Y333" s="5" t="s">
        <v>3958</v>
      </c>
      <c r="Z333" s="2"/>
      <c r="AB333" s="2"/>
      <c r="AC333" s="2"/>
      <c r="AD333" s="5" t="s">
        <v>105</v>
      </c>
      <c r="AE333" s="5" t="s">
        <v>3959</v>
      </c>
      <c r="AF333" s="5" t="s">
        <v>307</v>
      </c>
      <c r="AG333" s="5" t="s">
        <v>2570</v>
      </c>
      <c r="AH333" s="5" t="s">
        <v>3960</v>
      </c>
      <c r="AI333" s="5" t="s">
        <v>967</v>
      </c>
      <c r="AJ333" s="5" t="s">
        <v>3961</v>
      </c>
      <c r="AK333" t="s">
        <v>846</v>
      </c>
      <c r="AL333" s="2"/>
      <c r="AM333" s="2"/>
      <c r="AN333" s="2"/>
      <c r="AO333" s="2"/>
      <c r="AP333" s="2"/>
      <c r="AQ333" s="2"/>
      <c r="AR333" s="2"/>
      <c r="AS333" s="5" t="s">
        <v>3962</v>
      </c>
      <c r="AT333" s="2"/>
      <c r="AU333" s="5">
        <v>1</v>
      </c>
      <c r="AV333" s="5" t="s">
        <v>110</v>
      </c>
      <c r="AW333" s="6" t="s">
        <v>1180</v>
      </c>
      <c r="AX333" s="2"/>
      <c r="AY333" s="2"/>
      <c r="AZ333" s="4">
        <v>20734563</v>
      </c>
      <c r="BA333" s="2"/>
      <c r="BB333" s="2"/>
      <c r="BC333" s="2"/>
      <c r="BD333" s="2"/>
    </row>
    <row r="334" spans="1:56" ht="15.75" customHeight="1">
      <c r="A334" t="s">
        <v>132</v>
      </c>
      <c r="B334" s="19">
        <v>168007333</v>
      </c>
      <c r="C334" s="20" t="s">
        <v>3963</v>
      </c>
      <c r="D334" s="29">
        <v>1</v>
      </c>
      <c r="E334" s="20">
        <v>2010</v>
      </c>
      <c r="F334" s="29" t="s">
        <v>6149</v>
      </c>
      <c r="G334" s="20" t="s">
        <v>210</v>
      </c>
      <c r="H334" s="20" t="s">
        <v>3</v>
      </c>
      <c r="I334" s="20" t="s">
        <v>4</v>
      </c>
      <c r="J334" s="20" t="s">
        <v>25</v>
      </c>
      <c r="K334" s="20" t="s">
        <v>26</v>
      </c>
      <c r="L334" s="20" t="s">
        <v>1527</v>
      </c>
      <c r="M334" s="20"/>
      <c r="N334" s="20">
        <v>823.91399999999999</v>
      </c>
      <c r="O334" s="20" t="s">
        <v>3964</v>
      </c>
      <c r="P334" s="20" t="s">
        <v>91</v>
      </c>
      <c r="Q334" s="20" t="s">
        <v>91</v>
      </c>
      <c r="R334" s="20" t="s">
        <v>2253</v>
      </c>
      <c r="S334" s="20" t="s">
        <v>3965</v>
      </c>
      <c r="T334" s="19">
        <v>5</v>
      </c>
      <c r="U334" s="20" t="s">
        <v>3966</v>
      </c>
      <c r="V334" s="20" t="s">
        <v>104</v>
      </c>
      <c r="W334" s="33"/>
      <c r="X334" s="33"/>
      <c r="Y334" s="20" t="s">
        <v>3967</v>
      </c>
      <c r="Z334" s="33"/>
      <c r="AA334" s="33"/>
      <c r="AB334" s="33"/>
      <c r="AC334" s="33"/>
      <c r="AD334" s="20" t="s">
        <v>105</v>
      </c>
      <c r="AE334" s="20" t="s">
        <v>3968</v>
      </c>
      <c r="AF334" s="20" t="s">
        <v>918</v>
      </c>
      <c r="AG334" s="20" t="s">
        <v>176</v>
      </c>
      <c r="AH334" s="20" t="s">
        <v>177</v>
      </c>
      <c r="AI334" s="20" t="s">
        <v>216</v>
      </c>
      <c r="AJ334" s="20" t="s">
        <v>3969</v>
      </c>
      <c r="AK334" s="33" t="s">
        <v>629</v>
      </c>
      <c r="AL334" s="33"/>
      <c r="AM334" s="33"/>
      <c r="AN334" s="33"/>
      <c r="AO334" s="33"/>
      <c r="AP334" s="33"/>
      <c r="AQ334" s="33"/>
      <c r="AR334" s="33"/>
      <c r="AS334" s="20" t="s">
        <v>3970</v>
      </c>
      <c r="AT334" s="33"/>
      <c r="AU334" s="20">
        <v>1</v>
      </c>
      <c r="AV334" s="20" t="s">
        <v>110</v>
      </c>
      <c r="AW334" s="27" t="s">
        <v>1180</v>
      </c>
      <c r="AX334" s="33"/>
      <c r="AY334" s="33"/>
      <c r="AZ334" s="19">
        <v>5501704</v>
      </c>
      <c r="BA334" s="33"/>
      <c r="BB334" s="33"/>
      <c r="BC334" s="33"/>
      <c r="BD334" s="33"/>
    </row>
    <row r="335" spans="1:56" ht="15.75" customHeight="1">
      <c r="A335" t="s">
        <v>132</v>
      </c>
      <c r="B335" s="4">
        <v>168007339</v>
      </c>
      <c r="C335" s="5" t="s">
        <v>3971</v>
      </c>
      <c r="D335" s="29">
        <v>1</v>
      </c>
      <c r="E335" s="5">
        <v>2010</v>
      </c>
      <c r="F335" s="29" t="s">
        <v>6149</v>
      </c>
      <c r="G335" s="5" t="s">
        <v>210</v>
      </c>
      <c r="H335" s="5" t="s">
        <v>3</v>
      </c>
      <c r="I335" s="5" t="s">
        <v>4</v>
      </c>
      <c r="J335" s="5" t="s">
        <v>25</v>
      </c>
      <c r="K335" s="5" t="s">
        <v>26</v>
      </c>
      <c r="L335" s="5" t="s">
        <v>570</v>
      </c>
      <c r="M335" s="5"/>
      <c r="N335" s="5">
        <v>813.54</v>
      </c>
      <c r="O335" s="5" t="s">
        <v>3972</v>
      </c>
      <c r="P335" s="5" t="s">
        <v>91</v>
      </c>
      <c r="Q335" s="5" t="s">
        <v>91</v>
      </c>
      <c r="R335" s="5" t="s">
        <v>3973</v>
      </c>
      <c r="S335" s="5" t="s">
        <v>3974</v>
      </c>
      <c r="T335" s="4">
        <v>5</v>
      </c>
      <c r="U335" s="5" t="s">
        <v>3975</v>
      </c>
      <c r="V335" s="5" t="s">
        <v>104</v>
      </c>
      <c r="W335" s="2"/>
      <c r="X335" s="2"/>
      <c r="Y335" s="5" t="s">
        <v>3976</v>
      </c>
      <c r="Z335" s="2"/>
      <c r="AA335" s="2"/>
      <c r="AB335" s="2"/>
      <c r="AC335" s="2"/>
      <c r="AD335" s="5" t="s">
        <v>105</v>
      </c>
      <c r="AE335" s="5" t="s">
        <v>3977</v>
      </c>
      <c r="AF335" s="5" t="s">
        <v>579</v>
      </c>
      <c r="AG335" s="5" t="s">
        <v>459</v>
      </c>
      <c r="AH335" s="5" t="s">
        <v>1408</v>
      </c>
      <c r="AI335" s="5" t="s">
        <v>601</v>
      </c>
      <c r="AJ335" s="5" t="s">
        <v>3978</v>
      </c>
      <c r="AK335" s="2" t="s">
        <v>404</v>
      </c>
      <c r="AL335" s="2"/>
      <c r="AM335" s="2"/>
      <c r="AN335" s="2"/>
      <c r="AO335" s="2"/>
      <c r="AP335" s="2"/>
      <c r="AQ335" s="2"/>
      <c r="AR335" s="2"/>
      <c r="AS335" s="5" t="s">
        <v>3979</v>
      </c>
      <c r="AT335" s="2"/>
      <c r="AU335" s="5">
        <v>1</v>
      </c>
      <c r="AV335" s="5" t="s">
        <v>157</v>
      </c>
      <c r="AW335" s="6" t="s">
        <v>1180</v>
      </c>
      <c r="AX335" s="2"/>
      <c r="AY335" s="2"/>
      <c r="AZ335" s="4">
        <v>772285</v>
      </c>
      <c r="BA335" s="2"/>
      <c r="BB335" s="2"/>
      <c r="BC335" s="2"/>
      <c r="BD335" s="2"/>
    </row>
    <row r="336" spans="1:56" ht="15.75" customHeight="1">
      <c r="A336" t="s">
        <v>132</v>
      </c>
      <c r="B336" s="4">
        <v>168007377</v>
      </c>
      <c r="C336" s="5" t="s">
        <v>3980</v>
      </c>
      <c r="D336" s="29">
        <v>1</v>
      </c>
      <c r="E336" s="5">
        <v>1993</v>
      </c>
      <c r="F336" s="29" t="s">
        <v>6149</v>
      </c>
      <c r="G336" s="5" t="s">
        <v>210</v>
      </c>
      <c r="H336" s="5" t="s">
        <v>3</v>
      </c>
      <c r="I336" s="5" t="s">
        <v>4</v>
      </c>
      <c r="J336" s="5" t="s">
        <v>25</v>
      </c>
      <c r="K336" s="5" t="s">
        <v>23</v>
      </c>
      <c r="L336" s="5" t="s">
        <v>699</v>
      </c>
      <c r="M336" s="5" t="s">
        <v>3981</v>
      </c>
      <c r="N336" s="5">
        <v>813</v>
      </c>
      <c r="O336" s="5" t="s">
        <v>3982</v>
      </c>
      <c r="P336" s="5" t="s">
        <v>91</v>
      </c>
      <c r="Q336" s="5" t="s">
        <v>91</v>
      </c>
      <c r="R336" s="5" t="s">
        <v>3983</v>
      </c>
      <c r="S336" s="5" t="s">
        <v>3984</v>
      </c>
      <c r="T336" s="19">
        <v>1</v>
      </c>
      <c r="U336" s="20" t="s">
        <v>3985</v>
      </c>
      <c r="V336" s="20" t="s">
        <v>104</v>
      </c>
      <c r="W336" s="33"/>
      <c r="X336" s="33"/>
      <c r="Y336" s="20" t="s">
        <v>3986</v>
      </c>
      <c r="Z336" s="33"/>
      <c r="AA336" s="33"/>
      <c r="AB336" s="33"/>
      <c r="AC336" s="33"/>
      <c r="AD336" s="20" t="s">
        <v>105</v>
      </c>
      <c r="AE336" s="20" t="s">
        <v>116</v>
      </c>
      <c r="AF336" s="20" t="s">
        <v>940</v>
      </c>
      <c r="AG336" s="20" t="s">
        <v>116</v>
      </c>
      <c r="AH336" s="20" t="s">
        <v>753</v>
      </c>
      <c r="AI336" s="20" t="s">
        <v>153</v>
      </c>
      <c r="AJ336" s="20" t="s">
        <v>2402</v>
      </c>
      <c r="AK336" s="33"/>
      <c r="AL336" s="33"/>
      <c r="AM336" s="33"/>
      <c r="AN336" s="33"/>
      <c r="AO336" s="33"/>
      <c r="AP336" s="33"/>
      <c r="AQ336" s="33"/>
      <c r="AR336" s="33"/>
      <c r="AS336" s="20" t="s">
        <v>3987</v>
      </c>
      <c r="AT336" s="33"/>
      <c r="AU336" s="20">
        <v>1</v>
      </c>
      <c r="AV336" s="20" t="s">
        <v>110</v>
      </c>
      <c r="AW336" s="27" t="s">
        <v>1180</v>
      </c>
      <c r="AX336" s="33"/>
      <c r="AY336" s="33"/>
      <c r="AZ336" s="19">
        <v>52574</v>
      </c>
      <c r="BA336" s="33"/>
      <c r="BB336" s="33"/>
      <c r="BC336" s="33"/>
      <c r="BD336" s="33"/>
    </row>
    <row r="337" spans="1:56" ht="15.75" customHeight="1">
      <c r="A337" t="s">
        <v>132</v>
      </c>
      <c r="B337" s="4">
        <v>168007508</v>
      </c>
      <c r="C337" s="5" t="s">
        <v>3988</v>
      </c>
      <c r="D337" s="29">
        <v>1</v>
      </c>
      <c r="E337" s="5">
        <v>1987</v>
      </c>
      <c r="F337" s="29" t="s">
        <v>6149</v>
      </c>
      <c r="G337" s="5" t="s">
        <v>210</v>
      </c>
      <c r="H337" s="5" t="s">
        <v>3</v>
      </c>
      <c r="I337" s="5" t="s">
        <v>4</v>
      </c>
      <c r="J337" s="5" t="s">
        <v>25</v>
      </c>
      <c r="K337" s="5" t="s">
        <v>26</v>
      </c>
      <c r="L337" s="5" t="s">
        <v>3989</v>
      </c>
      <c r="M337" s="5" t="s">
        <v>3990</v>
      </c>
      <c r="N337" s="5">
        <v>823.91399999999999</v>
      </c>
      <c r="O337" s="5" t="s">
        <v>3991</v>
      </c>
      <c r="P337" s="5" t="s">
        <v>91</v>
      </c>
      <c r="Q337" s="5" t="s">
        <v>91</v>
      </c>
      <c r="R337" s="5" t="s">
        <v>3992</v>
      </c>
      <c r="S337" s="5" t="s">
        <v>3993</v>
      </c>
      <c r="T337" s="4">
        <v>5</v>
      </c>
      <c r="U337" s="5" t="s">
        <v>3994</v>
      </c>
      <c r="V337" s="5" t="s">
        <v>104</v>
      </c>
      <c r="W337" s="2"/>
      <c r="X337" s="2"/>
      <c r="Y337" s="5" t="s">
        <v>3995</v>
      </c>
      <c r="Z337" s="2"/>
      <c r="AA337" s="2"/>
      <c r="AB337" s="2"/>
      <c r="AC337" s="2"/>
      <c r="AD337" s="5" t="s">
        <v>105</v>
      </c>
      <c r="AE337" s="5" t="s">
        <v>116</v>
      </c>
      <c r="AF337" s="5" t="s">
        <v>940</v>
      </c>
      <c r="AG337" s="5" t="s">
        <v>116</v>
      </c>
      <c r="AH337" s="5" t="s">
        <v>753</v>
      </c>
      <c r="AI337" s="5" t="s">
        <v>153</v>
      </c>
      <c r="AJ337" s="5" t="s">
        <v>2402</v>
      </c>
      <c r="AK337" s="2"/>
      <c r="AL337" s="2"/>
      <c r="AM337" s="2"/>
      <c r="AN337" s="2"/>
      <c r="AO337" s="2"/>
      <c r="AP337" s="2"/>
      <c r="AQ337" s="2"/>
      <c r="AR337" s="2"/>
      <c r="AS337" s="5" t="s">
        <v>3996</v>
      </c>
      <c r="AT337" s="2"/>
      <c r="AU337" s="5">
        <v>1</v>
      </c>
      <c r="AV337" s="5" t="s">
        <v>110</v>
      </c>
      <c r="AW337" s="6" t="s">
        <v>1180</v>
      </c>
      <c r="AX337" s="2"/>
      <c r="AY337" s="2"/>
      <c r="AZ337" s="4">
        <v>7947</v>
      </c>
      <c r="BA337" s="2"/>
      <c r="BB337" s="2"/>
      <c r="BC337" s="2"/>
      <c r="BD337" s="2"/>
    </row>
    <row r="338" spans="1:56" ht="15.75" customHeight="1">
      <c r="A338" t="s">
        <v>132</v>
      </c>
      <c r="B338" s="4">
        <v>168007528</v>
      </c>
      <c r="C338" s="20" t="s">
        <v>3997</v>
      </c>
      <c r="D338" s="29">
        <v>1</v>
      </c>
      <c r="E338" s="5">
        <v>2013</v>
      </c>
      <c r="F338" s="29" t="s">
        <v>6149</v>
      </c>
      <c r="G338" s="5" t="s">
        <v>210</v>
      </c>
      <c r="H338" s="5" t="s">
        <v>3</v>
      </c>
      <c r="I338" s="5" t="s">
        <v>4</v>
      </c>
      <c r="J338" s="5" t="s">
        <v>25</v>
      </c>
      <c r="K338" s="5" t="s">
        <v>19</v>
      </c>
      <c r="L338" s="5" t="s">
        <v>1527</v>
      </c>
      <c r="M338" s="5"/>
      <c r="N338" s="5">
        <v>823.91399999999999</v>
      </c>
      <c r="O338" s="5" t="s">
        <v>3998</v>
      </c>
      <c r="P338" s="5" t="s">
        <v>91</v>
      </c>
      <c r="Q338" s="5" t="s">
        <v>91</v>
      </c>
      <c r="R338" s="5" t="s">
        <v>3999</v>
      </c>
      <c r="S338" s="5" t="s">
        <v>4000</v>
      </c>
      <c r="T338" s="4">
        <v>5</v>
      </c>
      <c r="U338" s="5" t="s">
        <v>3994</v>
      </c>
      <c r="V338" s="5" t="s">
        <v>104</v>
      </c>
      <c r="W338" s="2"/>
      <c r="X338" s="2"/>
      <c r="Y338" s="5" t="s">
        <v>3995</v>
      </c>
      <c r="Z338" s="2"/>
      <c r="AA338" s="2"/>
      <c r="AB338" s="2"/>
      <c r="AC338" s="2"/>
      <c r="AD338" s="5" t="s">
        <v>105</v>
      </c>
      <c r="AE338" s="5" t="s">
        <v>4001</v>
      </c>
      <c r="AF338" s="5" t="s">
        <v>940</v>
      </c>
      <c r="AG338" s="5" t="s">
        <v>3594</v>
      </c>
      <c r="AH338" s="5" t="s">
        <v>3594</v>
      </c>
      <c r="AI338" s="5" t="s">
        <v>108</v>
      </c>
      <c r="AJ338" s="5" t="s">
        <v>4002</v>
      </c>
      <c r="AK338" s="2" t="s">
        <v>4003</v>
      </c>
      <c r="AL338" s="2"/>
      <c r="AM338" s="2"/>
      <c r="AN338" s="2"/>
      <c r="AO338" s="2"/>
      <c r="AP338" s="2"/>
      <c r="AQ338" s="2"/>
      <c r="AR338" s="2"/>
      <c r="AS338" s="5" t="s">
        <v>3996</v>
      </c>
      <c r="AT338" s="2"/>
      <c r="AU338" s="5">
        <v>1</v>
      </c>
      <c r="AV338" s="5" t="s">
        <v>110</v>
      </c>
      <c r="AW338" s="6" t="s">
        <v>1180</v>
      </c>
      <c r="AX338" s="2"/>
      <c r="AY338" s="2"/>
      <c r="AZ338" s="4">
        <v>7947</v>
      </c>
      <c r="BA338" s="2"/>
      <c r="BB338" s="2"/>
      <c r="BC338" s="2"/>
      <c r="BD338" s="2"/>
    </row>
    <row r="339" spans="1:56" ht="15.75" customHeight="1">
      <c r="A339" t="s">
        <v>132</v>
      </c>
      <c r="B339" s="4">
        <v>168007616</v>
      </c>
      <c r="C339" s="5" t="s">
        <v>4004</v>
      </c>
      <c r="D339" s="29">
        <v>1</v>
      </c>
      <c r="E339" s="5">
        <v>2004</v>
      </c>
      <c r="F339" s="29" t="s">
        <v>6149</v>
      </c>
      <c r="G339" s="5" t="s">
        <v>210</v>
      </c>
      <c r="H339" s="5" t="s">
        <v>3</v>
      </c>
      <c r="I339" s="5" t="s">
        <v>4</v>
      </c>
      <c r="J339" s="5" t="s">
        <v>25</v>
      </c>
      <c r="K339" s="5" t="s">
        <v>26</v>
      </c>
      <c r="L339" s="5" t="s">
        <v>699</v>
      </c>
      <c r="M339" s="5" t="s">
        <v>4005</v>
      </c>
      <c r="N339" s="5">
        <v>813</v>
      </c>
      <c r="O339" s="5" t="s">
        <v>4006</v>
      </c>
      <c r="P339" s="5" t="s">
        <v>91</v>
      </c>
      <c r="Q339" s="5" t="s">
        <v>91</v>
      </c>
      <c r="R339" s="5" t="s">
        <v>4007</v>
      </c>
      <c r="S339" s="5" t="s">
        <v>4008</v>
      </c>
      <c r="T339" s="19">
        <v>1</v>
      </c>
      <c r="U339" s="20" t="s">
        <v>4009</v>
      </c>
      <c r="V339" s="20" t="s">
        <v>104</v>
      </c>
      <c r="W339" s="33"/>
      <c r="X339" s="33"/>
      <c r="Y339" s="20" t="s">
        <v>4010</v>
      </c>
      <c r="Z339" s="33"/>
      <c r="AA339" s="33"/>
      <c r="AB339" s="33"/>
      <c r="AC339" s="33"/>
      <c r="AD339" s="20" t="s">
        <v>1239</v>
      </c>
      <c r="AE339" s="20" t="s">
        <v>4011</v>
      </c>
      <c r="AF339" s="20" t="s">
        <v>940</v>
      </c>
      <c r="AG339" s="20" t="s">
        <v>4012</v>
      </c>
      <c r="AH339" s="20" t="s">
        <v>4013</v>
      </c>
      <c r="AI339" s="20" t="s">
        <v>967</v>
      </c>
      <c r="AJ339" s="20" t="s">
        <v>4014</v>
      </c>
      <c r="AK339" s="33" t="s">
        <v>3039</v>
      </c>
      <c r="AL339" s="33"/>
      <c r="AM339" s="33"/>
      <c r="AN339" s="33"/>
      <c r="AO339" s="33"/>
      <c r="AP339" s="33"/>
      <c r="AQ339" s="33"/>
      <c r="AR339" s="33"/>
      <c r="AS339" s="20" t="s">
        <v>4015</v>
      </c>
      <c r="AT339" s="33"/>
      <c r="AU339" s="20">
        <v>1</v>
      </c>
      <c r="AV339" s="20" t="s">
        <v>110</v>
      </c>
      <c r="AW339" s="27" t="s">
        <v>1180</v>
      </c>
      <c r="AX339" s="33"/>
      <c r="AY339" s="33"/>
      <c r="AZ339" s="19">
        <v>729470</v>
      </c>
      <c r="BA339" s="33"/>
      <c r="BB339" s="33"/>
      <c r="BC339" s="33"/>
      <c r="BD339" s="33"/>
    </row>
    <row r="340" spans="1:56" ht="15.75" customHeight="1">
      <c r="A340" t="s">
        <v>132</v>
      </c>
      <c r="B340" s="4">
        <v>168007640</v>
      </c>
      <c r="C340" s="5" t="s">
        <v>4016</v>
      </c>
      <c r="D340" s="29">
        <v>1</v>
      </c>
      <c r="E340" s="5">
        <v>1988</v>
      </c>
      <c r="F340" s="29" t="s">
        <v>6149</v>
      </c>
      <c r="G340" s="5" t="s">
        <v>210</v>
      </c>
      <c r="H340" s="5" t="s">
        <v>3</v>
      </c>
      <c r="I340" s="5" t="s">
        <v>4</v>
      </c>
      <c r="J340" s="5" t="s">
        <v>25</v>
      </c>
      <c r="K340" s="5" t="s">
        <v>23</v>
      </c>
      <c r="L340" s="5" t="s">
        <v>699</v>
      </c>
      <c r="M340" s="5" t="s">
        <v>4017</v>
      </c>
      <c r="N340" s="5">
        <v>813</v>
      </c>
      <c r="O340" s="5" t="s">
        <v>4018</v>
      </c>
      <c r="P340" s="5" t="s">
        <v>91</v>
      </c>
      <c r="Q340" s="5" t="s">
        <v>91</v>
      </c>
      <c r="R340" s="5" t="s">
        <v>4019</v>
      </c>
      <c r="S340" s="5" t="s">
        <v>4020</v>
      </c>
      <c r="T340" s="12">
        <v>1</v>
      </c>
      <c r="U340" s="13" t="s">
        <v>4021</v>
      </c>
      <c r="V340" s="13" t="s">
        <v>104</v>
      </c>
      <c r="W340" s="14"/>
      <c r="X340" s="14"/>
      <c r="Y340" s="13" t="s">
        <v>4022</v>
      </c>
      <c r="Z340" s="14"/>
      <c r="AA340" s="14"/>
      <c r="AB340" s="14"/>
      <c r="AC340" s="14"/>
      <c r="AD340" s="13" t="s">
        <v>1239</v>
      </c>
      <c r="AE340" s="13" t="s">
        <v>4023</v>
      </c>
      <c r="AF340" s="13" t="s">
        <v>3734</v>
      </c>
      <c r="AG340" s="13" t="s">
        <v>4024</v>
      </c>
      <c r="AH340" s="13" t="s">
        <v>1630</v>
      </c>
      <c r="AI340" s="13" t="s">
        <v>1422</v>
      </c>
      <c r="AJ340" s="13" t="s">
        <v>4025</v>
      </c>
      <c r="AK340" s="14" t="s">
        <v>1136</v>
      </c>
      <c r="AL340" s="14"/>
      <c r="AM340" s="14"/>
      <c r="AN340" s="14"/>
      <c r="AO340" s="14"/>
      <c r="AP340" s="14"/>
      <c r="AQ340" s="14"/>
      <c r="AR340" s="14"/>
      <c r="AS340" s="13" t="s">
        <v>4026</v>
      </c>
      <c r="AT340" s="14"/>
      <c r="AU340" s="13">
        <v>1</v>
      </c>
      <c r="AV340" s="13" t="s">
        <v>110</v>
      </c>
      <c r="AW340" s="15" t="s">
        <v>1180</v>
      </c>
      <c r="AX340" s="14"/>
      <c r="AY340" s="14"/>
      <c r="AZ340" s="12">
        <v>3848621</v>
      </c>
      <c r="BA340" s="14"/>
      <c r="BB340" s="14"/>
      <c r="BC340" s="14"/>
      <c r="BD340" s="14"/>
    </row>
    <row r="341" spans="1:56" ht="15.75" customHeight="1">
      <c r="A341" t="s">
        <v>132</v>
      </c>
      <c r="B341" s="4">
        <v>168007652</v>
      </c>
      <c r="C341" s="5" t="s">
        <v>4027</v>
      </c>
      <c r="D341" s="29">
        <v>1</v>
      </c>
      <c r="E341" s="5">
        <v>2004</v>
      </c>
      <c r="F341" s="29" t="s">
        <v>6149</v>
      </c>
      <c r="G341" s="5" t="s">
        <v>210</v>
      </c>
      <c r="H341" s="5" t="s">
        <v>3</v>
      </c>
      <c r="I341" s="5" t="s">
        <v>4</v>
      </c>
      <c r="J341" s="5" t="s">
        <v>25</v>
      </c>
      <c r="K341" s="7" t="s">
        <v>17</v>
      </c>
      <c r="L341" s="5" t="s">
        <v>699</v>
      </c>
      <c r="M341" s="5"/>
      <c r="N341" s="5">
        <v>813</v>
      </c>
      <c r="O341" s="5" t="s">
        <v>4028</v>
      </c>
      <c r="P341" s="5" t="s">
        <v>91</v>
      </c>
      <c r="Q341" s="5" t="s">
        <v>91</v>
      </c>
      <c r="R341" s="5"/>
      <c r="S341" s="5" t="s">
        <v>4029</v>
      </c>
      <c r="T341" s="19">
        <v>1</v>
      </c>
      <c r="U341" s="20" t="s">
        <v>4030</v>
      </c>
      <c r="V341" s="20" t="s">
        <v>104</v>
      </c>
      <c r="W341" s="34"/>
      <c r="X341" s="34"/>
      <c r="Y341" s="20" t="s">
        <v>4031</v>
      </c>
      <c r="Z341" s="34"/>
      <c r="AA341" s="34"/>
      <c r="AB341" s="34"/>
      <c r="AC341" s="34"/>
      <c r="AD341" s="20" t="s">
        <v>1239</v>
      </c>
      <c r="AE341" s="20" t="s">
        <v>4032</v>
      </c>
      <c r="AF341" s="20" t="s">
        <v>377</v>
      </c>
      <c r="AG341" s="20" t="s">
        <v>1327</v>
      </c>
      <c r="AH341" s="20" t="s">
        <v>117</v>
      </c>
      <c r="AI341" s="20" t="s">
        <v>2391</v>
      </c>
      <c r="AJ341" s="20" t="s">
        <v>4033</v>
      </c>
      <c r="AK341" s="34" t="s">
        <v>1310</v>
      </c>
      <c r="AL341" s="34"/>
      <c r="AM341" s="34"/>
      <c r="AN341" s="34"/>
      <c r="AO341" s="34"/>
      <c r="AP341" s="34"/>
      <c r="AQ341" s="34"/>
      <c r="AR341" s="34"/>
      <c r="AS341" s="20" t="s">
        <v>4034</v>
      </c>
      <c r="AT341" s="34"/>
      <c r="AU341" s="20">
        <v>1</v>
      </c>
      <c r="AV341" s="20" t="s">
        <v>110</v>
      </c>
      <c r="AW341" s="27" t="s">
        <v>1180</v>
      </c>
      <c r="AX341" s="34"/>
      <c r="AY341" s="34"/>
      <c r="AZ341" s="19">
        <v>55325</v>
      </c>
      <c r="BA341" s="34"/>
      <c r="BB341" s="34"/>
      <c r="BC341" s="34"/>
      <c r="BD341" s="34"/>
    </row>
    <row r="342" spans="1:56" ht="15.75" customHeight="1">
      <c r="A342" t="s">
        <v>132</v>
      </c>
      <c r="B342" s="4">
        <v>168007654</v>
      </c>
      <c r="C342" s="20" t="s">
        <v>4035</v>
      </c>
      <c r="D342" s="29">
        <v>1</v>
      </c>
      <c r="E342" s="5">
        <v>2004</v>
      </c>
      <c r="F342" s="29" t="s">
        <v>6149</v>
      </c>
      <c r="G342" s="5" t="s">
        <v>210</v>
      </c>
      <c r="H342" s="5" t="s">
        <v>3</v>
      </c>
      <c r="I342" s="5" t="s">
        <v>4</v>
      </c>
      <c r="J342" s="5" t="s">
        <v>25</v>
      </c>
      <c r="K342" s="7" t="s">
        <v>17</v>
      </c>
      <c r="L342" s="5" t="s">
        <v>570</v>
      </c>
      <c r="M342" s="5" t="s">
        <v>4036</v>
      </c>
      <c r="N342" s="5">
        <v>813.54</v>
      </c>
      <c r="O342" s="5" t="s">
        <v>4037</v>
      </c>
      <c r="P342" s="5" t="s">
        <v>91</v>
      </c>
      <c r="Q342" s="5" t="s">
        <v>91</v>
      </c>
      <c r="R342" s="5" t="s">
        <v>3878</v>
      </c>
      <c r="S342" s="5" t="s">
        <v>4038</v>
      </c>
      <c r="T342" s="4">
        <v>1</v>
      </c>
      <c r="U342" s="5" t="s">
        <v>4039</v>
      </c>
      <c r="V342" s="5" t="s">
        <v>104</v>
      </c>
      <c r="W342" s="2"/>
      <c r="X342" s="2"/>
      <c r="Y342" s="5" t="s">
        <v>4040</v>
      </c>
      <c r="Z342" s="2"/>
      <c r="AA342" s="2"/>
      <c r="AB342" s="2"/>
      <c r="AC342" s="2"/>
      <c r="AD342" s="5" t="s">
        <v>148</v>
      </c>
      <c r="AE342" s="5" t="s">
        <v>4041</v>
      </c>
      <c r="AF342" s="5" t="s">
        <v>1204</v>
      </c>
      <c r="AG342" s="5" t="s">
        <v>4041</v>
      </c>
      <c r="AH342" s="5" t="s">
        <v>282</v>
      </c>
      <c r="AI342" s="5" t="s">
        <v>799</v>
      </c>
      <c r="AJ342" s="5" t="s">
        <v>4042</v>
      </c>
      <c r="AK342" s="2"/>
      <c r="AL342" s="2"/>
      <c r="AM342" s="2"/>
      <c r="AN342" s="2"/>
      <c r="AO342" s="2"/>
      <c r="AP342" s="2"/>
      <c r="AQ342" s="2"/>
      <c r="AR342" s="2"/>
      <c r="AS342" s="5" t="s">
        <v>4043</v>
      </c>
      <c r="AT342" s="2"/>
      <c r="AU342" s="5">
        <v>1</v>
      </c>
      <c r="AV342" s="5" t="s">
        <v>234</v>
      </c>
      <c r="AW342" s="6" t="s">
        <v>1180</v>
      </c>
      <c r="AX342" s="2"/>
      <c r="AY342" s="2"/>
      <c r="AZ342" s="4">
        <v>9561800</v>
      </c>
      <c r="BA342" s="2"/>
      <c r="BB342" s="2"/>
      <c r="BC342" s="2"/>
      <c r="BD342" s="2"/>
    </row>
    <row r="343" spans="1:56" ht="15.75" customHeight="1">
      <c r="A343" t="s">
        <v>132</v>
      </c>
      <c r="B343" s="4">
        <v>168007667</v>
      </c>
      <c r="C343" s="20" t="s">
        <v>4044</v>
      </c>
      <c r="D343" s="29">
        <v>1</v>
      </c>
      <c r="E343" s="5">
        <v>2007</v>
      </c>
      <c r="F343" s="29" t="s">
        <v>6149</v>
      </c>
      <c r="G343" s="5" t="s">
        <v>210</v>
      </c>
      <c r="H343" s="5" t="s">
        <v>3</v>
      </c>
      <c r="I343" s="5" t="s">
        <v>4</v>
      </c>
      <c r="J343" s="5" t="s">
        <v>25</v>
      </c>
      <c r="K343" s="5" t="s">
        <v>26</v>
      </c>
      <c r="L343" s="5" t="s">
        <v>570</v>
      </c>
      <c r="M343" s="5" t="s">
        <v>4045</v>
      </c>
      <c r="N343" s="5">
        <v>813.54</v>
      </c>
      <c r="O343" s="5" t="s">
        <v>4046</v>
      </c>
      <c r="P343" s="5" t="s">
        <v>91</v>
      </c>
      <c r="Q343" s="5" t="s">
        <v>91</v>
      </c>
      <c r="R343" s="5" t="s">
        <v>2070</v>
      </c>
      <c r="S343" s="5" t="s">
        <v>4047</v>
      </c>
      <c r="T343" s="4">
        <v>1</v>
      </c>
      <c r="U343" s="5" t="s">
        <v>4048</v>
      </c>
      <c r="V343" s="5" t="s">
        <v>104</v>
      </c>
      <c r="W343" s="2"/>
      <c r="X343" s="2"/>
      <c r="Y343" s="5" t="s">
        <v>4049</v>
      </c>
      <c r="Z343" s="2"/>
      <c r="AB343" s="2"/>
      <c r="AC343" s="2"/>
      <c r="AD343" s="5" t="s">
        <v>105</v>
      </c>
      <c r="AE343" s="5" t="s">
        <v>4050</v>
      </c>
      <c r="AF343" s="5" t="s">
        <v>1216</v>
      </c>
      <c r="AG343" s="5" t="s">
        <v>952</v>
      </c>
      <c r="AH343" s="5" t="s">
        <v>491</v>
      </c>
      <c r="AI343" s="5" t="s">
        <v>1217</v>
      </c>
      <c r="AJ343" s="5" t="s">
        <v>1218</v>
      </c>
      <c r="AK343" t="s">
        <v>4051</v>
      </c>
      <c r="AL343" s="2"/>
      <c r="AM343" s="2"/>
      <c r="AN343" s="2"/>
      <c r="AO343" s="2"/>
      <c r="AP343" s="2"/>
      <c r="AQ343" s="2"/>
      <c r="AR343" s="2"/>
      <c r="AS343" s="5" t="s">
        <v>4052</v>
      </c>
      <c r="AT343" s="2"/>
      <c r="AU343" s="5">
        <v>1</v>
      </c>
      <c r="AV343" s="5" t="s">
        <v>234</v>
      </c>
      <c r="AW343" s="6" t="s">
        <v>1180</v>
      </c>
      <c r="AX343" s="2"/>
      <c r="AY343" s="2"/>
      <c r="AZ343" s="4">
        <v>295850</v>
      </c>
      <c r="BA343" s="2"/>
      <c r="BB343" s="2"/>
      <c r="BC343" s="2"/>
      <c r="BD343" s="2"/>
    </row>
    <row r="344" spans="1:56" ht="15.75" customHeight="1">
      <c r="A344" t="s">
        <v>132</v>
      </c>
      <c r="B344" s="4">
        <v>168007692</v>
      </c>
      <c r="C344" s="5" t="s">
        <v>4053</v>
      </c>
      <c r="D344" s="29">
        <v>1</v>
      </c>
      <c r="E344" s="5">
        <v>2016</v>
      </c>
      <c r="F344" s="29" t="s">
        <v>6149</v>
      </c>
      <c r="G344" s="5" t="s">
        <v>210</v>
      </c>
      <c r="H344" s="5" t="s">
        <v>3</v>
      </c>
      <c r="I344" s="5" t="s">
        <v>4</v>
      </c>
      <c r="J344" s="5" t="s">
        <v>25</v>
      </c>
      <c r="K344" s="5" t="s">
        <v>26</v>
      </c>
      <c r="L344" s="5"/>
      <c r="M344" s="5"/>
      <c r="N344" s="5"/>
      <c r="O344" s="5" t="s">
        <v>4054</v>
      </c>
      <c r="P344" s="5" t="s">
        <v>91</v>
      </c>
      <c r="Q344" s="5"/>
      <c r="R344" s="5"/>
      <c r="S344" s="5"/>
      <c r="T344" s="19">
        <v>1</v>
      </c>
      <c r="U344" s="20" t="s">
        <v>4055</v>
      </c>
      <c r="V344" s="20" t="s">
        <v>104</v>
      </c>
      <c r="W344" s="33"/>
      <c r="X344" s="33"/>
      <c r="Y344" s="20" t="s">
        <v>4056</v>
      </c>
      <c r="Z344" s="33"/>
      <c r="AA344" s="33"/>
      <c r="AB344" s="33"/>
      <c r="AC344" s="33"/>
      <c r="AD344" s="20" t="s">
        <v>105</v>
      </c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20" t="s">
        <v>4057</v>
      </c>
      <c r="AT344" s="33"/>
      <c r="AU344" s="20">
        <v>1</v>
      </c>
      <c r="AV344" s="20" t="s">
        <v>110</v>
      </c>
      <c r="AW344" s="27" t="s">
        <v>1180</v>
      </c>
      <c r="AX344" s="33"/>
      <c r="AY344" s="33"/>
      <c r="AZ344" s="19">
        <v>277168</v>
      </c>
      <c r="BA344" s="33"/>
      <c r="BB344" s="33"/>
      <c r="BC344" s="33"/>
      <c r="BD344" s="33"/>
    </row>
    <row r="345" spans="1:56" ht="15.75" customHeight="1">
      <c r="A345" t="s">
        <v>132</v>
      </c>
      <c r="B345" s="4">
        <v>168072448</v>
      </c>
      <c r="C345" s="5" t="s">
        <v>4058</v>
      </c>
      <c r="D345" s="29">
        <v>1</v>
      </c>
      <c r="E345" s="5">
        <v>1995</v>
      </c>
      <c r="F345" s="29" t="s">
        <v>6149</v>
      </c>
      <c r="G345" s="5" t="s">
        <v>210</v>
      </c>
      <c r="H345" s="5" t="s">
        <v>3</v>
      </c>
      <c r="I345" s="5" t="s">
        <v>4</v>
      </c>
      <c r="J345" s="5" t="s">
        <v>25</v>
      </c>
      <c r="K345" s="5" t="s">
        <v>34</v>
      </c>
      <c r="L345" s="5" t="s">
        <v>570</v>
      </c>
      <c r="M345" s="5" t="s">
        <v>4059</v>
      </c>
      <c r="N345" s="5">
        <v>813.54</v>
      </c>
      <c r="O345" s="5" t="s">
        <v>4060</v>
      </c>
      <c r="P345" s="5" t="s">
        <v>91</v>
      </c>
      <c r="Q345" s="5" t="s">
        <v>91</v>
      </c>
      <c r="R345" s="5" t="s">
        <v>4061</v>
      </c>
      <c r="S345" s="5" t="s">
        <v>4062</v>
      </c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</row>
    <row r="346" spans="1:56" ht="15.75" customHeight="1">
      <c r="A346" t="s">
        <v>132</v>
      </c>
      <c r="B346" s="19">
        <v>168007621</v>
      </c>
      <c r="C346" s="20" t="s">
        <v>4480</v>
      </c>
      <c r="D346" s="29">
        <v>1</v>
      </c>
      <c r="E346" s="20">
        <v>2002</v>
      </c>
      <c r="F346" s="29" t="s">
        <v>6149</v>
      </c>
      <c r="G346" s="20" t="s">
        <v>210</v>
      </c>
      <c r="H346" s="20" t="s">
        <v>3</v>
      </c>
      <c r="I346" s="20" t="s">
        <v>7</v>
      </c>
      <c r="J346" s="20" t="s">
        <v>25</v>
      </c>
      <c r="K346" s="21" t="s">
        <v>17</v>
      </c>
      <c r="L346" s="20" t="s">
        <v>1527</v>
      </c>
      <c r="M346" s="20" t="s">
        <v>4481</v>
      </c>
      <c r="N346" s="20">
        <v>823.91399999999999</v>
      </c>
      <c r="O346" s="20" t="s">
        <v>4482</v>
      </c>
      <c r="P346" s="20" t="s">
        <v>91</v>
      </c>
      <c r="Q346" s="20" t="s">
        <v>91</v>
      </c>
      <c r="R346" s="20" t="s">
        <v>4483</v>
      </c>
      <c r="S346" s="20" t="s">
        <v>4484</v>
      </c>
      <c r="T346" s="19">
        <v>1</v>
      </c>
      <c r="U346" s="20" t="s">
        <v>4485</v>
      </c>
      <c r="V346" s="20" t="s">
        <v>104</v>
      </c>
      <c r="W346" s="33"/>
      <c r="X346" s="33"/>
      <c r="Y346" s="20" t="s">
        <v>4486</v>
      </c>
      <c r="Z346" s="33"/>
      <c r="AA346" s="33"/>
      <c r="AB346" s="33"/>
      <c r="AC346" s="33"/>
      <c r="AD346" s="20" t="s">
        <v>1239</v>
      </c>
      <c r="AE346" s="20" t="s">
        <v>4487</v>
      </c>
      <c r="AF346" s="20" t="s">
        <v>1271</v>
      </c>
      <c r="AG346" s="20" t="s">
        <v>2845</v>
      </c>
      <c r="AH346" s="20" t="s">
        <v>2845</v>
      </c>
      <c r="AI346" s="20" t="s">
        <v>325</v>
      </c>
      <c r="AJ346" s="20" t="s">
        <v>4488</v>
      </c>
      <c r="AK346" s="33" t="s">
        <v>4489</v>
      </c>
      <c r="AL346" s="33"/>
      <c r="AM346" s="33"/>
      <c r="AN346" s="33"/>
      <c r="AO346" s="33"/>
      <c r="AP346" s="33"/>
      <c r="AQ346" s="33"/>
      <c r="AR346" s="33"/>
      <c r="AS346" s="20" t="s">
        <v>4490</v>
      </c>
      <c r="AT346" s="33"/>
      <c r="AU346" s="20">
        <v>1</v>
      </c>
      <c r="AV346" s="20" t="s">
        <v>110</v>
      </c>
      <c r="AW346" s="27" t="s">
        <v>1180</v>
      </c>
      <c r="AX346" s="33"/>
      <c r="AY346" s="33"/>
      <c r="AZ346" s="19">
        <v>39272</v>
      </c>
      <c r="BA346" s="33"/>
      <c r="BB346" s="33"/>
      <c r="BC346" s="33"/>
      <c r="BD346" s="33"/>
    </row>
    <row r="347" spans="1:56" ht="15.75" customHeight="1">
      <c r="A347" t="s">
        <v>132</v>
      </c>
      <c r="B347" s="4">
        <v>168072475</v>
      </c>
      <c r="C347" s="5" t="s">
        <v>4063</v>
      </c>
      <c r="D347" s="29">
        <v>1</v>
      </c>
      <c r="E347" s="5">
        <v>2009</v>
      </c>
      <c r="F347" s="29" t="s">
        <v>6149</v>
      </c>
      <c r="G347" s="5" t="s">
        <v>749</v>
      </c>
      <c r="H347" s="5" t="s">
        <v>3</v>
      </c>
      <c r="I347" s="5" t="s">
        <v>4</v>
      </c>
      <c r="J347" s="5" t="s">
        <v>25</v>
      </c>
      <c r="K347" s="5" t="s">
        <v>34</v>
      </c>
      <c r="L347" s="5" t="s">
        <v>570</v>
      </c>
      <c r="M347" s="5"/>
      <c r="N347" s="5">
        <v>813.54</v>
      </c>
      <c r="O347" s="5" t="s">
        <v>4064</v>
      </c>
      <c r="P347" s="5" t="s">
        <v>91</v>
      </c>
      <c r="Q347" s="5" t="s">
        <v>91</v>
      </c>
      <c r="R347" s="5" t="s">
        <v>3221</v>
      </c>
      <c r="S347" s="5" t="s">
        <v>4065</v>
      </c>
      <c r="T347" s="2"/>
      <c r="U347" s="2"/>
      <c r="V347" s="2"/>
      <c r="W347" s="2"/>
      <c r="X347" s="2"/>
      <c r="Y347" s="2"/>
      <c r="Z347" s="2"/>
      <c r="AB347" s="2"/>
      <c r="AC347" s="2"/>
      <c r="AD347" s="2"/>
      <c r="AE347" s="2"/>
      <c r="AF347" s="2"/>
      <c r="AG347" s="2"/>
      <c r="AH347" s="2"/>
      <c r="AI347" s="2"/>
      <c r="AJ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</row>
    <row r="348" spans="1:56" ht="15.75" customHeight="1">
      <c r="A348" t="s">
        <v>132</v>
      </c>
      <c r="B348" s="19">
        <v>168072499</v>
      </c>
      <c r="C348" s="20" t="s">
        <v>4066</v>
      </c>
      <c r="D348" s="29">
        <v>1</v>
      </c>
      <c r="E348" s="20">
        <v>1995</v>
      </c>
      <c r="F348" s="29" t="s">
        <v>6149</v>
      </c>
      <c r="G348" s="20" t="s">
        <v>749</v>
      </c>
      <c r="H348" s="20" t="s">
        <v>3</v>
      </c>
      <c r="I348" s="20" t="s">
        <v>4</v>
      </c>
      <c r="J348" s="20" t="s">
        <v>25</v>
      </c>
      <c r="K348" s="20" t="s">
        <v>26</v>
      </c>
      <c r="L348" s="20" t="s">
        <v>570</v>
      </c>
      <c r="M348" s="20" t="s">
        <v>4067</v>
      </c>
      <c r="N348" s="20">
        <v>813.54</v>
      </c>
      <c r="O348" s="20" t="s">
        <v>4068</v>
      </c>
      <c r="P348" s="20" t="s">
        <v>91</v>
      </c>
      <c r="Q348" s="20" t="s">
        <v>91</v>
      </c>
      <c r="R348" s="20" t="s">
        <v>4069</v>
      </c>
      <c r="S348" s="20" t="s">
        <v>4070</v>
      </c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</row>
    <row r="349" spans="1:56" ht="15.75" customHeight="1">
      <c r="A349" t="s">
        <v>132</v>
      </c>
      <c r="B349" s="4">
        <v>168072521</v>
      </c>
      <c r="C349" s="5" t="s">
        <v>4071</v>
      </c>
      <c r="D349" s="29">
        <v>1</v>
      </c>
      <c r="E349" s="5">
        <v>2015</v>
      </c>
      <c r="F349" s="29" t="s">
        <v>6149</v>
      </c>
      <c r="G349" s="5" t="s">
        <v>749</v>
      </c>
      <c r="H349" s="5" t="s">
        <v>3</v>
      </c>
      <c r="I349" s="5" t="s">
        <v>4</v>
      </c>
      <c r="J349" s="5" t="s">
        <v>25</v>
      </c>
      <c r="K349" s="5" t="s">
        <v>34</v>
      </c>
      <c r="L349" s="5" t="s">
        <v>1167</v>
      </c>
      <c r="M349" s="5"/>
      <c r="N349" s="5">
        <v>813.6</v>
      </c>
      <c r="O349" s="5" t="s">
        <v>4072</v>
      </c>
      <c r="P349" s="5" t="s">
        <v>91</v>
      </c>
      <c r="Q349" s="5" t="s">
        <v>91</v>
      </c>
      <c r="R349" s="5" t="s">
        <v>4073</v>
      </c>
      <c r="S349" s="5" t="s">
        <v>4074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</row>
    <row r="350" spans="1:56" ht="15.75" customHeight="1">
      <c r="A350" t="s">
        <v>132</v>
      </c>
      <c r="B350" s="19">
        <v>168072900</v>
      </c>
      <c r="C350" s="9" t="s">
        <v>4075</v>
      </c>
      <c r="D350" s="29">
        <v>1</v>
      </c>
      <c r="E350" s="20">
        <v>2000</v>
      </c>
      <c r="F350" s="29" t="s">
        <v>6149</v>
      </c>
      <c r="G350" s="20" t="s">
        <v>749</v>
      </c>
      <c r="H350" s="20" t="s">
        <v>3</v>
      </c>
      <c r="I350" s="20" t="s">
        <v>4</v>
      </c>
      <c r="J350" s="20" t="s">
        <v>25</v>
      </c>
      <c r="K350" s="20" t="s">
        <v>26</v>
      </c>
      <c r="L350" s="20" t="s">
        <v>570</v>
      </c>
      <c r="M350" s="20" t="s">
        <v>4076</v>
      </c>
      <c r="N350" s="20">
        <v>813.54</v>
      </c>
      <c r="O350" s="20" t="s">
        <v>4077</v>
      </c>
      <c r="P350" s="20" t="s">
        <v>91</v>
      </c>
      <c r="Q350" s="20" t="s">
        <v>91</v>
      </c>
      <c r="R350" s="20" t="s">
        <v>4078</v>
      </c>
      <c r="S350" s="20" t="s">
        <v>4079</v>
      </c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</row>
    <row r="351" spans="1:56" ht="15.75" customHeight="1">
      <c r="A351" t="s">
        <v>132</v>
      </c>
      <c r="B351" s="4">
        <v>168072953</v>
      </c>
      <c r="C351" s="9" t="s">
        <v>4080</v>
      </c>
      <c r="D351" s="29">
        <v>1</v>
      </c>
      <c r="E351" s="5">
        <v>1985</v>
      </c>
      <c r="F351" s="29" t="s">
        <v>6149</v>
      </c>
      <c r="G351" s="5" t="s">
        <v>749</v>
      </c>
      <c r="H351" s="5" t="s">
        <v>3</v>
      </c>
      <c r="I351" s="5" t="s">
        <v>4</v>
      </c>
      <c r="J351" s="5" t="s">
        <v>25</v>
      </c>
      <c r="K351" s="7" t="s">
        <v>17</v>
      </c>
      <c r="L351" s="5" t="s">
        <v>1785</v>
      </c>
      <c r="M351" s="5" t="s">
        <v>4081</v>
      </c>
      <c r="N351" s="5">
        <v>823.91200000000003</v>
      </c>
      <c r="O351" s="5" t="s">
        <v>4082</v>
      </c>
      <c r="P351" s="5" t="s">
        <v>91</v>
      </c>
      <c r="Q351" s="5" t="s">
        <v>91</v>
      </c>
      <c r="R351" s="5" t="s">
        <v>4083</v>
      </c>
      <c r="S351" s="5" t="s">
        <v>4084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</row>
    <row r="352" spans="1:56" ht="15.75" customHeight="1">
      <c r="A352" t="s">
        <v>87</v>
      </c>
      <c r="B352" s="4">
        <v>168077646</v>
      </c>
      <c r="C352" s="20" t="s">
        <v>2008</v>
      </c>
      <c r="D352" s="29">
        <v>1</v>
      </c>
      <c r="E352" s="5">
        <v>2017</v>
      </c>
      <c r="F352" s="29" t="s">
        <v>6149</v>
      </c>
      <c r="G352" s="5" t="s">
        <v>94</v>
      </c>
      <c r="H352" s="5" t="s">
        <v>3</v>
      </c>
      <c r="I352" s="5" t="s">
        <v>4</v>
      </c>
      <c r="J352" s="5" t="s">
        <v>25</v>
      </c>
      <c r="K352" s="5" t="s">
        <v>26</v>
      </c>
      <c r="L352" s="5" t="s">
        <v>1704</v>
      </c>
      <c r="M352" s="5"/>
      <c r="N352" s="5">
        <v>823.92</v>
      </c>
      <c r="O352" s="5" t="s">
        <v>2009</v>
      </c>
      <c r="P352" s="5" t="s">
        <v>91</v>
      </c>
      <c r="Q352" s="5" t="s">
        <v>91</v>
      </c>
      <c r="R352" s="5" t="s">
        <v>2010</v>
      </c>
      <c r="S352" s="5" t="s">
        <v>2011</v>
      </c>
      <c r="T352" s="4">
        <v>5</v>
      </c>
      <c r="U352" s="5" t="s">
        <v>2012</v>
      </c>
      <c r="V352" s="5" t="s">
        <v>104</v>
      </c>
      <c r="W352" s="5"/>
      <c r="X352" s="5"/>
      <c r="Y352" s="5" t="s">
        <v>2013</v>
      </c>
      <c r="Z352" s="5"/>
      <c r="AB352" s="5"/>
      <c r="AC352" s="5"/>
      <c r="AD352" s="5" t="s">
        <v>105</v>
      </c>
      <c r="AE352" s="5" t="s">
        <v>2014</v>
      </c>
      <c r="AF352" s="5" t="s">
        <v>2015</v>
      </c>
      <c r="AG352" s="5" t="s">
        <v>253</v>
      </c>
      <c r="AH352" s="5" t="s">
        <v>116</v>
      </c>
      <c r="AI352" s="5" t="s">
        <v>117</v>
      </c>
      <c r="AJ352" s="5" t="s">
        <v>2016</v>
      </c>
      <c r="AK352" t="s">
        <v>1907</v>
      </c>
      <c r="AL352" s="5"/>
      <c r="AM352" s="5"/>
      <c r="AN352" s="5"/>
      <c r="AO352" s="5"/>
      <c r="AP352" s="5"/>
      <c r="AQ352" s="5"/>
      <c r="AR352" s="5"/>
      <c r="AS352" s="5" t="s">
        <v>2017</v>
      </c>
      <c r="AT352" s="5"/>
      <c r="AU352" s="5">
        <v>1</v>
      </c>
      <c r="AV352" s="5" t="s">
        <v>110</v>
      </c>
      <c r="AW352" s="6" t="s">
        <v>235</v>
      </c>
      <c r="AX352" s="5"/>
      <c r="AY352" s="5"/>
      <c r="AZ352" s="4">
        <v>389829</v>
      </c>
      <c r="BA352" s="5"/>
      <c r="BB352" s="5"/>
      <c r="BC352" s="5"/>
      <c r="BD352" s="5"/>
    </row>
    <row r="353" spans="1:56" ht="15.75" customHeight="1">
      <c r="A353" t="s">
        <v>87</v>
      </c>
      <c r="B353" s="4">
        <v>168077675</v>
      </c>
      <c r="C353" s="20" t="s">
        <v>2018</v>
      </c>
      <c r="D353" s="29">
        <v>1</v>
      </c>
      <c r="E353" s="5">
        <v>2004</v>
      </c>
      <c r="F353" s="29" t="s">
        <v>6149</v>
      </c>
      <c r="G353" s="5" t="s">
        <v>94</v>
      </c>
      <c r="H353" s="5" t="s">
        <v>3</v>
      </c>
      <c r="I353" s="5" t="s">
        <v>4</v>
      </c>
      <c r="J353" s="5" t="s">
        <v>25</v>
      </c>
      <c r="K353" s="7" t="s">
        <v>10</v>
      </c>
      <c r="L353" s="5" t="s">
        <v>570</v>
      </c>
      <c r="M353" s="5" t="s">
        <v>2019</v>
      </c>
      <c r="N353" s="5">
        <v>813.54</v>
      </c>
      <c r="O353" s="5" t="s">
        <v>2020</v>
      </c>
      <c r="P353" s="5" t="s">
        <v>91</v>
      </c>
      <c r="Q353" s="5" t="s">
        <v>91</v>
      </c>
      <c r="R353" s="5" t="s">
        <v>2021</v>
      </c>
      <c r="S353" s="5" t="s">
        <v>2022</v>
      </c>
      <c r="T353" s="4">
        <v>1</v>
      </c>
      <c r="U353" s="5" t="s">
        <v>2023</v>
      </c>
      <c r="V353" s="5" t="s">
        <v>104</v>
      </c>
      <c r="W353" s="5"/>
      <c r="X353" s="5"/>
      <c r="Y353" s="5" t="s">
        <v>2024</v>
      </c>
      <c r="Z353" s="5"/>
      <c r="AA353" s="2"/>
      <c r="AB353" s="5"/>
      <c r="AC353" s="5"/>
      <c r="AD353" s="5" t="s">
        <v>105</v>
      </c>
      <c r="AE353" s="5" t="s">
        <v>2025</v>
      </c>
      <c r="AF353" s="5" t="s">
        <v>2026</v>
      </c>
      <c r="AG353" s="5" t="s">
        <v>566</v>
      </c>
      <c r="AH353" s="5" t="s">
        <v>591</v>
      </c>
      <c r="AI353" s="5" t="s">
        <v>1830</v>
      </c>
      <c r="AJ353" s="5" t="s">
        <v>2027</v>
      </c>
      <c r="AK353" s="2" t="s">
        <v>404</v>
      </c>
      <c r="AL353" s="5"/>
      <c r="AM353" s="5"/>
      <c r="AN353" s="5"/>
      <c r="AO353" s="5"/>
      <c r="AP353" s="5"/>
      <c r="AQ353" s="5"/>
      <c r="AR353" s="5"/>
      <c r="AS353" s="5" t="s">
        <v>2028</v>
      </c>
      <c r="AT353" s="5"/>
      <c r="AU353" s="5">
        <v>1</v>
      </c>
      <c r="AV353" s="5" t="s">
        <v>110</v>
      </c>
      <c r="AW353" s="6" t="s">
        <v>235</v>
      </c>
      <c r="AX353" s="5"/>
      <c r="AY353" s="5"/>
      <c r="AZ353" s="4">
        <v>9127928</v>
      </c>
      <c r="BA353" s="5"/>
      <c r="BB353" s="5"/>
      <c r="BC353" s="5"/>
      <c r="BD353" s="5"/>
    </row>
    <row r="354" spans="1:56" ht="15.75" customHeight="1">
      <c r="A354" t="s">
        <v>87</v>
      </c>
      <c r="B354" s="4">
        <v>168077723</v>
      </c>
      <c r="C354" s="5" t="s">
        <v>2029</v>
      </c>
      <c r="D354" s="29">
        <v>1</v>
      </c>
      <c r="E354" s="5">
        <v>2007</v>
      </c>
      <c r="F354" s="29" t="s">
        <v>6149</v>
      </c>
      <c r="G354" s="5" t="s">
        <v>94</v>
      </c>
      <c r="H354" s="5" t="s">
        <v>3</v>
      </c>
      <c r="I354" s="5" t="s">
        <v>4</v>
      </c>
      <c r="J354" s="5" t="s">
        <v>25</v>
      </c>
      <c r="K354" s="7" t="s">
        <v>19</v>
      </c>
      <c r="L354" s="5" t="s">
        <v>570</v>
      </c>
      <c r="M354" s="5" t="s">
        <v>2030</v>
      </c>
      <c r="N354" s="5">
        <v>813.54</v>
      </c>
      <c r="O354" s="5" t="s">
        <v>2031</v>
      </c>
      <c r="P354" s="5" t="s">
        <v>91</v>
      </c>
      <c r="Q354" s="5" t="s">
        <v>91</v>
      </c>
      <c r="R354" s="5" t="s">
        <v>2032</v>
      </c>
      <c r="S354" s="5" t="s">
        <v>2033</v>
      </c>
      <c r="T354" s="19">
        <v>5</v>
      </c>
      <c r="U354" s="20" t="s">
        <v>2034</v>
      </c>
      <c r="V354" s="20" t="s">
        <v>104</v>
      </c>
      <c r="W354" s="20"/>
      <c r="X354" s="20"/>
      <c r="Y354" s="20" t="s">
        <v>2035</v>
      </c>
      <c r="Z354" s="20"/>
      <c r="AA354" s="22"/>
      <c r="AB354" s="20"/>
      <c r="AC354" s="20"/>
      <c r="AD354" s="20" t="s">
        <v>105</v>
      </c>
      <c r="AE354" s="20" t="s">
        <v>2036</v>
      </c>
      <c r="AF354" s="20" t="s">
        <v>1936</v>
      </c>
      <c r="AG354" s="20" t="s">
        <v>2036</v>
      </c>
      <c r="AH354" s="20" t="s">
        <v>1260</v>
      </c>
      <c r="AI354" s="20" t="s">
        <v>2037</v>
      </c>
      <c r="AJ354" s="20" t="s">
        <v>2038</v>
      </c>
      <c r="AK354" s="22" t="s">
        <v>2039</v>
      </c>
      <c r="AL354" s="20"/>
      <c r="AM354" s="20"/>
      <c r="AN354" s="20"/>
      <c r="AO354" s="20"/>
      <c r="AP354" s="20"/>
      <c r="AQ354" s="20"/>
      <c r="AR354" s="20"/>
      <c r="AS354" s="20" t="s">
        <v>2040</v>
      </c>
      <c r="AT354" s="20"/>
      <c r="AU354" s="20">
        <v>1</v>
      </c>
      <c r="AV354" s="20" t="s">
        <v>110</v>
      </c>
      <c r="AW354" s="27" t="s">
        <v>235</v>
      </c>
      <c r="AX354" s="20"/>
      <c r="AY354" s="20"/>
      <c r="AZ354" s="19">
        <v>63095</v>
      </c>
      <c r="BA354" s="20"/>
      <c r="BB354" s="20"/>
      <c r="BC354" s="20"/>
      <c r="BD354" s="20"/>
    </row>
    <row r="355" spans="1:56" ht="15.75" customHeight="1">
      <c r="A355" t="s">
        <v>87</v>
      </c>
      <c r="B355" s="4">
        <v>168077728</v>
      </c>
      <c r="C355" s="5" t="s">
        <v>2041</v>
      </c>
      <c r="D355" s="29">
        <v>1</v>
      </c>
      <c r="E355" s="5">
        <v>1986</v>
      </c>
      <c r="F355" s="29" t="s">
        <v>6149</v>
      </c>
      <c r="G355" s="5" t="s">
        <v>94</v>
      </c>
      <c r="H355" s="5" t="s">
        <v>3</v>
      </c>
      <c r="I355" s="5" t="s">
        <v>4</v>
      </c>
      <c r="J355" s="5" t="s">
        <v>25</v>
      </c>
      <c r="K355" s="7" t="s">
        <v>34</v>
      </c>
      <c r="L355" s="5" t="s">
        <v>2042</v>
      </c>
      <c r="M355" s="5"/>
      <c r="N355" s="5">
        <v>863</v>
      </c>
      <c r="O355" s="5" t="s">
        <v>2043</v>
      </c>
      <c r="P355" s="5" t="s">
        <v>91</v>
      </c>
      <c r="Q355" s="5" t="s">
        <v>91</v>
      </c>
      <c r="R355" s="5" t="s">
        <v>2044</v>
      </c>
      <c r="S355" s="5" t="s">
        <v>2045</v>
      </c>
      <c r="T355" s="4">
        <v>3</v>
      </c>
      <c r="U355" s="5" t="s">
        <v>439</v>
      </c>
      <c r="V355" s="5" t="s">
        <v>104</v>
      </c>
      <c r="W355" s="5"/>
      <c r="X355" s="5"/>
      <c r="Y355" s="5" t="s">
        <v>2046</v>
      </c>
      <c r="Z355" s="5"/>
      <c r="AA355" s="2"/>
      <c r="AB355" s="5"/>
      <c r="AC355" s="5"/>
      <c r="AD355" s="5" t="s">
        <v>105</v>
      </c>
      <c r="AE355" s="5" t="s">
        <v>2047</v>
      </c>
      <c r="AF355" s="5" t="s">
        <v>579</v>
      </c>
      <c r="AG355" s="5" t="s">
        <v>1085</v>
      </c>
      <c r="AH355" s="5" t="s">
        <v>460</v>
      </c>
      <c r="AI355" s="5" t="s">
        <v>1522</v>
      </c>
      <c r="AJ355" s="5" t="s">
        <v>2048</v>
      </c>
      <c r="AK355" s="2" t="s">
        <v>155</v>
      </c>
      <c r="AL355" s="5"/>
      <c r="AM355" s="5"/>
      <c r="AN355" s="5"/>
      <c r="AO355" s="5"/>
      <c r="AP355" s="5"/>
      <c r="AQ355" s="5"/>
      <c r="AR355" s="5"/>
      <c r="AS355" s="5" t="s">
        <v>2049</v>
      </c>
      <c r="AT355" s="5"/>
      <c r="AU355" s="5">
        <v>1</v>
      </c>
      <c r="AV355" s="5" t="s">
        <v>110</v>
      </c>
      <c r="AW355" s="6" t="s">
        <v>235</v>
      </c>
      <c r="AX355" s="5"/>
      <c r="AY355" s="5"/>
      <c r="AZ355" s="4">
        <v>15675316</v>
      </c>
      <c r="BA355" s="5"/>
      <c r="BB355" s="5"/>
      <c r="BC355" s="5"/>
      <c r="BD355" s="5"/>
    </row>
    <row r="356" spans="1:56" ht="15.75" customHeight="1">
      <c r="A356" t="s">
        <v>87</v>
      </c>
      <c r="B356" s="4">
        <v>168077739</v>
      </c>
      <c r="C356" s="5" t="s">
        <v>2050</v>
      </c>
      <c r="D356" s="29">
        <v>1</v>
      </c>
      <c r="E356" s="5">
        <v>1998</v>
      </c>
      <c r="F356" s="29" t="s">
        <v>6149</v>
      </c>
      <c r="G356" s="5" t="s">
        <v>94</v>
      </c>
      <c r="H356" s="5" t="s">
        <v>3</v>
      </c>
      <c r="I356" s="5" t="s">
        <v>4</v>
      </c>
      <c r="J356" s="5" t="s">
        <v>25</v>
      </c>
      <c r="K356" s="7" t="s">
        <v>19</v>
      </c>
      <c r="L356" s="5" t="s">
        <v>699</v>
      </c>
      <c r="M356" s="5"/>
      <c r="N356" s="5">
        <v>813</v>
      </c>
      <c r="O356" s="5" t="s">
        <v>2051</v>
      </c>
      <c r="P356" s="5" t="s">
        <v>91</v>
      </c>
      <c r="Q356" s="5" t="s">
        <v>91</v>
      </c>
      <c r="R356" s="5" t="s">
        <v>2052</v>
      </c>
      <c r="S356" s="5" t="s">
        <v>2053</v>
      </c>
      <c r="T356" s="4">
        <v>1</v>
      </c>
      <c r="U356" s="5" t="s">
        <v>2054</v>
      </c>
      <c r="V356" s="5" t="s">
        <v>104</v>
      </c>
      <c r="W356" s="5"/>
      <c r="X356" s="5"/>
      <c r="Y356" s="5" t="s">
        <v>2055</v>
      </c>
      <c r="Z356" s="5"/>
      <c r="AB356" s="5"/>
      <c r="AC356" s="5"/>
      <c r="AD356" s="5" t="s">
        <v>2056</v>
      </c>
      <c r="AE356" s="5"/>
      <c r="AF356" s="5"/>
      <c r="AG356" s="5"/>
      <c r="AH356" s="5"/>
      <c r="AI356" s="5"/>
      <c r="AJ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>
        <v>1</v>
      </c>
      <c r="AV356" s="5" t="s">
        <v>110</v>
      </c>
      <c r="AW356" s="6" t="s">
        <v>235</v>
      </c>
      <c r="AX356" s="5"/>
      <c r="AY356" s="5"/>
      <c r="AZ356" s="4">
        <v>489388</v>
      </c>
      <c r="BA356" s="5"/>
      <c r="BB356" s="5"/>
      <c r="BC356" s="5"/>
      <c r="BD356" s="5"/>
    </row>
    <row r="357" spans="1:56" ht="15.75" customHeight="1">
      <c r="A357" t="s">
        <v>87</v>
      </c>
      <c r="B357" s="19">
        <v>168077718</v>
      </c>
      <c r="C357" s="20" t="s">
        <v>4491</v>
      </c>
      <c r="D357" s="29">
        <v>1</v>
      </c>
      <c r="E357" s="20">
        <v>1993</v>
      </c>
      <c r="F357" s="29" t="s">
        <v>6149</v>
      </c>
      <c r="G357" s="20" t="s">
        <v>94</v>
      </c>
      <c r="H357" s="20" t="s">
        <v>3</v>
      </c>
      <c r="I357" s="20" t="s">
        <v>4</v>
      </c>
      <c r="J357" s="21" t="s">
        <v>25</v>
      </c>
      <c r="K357" s="20" t="s">
        <v>26</v>
      </c>
      <c r="L357" s="20" t="s">
        <v>1139</v>
      </c>
      <c r="M357" s="20"/>
      <c r="N357" s="20">
        <v>812.54</v>
      </c>
      <c r="O357" s="20" t="s">
        <v>4492</v>
      </c>
      <c r="P357" s="20" t="s">
        <v>91</v>
      </c>
      <c r="Q357" s="20" t="s">
        <v>91</v>
      </c>
      <c r="R357" s="20" t="s">
        <v>4493</v>
      </c>
      <c r="S357" s="20" t="s">
        <v>4494</v>
      </c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</row>
    <row r="358" spans="1:56" ht="15.75" customHeight="1">
      <c r="A358" t="s">
        <v>87</v>
      </c>
      <c r="B358" s="4">
        <v>168077849</v>
      </c>
      <c r="C358" s="9" t="s">
        <v>2057</v>
      </c>
      <c r="D358" s="29">
        <v>1</v>
      </c>
      <c r="E358" s="5">
        <v>2018</v>
      </c>
      <c r="F358" s="29" t="s">
        <v>6149</v>
      </c>
      <c r="G358" s="5" t="s">
        <v>94</v>
      </c>
      <c r="H358" s="5" t="s">
        <v>3</v>
      </c>
      <c r="I358" s="7" t="s">
        <v>7</v>
      </c>
      <c r="J358" s="5" t="s">
        <v>25</v>
      </c>
      <c r="K358" s="7" t="s">
        <v>23</v>
      </c>
      <c r="L358" s="5"/>
      <c r="M358" s="5"/>
      <c r="N358" s="5"/>
      <c r="O358" s="5" t="s">
        <v>2058</v>
      </c>
      <c r="P358" s="5" t="s">
        <v>91</v>
      </c>
      <c r="Q358" s="5" t="s">
        <v>91</v>
      </c>
      <c r="R358" s="5"/>
      <c r="S358" s="5" t="s">
        <v>2059</v>
      </c>
      <c r="T358" s="19">
        <v>1</v>
      </c>
      <c r="U358" s="20" t="s">
        <v>2060</v>
      </c>
      <c r="V358" s="20" t="s">
        <v>104</v>
      </c>
      <c r="W358" s="20"/>
      <c r="X358" s="20"/>
      <c r="Y358" s="20" t="s">
        <v>2061</v>
      </c>
      <c r="Z358" s="20"/>
      <c r="AA358" s="33"/>
      <c r="AB358" s="20"/>
      <c r="AC358" s="20"/>
      <c r="AD358" s="20" t="s">
        <v>105</v>
      </c>
      <c r="AE358" s="20" t="s">
        <v>2062</v>
      </c>
      <c r="AF358" s="20" t="s">
        <v>2063</v>
      </c>
      <c r="AG358" s="20" t="s">
        <v>176</v>
      </c>
      <c r="AH358" s="20" t="s">
        <v>177</v>
      </c>
      <c r="AI358" s="20" t="s">
        <v>1830</v>
      </c>
      <c r="AJ358" s="20" t="s">
        <v>2064</v>
      </c>
      <c r="AK358" s="33" t="s">
        <v>155</v>
      </c>
      <c r="AL358" s="20"/>
      <c r="AM358" s="20"/>
      <c r="AN358" s="20"/>
      <c r="AO358" s="20"/>
      <c r="AP358" s="20"/>
      <c r="AQ358" s="20"/>
      <c r="AR358" s="20"/>
      <c r="AS358" s="20" t="s">
        <v>2065</v>
      </c>
      <c r="AT358" s="20"/>
      <c r="AU358" s="20">
        <v>1</v>
      </c>
      <c r="AV358" s="20" t="s">
        <v>110</v>
      </c>
      <c r="AW358" s="27" t="s">
        <v>235</v>
      </c>
      <c r="AX358" s="20"/>
      <c r="AY358" s="20"/>
      <c r="AZ358" s="19">
        <v>8084</v>
      </c>
      <c r="BA358" s="20"/>
      <c r="BB358" s="20"/>
      <c r="BC358" s="20"/>
      <c r="BD358" s="20"/>
    </row>
    <row r="359" spans="1:56" ht="15.75" customHeight="1">
      <c r="A359" t="s">
        <v>87</v>
      </c>
      <c r="B359" s="4">
        <v>168458013</v>
      </c>
      <c r="C359" s="20" t="s">
        <v>2163</v>
      </c>
      <c r="D359" s="29">
        <v>1</v>
      </c>
      <c r="E359" s="5">
        <v>2011</v>
      </c>
      <c r="F359" s="29" t="s">
        <v>6150</v>
      </c>
      <c r="G359" s="5" t="s">
        <v>318</v>
      </c>
      <c r="H359" s="5" t="s">
        <v>3</v>
      </c>
      <c r="I359" s="5" t="s">
        <v>4</v>
      </c>
      <c r="J359" s="5" t="s">
        <v>25</v>
      </c>
      <c r="K359" s="5" t="s">
        <v>26</v>
      </c>
      <c r="L359" s="5" t="s">
        <v>570</v>
      </c>
      <c r="M359" s="5" t="s">
        <v>2164</v>
      </c>
      <c r="N359" s="5">
        <v>813.54</v>
      </c>
      <c r="O359" s="5" t="s">
        <v>2165</v>
      </c>
      <c r="P359" s="5" t="s">
        <v>91</v>
      </c>
      <c r="Q359" s="5" t="s">
        <v>91</v>
      </c>
      <c r="R359" s="5" t="s">
        <v>2166</v>
      </c>
      <c r="S359" s="5" t="s">
        <v>2167</v>
      </c>
      <c r="T359" s="4">
        <v>1</v>
      </c>
      <c r="U359" s="5" t="s">
        <v>2168</v>
      </c>
      <c r="V359" s="5" t="s">
        <v>386</v>
      </c>
      <c r="W359" s="5"/>
      <c r="X359" s="5"/>
      <c r="Y359" s="5" t="s">
        <v>2169</v>
      </c>
      <c r="Z359" s="5"/>
      <c r="AA359" s="2"/>
      <c r="AB359" s="5"/>
      <c r="AC359" s="5"/>
      <c r="AD359" s="5" t="s">
        <v>105</v>
      </c>
      <c r="AE359" s="5" t="s">
        <v>2170</v>
      </c>
      <c r="AF359" s="5" t="s">
        <v>579</v>
      </c>
      <c r="AG359" s="5" t="s">
        <v>743</v>
      </c>
      <c r="AH359" s="5" t="s">
        <v>177</v>
      </c>
      <c r="AI359" s="5" t="s">
        <v>117</v>
      </c>
      <c r="AJ359" s="5" t="s">
        <v>2171</v>
      </c>
      <c r="AK359" s="2" t="s">
        <v>2069</v>
      </c>
      <c r="AL359" s="5"/>
      <c r="AM359" s="5"/>
      <c r="AN359" s="5"/>
      <c r="AO359" s="5"/>
      <c r="AP359" s="5"/>
      <c r="AQ359" s="5"/>
      <c r="AR359" s="5"/>
      <c r="AS359" s="5" t="s">
        <v>2172</v>
      </c>
      <c r="AT359" s="5"/>
      <c r="AU359" s="5">
        <v>1</v>
      </c>
      <c r="AV359" s="5" t="s">
        <v>234</v>
      </c>
      <c r="AW359" s="6" t="s">
        <v>235</v>
      </c>
      <c r="AX359" s="5"/>
      <c r="AY359" s="5"/>
      <c r="AZ359" s="4">
        <v>120966</v>
      </c>
      <c r="BA359" s="5"/>
      <c r="BB359" s="5"/>
      <c r="BC359" s="5"/>
      <c r="BD359" s="5"/>
    </row>
    <row r="360" spans="1:56" ht="15.75" customHeight="1">
      <c r="A360" t="s">
        <v>87</v>
      </c>
      <c r="B360" s="4">
        <v>168458016</v>
      </c>
      <c r="C360" s="20" t="s">
        <v>2173</v>
      </c>
      <c r="D360" s="29">
        <v>1</v>
      </c>
      <c r="E360" s="5">
        <v>2017</v>
      </c>
      <c r="F360" s="29" t="s">
        <v>6150</v>
      </c>
      <c r="G360" s="5" t="s">
        <v>318</v>
      </c>
      <c r="H360" s="5" t="s">
        <v>3</v>
      </c>
      <c r="I360" s="5" t="s">
        <v>4</v>
      </c>
      <c r="J360" s="5" t="s">
        <v>25</v>
      </c>
      <c r="K360" s="5" t="s">
        <v>26</v>
      </c>
      <c r="L360" s="5" t="s">
        <v>570</v>
      </c>
      <c r="M360" s="5"/>
      <c r="N360" s="5">
        <v>813.54</v>
      </c>
      <c r="O360" s="5" t="s">
        <v>2174</v>
      </c>
      <c r="P360" s="5" t="s">
        <v>91</v>
      </c>
      <c r="Q360" s="5" t="s">
        <v>91</v>
      </c>
      <c r="R360" s="5" t="s">
        <v>2175</v>
      </c>
      <c r="S360" s="5" t="s">
        <v>2176</v>
      </c>
      <c r="T360" s="4">
        <v>1</v>
      </c>
      <c r="U360" s="5" t="s">
        <v>2177</v>
      </c>
      <c r="V360" s="5" t="s">
        <v>104</v>
      </c>
      <c r="W360" s="5"/>
      <c r="X360" s="5"/>
      <c r="Y360" s="5" t="s">
        <v>2178</v>
      </c>
      <c r="Z360" s="5"/>
      <c r="AA360" s="2"/>
      <c r="AB360" s="5"/>
      <c r="AC360" s="5"/>
      <c r="AD360" s="5" t="s">
        <v>105</v>
      </c>
      <c r="AE360" s="5" t="s">
        <v>2179</v>
      </c>
      <c r="AF360" s="5" t="s">
        <v>1045</v>
      </c>
      <c r="AG360" s="5" t="s">
        <v>743</v>
      </c>
      <c r="AH360" s="5" t="s">
        <v>919</v>
      </c>
      <c r="AI360" s="5" t="s">
        <v>117</v>
      </c>
      <c r="AJ360" s="5" t="s">
        <v>2180</v>
      </c>
      <c r="AK360" s="2" t="s">
        <v>353</v>
      </c>
      <c r="AL360" s="5"/>
      <c r="AM360" s="5"/>
      <c r="AN360" s="5"/>
      <c r="AO360" s="5"/>
      <c r="AP360" s="5"/>
      <c r="AQ360" s="5"/>
      <c r="AR360" s="5"/>
      <c r="AS360" s="5" t="s">
        <v>2181</v>
      </c>
      <c r="AT360" s="5"/>
      <c r="AU360" s="5">
        <v>1</v>
      </c>
      <c r="AV360" s="5" t="s">
        <v>110</v>
      </c>
      <c r="AW360" s="6" t="s">
        <v>235</v>
      </c>
      <c r="AX360" s="5"/>
      <c r="AY360" s="5"/>
      <c r="AZ360" s="4">
        <v>6364</v>
      </c>
      <c r="BA360" s="5"/>
      <c r="BB360" s="5"/>
      <c r="BC360" s="5"/>
      <c r="BD360" s="5"/>
    </row>
    <row r="361" spans="1:56" ht="15.75" customHeight="1">
      <c r="A361" t="s">
        <v>87</v>
      </c>
      <c r="B361" s="4">
        <v>168458025</v>
      </c>
      <c r="C361" s="5" t="s">
        <v>2182</v>
      </c>
      <c r="D361" s="29">
        <v>1</v>
      </c>
      <c r="E361" s="5">
        <v>1997</v>
      </c>
      <c r="F361" s="29" t="s">
        <v>6150</v>
      </c>
      <c r="G361" s="5" t="s">
        <v>318</v>
      </c>
      <c r="H361" s="5" t="s">
        <v>3</v>
      </c>
      <c r="I361" s="5" t="s">
        <v>4</v>
      </c>
      <c r="J361" s="5" t="s">
        <v>2183</v>
      </c>
      <c r="K361" s="5" t="s">
        <v>26</v>
      </c>
      <c r="L361" s="5" t="s">
        <v>1527</v>
      </c>
      <c r="M361" s="5"/>
      <c r="N361" s="5">
        <v>823.91399999999999</v>
      </c>
      <c r="O361" s="5" t="s">
        <v>2184</v>
      </c>
      <c r="P361" s="5" t="s">
        <v>91</v>
      </c>
      <c r="Q361" s="5" t="s">
        <v>91</v>
      </c>
      <c r="R361" s="5"/>
      <c r="S361" s="5" t="s">
        <v>2185</v>
      </c>
      <c r="T361" s="4">
        <v>1</v>
      </c>
      <c r="U361" s="5" t="s">
        <v>2186</v>
      </c>
      <c r="V361" s="5" t="s">
        <v>104</v>
      </c>
      <c r="W361" s="5"/>
      <c r="X361" s="5"/>
      <c r="Y361" s="5" t="s">
        <v>2187</v>
      </c>
      <c r="Z361" s="5"/>
      <c r="AA361" s="2"/>
      <c r="AB361" s="5"/>
      <c r="AC361" s="5"/>
      <c r="AD361" s="5" t="s">
        <v>105</v>
      </c>
      <c r="AE361" s="5" t="s">
        <v>2188</v>
      </c>
      <c r="AF361" s="5" t="s">
        <v>857</v>
      </c>
      <c r="AG361" s="5" t="s">
        <v>265</v>
      </c>
      <c r="AH361" s="5" t="s">
        <v>1614</v>
      </c>
      <c r="AI361" s="5" t="s">
        <v>2189</v>
      </c>
      <c r="AJ361" s="5" t="s">
        <v>2190</v>
      </c>
      <c r="AK361" s="2" t="s">
        <v>191</v>
      </c>
      <c r="AL361" s="5"/>
      <c r="AM361" s="5"/>
      <c r="AN361" s="5"/>
      <c r="AO361" s="5"/>
      <c r="AP361" s="5"/>
      <c r="AQ361" s="5"/>
      <c r="AR361" s="5"/>
      <c r="AS361" s="5" t="s">
        <v>2191</v>
      </c>
      <c r="AT361" s="5"/>
      <c r="AU361" s="5">
        <v>1</v>
      </c>
      <c r="AV361" s="5" t="s">
        <v>110</v>
      </c>
      <c r="AW361" s="6" t="s">
        <v>235</v>
      </c>
      <c r="AX361" s="5"/>
      <c r="AY361" s="5"/>
      <c r="AZ361" s="4">
        <v>259733</v>
      </c>
      <c r="BA361" s="5"/>
      <c r="BB361" s="5"/>
      <c r="BC361" s="5"/>
      <c r="BD361" s="5"/>
    </row>
    <row r="362" spans="1:56" ht="15.75" customHeight="1">
      <c r="A362" t="s">
        <v>87</v>
      </c>
      <c r="B362" s="4">
        <v>168458028</v>
      </c>
      <c r="C362" s="5" t="s">
        <v>2192</v>
      </c>
      <c r="D362" s="29">
        <v>1</v>
      </c>
      <c r="E362" s="5">
        <v>1987</v>
      </c>
      <c r="F362" s="29" t="s">
        <v>6150</v>
      </c>
      <c r="G362" s="5" t="s">
        <v>318</v>
      </c>
      <c r="H362" s="5" t="s">
        <v>3</v>
      </c>
      <c r="I362" s="5" t="s">
        <v>4</v>
      </c>
      <c r="J362" s="5" t="s">
        <v>25</v>
      </c>
      <c r="K362" s="5" t="s">
        <v>26</v>
      </c>
      <c r="L362" s="5" t="s">
        <v>1785</v>
      </c>
      <c r="M362" s="5" t="s">
        <v>2193</v>
      </c>
      <c r="N362" s="5">
        <v>823.91200000000003</v>
      </c>
      <c r="O362" s="5" t="s">
        <v>2194</v>
      </c>
      <c r="P362" s="5" t="s">
        <v>91</v>
      </c>
      <c r="Q362" s="5" t="s">
        <v>91</v>
      </c>
      <c r="R362" s="5" t="s">
        <v>2195</v>
      </c>
      <c r="S362" s="5" t="s">
        <v>2196</v>
      </c>
      <c r="T362" s="4">
        <v>1</v>
      </c>
      <c r="U362" s="5" t="s">
        <v>2197</v>
      </c>
      <c r="V362" s="5" t="s">
        <v>104</v>
      </c>
      <c r="W362" s="5"/>
      <c r="X362" s="5"/>
      <c r="Y362" s="5" t="s">
        <v>2198</v>
      </c>
      <c r="Z362" s="5"/>
      <c r="AA362" s="2"/>
      <c r="AB362" s="5"/>
      <c r="AC362" s="5"/>
      <c r="AD362" s="5" t="s">
        <v>105</v>
      </c>
      <c r="AE362" s="5" t="s">
        <v>2170</v>
      </c>
      <c r="AF362" s="5" t="s">
        <v>579</v>
      </c>
      <c r="AG362" s="5" t="s">
        <v>743</v>
      </c>
      <c r="AH362" s="5" t="s">
        <v>1895</v>
      </c>
      <c r="AI362" s="5" t="s">
        <v>117</v>
      </c>
      <c r="AJ362" s="5" t="s">
        <v>2199</v>
      </c>
      <c r="AK362" s="2" t="s">
        <v>2069</v>
      </c>
      <c r="AL362" s="5"/>
      <c r="AM362" s="5"/>
      <c r="AN362" s="5"/>
      <c r="AO362" s="5"/>
      <c r="AP362" s="5"/>
      <c r="AQ362" s="5"/>
      <c r="AR362" s="5"/>
      <c r="AS362" s="5" t="s">
        <v>2200</v>
      </c>
      <c r="AT362" s="5"/>
      <c r="AU362" s="5">
        <v>1</v>
      </c>
      <c r="AV362" s="5" t="s">
        <v>234</v>
      </c>
      <c r="AW362" s="6" t="s">
        <v>235</v>
      </c>
      <c r="AX362" s="5"/>
      <c r="AY362" s="5"/>
      <c r="AZ362" s="4">
        <v>94966</v>
      </c>
      <c r="BA362" s="5"/>
      <c r="BB362" s="5"/>
      <c r="BC362" s="5"/>
      <c r="BD362" s="5"/>
    </row>
    <row r="363" spans="1:56" ht="15.75" customHeight="1">
      <c r="A363" t="s">
        <v>87</v>
      </c>
      <c r="B363" s="4">
        <v>168458032</v>
      </c>
      <c r="C363" s="20" t="s">
        <v>2201</v>
      </c>
      <c r="D363" s="29">
        <v>1</v>
      </c>
      <c r="E363" s="5">
        <v>2000</v>
      </c>
      <c r="F363" s="29" t="s">
        <v>6150</v>
      </c>
      <c r="G363" s="5" t="s">
        <v>318</v>
      </c>
      <c r="H363" s="5" t="s">
        <v>3</v>
      </c>
      <c r="I363" s="5" t="s">
        <v>4</v>
      </c>
      <c r="J363" s="7" t="s">
        <v>25</v>
      </c>
      <c r="K363" s="7" t="s">
        <v>30</v>
      </c>
      <c r="L363" s="5" t="s">
        <v>570</v>
      </c>
      <c r="M363" s="5" t="s">
        <v>2202</v>
      </c>
      <c r="N363" s="5">
        <v>813.54</v>
      </c>
      <c r="O363" s="5" t="s">
        <v>2203</v>
      </c>
      <c r="P363" s="5" t="s">
        <v>91</v>
      </c>
      <c r="Q363" s="5" t="s">
        <v>91</v>
      </c>
      <c r="R363" s="5" t="s">
        <v>2204</v>
      </c>
      <c r="S363" s="5" t="s">
        <v>2205</v>
      </c>
      <c r="T363" s="43">
        <v>5</v>
      </c>
      <c r="U363" s="44" t="s">
        <v>439</v>
      </c>
      <c r="V363" s="44" t="s">
        <v>104</v>
      </c>
      <c r="W363" s="44"/>
      <c r="X363" s="44"/>
      <c r="Y363" s="44" t="s">
        <v>2206</v>
      </c>
      <c r="Z363" s="44"/>
      <c r="AA363" s="45"/>
      <c r="AB363" s="44"/>
      <c r="AC363" s="44"/>
      <c r="AD363" s="44" t="s">
        <v>105</v>
      </c>
      <c r="AE363" s="44" t="s">
        <v>2207</v>
      </c>
      <c r="AF363" s="44" t="s">
        <v>682</v>
      </c>
      <c r="AG363" s="44" t="s">
        <v>2208</v>
      </c>
      <c r="AH363" s="44" t="s">
        <v>2209</v>
      </c>
      <c r="AI363" s="44" t="s">
        <v>431</v>
      </c>
      <c r="AJ363" s="44" t="s">
        <v>2210</v>
      </c>
      <c r="AK363" s="45" t="s">
        <v>2211</v>
      </c>
      <c r="AL363" s="44"/>
      <c r="AM363" s="44"/>
      <c r="AN363" s="44"/>
      <c r="AO363" s="44"/>
      <c r="AP363" s="44"/>
      <c r="AQ363" s="44"/>
      <c r="AR363" s="44"/>
      <c r="AS363" s="44" t="s">
        <v>2212</v>
      </c>
      <c r="AT363" s="44"/>
      <c r="AU363" s="44">
        <v>1</v>
      </c>
      <c r="AV363" s="44" t="s">
        <v>110</v>
      </c>
      <c r="AW363" s="46" t="s">
        <v>235</v>
      </c>
      <c r="AX363" s="44"/>
      <c r="AY363" s="44"/>
      <c r="AZ363" s="43">
        <v>14208798</v>
      </c>
      <c r="BA363" s="44"/>
      <c r="BB363" s="44"/>
      <c r="BC363" s="44"/>
      <c r="BD363" s="44"/>
    </row>
    <row r="364" spans="1:56" ht="15.75" customHeight="1">
      <c r="A364" t="s">
        <v>87</v>
      </c>
      <c r="B364" s="19">
        <v>168458044</v>
      </c>
      <c r="C364" s="20" t="s">
        <v>2213</v>
      </c>
      <c r="D364" s="29">
        <v>1</v>
      </c>
      <c r="E364" s="20">
        <v>2019</v>
      </c>
      <c r="F364" s="29" t="s">
        <v>6150</v>
      </c>
      <c r="G364" s="20" t="s">
        <v>318</v>
      </c>
      <c r="H364" s="20" t="s">
        <v>3</v>
      </c>
      <c r="I364" s="20" t="s">
        <v>4</v>
      </c>
      <c r="J364" s="20" t="s">
        <v>25</v>
      </c>
      <c r="K364" s="20" t="s">
        <v>26</v>
      </c>
      <c r="L364" s="20"/>
      <c r="M364" s="20"/>
      <c r="N364" s="20"/>
      <c r="O364" s="20" t="s">
        <v>2214</v>
      </c>
      <c r="P364" s="20" t="s">
        <v>91</v>
      </c>
      <c r="Q364" s="20" t="s">
        <v>91</v>
      </c>
      <c r="R364" s="20"/>
      <c r="S364" s="20" t="s">
        <v>2215</v>
      </c>
      <c r="T364" s="12">
        <v>1</v>
      </c>
      <c r="U364" s="13" t="s">
        <v>2216</v>
      </c>
      <c r="V364" s="13" t="s">
        <v>104</v>
      </c>
      <c r="W364" s="13"/>
      <c r="X364" s="13"/>
      <c r="Y364" s="13" t="s">
        <v>2217</v>
      </c>
      <c r="Z364" s="13"/>
      <c r="AA364" s="14"/>
      <c r="AB364" s="13"/>
      <c r="AC364" s="13"/>
      <c r="AD364" s="13" t="s">
        <v>105</v>
      </c>
      <c r="AE364" s="13" t="s">
        <v>2218</v>
      </c>
      <c r="AF364" s="13" t="s">
        <v>251</v>
      </c>
      <c r="AG364" s="13" t="s">
        <v>566</v>
      </c>
      <c r="AH364" s="13" t="s">
        <v>591</v>
      </c>
      <c r="AI364" s="13" t="s">
        <v>167</v>
      </c>
      <c r="AJ364" s="13" t="s">
        <v>2219</v>
      </c>
      <c r="AK364" s="14" t="s">
        <v>1605</v>
      </c>
      <c r="AL364" s="13"/>
      <c r="AM364" s="13"/>
      <c r="AN364" s="13"/>
      <c r="AO364" s="13"/>
      <c r="AP364" s="13"/>
      <c r="AQ364" s="13"/>
      <c r="AR364" s="13"/>
      <c r="AS364" s="13" t="s">
        <v>2220</v>
      </c>
      <c r="AT364" s="13"/>
      <c r="AU364" s="13">
        <v>1</v>
      </c>
      <c r="AV364" s="13" t="s">
        <v>110</v>
      </c>
      <c r="AW364" s="15" t="s">
        <v>235</v>
      </c>
      <c r="AX364" s="13"/>
      <c r="AY364" s="13"/>
      <c r="AZ364" s="12">
        <v>16809955</v>
      </c>
      <c r="BA364" s="13"/>
      <c r="BB364" s="13"/>
      <c r="BC364" s="13"/>
      <c r="BD364" s="13"/>
    </row>
    <row r="365" spans="1:56" ht="15.75" customHeight="1">
      <c r="A365" t="s">
        <v>87</v>
      </c>
      <c r="B365" s="19">
        <v>168458089</v>
      </c>
      <c r="C365" s="20" t="s">
        <v>2173</v>
      </c>
      <c r="D365" s="29">
        <v>1</v>
      </c>
      <c r="E365" s="20">
        <v>2017</v>
      </c>
      <c r="F365" s="29" t="s">
        <v>6150</v>
      </c>
      <c r="G365" s="20" t="s">
        <v>318</v>
      </c>
      <c r="H365" s="20" t="s">
        <v>3</v>
      </c>
      <c r="I365" s="20" t="s">
        <v>4</v>
      </c>
      <c r="J365" s="20" t="s">
        <v>25</v>
      </c>
      <c r="K365" s="20" t="s">
        <v>26</v>
      </c>
      <c r="L365" s="20" t="s">
        <v>570</v>
      </c>
      <c r="M365" s="20"/>
      <c r="N365" s="20">
        <v>813.54</v>
      </c>
      <c r="O365" s="20" t="s">
        <v>2174</v>
      </c>
      <c r="P365" s="20" t="s">
        <v>91</v>
      </c>
      <c r="Q365" s="20" t="s">
        <v>91</v>
      </c>
      <c r="R365" s="20" t="s">
        <v>2175</v>
      </c>
      <c r="S365" s="20" t="s">
        <v>2176</v>
      </c>
      <c r="T365" s="4">
        <v>1</v>
      </c>
      <c r="U365" s="5" t="s">
        <v>2221</v>
      </c>
      <c r="V365" s="5" t="s">
        <v>104</v>
      </c>
      <c r="W365" s="5"/>
      <c r="X365" s="5"/>
      <c r="Y365" s="5" t="s">
        <v>2222</v>
      </c>
      <c r="Z365" s="5"/>
      <c r="AA365" s="2"/>
      <c r="AB365" s="5"/>
      <c r="AC365" s="5"/>
      <c r="AD365" s="5" t="s">
        <v>105</v>
      </c>
      <c r="AE365" s="5" t="s">
        <v>2223</v>
      </c>
      <c r="AF365" s="5" t="s">
        <v>2224</v>
      </c>
      <c r="AG365" s="5" t="s">
        <v>2225</v>
      </c>
      <c r="AH365" s="5" t="s">
        <v>2226</v>
      </c>
      <c r="AI365" s="5" t="s">
        <v>953</v>
      </c>
      <c r="AJ365" s="5" t="s">
        <v>2227</v>
      </c>
      <c r="AK365" s="2" t="s">
        <v>846</v>
      </c>
      <c r="AL365" s="5"/>
      <c r="AM365" s="5"/>
      <c r="AN365" s="5"/>
      <c r="AO365" s="5"/>
      <c r="AP365" s="5"/>
      <c r="AQ365" s="5"/>
      <c r="AR365" s="5"/>
      <c r="AS365" s="5" t="s">
        <v>2228</v>
      </c>
      <c r="AT365" s="5"/>
      <c r="AU365" s="5">
        <v>1</v>
      </c>
      <c r="AV365" s="5" t="s">
        <v>234</v>
      </c>
      <c r="AW365" s="6" t="s">
        <v>235</v>
      </c>
      <c r="AX365" s="5"/>
      <c r="AY365" s="5"/>
      <c r="AZ365" s="4">
        <v>96022</v>
      </c>
      <c r="BA365" s="5"/>
      <c r="BB365" s="5"/>
      <c r="BC365" s="5"/>
      <c r="BD365" s="5"/>
    </row>
    <row r="366" spans="1:56" ht="15.75" customHeight="1">
      <c r="A366" t="s">
        <v>87</v>
      </c>
      <c r="B366" s="4">
        <v>168458992</v>
      </c>
      <c r="C366" s="5" t="s">
        <v>2231</v>
      </c>
      <c r="D366" s="29">
        <v>1</v>
      </c>
      <c r="E366" s="5">
        <v>2010</v>
      </c>
      <c r="F366" s="29" t="s">
        <v>6150</v>
      </c>
      <c r="G366" s="5" t="s">
        <v>360</v>
      </c>
      <c r="H366" s="5" t="s">
        <v>3</v>
      </c>
      <c r="I366" s="5" t="s">
        <v>4</v>
      </c>
      <c r="J366" s="5" t="s">
        <v>25</v>
      </c>
      <c r="K366" s="5" t="s">
        <v>26</v>
      </c>
      <c r="L366" s="5" t="s">
        <v>1167</v>
      </c>
      <c r="M366" s="5"/>
      <c r="N366" s="5">
        <v>813.6</v>
      </c>
      <c r="O366" s="5" t="s">
        <v>2232</v>
      </c>
      <c r="P366" s="5" t="s">
        <v>91</v>
      </c>
      <c r="Q366" s="5" t="s">
        <v>91</v>
      </c>
      <c r="R366" s="5" t="s">
        <v>2233</v>
      </c>
      <c r="S366" s="5" t="s">
        <v>2234</v>
      </c>
      <c r="T366" s="4">
        <v>5</v>
      </c>
      <c r="U366" s="5" t="s">
        <v>2235</v>
      </c>
      <c r="V366" s="5" t="s">
        <v>104</v>
      </c>
      <c r="W366" s="5"/>
      <c r="X366" s="5"/>
      <c r="Y366" s="5" t="s">
        <v>2236</v>
      </c>
      <c r="Z366" s="5"/>
      <c r="AA366" s="2"/>
      <c r="AB366" s="5"/>
      <c r="AC366" s="5"/>
      <c r="AD366" s="5" t="s">
        <v>105</v>
      </c>
      <c r="AE366" s="5" t="s">
        <v>1904</v>
      </c>
      <c r="AF366" s="5" t="s">
        <v>2237</v>
      </c>
      <c r="AG366" s="5" t="s">
        <v>200</v>
      </c>
      <c r="AH366" s="5" t="s">
        <v>1295</v>
      </c>
      <c r="AI366" s="5" t="s">
        <v>967</v>
      </c>
      <c r="AJ366" s="5" t="s">
        <v>2238</v>
      </c>
      <c r="AK366" s="2" t="s">
        <v>1907</v>
      </c>
      <c r="AL366" s="5"/>
      <c r="AM366" s="5"/>
      <c r="AN366" s="5"/>
      <c r="AO366" s="5"/>
      <c r="AP366" s="5"/>
      <c r="AQ366" s="5"/>
      <c r="AR366" s="5"/>
      <c r="AS366" s="5" t="s">
        <v>2239</v>
      </c>
      <c r="AT366" s="5"/>
      <c r="AU366" s="5">
        <v>1</v>
      </c>
      <c r="AV366" s="5" t="s">
        <v>110</v>
      </c>
      <c r="AW366" s="6" t="s">
        <v>235</v>
      </c>
      <c r="AX366" s="5"/>
      <c r="AY366" s="5"/>
      <c r="AZ366" s="4">
        <v>35538</v>
      </c>
      <c r="BA366" s="5"/>
      <c r="BB366" s="5"/>
      <c r="BC366" s="5"/>
      <c r="BD366" s="5"/>
    </row>
    <row r="367" spans="1:56" ht="15.75" customHeight="1">
      <c r="A367" t="s">
        <v>87</v>
      </c>
      <c r="B367" s="4">
        <v>168458995</v>
      </c>
      <c r="C367" s="20" t="s">
        <v>2240</v>
      </c>
      <c r="D367" s="29">
        <v>1</v>
      </c>
      <c r="E367" s="5">
        <v>2005</v>
      </c>
      <c r="F367" s="29" t="s">
        <v>6150</v>
      </c>
      <c r="G367" s="5" t="s">
        <v>360</v>
      </c>
      <c r="H367" s="5" t="s">
        <v>3</v>
      </c>
      <c r="I367" s="5" t="s">
        <v>4</v>
      </c>
      <c r="J367" s="5" t="s">
        <v>25</v>
      </c>
      <c r="K367" s="5" t="s">
        <v>26</v>
      </c>
      <c r="L367" s="5" t="s">
        <v>570</v>
      </c>
      <c r="M367" s="5" t="s">
        <v>2241</v>
      </c>
      <c r="N367" s="5">
        <v>813.54</v>
      </c>
      <c r="O367" s="5" t="s">
        <v>2242</v>
      </c>
      <c r="P367" s="5" t="s">
        <v>91</v>
      </c>
      <c r="Q367" s="5" t="s">
        <v>91</v>
      </c>
      <c r="R367" s="5" t="s">
        <v>2243</v>
      </c>
      <c r="S367" s="5" t="s">
        <v>2244</v>
      </c>
      <c r="T367" s="4">
        <v>1</v>
      </c>
      <c r="U367" s="5" t="s">
        <v>2245</v>
      </c>
      <c r="V367" s="5" t="s">
        <v>104</v>
      </c>
      <c r="W367" s="5"/>
      <c r="X367" s="5"/>
      <c r="Y367" s="5" t="s">
        <v>2246</v>
      </c>
      <c r="Z367" s="5"/>
      <c r="AA367" s="2"/>
      <c r="AB367" s="5"/>
      <c r="AC367" s="5"/>
      <c r="AD367" s="5" t="s">
        <v>105</v>
      </c>
      <c r="AE367" s="5" t="s">
        <v>2247</v>
      </c>
      <c r="AF367" s="5"/>
      <c r="AG367" s="5" t="s">
        <v>1327</v>
      </c>
      <c r="AH367" s="5" t="s">
        <v>177</v>
      </c>
      <c r="AI367" s="5" t="s">
        <v>1205</v>
      </c>
      <c r="AJ367" s="5" t="s">
        <v>2248</v>
      </c>
      <c r="AK367" s="2" t="s">
        <v>1150</v>
      </c>
      <c r="AL367" s="5"/>
      <c r="AM367" s="5"/>
      <c r="AN367" s="5"/>
      <c r="AO367" s="5"/>
      <c r="AP367" s="5"/>
      <c r="AQ367" s="5"/>
      <c r="AR367" s="5"/>
      <c r="AS367" s="5" t="s">
        <v>2249</v>
      </c>
      <c r="AT367" s="5"/>
      <c r="AU367" s="5">
        <v>1</v>
      </c>
      <c r="AV367" s="5" t="s">
        <v>110</v>
      </c>
      <c r="AW367" s="6" t="s">
        <v>235</v>
      </c>
      <c r="AX367" s="5"/>
      <c r="AY367" s="5"/>
      <c r="AZ367" s="4">
        <v>691518</v>
      </c>
      <c r="BA367" s="5"/>
      <c r="BB367" s="5"/>
      <c r="BC367" s="5"/>
      <c r="BD367" s="5"/>
    </row>
    <row r="368" spans="1:56" ht="15.75" customHeight="1">
      <c r="A368" t="s">
        <v>87</v>
      </c>
      <c r="B368" s="4">
        <v>168458998</v>
      </c>
      <c r="C368" s="9" t="s">
        <v>2250</v>
      </c>
      <c r="D368" s="29">
        <v>1</v>
      </c>
      <c r="E368" s="5">
        <v>2007</v>
      </c>
      <c r="F368" s="29" t="s">
        <v>6150</v>
      </c>
      <c r="G368" s="5" t="s">
        <v>360</v>
      </c>
      <c r="H368" s="5" t="s">
        <v>3</v>
      </c>
      <c r="I368" s="5" t="s">
        <v>4</v>
      </c>
      <c r="J368" s="5" t="s">
        <v>25</v>
      </c>
      <c r="K368" s="5" t="s">
        <v>26</v>
      </c>
      <c r="L368" s="5" t="s">
        <v>699</v>
      </c>
      <c r="M368" s="5" t="s">
        <v>2251</v>
      </c>
      <c r="N368" s="5">
        <v>813</v>
      </c>
      <c r="O368" s="5" t="s">
        <v>2252</v>
      </c>
      <c r="P368" s="5" t="s">
        <v>91</v>
      </c>
      <c r="Q368" s="5" t="s">
        <v>91</v>
      </c>
      <c r="R368" s="5" t="s">
        <v>2253</v>
      </c>
      <c r="S368" s="5" t="s">
        <v>2254</v>
      </c>
      <c r="T368" s="4">
        <v>1</v>
      </c>
      <c r="U368" s="5" t="s">
        <v>2255</v>
      </c>
      <c r="V368" s="5" t="s">
        <v>104</v>
      </c>
      <c r="W368" s="5"/>
      <c r="X368" s="5"/>
      <c r="Y368" s="5" t="s">
        <v>2256</v>
      </c>
      <c r="Z368" s="5"/>
      <c r="AA368" s="2"/>
      <c r="AB368" s="5"/>
      <c r="AC368" s="5"/>
      <c r="AD368" s="5" t="s">
        <v>148</v>
      </c>
      <c r="AE368" s="5" t="s">
        <v>2257</v>
      </c>
      <c r="AF368" s="5" t="s">
        <v>1159</v>
      </c>
      <c r="AG368" s="5" t="s">
        <v>323</v>
      </c>
      <c r="AH368" s="5" t="s">
        <v>642</v>
      </c>
      <c r="AI368" s="5" t="s">
        <v>2258</v>
      </c>
      <c r="AJ368" s="5" t="s">
        <v>2259</v>
      </c>
      <c r="AK368" s="2" t="s">
        <v>2095</v>
      </c>
      <c r="AL368" s="5"/>
      <c r="AM368" s="5"/>
      <c r="AN368" s="5"/>
      <c r="AO368" s="5"/>
      <c r="AP368" s="5"/>
      <c r="AQ368" s="5"/>
      <c r="AR368" s="5"/>
      <c r="AS368" s="5" t="s">
        <v>2260</v>
      </c>
      <c r="AT368" s="5"/>
      <c r="AU368" s="5">
        <v>1</v>
      </c>
      <c r="AV368" s="5" t="s">
        <v>110</v>
      </c>
      <c r="AW368" s="6" t="s">
        <v>235</v>
      </c>
      <c r="AX368" s="5"/>
      <c r="AY368" s="5"/>
      <c r="AZ368" s="4">
        <v>5347331</v>
      </c>
      <c r="BA368" s="5"/>
      <c r="BB368" s="5"/>
      <c r="BC368" s="5"/>
      <c r="BD368" s="5"/>
    </row>
    <row r="369" spans="1:56" ht="15.75" customHeight="1">
      <c r="A369" t="s">
        <v>87</v>
      </c>
      <c r="B369" s="4">
        <v>168459003</v>
      </c>
      <c r="C369" s="5" t="s">
        <v>2261</v>
      </c>
      <c r="D369" s="29">
        <v>1</v>
      </c>
      <c r="E369" s="5">
        <v>2015</v>
      </c>
      <c r="F369" s="29" t="s">
        <v>6150</v>
      </c>
      <c r="G369" s="5" t="s">
        <v>360</v>
      </c>
      <c r="H369" s="5" t="s">
        <v>3</v>
      </c>
      <c r="I369" s="5" t="s">
        <v>4</v>
      </c>
      <c r="J369" s="5" t="s">
        <v>25</v>
      </c>
      <c r="K369" s="5" t="s">
        <v>26</v>
      </c>
      <c r="L369" s="5" t="s">
        <v>570</v>
      </c>
      <c r="M369" s="5"/>
      <c r="N369" s="5">
        <v>813.54</v>
      </c>
      <c r="O369" s="5" t="s">
        <v>2262</v>
      </c>
      <c r="P369" s="5" t="s">
        <v>91</v>
      </c>
      <c r="Q369" s="5" t="s">
        <v>91</v>
      </c>
      <c r="R369" s="5"/>
      <c r="S369" s="5" t="s">
        <v>2263</v>
      </c>
      <c r="T369" s="4">
        <v>1</v>
      </c>
      <c r="U369" s="5" t="s">
        <v>2264</v>
      </c>
      <c r="V369" s="5" t="s">
        <v>104</v>
      </c>
      <c r="W369" s="5"/>
      <c r="X369" s="5"/>
      <c r="Y369" s="5" t="s">
        <v>2265</v>
      </c>
      <c r="Z369" s="5"/>
      <c r="AA369" s="2"/>
      <c r="AB369" s="5"/>
      <c r="AC369" s="5"/>
      <c r="AD369" s="5" t="s">
        <v>105</v>
      </c>
      <c r="AE369" s="5" t="s">
        <v>2266</v>
      </c>
      <c r="AF369" s="5" t="s">
        <v>1045</v>
      </c>
      <c r="AG369" s="5" t="s">
        <v>201</v>
      </c>
      <c r="AH369" s="5" t="s">
        <v>2267</v>
      </c>
      <c r="AI369" s="5" t="s">
        <v>1307</v>
      </c>
      <c r="AJ369" s="5" t="s">
        <v>2268</v>
      </c>
      <c r="AK369" s="2" t="s">
        <v>353</v>
      </c>
      <c r="AL369" s="5"/>
      <c r="AM369" s="5"/>
      <c r="AN369" s="5"/>
      <c r="AO369" s="5"/>
      <c r="AP369" s="5"/>
      <c r="AQ369" s="5"/>
      <c r="AR369" s="5"/>
      <c r="AS369" s="5" t="s">
        <v>2269</v>
      </c>
      <c r="AT369" s="5"/>
      <c r="AU369" s="5">
        <v>1</v>
      </c>
      <c r="AV369" s="5" t="s">
        <v>110</v>
      </c>
      <c r="AW369" s="6" t="s">
        <v>235</v>
      </c>
      <c r="AX369" s="5"/>
      <c r="AY369" s="5"/>
      <c r="AZ369" s="4">
        <v>4046414</v>
      </c>
      <c r="BA369" s="5"/>
      <c r="BB369" s="5"/>
      <c r="BC369" s="5"/>
      <c r="BD369" s="5"/>
    </row>
    <row r="370" spans="1:56" ht="15.75" customHeight="1">
      <c r="A370" t="s">
        <v>87</v>
      </c>
      <c r="B370" s="4">
        <v>168459079</v>
      </c>
      <c r="C370" s="5" t="s">
        <v>2270</v>
      </c>
      <c r="D370" s="29">
        <v>1</v>
      </c>
      <c r="E370" s="5">
        <v>2013</v>
      </c>
      <c r="F370" s="29" t="s">
        <v>6150</v>
      </c>
      <c r="G370" s="5" t="s">
        <v>360</v>
      </c>
      <c r="H370" s="5" t="s">
        <v>3</v>
      </c>
      <c r="I370" s="5" t="s">
        <v>4</v>
      </c>
      <c r="J370" s="5" t="s">
        <v>25</v>
      </c>
      <c r="K370" s="5" t="s">
        <v>26</v>
      </c>
      <c r="L370" s="5" t="s">
        <v>1527</v>
      </c>
      <c r="M370" s="5"/>
      <c r="N370" s="5">
        <v>823.91399999999999</v>
      </c>
      <c r="O370" s="5" t="s">
        <v>2271</v>
      </c>
      <c r="P370" s="5" t="s">
        <v>91</v>
      </c>
      <c r="Q370" s="5" t="s">
        <v>91</v>
      </c>
      <c r="R370" s="5" t="s">
        <v>2253</v>
      </c>
      <c r="S370" s="5" t="s">
        <v>2272</v>
      </c>
      <c r="T370" s="4">
        <v>5</v>
      </c>
      <c r="U370" s="5" t="s">
        <v>2273</v>
      </c>
      <c r="V370" s="5" t="s">
        <v>104</v>
      </c>
      <c r="W370" s="5"/>
      <c r="X370" s="5"/>
      <c r="Y370" s="5" t="s">
        <v>2274</v>
      </c>
      <c r="Z370" s="5"/>
      <c r="AA370" s="2"/>
      <c r="AB370" s="5"/>
      <c r="AC370" s="5"/>
      <c r="AD370" s="5" t="s">
        <v>105</v>
      </c>
      <c r="AE370" s="5" t="s">
        <v>2275</v>
      </c>
      <c r="AF370" s="5" t="s">
        <v>164</v>
      </c>
      <c r="AG370" s="5" t="s">
        <v>2276</v>
      </c>
      <c r="AH370" s="5" t="s">
        <v>2277</v>
      </c>
      <c r="AI370" s="5" t="s">
        <v>431</v>
      </c>
      <c r="AJ370" s="5" t="s">
        <v>2278</v>
      </c>
      <c r="AK370" s="2" t="s">
        <v>169</v>
      </c>
      <c r="AL370" s="5"/>
      <c r="AM370" s="5"/>
      <c r="AN370" s="5"/>
      <c r="AO370" s="5"/>
      <c r="AP370" s="5"/>
      <c r="AQ370" s="5"/>
      <c r="AR370" s="5"/>
      <c r="AS370" s="5" t="s">
        <v>2279</v>
      </c>
      <c r="AT370" s="5"/>
      <c r="AU370" s="5">
        <v>1</v>
      </c>
      <c r="AV370" s="5" t="s">
        <v>110</v>
      </c>
      <c r="AW370" s="6" t="s">
        <v>235</v>
      </c>
      <c r="AX370" s="5"/>
      <c r="AY370" s="5"/>
      <c r="AZ370" s="4">
        <v>14321791</v>
      </c>
      <c r="BA370" s="5"/>
      <c r="BB370" s="5"/>
      <c r="BC370" s="5"/>
      <c r="BD370" s="5"/>
    </row>
    <row r="371" spans="1:56" ht="15.75" customHeight="1">
      <c r="A371" t="s">
        <v>87</v>
      </c>
      <c r="B371" s="19">
        <v>168459099</v>
      </c>
      <c r="C371" s="20" t="s">
        <v>2280</v>
      </c>
      <c r="D371" s="29">
        <v>1</v>
      </c>
      <c r="E371" s="20">
        <v>1998</v>
      </c>
      <c r="F371" s="29" t="s">
        <v>6150</v>
      </c>
      <c r="G371" s="20" t="s">
        <v>360</v>
      </c>
      <c r="H371" s="20" t="s">
        <v>3</v>
      </c>
      <c r="I371" s="20" t="s">
        <v>4</v>
      </c>
      <c r="J371" s="21" t="s">
        <v>25</v>
      </c>
      <c r="K371" s="20" t="s">
        <v>26</v>
      </c>
      <c r="L371" s="20" t="s">
        <v>570</v>
      </c>
      <c r="M371" s="20" t="s">
        <v>2281</v>
      </c>
      <c r="N371" s="20">
        <v>813.54</v>
      </c>
      <c r="O371" s="20" t="s">
        <v>2282</v>
      </c>
      <c r="P371" s="20" t="s">
        <v>91</v>
      </c>
      <c r="Q371" s="20" t="s">
        <v>91</v>
      </c>
      <c r="R371" s="20" t="s">
        <v>2283</v>
      </c>
      <c r="S371" s="20" t="s">
        <v>2284</v>
      </c>
      <c r="T371" s="19">
        <v>1</v>
      </c>
      <c r="U371" s="20" t="s">
        <v>2285</v>
      </c>
      <c r="V371" s="20" t="s">
        <v>104</v>
      </c>
      <c r="W371" s="20"/>
      <c r="X371" s="20"/>
      <c r="Y371" s="20" t="s">
        <v>2286</v>
      </c>
      <c r="Z371" s="20"/>
      <c r="AA371" s="22"/>
      <c r="AB371" s="20"/>
      <c r="AC371" s="20"/>
      <c r="AD371" s="20" t="s">
        <v>148</v>
      </c>
      <c r="AE371" s="20" t="s">
        <v>2287</v>
      </c>
      <c r="AF371" s="20" t="s">
        <v>1204</v>
      </c>
      <c r="AG371" s="20" t="s">
        <v>2287</v>
      </c>
      <c r="AH371" s="20" t="s">
        <v>282</v>
      </c>
      <c r="AI371" s="20" t="s">
        <v>151</v>
      </c>
      <c r="AJ371" s="20" t="s">
        <v>2288</v>
      </c>
      <c r="AK371" s="22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>
        <v>1</v>
      </c>
      <c r="AV371" s="20" t="s">
        <v>110</v>
      </c>
      <c r="AW371" s="27" t="s">
        <v>235</v>
      </c>
      <c r="AX371" s="20"/>
      <c r="AY371" s="20"/>
      <c r="AZ371" s="19">
        <v>210286</v>
      </c>
      <c r="BA371" s="20"/>
      <c r="BB371" s="20"/>
      <c r="BC371" s="20"/>
      <c r="BD371" s="20"/>
    </row>
    <row r="372" spans="1:56" ht="15.75" customHeight="1">
      <c r="A372" t="s">
        <v>87</v>
      </c>
      <c r="B372" s="4">
        <v>168459119</v>
      </c>
      <c r="C372" s="5" t="s">
        <v>2289</v>
      </c>
      <c r="D372" s="29">
        <v>1</v>
      </c>
      <c r="E372" s="5">
        <v>2007</v>
      </c>
      <c r="F372" s="29" t="s">
        <v>6150</v>
      </c>
      <c r="G372" s="5" t="s">
        <v>360</v>
      </c>
      <c r="H372" s="5" t="s">
        <v>3</v>
      </c>
      <c r="I372" s="5" t="s">
        <v>4</v>
      </c>
      <c r="J372" s="5" t="s">
        <v>25</v>
      </c>
      <c r="K372" s="5" t="s">
        <v>26</v>
      </c>
      <c r="L372" s="5" t="s">
        <v>1785</v>
      </c>
      <c r="M372" s="5" t="s">
        <v>2290</v>
      </c>
      <c r="N372" s="5">
        <v>823.91200000000003</v>
      </c>
      <c r="O372" s="5" t="s">
        <v>2291</v>
      </c>
      <c r="P372" s="5" t="s">
        <v>91</v>
      </c>
      <c r="Q372" s="5" t="s">
        <v>91</v>
      </c>
      <c r="R372" s="5" t="s">
        <v>2292</v>
      </c>
      <c r="S372" s="5" t="s">
        <v>2293</v>
      </c>
      <c r="T372" s="19">
        <v>1</v>
      </c>
      <c r="U372" s="20" t="s">
        <v>2294</v>
      </c>
      <c r="V372" s="20" t="s">
        <v>104</v>
      </c>
      <c r="W372" s="20"/>
      <c r="X372" s="20"/>
      <c r="Y372" s="20" t="s">
        <v>2295</v>
      </c>
      <c r="Z372" s="20"/>
      <c r="AA372" s="33"/>
      <c r="AB372" s="20"/>
      <c r="AC372" s="20"/>
      <c r="AD372" s="20" t="s">
        <v>105</v>
      </c>
      <c r="AE372" s="20" t="s">
        <v>2296</v>
      </c>
      <c r="AF372" s="20" t="s">
        <v>682</v>
      </c>
      <c r="AG372" s="20" t="s">
        <v>177</v>
      </c>
      <c r="AH372" s="20" t="s">
        <v>1273</v>
      </c>
      <c r="AI372" s="20" t="s">
        <v>508</v>
      </c>
      <c r="AJ372" s="20" t="s">
        <v>2297</v>
      </c>
      <c r="AK372" s="33" t="s">
        <v>2298</v>
      </c>
      <c r="AL372" s="20"/>
      <c r="AM372" s="20"/>
      <c r="AN372" s="20"/>
      <c r="AO372" s="20"/>
      <c r="AP372" s="20"/>
      <c r="AQ372" s="20"/>
      <c r="AR372" s="20"/>
      <c r="AS372" s="20" t="s">
        <v>2299</v>
      </c>
      <c r="AT372" s="20"/>
      <c r="AU372" s="20">
        <v>1</v>
      </c>
      <c r="AV372" s="20" t="s">
        <v>234</v>
      </c>
      <c r="AW372" s="27" t="s">
        <v>235</v>
      </c>
      <c r="AX372" s="20"/>
      <c r="AY372" s="20"/>
      <c r="AZ372" s="19">
        <v>4221</v>
      </c>
      <c r="BA372" s="20"/>
      <c r="BB372" s="20"/>
      <c r="BC372" s="20"/>
      <c r="BD372" s="20"/>
    </row>
    <row r="373" spans="1:56" ht="15.75" customHeight="1">
      <c r="A373" s="2" t="s">
        <v>87</v>
      </c>
      <c r="B373" s="4">
        <v>168459162</v>
      </c>
      <c r="C373" s="5" t="s">
        <v>2300</v>
      </c>
      <c r="D373" s="29">
        <v>1</v>
      </c>
      <c r="E373" s="5">
        <v>2016</v>
      </c>
      <c r="F373" s="29" t="s">
        <v>6150</v>
      </c>
      <c r="G373" s="5" t="s">
        <v>360</v>
      </c>
      <c r="H373" s="5" t="s">
        <v>3</v>
      </c>
      <c r="I373" s="5" t="s">
        <v>4</v>
      </c>
      <c r="J373" s="5" t="s">
        <v>25</v>
      </c>
      <c r="K373" s="5" t="s">
        <v>26</v>
      </c>
      <c r="L373" s="5" t="s">
        <v>1167</v>
      </c>
      <c r="M373" s="5"/>
      <c r="N373" s="5">
        <v>813.6</v>
      </c>
      <c r="O373" s="5" t="s">
        <v>2301</v>
      </c>
      <c r="P373" s="5" t="s">
        <v>91</v>
      </c>
      <c r="Q373" s="5" t="s">
        <v>91</v>
      </c>
      <c r="R373" s="5" t="s">
        <v>1289</v>
      </c>
      <c r="S373" s="5" t="s">
        <v>2302</v>
      </c>
      <c r="T373" s="19">
        <v>3</v>
      </c>
      <c r="U373" s="20" t="s">
        <v>2303</v>
      </c>
      <c r="V373" s="20" t="s">
        <v>104</v>
      </c>
      <c r="W373" s="20"/>
      <c r="X373" s="20"/>
      <c r="Y373" s="20" t="s">
        <v>2304</v>
      </c>
      <c r="Z373" s="20"/>
      <c r="AA373" s="22"/>
      <c r="AB373" s="20"/>
      <c r="AC373" s="20"/>
      <c r="AD373" s="20" t="s">
        <v>1239</v>
      </c>
      <c r="AE373" s="20" t="s">
        <v>2305</v>
      </c>
      <c r="AF373" s="20" t="s">
        <v>1196</v>
      </c>
      <c r="AG373" s="20" t="s">
        <v>591</v>
      </c>
      <c r="AH373" s="20" t="s">
        <v>177</v>
      </c>
      <c r="AI373" s="20" t="s">
        <v>117</v>
      </c>
      <c r="AJ373" s="20" t="s">
        <v>2306</v>
      </c>
      <c r="AK373" s="22" t="s">
        <v>1136</v>
      </c>
      <c r="AL373" s="20"/>
      <c r="AM373" s="20"/>
      <c r="AN373" s="20"/>
      <c r="AO373" s="20"/>
      <c r="AP373" s="20"/>
      <c r="AQ373" s="20"/>
      <c r="AR373" s="20"/>
      <c r="AS373" s="20" t="s">
        <v>2307</v>
      </c>
      <c r="AT373" s="20"/>
      <c r="AU373" s="20">
        <v>1</v>
      </c>
      <c r="AV373" s="20" t="s">
        <v>110</v>
      </c>
      <c r="AW373" s="27" t="s">
        <v>235</v>
      </c>
      <c r="AX373" s="20"/>
      <c r="AY373" s="20"/>
      <c r="AZ373" s="19">
        <v>382744</v>
      </c>
      <c r="BA373" s="20"/>
      <c r="BB373" s="20"/>
      <c r="BC373" s="20"/>
      <c r="BD373" s="20"/>
    </row>
    <row r="374" spans="1:56" ht="15.75" customHeight="1">
      <c r="A374" t="s">
        <v>87</v>
      </c>
      <c r="B374" s="4">
        <v>168459195</v>
      </c>
      <c r="C374" s="5" t="s">
        <v>2308</v>
      </c>
      <c r="D374" s="29">
        <v>1</v>
      </c>
      <c r="E374" s="5">
        <v>1996</v>
      </c>
      <c r="F374" s="29" t="s">
        <v>6150</v>
      </c>
      <c r="G374" s="5" t="s">
        <v>360</v>
      </c>
      <c r="H374" s="5" t="s">
        <v>3</v>
      </c>
      <c r="I374" s="5" t="s">
        <v>4</v>
      </c>
      <c r="J374" s="5" t="s">
        <v>25</v>
      </c>
      <c r="K374" s="5" t="s">
        <v>26</v>
      </c>
      <c r="L374" s="5" t="s">
        <v>570</v>
      </c>
      <c r="M374" s="5"/>
      <c r="N374" s="5">
        <v>813.54</v>
      </c>
      <c r="O374" s="5" t="s">
        <v>2309</v>
      </c>
      <c r="P374" s="5" t="s">
        <v>91</v>
      </c>
      <c r="Q374" s="5" t="s">
        <v>91</v>
      </c>
      <c r="R374" s="5" t="s">
        <v>2310</v>
      </c>
      <c r="S374" s="5" t="s">
        <v>2311</v>
      </c>
      <c r="T374" s="4">
        <v>5</v>
      </c>
      <c r="U374" s="5" t="s">
        <v>2312</v>
      </c>
      <c r="V374" s="5" t="s">
        <v>104</v>
      </c>
      <c r="W374" s="5"/>
      <c r="X374" s="5"/>
      <c r="Y374" s="5" t="s">
        <v>2313</v>
      </c>
      <c r="Z374" s="5"/>
      <c r="AA374" s="2"/>
      <c r="AB374" s="5"/>
      <c r="AC374" s="5"/>
      <c r="AD374" s="5" t="s">
        <v>105</v>
      </c>
      <c r="AE374" s="5" t="s">
        <v>2314</v>
      </c>
      <c r="AF374" s="5" t="s">
        <v>555</v>
      </c>
      <c r="AG374" s="5" t="s">
        <v>2315</v>
      </c>
      <c r="AH374" s="5" t="s">
        <v>1471</v>
      </c>
      <c r="AI374" s="5" t="s">
        <v>1176</v>
      </c>
      <c r="AJ374" s="5" t="s">
        <v>2316</v>
      </c>
      <c r="AK374" s="2" t="s">
        <v>2317</v>
      </c>
      <c r="AL374" s="5"/>
      <c r="AM374" s="5"/>
      <c r="AN374" s="5"/>
      <c r="AO374" s="5"/>
      <c r="AP374" s="5"/>
      <c r="AQ374" s="5"/>
      <c r="AR374" s="5"/>
      <c r="AS374" s="5" t="s">
        <v>2318</v>
      </c>
      <c r="AT374" s="5"/>
      <c r="AU374" s="5">
        <v>1</v>
      </c>
      <c r="AV374" s="5" t="s">
        <v>110</v>
      </c>
      <c r="AW374" s="6" t="s">
        <v>235</v>
      </c>
      <c r="AX374" s="5"/>
      <c r="AY374" s="5"/>
      <c r="AZ374" s="4">
        <v>191707</v>
      </c>
      <c r="BA374" s="5"/>
      <c r="BB374" s="5"/>
      <c r="BC374" s="5"/>
      <c r="BD374" s="5"/>
    </row>
    <row r="375" spans="1:56" ht="15.75" customHeight="1">
      <c r="A375" t="s">
        <v>87</v>
      </c>
      <c r="B375" s="19">
        <v>168459409</v>
      </c>
      <c r="C375" s="20" t="s">
        <v>2319</v>
      </c>
      <c r="D375" s="29">
        <v>1</v>
      </c>
      <c r="E375" s="20">
        <v>2015</v>
      </c>
      <c r="F375" s="29" t="s">
        <v>6150</v>
      </c>
      <c r="G375" s="20" t="s">
        <v>360</v>
      </c>
      <c r="H375" s="20" t="s">
        <v>3</v>
      </c>
      <c r="I375" s="20" t="s">
        <v>4</v>
      </c>
      <c r="J375" s="20" t="s">
        <v>25</v>
      </c>
      <c r="K375" s="20" t="s">
        <v>26</v>
      </c>
      <c r="L375" s="20" t="s">
        <v>570</v>
      </c>
      <c r="M375" s="20"/>
      <c r="N375" s="20">
        <v>813.54</v>
      </c>
      <c r="O375" s="20" t="s">
        <v>2320</v>
      </c>
      <c r="P375" s="20" t="s">
        <v>91</v>
      </c>
      <c r="Q375" s="20" t="s">
        <v>91</v>
      </c>
      <c r="R375" s="20" t="s">
        <v>2321</v>
      </c>
      <c r="S375" s="20" t="s">
        <v>2322</v>
      </c>
      <c r="T375" s="8">
        <v>5</v>
      </c>
      <c r="U375" s="9" t="s">
        <v>2323</v>
      </c>
      <c r="V375" s="9" t="s">
        <v>104</v>
      </c>
      <c r="W375" s="9"/>
      <c r="X375" s="9"/>
      <c r="Y375" s="9" t="s">
        <v>2324</v>
      </c>
      <c r="Z375" s="9"/>
      <c r="AA375" s="23"/>
      <c r="AB375" s="9"/>
      <c r="AC375" s="9"/>
      <c r="AD375" s="9" t="s">
        <v>148</v>
      </c>
      <c r="AE375" s="9" t="s">
        <v>522</v>
      </c>
      <c r="AF375" s="9" t="s">
        <v>2325</v>
      </c>
      <c r="AG375" s="9" t="s">
        <v>522</v>
      </c>
      <c r="AH375" s="9" t="s">
        <v>1284</v>
      </c>
      <c r="AI375" s="9" t="s">
        <v>2326</v>
      </c>
      <c r="AJ375" s="9" t="s">
        <v>2327</v>
      </c>
      <c r="AK375" s="23"/>
      <c r="AL375" s="9"/>
      <c r="AM375" s="9"/>
      <c r="AN375" s="9"/>
      <c r="AO375" s="9"/>
      <c r="AP375" s="9"/>
      <c r="AQ375" s="9"/>
      <c r="AR375" s="9"/>
      <c r="AS375" s="9"/>
      <c r="AT375" s="9"/>
      <c r="AU375" s="9">
        <v>1</v>
      </c>
      <c r="AV375" s="9" t="s">
        <v>110</v>
      </c>
      <c r="AW375" s="10" t="s">
        <v>235</v>
      </c>
      <c r="AX375" s="9"/>
      <c r="AY375" s="9"/>
      <c r="AZ375" s="8">
        <v>23212015</v>
      </c>
      <c r="BA375" s="9"/>
      <c r="BB375" s="9"/>
      <c r="BC375" s="9"/>
      <c r="BD375" s="9"/>
    </row>
    <row r="376" spans="1:56" ht="15.75" customHeight="1">
      <c r="A376" t="s">
        <v>87</v>
      </c>
      <c r="B376" s="19">
        <v>168459414</v>
      </c>
      <c r="C376" s="9" t="s">
        <v>2328</v>
      </c>
      <c r="D376" s="29">
        <v>1</v>
      </c>
      <c r="E376" s="20">
        <v>2015</v>
      </c>
      <c r="F376" s="29" t="s">
        <v>6150</v>
      </c>
      <c r="G376" s="20" t="s">
        <v>360</v>
      </c>
      <c r="H376" s="20" t="s">
        <v>3</v>
      </c>
      <c r="I376" s="20" t="s">
        <v>4</v>
      </c>
      <c r="J376" s="20" t="s">
        <v>25</v>
      </c>
      <c r="K376" s="20" t="s">
        <v>26</v>
      </c>
      <c r="L376" s="20" t="s">
        <v>1167</v>
      </c>
      <c r="M376" s="20"/>
      <c r="N376" s="20">
        <v>813.6</v>
      </c>
      <c r="O376" s="20" t="s">
        <v>2329</v>
      </c>
      <c r="P376" s="20" t="s">
        <v>91</v>
      </c>
      <c r="Q376" s="20" t="s">
        <v>91</v>
      </c>
      <c r="R376" s="20" t="s">
        <v>2330</v>
      </c>
      <c r="S376" s="20" t="s">
        <v>2331</v>
      </c>
      <c r="T376" s="8">
        <v>1</v>
      </c>
      <c r="U376" s="9" t="s">
        <v>2332</v>
      </c>
      <c r="V376" s="9" t="s">
        <v>104</v>
      </c>
      <c r="W376" s="9"/>
      <c r="X376" s="9"/>
      <c r="Y376" s="9" t="s">
        <v>2333</v>
      </c>
      <c r="Z376" s="9"/>
      <c r="AA376" s="23"/>
      <c r="AB376" s="9"/>
      <c r="AC376" s="9"/>
      <c r="AD376" s="9" t="s">
        <v>2334</v>
      </c>
      <c r="AE376" s="9"/>
      <c r="AF376" s="9"/>
      <c r="AG376" s="9"/>
      <c r="AH376" s="9"/>
      <c r="AI376" s="9"/>
      <c r="AJ376" s="9"/>
      <c r="AK376" s="23" t="s">
        <v>2335</v>
      </c>
      <c r="AL376" s="9"/>
      <c r="AM376" s="9"/>
      <c r="AN376" s="9"/>
      <c r="AO376" s="9"/>
      <c r="AP376" s="9"/>
      <c r="AQ376" s="9"/>
      <c r="AR376" s="9"/>
      <c r="AS376" s="9" t="s">
        <v>2336</v>
      </c>
      <c r="AT376" s="9"/>
      <c r="AU376" s="9">
        <v>1</v>
      </c>
      <c r="AV376" s="9" t="s">
        <v>110</v>
      </c>
      <c r="AW376" s="10" t="s">
        <v>235</v>
      </c>
      <c r="AX376" s="9"/>
      <c r="AY376" s="9"/>
      <c r="AZ376" s="8">
        <v>544889</v>
      </c>
      <c r="BA376" s="9"/>
      <c r="BB376" s="9"/>
      <c r="BC376" s="9"/>
      <c r="BD376" s="9"/>
    </row>
    <row r="377" spans="1:56" ht="15.75" customHeight="1">
      <c r="A377" t="s">
        <v>87</v>
      </c>
      <c r="B377" s="4">
        <v>168459448</v>
      </c>
      <c r="C377" s="9" t="s">
        <v>2337</v>
      </c>
      <c r="D377" s="29">
        <v>1</v>
      </c>
      <c r="E377" s="5">
        <v>2011</v>
      </c>
      <c r="F377" s="29" t="s">
        <v>6150</v>
      </c>
      <c r="G377" s="5" t="s">
        <v>360</v>
      </c>
      <c r="H377" s="5" t="s">
        <v>3</v>
      </c>
      <c r="I377" s="5" t="s">
        <v>4</v>
      </c>
      <c r="J377" s="7" t="s">
        <v>25</v>
      </c>
      <c r="K377" s="5" t="s">
        <v>26</v>
      </c>
      <c r="L377" s="5" t="s">
        <v>699</v>
      </c>
      <c r="M377" s="5"/>
      <c r="N377" s="5">
        <v>813</v>
      </c>
      <c r="O377" s="5" t="s">
        <v>2338</v>
      </c>
      <c r="P377" s="5" t="s">
        <v>91</v>
      </c>
      <c r="Q377" s="5" t="s">
        <v>91</v>
      </c>
      <c r="R377" s="5" t="s">
        <v>2339</v>
      </c>
      <c r="S377" s="5" t="s">
        <v>2340</v>
      </c>
      <c r="T377" s="4">
        <v>1</v>
      </c>
      <c r="U377" s="5" t="s">
        <v>2341</v>
      </c>
      <c r="V377" s="5" t="s">
        <v>104</v>
      </c>
      <c r="W377" s="5"/>
      <c r="X377" s="5"/>
      <c r="Y377" s="5" t="s">
        <v>2342</v>
      </c>
      <c r="Z377" s="5"/>
      <c r="AA377" s="2"/>
      <c r="AB377" s="5"/>
      <c r="AC377" s="5"/>
      <c r="AD377" s="5" t="s">
        <v>105</v>
      </c>
      <c r="AE377" s="5" t="s">
        <v>2343</v>
      </c>
      <c r="AF377" s="5" t="s">
        <v>1196</v>
      </c>
      <c r="AG377" s="5" t="s">
        <v>919</v>
      </c>
      <c r="AH377" s="5" t="s">
        <v>117</v>
      </c>
      <c r="AI377" s="5" t="s">
        <v>265</v>
      </c>
      <c r="AJ377" s="5" t="s">
        <v>2344</v>
      </c>
      <c r="AK377" s="2" t="s">
        <v>2069</v>
      </c>
      <c r="AL377" s="5"/>
      <c r="AM377" s="5"/>
      <c r="AN377" s="5"/>
      <c r="AO377" s="5"/>
      <c r="AP377" s="5"/>
      <c r="AQ377" s="5"/>
      <c r="AR377" s="5"/>
      <c r="AS377" s="5" t="s">
        <v>2345</v>
      </c>
      <c r="AT377" s="5"/>
      <c r="AU377" s="5">
        <v>1</v>
      </c>
      <c r="AV377" s="5" t="s">
        <v>110</v>
      </c>
      <c r="AW377" s="6" t="s">
        <v>235</v>
      </c>
      <c r="AX377" s="5"/>
      <c r="AY377" s="5"/>
      <c r="AZ377" s="4">
        <v>4367</v>
      </c>
      <c r="BA377" s="5"/>
      <c r="BB377" s="5"/>
      <c r="BC377" s="5"/>
      <c r="BD377" s="5"/>
    </row>
    <row r="378" spans="1:56" ht="15.75" customHeight="1">
      <c r="A378" t="s">
        <v>87</v>
      </c>
      <c r="B378" s="4">
        <v>168459452</v>
      </c>
      <c r="C378" s="5" t="s">
        <v>2346</v>
      </c>
      <c r="D378" s="29">
        <v>1</v>
      </c>
      <c r="E378" s="5">
        <v>2004</v>
      </c>
      <c r="F378" s="29" t="s">
        <v>6150</v>
      </c>
      <c r="G378" s="5" t="s">
        <v>360</v>
      </c>
      <c r="H378" s="5" t="s">
        <v>3</v>
      </c>
      <c r="I378" s="5" t="s">
        <v>4</v>
      </c>
      <c r="J378" s="7" t="s">
        <v>25</v>
      </c>
      <c r="K378" s="5" t="s">
        <v>26</v>
      </c>
      <c r="L378" s="5" t="s">
        <v>570</v>
      </c>
      <c r="M378" s="5" t="s">
        <v>2347</v>
      </c>
      <c r="N378" s="5">
        <v>813.54</v>
      </c>
      <c r="O378" s="5" t="s">
        <v>2348</v>
      </c>
      <c r="P378" s="5" t="s">
        <v>91</v>
      </c>
      <c r="Q378" s="5" t="s">
        <v>91</v>
      </c>
      <c r="R378" s="5" t="s">
        <v>2349</v>
      </c>
      <c r="S378" s="5" t="s">
        <v>2350</v>
      </c>
      <c r="T378" s="4">
        <v>1</v>
      </c>
      <c r="U378" s="5" t="s">
        <v>2351</v>
      </c>
      <c r="V378" s="5" t="s">
        <v>104</v>
      </c>
      <c r="W378" s="5"/>
      <c r="X378" s="5"/>
      <c r="Y378" s="5" t="s">
        <v>2352</v>
      </c>
      <c r="Z378" s="5"/>
      <c r="AB378" s="5"/>
      <c r="AC378" s="5"/>
      <c r="AD378" s="5" t="s">
        <v>105</v>
      </c>
      <c r="AE378" s="5" t="s">
        <v>2353</v>
      </c>
      <c r="AF378" s="5" t="s">
        <v>2354</v>
      </c>
      <c r="AG378" s="5" t="s">
        <v>2355</v>
      </c>
      <c r="AH378" s="5" t="s">
        <v>786</v>
      </c>
      <c r="AI378" s="5" t="s">
        <v>2356</v>
      </c>
      <c r="AJ378" s="5" t="s">
        <v>2357</v>
      </c>
      <c r="AK378" t="s">
        <v>1855</v>
      </c>
      <c r="AL378" s="5"/>
      <c r="AM378" s="5"/>
      <c r="AN378" s="5"/>
      <c r="AO378" s="5"/>
      <c r="AP378" s="5"/>
      <c r="AQ378" s="5"/>
      <c r="AR378" s="5"/>
      <c r="AS378" s="5" t="s">
        <v>2358</v>
      </c>
      <c r="AT378" s="5"/>
      <c r="AU378" s="5">
        <v>1</v>
      </c>
      <c r="AV378" s="5" t="s">
        <v>110</v>
      </c>
      <c r="AW378" s="6" t="s">
        <v>235</v>
      </c>
      <c r="AX378" s="5"/>
      <c r="AY378" s="5"/>
      <c r="AZ378" s="4">
        <v>12460</v>
      </c>
      <c r="BA378" s="5"/>
      <c r="BB378" s="5"/>
      <c r="BC378" s="5"/>
      <c r="BD378" s="5"/>
    </row>
    <row r="379" spans="1:56" ht="15.75" customHeight="1">
      <c r="A379" t="s">
        <v>87</v>
      </c>
      <c r="B379" s="19">
        <v>168459076</v>
      </c>
      <c r="C379" s="20" t="s">
        <v>4495</v>
      </c>
      <c r="D379" s="29">
        <v>1</v>
      </c>
      <c r="E379" s="20">
        <v>2002</v>
      </c>
      <c r="F379" s="29" t="s">
        <v>6150</v>
      </c>
      <c r="G379" s="20" t="s">
        <v>360</v>
      </c>
      <c r="H379" s="20" t="s">
        <v>3</v>
      </c>
      <c r="I379" s="20" t="s">
        <v>4</v>
      </c>
      <c r="J379" s="21" t="s">
        <v>25</v>
      </c>
      <c r="K379" s="21" t="s">
        <v>17</v>
      </c>
      <c r="L379" s="20" t="s">
        <v>1704</v>
      </c>
      <c r="M379" s="20" t="s">
        <v>4496</v>
      </c>
      <c r="N379" s="20">
        <v>823.92</v>
      </c>
      <c r="O379" s="20" t="s">
        <v>4497</v>
      </c>
      <c r="P379" s="20" t="s">
        <v>91</v>
      </c>
      <c r="Q379" s="20" t="s">
        <v>91</v>
      </c>
      <c r="R379" s="20" t="s">
        <v>4498</v>
      </c>
      <c r="S379" s="20" t="s">
        <v>4499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</row>
    <row r="380" spans="1:56" ht="15.75" customHeight="1">
      <c r="A380" t="s">
        <v>87</v>
      </c>
      <c r="B380" s="4">
        <v>168459153</v>
      </c>
      <c r="C380" s="5" t="s">
        <v>4518</v>
      </c>
      <c r="D380" s="29">
        <v>1</v>
      </c>
      <c r="E380" s="5">
        <v>2001</v>
      </c>
      <c r="F380" s="29" t="s">
        <v>6150</v>
      </c>
      <c r="G380" s="5" t="s">
        <v>360</v>
      </c>
      <c r="H380" s="5" t="s">
        <v>3</v>
      </c>
      <c r="I380" s="5" t="s">
        <v>4</v>
      </c>
      <c r="J380" s="7" t="s">
        <v>25</v>
      </c>
      <c r="K380" s="5" t="s">
        <v>26</v>
      </c>
      <c r="L380" s="5" t="s">
        <v>1167</v>
      </c>
      <c r="M380" s="5" t="s">
        <v>4519</v>
      </c>
      <c r="N380" s="5">
        <v>813.6</v>
      </c>
      <c r="O380" s="5" t="s">
        <v>4520</v>
      </c>
      <c r="P380" s="5" t="s">
        <v>91</v>
      </c>
      <c r="Q380" s="5" t="s">
        <v>91</v>
      </c>
      <c r="R380" s="5" t="s">
        <v>4521</v>
      </c>
      <c r="S380" s="5" t="s">
        <v>4522</v>
      </c>
      <c r="T380" s="2"/>
      <c r="U380" s="2"/>
      <c r="V380" s="2"/>
      <c r="W380" s="2"/>
      <c r="X380" s="2"/>
      <c r="Y380" s="2"/>
      <c r="Z380" s="2"/>
      <c r="AB380" s="2"/>
      <c r="AC380" s="2"/>
      <c r="AD380" s="2"/>
      <c r="AE380" s="2"/>
      <c r="AF380" s="2"/>
      <c r="AG380" s="2"/>
      <c r="AH380" s="2"/>
      <c r="AI380" s="2"/>
      <c r="AJ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</row>
    <row r="381" spans="1:56" ht="15.75" customHeight="1">
      <c r="A381" t="s">
        <v>87</v>
      </c>
      <c r="B381" s="4">
        <v>168459470</v>
      </c>
      <c r="C381" s="5" t="s">
        <v>4523</v>
      </c>
      <c r="D381" s="29">
        <v>1</v>
      </c>
      <c r="E381" s="5">
        <v>2014</v>
      </c>
      <c r="F381" s="29" t="s">
        <v>6150</v>
      </c>
      <c r="G381" s="5" t="s">
        <v>360</v>
      </c>
      <c r="H381" s="5" t="s">
        <v>3</v>
      </c>
      <c r="I381" s="5" t="s">
        <v>4</v>
      </c>
      <c r="J381" s="7" t="s">
        <v>25</v>
      </c>
      <c r="K381" s="5" t="s">
        <v>26</v>
      </c>
      <c r="L381" s="5" t="s">
        <v>1704</v>
      </c>
      <c r="M381" s="5"/>
      <c r="N381" s="5">
        <v>823.92</v>
      </c>
      <c r="O381" s="5" t="s">
        <v>4524</v>
      </c>
      <c r="P381" s="5" t="s">
        <v>91</v>
      </c>
      <c r="Q381" s="5" t="s">
        <v>91</v>
      </c>
      <c r="R381" s="5" t="s">
        <v>4525</v>
      </c>
      <c r="S381" s="5" t="s">
        <v>4526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</row>
    <row r="382" spans="1:56" ht="15.75" customHeight="1">
      <c r="A382" t="s">
        <v>87</v>
      </c>
      <c r="B382" s="4">
        <v>168459060</v>
      </c>
      <c r="C382" s="5" t="s">
        <v>4105</v>
      </c>
      <c r="D382" s="29">
        <v>1</v>
      </c>
      <c r="E382" s="5">
        <v>2001</v>
      </c>
      <c r="F382" s="29" t="s">
        <v>6150</v>
      </c>
      <c r="G382" s="5" t="s">
        <v>360</v>
      </c>
      <c r="H382" s="5" t="s">
        <v>3</v>
      </c>
      <c r="I382" s="5" t="s">
        <v>7</v>
      </c>
      <c r="J382" s="5" t="s">
        <v>2183</v>
      </c>
      <c r="K382" s="5" t="s">
        <v>26</v>
      </c>
      <c r="L382" s="5"/>
      <c r="M382" s="5"/>
      <c r="N382" s="5"/>
      <c r="O382" s="5" t="s">
        <v>4106</v>
      </c>
      <c r="P382" s="5" t="s">
        <v>91</v>
      </c>
      <c r="Q382" s="5" t="s">
        <v>91</v>
      </c>
      <c r="R382" s="5" t="s">
        <v>4107</v>
      </c>
      <c r="S382" s="5" t="s">
        <v>4108</v>
      </c>
      <c r="T382" s="4">
        <v>1</v>
      </c>
      <c r="U382" s="5" t="s">
        <v>4109</v>
      </c>
      <c r="V382" s="5" t="s">
        <v>104</v>
      </c>
      <c r="W382" s="5"/>
      <c r="X382" s="5"/>
      <c r="Y382" s="5" t="s">
        <v>4110</v>
      </c>
      <c r="Z382" s="5"/>
      <c r="AA382" s="2"/>
      <c r="AB382" s="5"/>
      <c r="AC382" s="5"/>
      <c r="AD382" s="5" t="s">
        <v>148</v>
      </c>
      <c r="AE382" s="5" t="s">
        <v>4111</v>
      </c>
      <c r="AF382" s="5"/>
      <c r="AG382" s="5" t="s">
        <v>4112</v>
      </c>
      <c r="AH382" s="5" t="s">
        <v>1665</v>
      </c>
      <c r="AI382" s="5" t="s">
        <v>4113</v>
      </c>
      <c r="AJ382" s="5" t="s">
        <v>4114</v>
      </c>
      <c r="AK382" s="2" t="s">
        <v>1136</v>
      </c>
      <c r="AL382" s="5"/>
      <c r="AM382" s="5"/>
      <c r="AN382" s="5"/>
      <c r="AO382" s="5"/>
      <c r="AP382" s="5"/>
      <c r="AQ382" s="5"/>
      <c r="AR382" s="5"/>
      <c r="AS382" s="5" t="s">
        <v>4115</v>
      </c>
      <c r="AT382" s="5"/>
      <c r="AU382" s="5">
        <v>1</v>
      </c>
      <c r="AV382" s="5" t="s">
        <v>110</v>
      </c>
      <c r="AW382" s="6" t="s">
        <v>235</v>
      </c>
      <c r="AX382" s="5"/>
      <c r="AY382" s="5"/>
      <c r="AZ382" s="4">
        <v>1623926</v>
      </c>
      <c r="BA382" s="5"/>
      <c r="BB382" s="5"/>
      <c r="BC382" s="5"/>
      <c r="BD382" s="5"/>
    </row>
    <row r="383" spans="1:56" ht="15.75" customHeight="1">
      <c r="A383" s="2" t="s">
        <v>87</v>
      </c>
      <c r="B383" s="4">
        <v>168459084</v>
      </c>
      <c r="C383" s="5" t="s">
        <v>4116</v>
      </c>
      <c r="D383" s="29">
        <v>1</v>
      </c>
      <c r="E383" s="5">
        <v>1992</v>
      </c>
      <c r="F383" s="29" t="s">
        <v>6150</v>
      </c>
      <c r="G383" s="5" t="s">
        <v>360</v>
      </c>
      <c r="H383" s="5" t="s">
        <v>3</v>
      </c>
      <c r="I383" s="5" t="s">
        <v>7</v>
      </c>
      <c r="J383" s="5" t="s">
        <v>25</v>
      </c>
      <c r="K383" s="5" t="s">
        <v>26</v>
      </c>
      <c r="L383" s="5"/>
      <c r="M383" s="5" t="s">
        <v>4117</v>
      </c>
      <c r="N383" s="5"/>
      <c r="O383" s="5" t="s">
        <v>4118</v>
      </c>
      <c r="P383" s="5" t="s">
        <v>91</v>
      </c>
      <c r="Q383" s="5"/>
      <c r="R383" s="5" t="s">
        <v>4119</v>
      </c>
      <c r="S383" s="5" t="s">
        <v>4120</v>
      </c>
      <c r="T383" s="4">
        <v>1</v>
      </c>
      <c r="U383" s="5" t="s">
        <v>4121</v>
      </c>
      <c r="V383" s="5" t="s">
        <v>104</v>
      </c>
      <c r="W383" s="5"/>
      <c r="X383" s="5"/>
      <c r="Y383" s="5" t="s">
        <v>4122</v>
      </c>
      <c r="Z383" s="5"/>
      <c r="AB383" s="5"/>
      <c r="AC383" s="5"/>
      <c r="AD383" s="5" t="s">
        <v>148</v>
      </c>
      <c r="AE383" s="5" t="s">
        <v>4123</v>
      </c>
      <c r="AF383" s="5" t="s">
        <v>294</v>
      </c>
      <c r="AG383" s="5" t="s">
        <v>2845</v>
      </c>
      <c r="AH383" s="5" t="s">
        <v>1308</v>
      </c>
      <c r="AI383" s="5" t="s">
        <v>4124</v>
      </c>
      <c r="AJ383" s="5" t="s">
        <v>4125</v>
      </c>
      <c r="AK383" t="s">
        <v>218</v>
      </c>
      <c r="AL383" s="5"/>
      <c r="AM383" s="5"/>
      <c r="AN383" s="5"/>
      <c r="AO383" s="5"/>
      <c r="AP383" s="5"/>
      <c r="AQ383" s="5"/>
      <c r="AR383" s="5"/>
      <c r="AS383" s="5" t="s">
        <v>4126</v>
      </c>
      <c r="AT383" s="5"/>
      <c r="AU383" s="5">
        <v>1</v>
      </c>
      <c r="AV383" s="5" t="s">
        <v>110</v>
      </c>
      <c r="AW383" s="6" t="s">
        <v>235</v>
      </c>
      <c r="AX383" s="5"/>
      <c r="AY383" s="5"/>
      <c r="AZ383" s="4">
        <v>3973</v>
      </c>
      <c r="BA383" s="5"/>
      <c r="BB383" s="5"/>
      <c r="BC383" s="5"/>
      <c r="BD383" s="5"/>
    </row>
    <row r="384" spans="1:56" ht="15.75" customHeight="1">
      <c r="A384" t="s">
        <v>87</v>
      </c>
      <c r="B384" s="4">
        <v>168459184</v>
      </c>
      <c r="C384" s="5" t="s">
        <v>4127</v>
      </c>
      <c r="D384" s="29">
        <v>1</v>
      </c>
      <c r="E384" s="5">
        <v>1999</v>
      </c>
      <c r="F384" s="29" t="s">
        <v>6150</v>
      </c>
      <c r="G384" s="5" t="s">
        <v>360</v>
      </c>
      <c r="H384" s="5" t="s">
        <v>3</v>
      </c>
      <c r="I384" s="5" t="s">
        <v>7</v>
      </c>
      <c r="J384" s="5" t="s">
        <v>25</v>
      </c>
      <c r="K384" s="5" t="s">
        <v>26</v>
      </c>
      <c r="L384" s="5" t="s">
        <v>699</v>
      </c>
      <c r="M384" s="5" t="s">
        <v>4128</v>
      </c>
      <c r="N384" s="5">
        <v>813</v>
      </c>
      <c r="O384" s="5" t="s">
        <v>4129</v>
      </c>
      <c r="P384" s="5" t="s">
        <v>91</v>
      </c>
      <c r="Q384" s="5" t="s">
        <v>91</v>
      </c>
      <c r="R384" s="5" t="s">
        <v>4130</v>
      </c>
      <c r="S384" s="5" t="s">
        <v>4131</v>
      </c>
      <c r="T384" s="4">
        <v>1</v>
      </c>
      <c r="U384" s="5" t="s">
        <v>4132</v>
      </c>
      <c r="V384" s="5" t="s">
        <v>104</v>
      </c>
      <c r="W384" s="5"/>
      <c r="X384" s="5"/>
      <c r="Y384" s="5" t="s">
        <v>4133</v>
      </c>
      <c r="Z384" s="5"/>
      <c r="AA384" s="2"/>
      <c r="AB384" s="5"/>
      <c r="AC384" s="5"/>
      <c r="AD384" s="5" t="s">
        <v>1239</v>
      </c>
      <c r="AE384" s="5"/>
      <c r="AF384" s="5"/>
      <c r="AG384" s="5"/>
      <c r="AH384" s="5"/>
      <c r="AI384" s="5"/>
      <c r="AJ384" s="5"/>
      <c r="AK384" s="2"/>
      <c r="AL384" s="5"/>
      <c r="AM384" s="5"/>
      <c r="AN384" s="5"/>
      <c r="AO384" s="5"/>
      <c r="AP384" s="5"/>
      <c r="AQ384" s="5"/>
      <c r="AR384" s="5"/>
      <c r="AS384" s="5" t="s">
        <v>4134</v>
      </c>
      <c r="AT384" s="5"/>
      <c r="AU384" s="5">
        <v>1</v>
      </c>
      <c r="AV384" s="5" t="s">
        <v>110</v>
      </c>
      <c r="AW384" s="6" t="s">
        <v>235</v>
      </c>
      <c r="AX384" s="5"/>
      <c r="AY384" s="5"/>
      <c r="AZ384" s="4">
        <v>18000614</v>
      </c>
      <c r="BA384" s="5"/>
      <c r="BB384" s="5"/>
      <c r="BC384" s="5"/>
      <c r="BD384" s="5"/>
    </row>
    <row r="385" spans="1:56" ht="15.75" customHeight="1">
      <c r="A385" s="2" t="s">
        <v>87</v>
      </c>
      <c r="B385" s="4">
        <v>168464591</v>
      </c>
      <c r="C385" s="9" t="s">
        <v>2359</v>
      </c>
      <c r="D385" s="29">
        <v>1</v>
      </c>
      <c r="E385" s="5">
        <v>2001</v>
      </c>
      <c r="F385" s="29" t="s">
        <v>6150</v>
      </c>
      <c r="G385" s="5" t="s">
        <v>113</v>
      </c>
      <c r="H385" s="5" t="s">
        <v>3</v>
      </c>
      <c r="I385" s="5" t="s">
        <v>4</v>
      </c>
      <c r="J385" s="5" t="s">
        <v>25</v>
      </c>
      <c r="K385" s="5" t="s">
        <v>26</v>
      </c>
      <c r="L385" s="5" t="s">
        <v>570</v>
      </c>
      <c r="M385" s="5" t="s">
        <v>2360</v>
      </c>
      <c r="N385" s="5">
        <v>813.54</v>
      </c>
      <c r="O385" s="5" t="s">
        <v>2361</v>
      </c>
      <c r="P385" s="5" t="s">
        <v>91</v>
      </c>
      <c r="Q385" s="5" t="s">
        <v>91</v>
      </c>
      <c r="R385" s="5" t="s">
        <v>2362</v>
      </c>
      <c r="S385" s="5" t="s">
        <v>2363</v>
      </c>
      <c r="T385" s="4">
        <v>5</v>
      </c>
      <c r="U385" s="5" t="s">
        <v>2364</v>
      </c>
      <c r="V385" s="5" t="s">
        <v>104</v>
      </c>
      <c r="W385" s="5"/>
      <c r="X385" s="5"/>
      <c r="Y385" s="5" t="s">
        <v>2365</v>
      </c>
      <c r="Z385" s="5"/>
      <c r="AA385" s="2"/>
      <c r="AB385" s="5"/>
      <c r="AC385" s="5"/>
      <c r="AD385" s="5" t="s">
        <v>148</v>
      </c>
      <c r="AE385" s="5"/>
      <c r="AF385" s="5"/>
      <c r="AG385" s="5"/>
      <c r="AH385" s="5"/>
      <c r="AI385" s="5"/>
      <c r="AJ385" s="5"/>
      <c r="AK385" s="2"/>
      <c r="AL385" s="5"/>
      <c r="AM385" s="5"/>
      <c r="AN385" s="5"/>
      <c r="AO385" s="5"/>
      <c r="AP385" s="5"/>
      <c r="AQ385" s="5"/>
      <c r="AR385" s="5"/>
      <c r="AS385" s="5"/>
      <c r="AT385" s="5"/>
      <c r="AU385" s="5">
        <v>1</v>
      </c>
      <c r="AV385" s="5" t="s">
        <v>110</v>
      </c>
      <c r="AW385" s="6" t="s">
        <v>131</v>
      </c>
      <c r="AX385" s="5"/>
      <c r="AY385" s="5"/>
      <c r="AZ385" s="4">
        <v>1142476</v>
      </c>
      <c r="BA385" s="5"/>
      <c r="BB385" s="5"/>
      <c r="BC385" s="5"/>
      <c r="BD385" s="5"/>
    </row>
    <row r="386" spans="1:56" ht="15.75" customHeight="1">
      <c r="A386" t="s">
        <v>87</v>
      </c>
      <c r="B386" s="4">
        <v>168464640</v>
      </c>
      <c r="C386" s="5" t="s">
        <v>2366</v>
      </c>
      <c r="D386" s="29">
        <v>1</v>
      </c>
      <c r="E386" s="5">
        <v>2001</v>
      </c>
      <c r="F386" s="29" t="s">
        <v>6150</v>
      </c>
      <c r="G386" s="5" t="s">
        <v>113</v>
      </c>
      <c r="H386" s="5" t="s">
        <v>3</v>
      </c>
      <c r="I386" s="5" t="s">
        <v>4</v>
      </c>
      <c r="J386" s="7" t="s">
        <v>25</v>
      </c>
      <c r="K386" s="5" t="s">
        <v>26</v>
      </c>
      <c r="L386" s="5" t="s">
        <v>570</v>
      </c>
      <c r="M386" s="5" t="s">
        <v>2360</v>
      </c>
      <c r="N386" s="5">
        <v>813.54</v>
      </c>
      <c r="O386" s="5" t="s">
        <v>2367</v>
      </c>
      <c r="P386" s="5" t="s">
        <v>91</v>
      </c>
      <c r="Q386" s="5" t="s">
        <v>91</v>
      </c>
      <c r="R386" s="5" t="s">
        <v>2362</v>
      </c>
      <c r="S386" s="5" t="s">
        <v>2368</v>
      </c>
      <c r="T386" s="19">
        <v>5</v>
      </c>
      <c r="U386" s="20" t="s">
        <v>2369</v>
      </c>
      <c r="V386" s="20" t="s">
        <v>104</v>
      </c>
      <c r="W386" s="20"/>
      <c r="X386" s="20"/>
      <c r="Y386" s="20" t="s">
        <v>2370</v>
      </c>
      <c r="Z386" s="20"/>
      <c r="AA386" s="33"/>
      <c r="AB386" s="20"/>
      <c r="AC386" s="20"/>
      <c r="AD386" s="20" t="s">
        <v>148</v>
      </c>
      <c r="AE386" s="20" t="s">
        <v>2371</v>
      </c>
      <c r="AF386" s="20" t="s">
        <v>2372</v>
      </c>
      <c r="AG386" s="20" t="s">
        <v>1371</v>
      </c>
      <c r="AH386" s="20" t="s">
        <v>786</v>
      </c>
      <c r="AI386" s="20" t="s">
        <v>153</v>
      </c>
      <c r="AJ386" s="20" t="s">
        <v>2373</v>
      </c>
      <c r="AK386" s="33" t="s">
        <v>1855</v>
      </c>
      <c r="AL386" s="20"/>
      <c r="AM386" s="20"/>
      <c r="AN386" s="20"/>
      <c r="AO386" s="20"/>
      <c r="AP386" s="20"/>
      <c r="AQ386" s="20"/>
      <c r="AR386" s="20"/>
      <c r="AS386" s="20" t="s">
        <v>2374</v>
      </c>
      <c r="AT386" s="20"/>
      <c r="AU386" s="20">
        <v>1</v>
      </c>
      <c r="AV386" s="20" t="s">
        <v>110</v>
      </c>
      <c r="AW386" s="27" t="s">
        <v>235</v>
      </c>
      <c r="AX386" s="20"/>
      <c r="AY386" s="20"/>
      <c r="AZ386" s="19">
        <v>2543044</v>
      </c>
      <c r="BA386" s="20"/>
      <c r="BB386" s="20"/>
      <c r="BC386" s="20"/>
      <c r="BD386" s="20"/>
    </row>
    <row r="387" spans="1:56" ht="15.75" customHeight="1">
      <c r="A387" t="s">
        <v>87</v>
      </c>
      <c r="B387" s="4">
        <v>168464646</v>
      </c>
      <c r="C387" s="5" t="s">
        <v>2375</v>
      </c>
      <c r="D387" s="29">
        <v>1</v>
      </c>
      <c r="E387" s="5">
        <v>1998</v>
      </c>
      <c r="F387" s="29" t="s">
        <v>6150</v>
      </c>
      <c r="G387" s="5" t="s">
        <v>113</v>
      </c>
      <c r="H387" s="5" t="s">
        <v>3</v>
      </c>
      <c r="I387" s="5" t="s">
        <v>4</v>
      </c>
      <c r="J387" s="5" t="s">
        <v>2183</v>
      </c>
      <c r="K387" s="5" t="s">
        <v>26</v>
      </c>
      <c r="L387" s="5" t="s">
        <v>570</v>
      </c>
      <c r="M387" s="5" t="s">
        <v>2376</v>
      </c>
      <c r="N387" s="5">
        <v>813.54</v>
      </c>
      <c r="O387" s="5" t="s">
        <v>2377</v>
      </c>
      <c r="P387" s="5" t="s">
        <v>91</v>
      </c>
      <c r="Q387" s="5" t="s">
        <v>91</v>
      </c>
      <c r="R387" s="5" t="s">
        <v>1560</v>
      </c>
      <c r="S387" s="5" t="s">
        <v>2378</v>
      </c>
      <c r="T387" s="19">
        <v>1</v>
      </c>
      <c r="U387" s="20" t="s">
        <v>2379</v>
      </c>
      <c r="V387" s="20" t="s">
        <v>104</v>
      </c>
      <c r="W387" s="20"/>
      <c r="X387" s="20"/>
      <c r="Y387" s="20" t="s">
        <v>2380</v>
      </c>
      <c r="Z387" s="20"/>
      <c r="AA387" s="33"/>
      <c r="AB387" s="20"/>
      <c r="AC387" s="20"/>
      <c r="AD387" s="20" t="s">
        <v>105</v>
      </c>
      <c r="AE387" s="20" t="s">
        <v>2381</v>
      </c>
      <c r="AF387" s="20" t="s">
        <v>928</v>
      </c>
      <c r="AG387" s="20" t="s">
        <v>743</v>
      </c>
      <c r="AH387" s="20" t="s">
        <v>365</v>
      </c>
      <c r="AI387" s="20" t="s">
        <v>683</v>
      </c>
      <c r="AJ387" s="20" t="s">
        <v>2382</v>
      </c>
      <c r="AK387" s="33" t="s">
        <v>1099</v>
      </c>
      <c r="AL387" s="20"/>
      <c r="AM387" s="20"/>
      <c r="AN387" s="20"/>
      <c r="AO387" s="20"/>
      <c r="AP387" s="20"/>
      <c r="AQ387" s="20"/>
      <c r="AR387" s="20"/>
      <c r="AS387" s="20" t="s">
        <v>2383</v>
      </c>
      <c r="AT387" s="20"/>
      <c r="AU387" s="20">
        <v>1</v>
      </c>
      <c r="AV387" s="20" t="s">
        <v>110</v>
      </c>
      <c r="AW387" s="27" t="s">
        <v>235</v>
      </c>
      <c r="AX387" s="20"/>
      <c r="AY387" s="20"/>
      <c r="AZ387" s="19">
        <v>629525</v>
      </c>
      <c r="BA387" s="20"/>
      <c r="BB387" s="20"/>
      <c r="BC387" s="20"/>
      <c r="BD387" s="20"/>
    </row>
    <row r="388" spans="1:56" ht="15.75" customHeight="1">
      <c r="A388" t="s">
        <v>87</v>
      </c>
      <c r="B388" s="4">
        <v>168464650</v>
      </c>
      <c r="C388" s="20" t="s">
        <v>2384</v>
      </c>
      <c r="D388" s="29">
        <v>1</v>
      </c>
      <c r="E388" s="5">
        <v>2017</v>
      </c>
      <c r="F388" s="29" t="s">
        <v>6150</v>
      </c>
      <c r="G388" s="5" t="s">
        <v>113</v>
      </c>
      <c r="H388" s="5" t="s">
        <v>3</v>
      </c>
      <c r="I388" s="5" t="s">
        <v>4</v>
      </c>
      <c r="J388" s="5" t="s">
        <v>2183</v>
      </c>
      <c r="K388" s="5" t="s">
        <v>26</v>
      </c>
      <c r="L388" s="5" t="s">
        <v>570</v>
      </c>
      <c r="M388" s="5"/>
      <c r="N388" s="5">
        <v>813.54</v>
      </c>
      <c r="O388" s="5" t="s">
        <v>2385</v>
      </c>
      <c r="P388" s="5" t="s">
        <v>91</v>
      </c>
      <c r="Q388" s="5" t="s">
        <v>91</v>
      </c>
      <c r="R388" s="5" t="s">
        <v>1647</v>
      </c>
      <c r="S388" s="5" t="s">
        <v>2386</v>
      </c>
      <c r="T388" s="19">
        <v>1</v>
      </c>
      <c r="U388" s="20" t="s">
        <v>2387</v>
      </c>
      <c r="V388" s="20" t="s">
        <v>104</v>
      </c>
      <c r="W388" s="20"/>
      <c r="X388" s="20"/>
      <c r="Y388" s="20" t="s">
        <v>2388</v>
      </c>
      <c r="Z388" s="20"/>
      <c r="AA388" s="33"/>
      <c r="AB388" s="20"/>
      <c r="AC388" s="20"/>
      <c r="AD388" s="20" t="s">
        <v>105</v>
      </c>
      <c r="AE388" s="20" t="s">
        <v>2389</v>
      </c>
      <c r="AF388" s="20" t="s">
        <v>2390</v>
      </c>
      <c r="AG388" s="20" t="s">
        <v>2391</v>
      </c>
      <c r="AH388" s="20" t="s">
        <v>1273</v>
      </c>
      <c r="AI388" s="20" t="s">
        <v>200</v>
      </c>
      <c r="AJ388" s="20" t="s">
        <v>2392</v>
      </c>
      <c r="AK388" s="33" t="s">
        <v>2393</v>
      </c>
      <c r="AL388" s="20"/>
      <c r="AM388" s="20"/>
      <c r="AN388" s="20"/>
      <c r="AO388" s="20"/>
      <c r="AP388" s="20"/>
      <c r="AQ388" s="20"/>
      <c r="AR388" s="20"/>
      <c r="AS388" s="20" t="s">
        <v>2394</v>
      </c>
      <c r="AT388" s="20"/>
      <c r="AU388" s="20">
        <v>1</v>
      </c>
      <c r="AV388" s="20" t="s">
        <v>157</v>
      </c>
      <c r="AW388" s="27" t="s">
        <v>235</v>
      </c>
      <c r="AX388" s="20"/>
      <c r="AY388" s="20"/>
      <c r="AZ388" s="19">
        <v>17927402</v>
      </c>
      <c r="BA388" s="20"/>
      <c r="BB388" s="20"/>
      <c r="BC388" s="20"/>
      <c r="BD388" s="20"/>
    </row>
    <row r="389" spans="1:56" ht="15.75" customHeight="1">
      <c r="A389" t="s">
        <v>87</v>
      </c>
      <c r="B389" s="4">
        <v>168464651</v>
      </c>
      <c r="C389" s="20" t="s">
        <v>2395</v>
      </c>
      <c r="D389" s="29">
        <v>1</v>
      </c>
      <c r="E389" s="5">
        <v>2017</v>
      </c>
      <c r="F389" s="29" t="s">
        <v>6150</v>
      </c>
      <c r="G389" s="5" t="s">
        <v>113</v>
      </c>
      <c r="H389" s="5" t="s">
        <v>3</v>
      </c>
      <c r="I389" s="5" t="s">
        <v>4</v>
      </c>
      <c r="J389" s="5" t="s">
        <v>25</v>
      </c>
      <c r="K389" s="7" t="s">
        <v>30</v>
      </c>
      <c r="L389" s="5" t="s">
        <v>570</v>
      </c>
      <c r="M389" s="5"/>
      <c r="N389" s="5">
        <v>813.54</v>
      </c>
      <c r="O389" s="5" t="s">
        <v>2396</v>
      </c>
      <c r="P389" s="5" t="s">
        <v>91</v>
      </c>
      <c r="Q389" s="5" t="s">
        <v>91</v>
      </c>
      <c r="R389" s="5"/>
      <c r="S389" s="5" t="s">
        <v>2397</v>
      </c>
      <c r="T389" s="4">
        <v>1</v>
      </c>
      <c r="U389" s="5" t="s">
        <v>2398</v>
      </c>
      <c r="V389" s="5" t="s">
        <v>104</v>
      </c>
      <c r="W389" s="5"/>
      <c r="X389" s="5"/>
      <c r="Y389" s="5" t="s">
        <v>2399</v>
      </c>
      <c r="Z389" s="5"/>
      <c r="AA389" s="17"/>
      <c r="AB389" s="5"/>
      <c r="AC389" s="5"/>
      <c r="AD389" s="5" t="s">
        <v>105</v>
      </c>
      <c r="AE389" s="5" t="s">
        <v>2400</v>
      </c>
      <c r="AF389" s="5" t="s">
        <v>2401</v>
      </c>
      <c r="AG389" s="5" t="s">
        <v>116</v>
      </c>
      <c r="AH389" s="5" t="s">
        <v>753</v>
      </c>
      <c r="AI389" s="5" t="s">
        <v>153</v>
      </c>
      <c r="AJ389" s="5" t="s">
        <v>2402</v>
      </c>
      <c r="AK389" s="17" t="s">
        <v>2403</v>
      </c>
      <c r="AL389" s="5"/>
      <c r="AM389" s="5"/>
      <c r="AN389" s="5"/>
      <c r="AO389" s="5"/>
      <c r="AP389" s="5"/>
      <c r="AQ389" s="5"/>
      <c r="AR389" s="5"/>
      <c r="AS389" s="5" t="s">
        <v>2404</v>
      </c>
      <c r="AT389" s="5"/>
      <c r="AU389" s="5">
        <v>1</v>
      </c>
      <c r="AV389" s="5" t="s">
        <v>110</v>
      </c>
      <c r="AW389" s="6" t="s">
        <v>235</v>
      </c>
      <c r="AX389" s="5"/>
      <c r="AY389" s="5"/>
      <c r="AZ389" s="4">
        <v>173714</v>
      </c>
      <c r="BA389" s="5"/>
      <c r="BB389" s="5"/>
      <c r="BC389" s="5"/>
      <c r="BD389" s="5"/>
    </row>
    <row r="390" spans="1:56" ht="15.75" customHeight="1">
      <c r="A390" t="s">
        <v>87</v>
      </c>
      <c r="B390" s="4">
        <v>168464670</v>
      </c>
      <c r="C390" s="5" t="s">
        <v>2405</v>
      </c>
      <c r="D390" s="29">
        <v>1</v>
      </c>
      <c r="E390" s="5">
        <v>2015</v>
      </c>
      <c r="F390" s="29" t="s">
        <v>6150</v>
      </c>
      <c r="G390" s="5" t="s">
        <v>113</v>
      </c>
      <c r="H390" s="5" t="s">
        <v>3</v>
      </c>
      <c r="I390" s="5" t="s">
        <v>4</v>
      </c>
      <c r="J390" s="5" t="s">
        <v>25</v>
      </c>
      <c r="K390" s="5" t="s">
        <v>26</v>
      </c>
      <c r="L390" s="5" t="s">
        <v>570</v>
      </c>
      <c r="M390" s="5"/>
      <c r="N390" s="5">
        <v>813.54</v>
      </c>
      <c r="O390" s="5" t="s">
        <v>2406</v>
      </c>
      <c r="P390" s="5" t="s">
        <v>91</v>
      </c>
      <c r="Q390" s="5" t="s">
        <v>91</v>
      </c>
      <c r="R390" s="5" t="s">
        <v>2074</v>
      </c>
      <c r="S390" s="5" t="s">
        <v>2407</v>
      </c>
      <c r="T390" s="4">
        <v>1</v>
      </c>
      <c r="U390" s="5" t="s">
        <v>2408</v>
      </c>
      <c r="V390" s="5" t="s">
        <v>104</v>
      </c>
      <c r="W390" s="5"/>
      <c r="X390" s="5"/>
      <c r="Y390" s="5" t="s">
        <v>2409</v>
      </c>
      <c r="Z390" s="5"/>
      <c r="AA390" s="2"/>
      <c r="AB390" s="5"/>
      <c r="AC390" s="5"/>
      <c r="AD390" s="5" t="s">
        <v>105</v>
      </c>
      <c r="AE390" s="5" t="s">
        <v>2410</v>
      </c>
      <c r="AF390" s="5" t="s">
        <v>2354</v>
      </c>
      <c r="AG390" s="5" t="s">
        <v>252</v>
      </c>
      <c r="AH390" s="5" t="s">
        <v>116</v>
      </c>
      <c r="AI390" s="5" t="s">
        <v>557</v>
      </c>
      <c r="AJ390" s="5" t="s">
        <v>1125</v>
      </c>
      <c r="AK390" s="2" t="s">
        <v>2411</v>
      </c>
      <c r="AL390" s="5"/>
      <c r="AM390" s="5"/>
      <c r="AN390" s="5"/>
      <c r="AO390" s="5"/>
      <c r="AP390" s="5"/>
      <c r="AQ390" s="5"/>
      <c r="AR390" s="5"/>
      <c r="AS390" s="5" t="s">
        <v>2412</v>
      </c>
      <c r="AT390" s="5"/>
      <c r="AU390" s="5">
        <v>1</v>
      </c>
      <c r="AV390" s="5" t="s">
        <v>110</v>
      </c>
      <c r="AW390" s="6" t="s">
        <v>235</v>
      </c>
      <c r="AX390" s="5"/>
      <c r="AY390" s="5"/>
      <c r="AZ390" s="4">
        <v>91815</v>
      </c>
      <c r="BA390" s="5"/>
      <c r="BB390" s="5"/>
      <c r="BC390" s="5"/>
      <c r="BD390" s="5"/>
    </row>
    <row r="391" spans="1:56" ht="15.75" customHeight="1">
      <c r="A391" t="s">
        <v>87</v>
      </c>
      <c r="B391" s="4">
        <v>168464682</v>
      </c>
      <c r="C391" s="5" t="s">
        <v>2413</v>
      </c>
      <c r="D391" s="29">
        <v>1</v>
      </c>
      <c r="E391" s="5">
        <v>2012</v>
      </c>
      <c r="F391" s="29" t="s">
        <v>6150</v>
      </c>
      <c r="G391" s="5" t="s">
        <v>113</v>
      </c>
      <c r="H391" s="5" t="s">
        <v>3</v>
      </c>
      <c r="I391" s="5" t="s">
        <v>4</v>
      </c>
      <c r="J391" s="5" t="s">
        <v>25</v>
      </c>
      <c r="K391" s="5" t="s">
        <v>26</v>
      </c>
      <c r="L391" s="5" t="s">
        <v>570</v>
      </c>
      <c r="M391" s="5" t="s">
        <v>2414</v>
      </c>
      <c r="N391" s="5">
        <v>813.54</v>
      </c>
      <c r="O391" s="5" t="s">
        <v>2415</v>
      </c>
      <c r="P391" s="5" t="s">
        <v>91</v>
      </c>
      <c r="Q391" s="5" t="s">
        <v>91</v>
      </c>
      <c r="R391" s="5" t="s">
        <v>2416</v>
      </c>
      <c r="S391" s="5" t="s">
        <v>2417</v>
      </c>
      <c r="T391" s="12">
        <v>1</v>
      </c>
      <c r="U391" s="13" t="s">
        <v>2418</v>
      </c>
      <c r="V391" s="13" t="s">
        <v>104</v>
      </c>
      <c r="W391" s="13"/>
      <c r="X391" s="13"/>
      <c r="Y391" s="13" t="s">
        <v>2419</v>
      </c>
      <c r="Z391" s="13"/>
      <c r="AA391" s="14"/>
      <c r="AB391" s="13"/>
      <c r="AC391" s="13"/>
      <c r="AD391" s="13" t="s">
        <v>148</v>
      </c>
      <c r="AE391" s="13" t="s">
        <v>2420</v>
      </c>
      <c r="AF391" s="13" t="s">
        <v>1045</v>
      </c>
      <c r="AG391" s="13" t="s">
        <v>339</v>
      </c>
      <c r="AH391" s="13" t="s">
        <v>201</v>
      </c>
      <c r="AI391" s="13" t="s">
        <v>2421</v>
      </c>
      <c r="AJ391" s="13" t="s">
        <v>2422</v>
      </c>
      <c r="AK391" s="14" t="s">
        <v>2423</v>
      </c>
      <c r="AL391" s="13"/>
      <c r="AM391" s="13"/>
      <c r="AN391" s="13"/>
      <c r="AO391" s="13"/>
      <c r="AP391" s="13"/>
      <c r="AQ391" s="13"/>
      <c r="AR391" s="13"/>
      <c r="AS391" s="13" t="s">
        <v>2424</v>
      </c>
      <c r="AT391" s="13"/>
      <c r="AU391" s="13">
        <v>1</v>
      </c>
      <c r="AV391" s="13" t="s">
        <v>110</v>
      </c>
      <c r="AW391" s="15" t="s">
        <v>235</v>
      </c>
      <c r="AX391" s="13"/>
      <c r="AY391" s="13"/>
      <c r="AZ391" s="12">
        <v>8461488</v>
      </c>
      <c r="BA391" s="13"/>
      <c r="BB391" s="13"/>
      <c r="BC391" s="13"/>
      <c r="BD391" s="13"/>
    </row>
    <row r="392" spans="1:56" ht="15.75" customHeight="1">
      <c r="A392" t="s">
        <v>87</v>
      </c>
      <c r="B392" s="4">
        <v>168464694</v>
      </c>
      <c r="C392" s="5" t="s">
        <v>2425</v>
      </c>
      <c r="D392" s="29">
        <v>1</v>
      </c>
      <c r="E392" s="5">
        <v>2010</v>
      </c>
      <c r="F392" s="29" t="s">
        <v>6150</v>
      </c>
      <c r="G392" s="5" t="s">
        <v>113</v>
      </c>
      <c r="H392" s="5" t="s">
        <v>3</v>
      </c>
      <c r="I392" s="5" t="s">
        <v>4</v>
      </c>
      <c r="J392" s="5" t="s">
        <v>25</v>
      </c>
      <c r="K392" s="5" t="s">
        <v>26</v>
      </c>
      <c r="L392" s="5" t="s">
        <v>1527</v>
      </c>
      <c r="M392" s="5"/>
      <c r="N392" s="5">
        <v>823.91399999999999</v>
      </c>
      <c r="O392" s="5" t="s">
        <v>2426</v>
      </c>
      <c r="P392" s="5" t="s">
        <v>91</v>
      </c>
      <c r="Q392" s="5" t="s">
        <v>91</v>
      </c>
      <c r="R392" s="5" t="s">
        <v>1747</v>
      </c>
      <c r="S392" s="5" t="s">
        <v>2427</v>
      </c>
      <c r="T392" s="4">
        <v>1</v>
      </c>
      <c r="U392" s="5" t="s">
        <v>2428</v>
      </c>
      <c r="V392" s="5" t="s">
        <v>104</v>
      </c>
      <c r="W392" s="5"/>
      <c r="X392" s="5"/>
      <c r="Y392" s="5" t="s">
        <v>2429</v>
      </c>
      <c r="Z392" s="5"/>
      <c r="AA392" s="2"/>
      <c r="AB392" s="5"/>
      <c r="AC392" s="5"/>
      <c r="AD392" s="5" t="s">
        <v>105</v>
      </c>
      <c r="AE392" s="5" t="s">
        <v>2430</v>
      </c>
      <c r="AF392" s="5" t="s">
        <v>307</v>
      </c>
      <c r="AG392" s="5" t="s">
        <v>109</v>
      </c>
      <c r="AH392" s="5" t="s">
        <v>919</v>
      </c>
      <c r="AI392" s="5" t="s">
        <v>2431</v>
      </c>
      <c r="AJ392" s="5" t="s">
        <v>2432</v>
      </c>
      <c r="AK392" s="2" t="s">
        <v>944</v>
      </c>
      <c r="AL392" s="5"/>
      <c r="AM392" s="5"/>
      <c r="AN392" s="5"/>
      <c r="AO392" s="5"/>
      <c r="AP392" s="5"/>
      <c r="AQ392" s="5"/>
      <c r="AR392" s="5"/>
      <c r="AS392" s="5" t="s">
        <v>2433</v>
      </c>
      <c r="AT392" s="5"/>
      <c r="AU392" s="5">
        <v>1</v>
      </c>
      <c r="AV392" s="5" t="s">
        <v>157</v>
      </c>
      <c r="AW392" s="6" t="s">
        <v>235</v>
      </c>
      <c r="AX392" s="5"/>
      <c r="AY392" s="5"/>
      <c r="AZ392" s="4">
        <v>13906019</v>
      </c>
      <c r="BA392" s="5"/>
      <c r="BB392" s="5"/>
      <c r="BC392" s="5"/>
      <c r="BD392" s="5"/>
    </row>
    <row r="393" spans="1:56" ht="15.75" customHeight="1">
      <c r="A393" t="s">
        <v>87</v>
      </c>
      <c r="B393" s="4">
        <v>168464709</v>
      </c>
      <c r="C393" s="5" t="s">
        <v>2434</v>
      </c>
      <c r="D393" s="29">
        <v>1</v>
      </c>
      <c r="E393" s="5">
        <v>2014</v>
      </c>
      <c r="F393" s="29" t="s">
        <v>6150</v>
      </c>
      <c r="G393" s="5" t="s">
        <v>113</v>
      </c>
      <c r="H393" s="5" t="s">
        <v>3</v>
      </c>
      <c r="I393" s="5" t="s">
        <v>4</v>
      </c>
      <c r="J393" s="5" t="s">
        <v>25</v>
      </c>
      <c r="K393" s="7" t="s">
        <v>16</v>
      </c>
      <c r="L393" s="5" t="s">
        <v>570</v>
      </c>
      <c r="M393" s="5"/>
      <c r="N393" s="5">
        <v>813.54</v>
      </c>
      <c r="O393" s="5" t="s">
        <v>2435</v>
      </c>
      <c r="P393" s="5" t="s">
        <v>91</v>
      </c>
      <c r="Q393" s="5" t="s">
        <v>91</v>
      </c>
      <c r="R393" s="5" t="s">
        <v>2436</v>
      </c>
      <c r="S393" s="5" t="s">
        <v>2437</v>
      </c>
      <c r="T393" s="4">
        <v>1</v>
      </c>
      <c r="U393" s="5" t="s">
        <v>2438</v>
      </c>
      <c r="V393" s="5" t="s">
        <v>104</v>
      </c>
      <c r="W393" s="5"/>
      <c r="X393" s="5"/>
      <c r="Y393" s="5" t="s">
        <v>2439</v>
      </c>
      <c r="Z393" s="5"/>
      <c r="AB393" s="5"/>
      <c r="AC393" s="5"/>
      <c r="AD393" s="5" t="s">
        <v>105</v>
      </c>
      <c r="AE393" s="5" t="s">
        <v>2440</v>
      </c>
      <c r="AF393" s="5" t="s">
        <v>251</v>
      </c>
      <c r="AG393" s="5" t="s">
        <v>109</v>
      </c>
      <c r="AH393" s="5" t="s">
        <v>1195</v>
      </c>
      <c r="AI393" s="5" t="s">
        <v>153</v>
      </c>
      <c r="AJ393" s="5" t="s">
        <v>2441</v>
      </c>
      <c r="AK393" t="s">
        <v>477</v>
      </c>
      <c r="AL393" s="5"/>
      <c r="AM393" s="5"/>
      <c r="AN393" s="5"/>
      <c r="AO393" s="5"/>
      <c r="AP393" s="5"/>
      <c r="AQ393" s="5"/>
      <c r="AR393" s="5"/>
      <c r="AS393" s="5" t="s">
        <v>2442</v>
      </c>
      <c r="AT393" s="5"/>
      <c r="AU393" s="5">
        <v>1</v>
      </c>
      <c r="AV393" s="5" t="s">
        <v>110</v>
      </c>
      <c r="AW393" s="6" t="s">
        <v>235</v>
      </c>
      <c r="AX393" s="5"/>
      <c r="AY393" s="5"/>
      <c r="AZ393" s="4">
        <v>69440</v>
      </c>
      <c r="BA393" s="5"/>
      <c r="BB393" s="5"/>
      <c r="BC393" s="5"/>
      <c r="BD393" s="5"/>
    </row>
    <row r="394" spans="1:56" ht="15.75" customHeight="1">
      <c r="A394" t="s">
        <v>87</v>
      </c>
      <c r="B394" s="8">
        <v>168464760</v>
      </c>
      <c r="C394" s="9" t="s">
        <v>2443</v>
      </c>
      <c r="D394" s="29">
        <v>1</v>
      </c>
      <c r="E394" s="9">
        <v>2014</v>
      </c>
      <c r="F394" s="29" t="s">
        <v>6150</v>
      </c>
      <c r="G394" s="9" t="s">
        <v>113</v>
      </c>
      <c r="H394" s="9" t="s">
        <v>3</v>
      </c>
      <c r="I394" s="9" t="s">
        <v>4</v>
      </c>
      <c r="J394" s="9" t="s">
        <v>25</v>
      </c>
      <c r="K394" s="16" t="s">
        <v>34</v>
      </c>
      <c r="L394" s="9" t="s">
        <v>570</v>
      </c>
      <c r="M394" s="9"/>
      <c r="N394" s="9">
        <v>813.54</v>
      </c>
      <c r="O394" s="9" t="s">
        <v>2444</v>
      </c>
      <c r="P394" s="9" t="s">
        <v>91</v>
      </c>
      <c r="Q394" s="9" t="s">
        <v>91</v>
      </c>
      <c r="R394" s="9"/>
      <c r="S394" s="9" t="s">
        <v>2445</v>
      </c>
      <c r="T394" s="4">
        <v>5</v>
      </c>
      <c r="U394" s="5" t="s">
        <v>2446</v>
      </c>
      <c r="V394" s="5" t="s">
        <v>104</v>
      </c>
      <c r="W394" s="5"/>
      <c r="X394" s="5"/>
      <c r="Y394" s="5" t="s">
        <v>2447</v>
      </c>
      <c r="Z394" s="5"/>
      <c r="AA394" s="2"/>
      <c r="AB394" s="5"/>
      <c r="AC394" s="5"/>
      <c r="AD394" s="5" t="s">
        <v>105</v>
      </c>
      <c r="AE394" s="5" t="s">
        <v>694</v>
      </c>
      <c r="AF394" s="5" t="s">
        <v>251</v>
      </c>
      <c r="AG394" s="5" t="s">
        <v>566</v>
      </c>
      <c r="AH394" s="5" t="s">
        <v>1047</v>
      </c>
      <c r="AI394" s="5" t="s">
        <v>2448</v>
      </c>
      <c r="AJ394" s="5" t="s">
        <v>2449</v>
      </c>
      <c r="AK394" s="2" t="s">
        <v>462</v>
      </c>
      <c r="AL394" s="5"/>
      <c r="AM394" s="5"/>
      <c r="AN394" s="5"/>
      <c r="AO394" s="5"/>
      <c r="AP394" s="5"/>
      <c r="AQ394" s="5"/>
      <c r="AR394" s="5"/>
      <c r="AS394" s="5" t="s">
        <v>2450</v>
      </c>
      <c r="AT394" s="5"/>
      <c r="AU394" s="5">
        <v>1</v>
      </c>
      <c r="AV394" s="5" t="s">
        <v>157</v>
      </c>
      <c r="AW394" s="6" t="s">
        <v>235</v>
      </c>
      <c r="AX394" s="5"/>
      <c r="AY394" s="5"/>
      <c r="AZ394" s="4">
        <v>17585692</v>
      </c>
      <c r="BA394" s="5"/>
      <c r="BB394" s="5"/>
      <c r="BC394" s="5"/>
      <c r="BD394" s="5"/>
    </row>
    <row r="395" spans="1:56" ht="15.75" customHeight="1">
      <c r="A395" t="s">
        <v>87</v>
      </c>
      <c r="B395" s="4">
        <v>168464777</v>
      </c>
      <c r="C395" s="5" t="s">
        <v>2451</v>
      </c>
      <c r="D395" s="29">
        <v>1</v>
      </c>
      <c r="E395" s="5">
        <v>2004</v>
      </c>
      <c r="F395" s="29" t="s">
        <v>6150</v>
      </c>
      <c r="G395" s="5" t="s">
        <v>113</v>
      </c>
      <c r="H395" s="5" t="s">
        <v>3</v>
      </c>
      <c r="I395" s="5" t="s">
        <v>4</v>
      </c>
      <c r="J395" s="5" t="s">
        <v>2183</v>
      </c>
      <c r="K395" s="7" t="s">
        <v>16</v>
      </c>
      <c r="L395" s="5" t="s">
        <v>570</v>
      </c>
      <c r="M395" s="5" t="s">
        <v>2452</v>
      </c>
      <c r="N395" s="5">
        <v>813.54</v>
      </c>
      <c r="O395" s="5" t="s">
        <v>2453</v>
      </c>
      <c r="P395" s="5" t="s">
        <v>91</v>
      </c>
      <c r="Q395" s="5" t="s">
        <v>91</v>
      </c>
      <c r="R395" s="5" t="s">
        <v>2454</v>
      </c>
      <c r="S395" s="5" t="s">
        <v>2455</v>
      </c>
      <c r="T395" s="4">
        <v>5</v>
      </c>
      <c r="U395" s="5" t="s">
        <v>2456</v>
      </c>
      <c r="V395" s="5" t="s">
        <v>104</v>
      </c>
      <c r="W395" s="5"/>
      <c r="X395" s="5"/>
      <c r="Y395" s="5" t="s">
        <v>2457</v>
      </c>
      <c r="Z395" s="5"/>
      <c r="AB395" s="5"/>
      <c r="AC395" s="5"/>
      <c r="AD395" s="5" t="s">
        <v>105</v>
      </c>
      <c r="AE395" s="5" t="s">
        <v>2458</v>
      </c>
      <c r="AF395" s="5" t="s">
        <v>1421</v>
      </c>
      <c r="AG395" s="5" t="s">
        <v>2145</v>
      </c>
      <c r="AH395" s="5" t="s">
        <v>2081</v>
      </c>
      <c r="AI395" s="5" t="s">
        <v>178</v>
      </c>
      <c r="AJ395" s="5" t="s">
        <v>2459</v>
      </c>
      <c r="AK395" t="s">
        <v>2460</v>
      </c>
      <c r="AL395" s="5"/>
      <c r="AM395" s="5"/>
      <c r="AN395" s="5"/>
      <c r="AO395" s="5"/>
      <c r="AP395" s="5"/>
      <c r="AQ395" s="5"/>
      <c r="AR395" s="5"/>
      <c r="AS395" s="5" t="s">
        <v>2461</v>
      </c>
      <c r="AT395" s="5"/>
      <c r="AU395" s="5">
        <v>1</v>
      </c>
      <c r="AV395" s="5" t="s">
        <v>110</v>
      </c>
      <c r="AW395" s="6" t="s">
        <v>235</v>
      </c>
      <c r="AX395" s="5"/>
      <c r="AY395" s="5"/>
      <c r="AZ395" s="4">
        <v>861125</v>
      </c>
      <c r="BA395" s="5"/>
      <c r="BB395" s="5"/>
      <c r="BC395" s="5"/>
      <c r="BD395" s="5"/>
    </row>
    <row r="396" spans="1:56" ht="15.75" customHeight="1">
      <c r="A396" t="s">
        <v>87</v>
      </c>
      <c r="B396" s="4">
        <v>168464788</v>
      </c>
      <c r="C396" s="20" t="s">
        <v>2462</v>
      </c>
      <c r="D396" s="29">
        <v>1</v>
      </c>
      <c r="E396" s="5">
        <v>2006</v>
      </c>
      <c r="F396" s="29" t="s">
        <v>6150</v>
      </c>
      <c r="G396" s="5" t="s">
        <v>113</v>
      </c>
      <c r="H396" s="5" t="s">
        <v>3</v>
      </c>
      <c r="I396" s="5" t="s">
        <v>4</v>
      </c>
      <c r="J396" s="5" t="s">
        <v>25</v>
      </c>
      <c r="K396" s="5" t="s">
        <v>26</v>
      </c>
      <c r="L396" s="5" t="s">
        <v>1167</v>
      </c>
      <c r="M396" s="5" t="s">
        <v>2463</v>
      </c>
      <c r="N396" s="5">
        <v>813.6</v>
      </c>
      <c r="O396" s="5" t="s">
        <v>2464</v>
      </c>
      <c r="P396" s="5" t="s">
        <v>91</v>
      </c>
      <c r="Q396" s="5" t="s">
        <v>91</v>
      </c>
      <c r="R396" s="5" t="s">
        <v>2465</v>
      </c>
      <c r="S396" s="5" t="s">
        <v>2466</v>
      </c>
      <c r="T396" s="8">
        <v>1</v>
      </c>
      <c r="U396" s="9" t="s">
        <v>2467</v>
      </c>
      <c r="V396" s="9" t="s">
        <v>104</v>
      </c>
      <c r="W396" s="9"/>
      <c r="X396" s="9"/>
      <c r="Y396" s="9" t="s">
        <v>2468</v>
      </c>
      <c r="Z396" s="9"/>
      <c r="AA396" s="23"/>
      <c r="AB396" s="9"/>
      <c r="AC396" s="9"/>
      <c r="AD396" s="9" t="s">
        <v>105</v>
      </c>
      <c r="AE396" s="9" t="s">
        <v>2469</v>
      </c>
      <c r="AF396" s="9" t="s">
        <v>164</v>
      </c>
      <c r="AG396" s="9" t="s">
        <v>2469</v>
      </c>
      <c r="AH396" s="9" t="s">
        <v>267</v>
      </c>
      <c r="AI396" s="9" t="s">
        <v>308</v>
      </c>
      <c r="AJ396" s="9" t="s">
        <v>2470</v>
      </c>
      <c r="AK396" s="23"/>
      <c r="AL396" s="9"/>
      <c r="AM396" s="9"/>
      <c r="AN396" s="9"/>
      <c r="AO396" s="9"/>
      <c r="AP396" s="9"/>
      <c r="AQ396" s="9"/>
      <c r="AR396" s="9"/>
      <c r="AS396" s="9" t="s">
        <v>2471</v>
      </c>
      <c r="AT396" s="9"/>
      <c r="AU396" s="9">
        <v>1</v>
      </c>
      <c r="AV396" s="9" t="s">
        <v>234</v>
      </c>
      <c r="AW396" s="10" t="s">
        <v>235</v>
      </c>
      <c r="AX396" s="9"/>
      <c r="AY396" s="9"/>
      <c r="AZ396" s="8">
        <v>781614</v>
      </c>
      <c r="BA396" s="9"/>
      <c r="BB396" s="9"/>
      <c r="BC396" s="9"/>
      <c r="BD396" s="9"/>
    </row>
    <row r="397" spans="1:56" ht="15.75" customHeight="1">
      <c r="A397" t="s">
        <v>87</v>
      </c>
      <c r="B397" s="4">
        <v>168464797</v>
      </c>
      <c r="C397" s="20" t="s">
        <v>2472</v>
      </c>
      <c r="D397" s="29">
        <v>1</v>
      </c>
      <c r="E397" s="5">
        <v>1974</v>
      </c>
      <c r="F397" s="29" t="s">
        <v>6150</v>
      </c>
      <c r="G397" s="5" t="s">
        <v>113</v>
      </c>
      <c r="H397" s="5" t="s">
        <v>3</v>
      </c>
      <c r="I397" s="5" t="s">
        <v>4</v>
      </c>
      <c r="J397" s="5" t="s">
        <v>25</v>
      </c>
      <c r="K397" s="5" t="s">
        <v>26</v>
      </c>
      <c r="L397" s="5" t="s">
        <v>699</v>
      </c>
      <c r="M397" s="5" t="s">
        <v>2473</v>
      </c>
      <c r="N397" s="5">
        <v>813</v>
      </c>
      <c r="O397" s="5" t="s">
        <v>2474</v>
      </c>
      <c r="P397" s="5" t="s">
        <v>91</v>
      </c>
      <c r="Q397" s="5"/>
      <c r="R397" s="5" t="s">
        <v>2475</v>
      </c>
      <c r="S397" s="5" t="s">
        <v>2476</v>
      </c>
      <c r="T397" s="4">
        <v>1</v>
      </c>
      <c r="U397" s="5" t="s">
        <v>2477</v>
      </c>
      <c r="V397" s="5" t="s">
        <v>104</v>
      </c>
      <c r="W397" s="5"/>
      <c r="X397" s="5"/>
      <c r="Y397" s="5" t="s">
        <v>2478</v>
      </c>
      <c r="Z397" s="5"/>
      <c r="AB397" s="5"/>
      <c r="AC397" s="5"/>
      <c r="AD397" s="5" t="s">
        <v>105</v>
      </c>
      <c r="AE397" s="5" t="s">
        <v>2479</v>
      </c>
      <c r="AF397" s="5" t="s">
        <v>281</v>
      </c>
      <c r="AG397" s="5" t="s">
        <v>743</v>
      </c>
      <c r="AH397" s="5" t="s">
        <v>1895</v>
      </c>
      <c r="AI397" s="5" t="s">
        <v>117</v>
      </c>
      <c r="AJ397" s="5" t="s">
        <v>2199</v>
      </c>
      <c r="AK397" t="s">
        <v>2480</v>
      </c>
      <c r="AL397" s="5"/>
      <c r="AM397" s="5"/>
      <c r="AN397" s="5"/>
      <c r="AO397" s="5"/>
      <c r="AP397" s="5"/>
      <c r="AQ397" s="5"/>
      <c r="AR397" s="5"/>
      <c r="AS397" s="5" t="s">
        <v>2481</v>
      </c>
      <c r="AT397" s="5"/>
      <c r="AU397" s="5">
        <v>1</v>
      </c>
      <c r="AV397" s="5" t="s">
        <v>157</v>
      </c>
      <c r="AW397" s="6" t="s">
        <v>235</v>
      </c>
      <c r="AX397" s="5"/>
      <c r="AY397" s="5"/>
      <c r="AZ397" s="4">
        <v>2057548</v>
      </c>
      <c r="BA397" s="5"/>
      <c r="BB397" s="5"/>
      <c r="BC397" s="5"/>
      <c r="BD397" s="5"/>
    </row>
    <row r="398" spans="1:56" ht="15.75" customHeight="1">
      <c r="A398" t="s">
        <v>87</v>
      </c>
      <c r="B398" s="4">
        <v>168464815</v>
      </c>
      <c r="C398" s="5" t="s">
        <v>2482</v>
      </c>
      <c r="D398" s="29">
        <v>1</v>
      </c>
      <c r="E398" s="5">
        <v>2015</v>
      </c>
      <c r="F398" s="29" t="s">
        <v>6150</v>
      </c>
      <c r="G398" s="5" t="s">
        <v>113</v>
      </c>
      <c r="H398" s="5" t="s">
        <v>3</v>
      </c>
      <c r="I398" s="5" t="s">
        <v>4</v>
      </c>
      <c r="J398" s="5" t="s">
        <v>25</v>
      </c>
      <c r="K398" s="5" t="s">
        <v>26</v>
      </c>
      <c r="L398" s="5" t="s">
        <v>1167</v>
      </c>
      <c r="M398" s="5"/>
      <c r="N398" s="5">
        <v>813.6</v>
      </c>
      <c r="O398" s="5" t="s">
        <v>2483</v>
      </c>
      <c r="P398" s="5" t="s">
        <v>91</v>
      </c>
      <c r="Q398" s="5" t="s">
        <v>91</v>
      </c>
      <c r="R398" s="5" t="s">
        <v>2484</v>
      </c>
      <c r="S398" s="5" t="s">
        <v>2485</v>
      </c>
      <c r="T398" s="4">
        <v>1</v>
      </c>
      <c r="U398" s="5" t="s">
        <v>2486</v>
      </c>
      <c r="V398" s="5" t="s">
        <v>104</v>
      </c>
      <c r="W398" s="5"/>
      <c r="X398" s="5"/>
      <c r="Y398" s="5" t="s">
        <v>2487</v>
      </c>
      <c r="Z398" s="5"/>
      <c r="AB398" s="5"/>
      <c r="AC398" s="5"/>
      <c r="AD398" s="5" t="s">
        <v>105</v>
      </c>
      <c r="AE398" s="5" t="s">
        <v>2488</v>
      </c>
      <c r="AF398" s="5" t="s">
        <v>682</v>
      </c>
      <c r="AG398" s="5" t="s">
        <v>2469</v>
      </c>
      <c r="AH398" s="5" t="s">
        <v>683</v>
      </c>
      <c r="AI398" s="5" t="s">
        <v>308</v>
      </c>
      <c r="AJ398" s="5" t="s">
        <v>2489</v>
      </c>
      <c r="AK398" t="s">
        <v>2490</v>
      </c>
      <c r="AL398" s="5"/>
      <c r="AM398" s="5"/>
      <c r="AN398" s="5"/>
      <c r="AO398" s="5"/>
      <c r="AP398" s="5"/>
      <c r="AQ398" s="5"/>
      <c r="AR398" s="5"/>
      <c r="AS398" s="5" t="s">
        <v>2491</v>
      </c>
      <c r="AT398" s="5"/>
      <c r="AU398" s="5">
        <v>1</v>
      </c>
      <c r="AV398" s="5" t="s">
        <v>157</v>
      </c>
      <c r="AW398" s="6" t="s">
        <v>235</v>
      </c>
      <c r="AX398" s="5"/>
      <c r="AY398" s="5"/>
      <c r="AZ398" s="4">
        <v>36543</v>
      </c>
      <c r="BA398" s="5"/>
      <c r="BB398" s="5"/>
      <c r="BC398" s="5"/>
      <c r="BD398" s="5"/>
    </row>
    <row r="399" spans="1:56" ht="15.75" customHeight="1">
      <c r="A399" t="s">
        <v>87</v>
      </c>
      <c r="B399" s="4">
        <v>168464818</v>
      </c>
      <c r="C399" s="5" t="s">
        <v>2492</v>
      </c>
      <c r="D399" s="29">
        <v>1</v>
      </c>
      <c r="E399" s="5">
        <v>1999</v>
      </c>
      <c r="F399" s="29" t="s">
        <v>6150</v>
      </c>
      <c r="G399" s="5" t="s">
        <v>113</v>
      </c>
      <c r="H399" s="5" t="s">
        <v>3</v>
      </c>
      <c r="I399" s="5" t="s">
        <v>4</v>
      </c>
      <c r="J399" s="5" t="s">
        <v>25</v>
      </c>
      <c r="K399" s="5" t="s">
        <v>26</v>
      </c>
      <c r="L399" s="5" t="s">
        <v>2493</v>
      </c>
      <c r="M399" s="5" t="s">
        <v>2494</v>
      </c>
      <c r="N399" s="5">
        <v>863.64</v>
      </c>
      <c r="O399" s="5" t="s">
        <v>2495</v>
      </c>
      <c r="P399" s="5" t="s">
        <v>91</v>
      </c>
      <c r="Q399" s="5" t="s">
        <v>91</v>
      </c>
      <c r="R399" s="5" t="s">
        <v>2496</v>
      </c>
      <c r="S399" s="5" t="s">
        <v>2497</v>
      </c>
      <c r="T399" s="4">
        <v>1</v>
      </c>
      <c r="U399" s="5" t="s">
        <v>2332</v>
      </c>
      <c r="V399" s="5" t="s">
        <v>104</v>
      </c>
      <c r="W399" s="5"/>
      <c r="X399" s="5"/>
      <c r="Y399" s="5" t="s">
        <v>2498</v>
      </c>
      <c r="Z399" s="5"/>
      <c r="AA399" s="2"/>
      <c r="AB399" s="5"/>
      <c r="AC399" s="5"/>
      <c r="AD399" s="5" t="s">
        <v>105</v>
      </c>
      <c r="AE399" s="5" t="s">
        <v>2469</v>
      </c>
      <c r="AF399" s="5" t="s">
        <v>1489</v>
      </c>
      <c r="AG399" s="5" t="s">
        <v>2469</v>
      </c>
      <c r="AH399" s="5" t="s">
        <v>282</v>
      </c>
      <c r="AI399" s="5" t="s">
        <v>508</v>
      </c>
      <c r="AJ399" s="5" t="s">
        <v>2499</v>
      </c>
      <c r="AK399" s="2" t="s">
        <v>2500</v>
      </c>
      <c r="AL399" s="5"/>
      <c r="AM399" s="5"/>
      <c r="AN399" s="5"/>
      <c r="AO399" s="5"/>
      <c r="AP399" s="5"/>
      <c r="AQ399" s="5"/>
      <c r="AR399" s="5"/>
      <c r="AS399" s="5" t="s">
        <v>2501</v>
      </c>
      <c r="AT399" s="5"/>
      <c r="AU399" s="5">
        <v>1</v>
      </c>
      <c r="AV399" s="5" t="s">
        <v>234</v>
      </c>
      <c r="AW399" s="6" t="s">
        <v>235</v>
      </c>
      <c r="AX399" s="5"/>
      <c r="AY399" s="5"/>
      <c r="AZ399" s="4">
        <v>1332148</v>
      </c>
      <c r="BA399" s="5"/>
      <c r="BB399" s="5"/>
      <c r="BC399" s="5"/>
      <c r="BD399" s="5"/>
    </row>
    <row r="400" spans="1:56" ht="15.75" customHeight="1">
      <c r="A400" t="s">
        <v>87</v>
      </c>
      <c r="B400" s="19">
        <v>168464876</v>
      </c>
      <c r="C400" s="20" t="s">
        <v>2502</v>
      </c>
      <c r="D400" s="29">
        <v>1</v>
      </c>
      <c r="E400" s="20">
        <v>2005</v>
      </c>
      <c r="F400" s="29" t="s">
        <v>6150</v>
      </c>
      <c r="G400" s="20" t="s">
        <v>113</v>
      </c>
      <c r="H400" s="20" t="s">
        <v>3</v>
      </c>
      <c r="I400" s="20" t="s">
        <v>4</v>
      </c>
      <c r="J400" s="20" t="s">
        <v>25</v>
      </c>
      <c r="K400" s="20" t="s">
        <v>26</v>
      </c>
      <c r="L400" s="20" t="s">
        <v>1167</v>
      </c>
      <c r="M400" s="20"/>
      <c r="N400" s="20">
        <v>813.6</v>
      </c>
      <c r="O400" s="20" t="s">
        <v>2503</v>
      </c>
      <c r="P400" s="20" t="s">
        <v>91</v>
      </c>
      <c r="Q400" s="20" t="s">
        <v>91</v>
      </c>
      <c r="R400" s="20" t="s">
        <v>2504</v>
      </c>
      <c r="S400" s="20" t="s">
        <v>2505</v>
      </c>
      <c r="T400" s="4">
        <v>1</v>
      </c>
      <c r="U400" s="5" t="s">
        <v>2506</v>
      </c>
      <c r="V400" s="5" t="s">
        <v>104</v>
      </c>
      <c r="W400" s="5"/>
      <c r="X400" s="5"/>
      <c r="Y400" s="5" t="s">
        <v>2507</v>
      </c>
      <c r="Z400" s="5"/>
      <c r="AB400" s="5"/>
      <c r="AC400" s="5"/>
      <c r="AD400" s="5" t="s">
        <v>148</v>
      </c>
      <c r="AE400" s="5" t="s">
        <v>2508</v>
      </c>
      <c r="AF400" s="5" t="s">
        <v>1045</v>
      </c>
      <c r="AG400" s="5" t="s">
        <v>201</v>
      </c>
      <c r="AH400" s="5" t="s">
        <v>2509</v>
      </c>
      <c r="AI400" s="5" t="s">
        <v>2510</v>
      </c>
      <c r="AJ400" s="5" t="s">
        <v>2511</v>
      </c>
      <c r="AK400" t="s">
        <v>2512</v>
      </c>
      <c r="AL400" s="5"/>
      <c r="AM400" s="5"/>
      <c r="AN400" s="5"/>
      <c r="AO400" s="5"/>
      <c r="AP400" s="5"/>
      <c r="AQ400" s="5"/>
      <c r="AR400" s="5"/>
      <c r="AS400" s="5" t="s">
        <v>2513</v>
      </c>
      <c r="AT400" s="5"/>
      <c r="AU400" s="5">
        <v>1</v>
      </c>
      <c r="AV400" s="5" t="s">
        <v>110</v>
      </c>
      <c r="AW400" s="6" t="s">
        <v>235</v>
      </c>
      <c r="AX400" s="5"/>
      <c r="AY400" s="5"/>
      <c r="AZ400" s="4">
        <v>2304408</v>
      </c>
      <c r="BA400" s="5"/>
      <c r="BB400" s="5"/>
      <c r="BC400" s="5"/>
      <c r="BD400" s="5"/>
    </row>
    <row r="401" spans="1:56" ht="15.75" customHeight="1">
      <c r="A401" t="s">
        <v>87</v>
      </c>
      <c r="B401" s="4">
        <v>168464894</v>
      </c>
      <c r="C401" s="5" t="s">
        <v>2514</v>
      </c>
      <c r="D401" s="29">
        <v>1</v>
      </c>
      <c r="E401" s="5">
        <v>2001</v>
      </c>
      <c r="F401" s="29" t="s">
        <v>6150</v>
      </c>
      <c r="G401" s="5" t="s">
        <v>113</v>
      </c>
      <c r="H401" s="5" t="s">
        <v>3</v>
      </c>
      <c r="I401" s="5" t="s">
        <v>4</v>
      </c>
      <c r="J401" s="5" t="s">
        <v>25</v>
      </c>
      <c r="K401" s="5" t="s">
        <v>26</v>
      </c>
      <c r="L401" s="5" t="s">
        <v>2515</v>
      </c>
      <c r="M401" s="5" t="s">
        <v>2516</v>
      </c>
      <c r="N401" s="5">
        <v>823</v>
      </c>
      <c r="O401" s="5" t="s">
        <v>2517</v>
      </c>
      <c r="P401" s="5" t="s">
        <v>91</v>
      </c>
      <c r="Q401" s="5" t="s">
        <v>91</v>
      </c>
      <c r="R401" s="5" t="s">
        <v>2518</v>
      </c>
      <c r="S401" s="5" t="s">
        <v>2519</v>
      </c>
      <c r="T401" s="19">
        <v>3</v>
      </c>
      <c r="U401" s="20" t="s">
        <v>2520</v>
      </c>
      <c r="V401" s="20" t="s">
        <v>104</v>
      </c>
      <c r="W401" s="20"/>
      <c r="X401" s="20"/>
      <c r="Y401" s="20" t="s">
        <v>2521</v>
      </c>
      <c r="Z401" s="20"/>
      <c r="AA401" s="33"/>
      <c r="AB401" s="20"/>
      <c r="AC401" s="20"/>
      <c r="AD401" s="20" t="s">
        <v>148</v>
      </c>
      <c r="AE401" s="20"/>
      <c r="AF401" s="20"/>
      <c r="AG401" s="20"/>
      <c r="AH401" s="20"/>
      <c r="AI401" s="20"/>
      <c r="AJ401" s="20"/>
      <c r="AK401" s="33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>
        <v>1</v>
      </c>
      <c r="AV401" s="20" t="s">
        <v>110</v>
      </c>
      <c r="AW401" s="27" t="s">
        <v>235</v>
      </c>
      <c r="AX401" s="20"/>
      <c r="AY401" s="20"/>
      <c r="AZ401" s="19">
        <v>23211840</v>
      </c>
      <c r="BA401" s="20"/>
      <c r="BB401" s="20"/>
      <c r="BC401" s="20"/>
      <c r="BD401" s="20"/>
    </row>
    <row r="402" spans="1:56" ht="15.75" customHeight="1">
      <c r="A402" t="s">
        <v>87</v>
      </c>
      <c r="B402" s="4">
        <v>168464685</v>
      </c>
      <c r="C402" s="5" t="s">
        <v>4513</v>
      </c>
      <c r="D402" s="29">
        <v>1</v>
      </c>
      <c r="E402" s="5">
        <v>2009</v>
      </c>
      <c r="F402" s="29" t="s">
        <v>6150</v>
      </c>
      <c r="G402" s="5" t="s">
        <v>113</v>
      </c>
      <c r="H402" s="5" t="s">
        <v>3</v>
      </c>
      <c r="I402" s="7" t="s">
        <v>4</v>
      </c>
      <c r="J402" s="7" t="s">
        <v>25</v>
      </c>
      <c r="K402" s="5" t="s">
        <v>26</v>
      </c>
      <c r="L402" s="5" t="s">
        <v>1167</v>
      </c>
      <c r="M402" s="5" t="s">
        <v>4514</v>
      </c>
      <c r="N402" s="5">
        <v>813.6</v>
      </c>
      <c r="O402" s="5" t="s">
        <v>4515</v>
      </c>
      <c r="P402" s="5" t="s">
        <v>91</v>
      </c>
      <c r="Q402" s="5" t="s">
        <v>91</v>
      </c>
      <c r="R402" s="5" t="s">
        <v>4516</v>
      </c>
      <c r="S402" s="5" t="s">
        <v>4517</v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</row>
    <row r="403" spans="1:56" ht="15.75" customHeight="1">
      <c r="A403" t="s">
        <v>87</v>
      </c>
      <c r="B403" s="4">
        <v>168464625</v>
      </c>
      <c r="C403" s="5" t="s">
        <v>4135</v>
      </c>
      <c r="D403" s="29">
        <v>1</v>
      </c>
      <c r="E403" s="5">
        <v>1988</v>
      </c>
      <c r="F403" s="29" t="s">
        <v>6150</v>
      </c>
      <c r="G403" s="5" t="s">
        <v>113</v>
      </c>
      <c r="H403" s="5" t="s">
        <v>3</v>
      </c>
      <c r="I403" s="5" t="s">
        <v>7</v>
      </c>
      <c r="J403" s="5" t="s">
        <v>25</v>
      </c>
      <c r="K403" s="5" t="s">
        <v>26</v>
      </c>
      <c r="L403" s="5" t="s">
        <v>4136</v>
      </c>
      <c r="M403" s="5" t="s">
        <v>4137</v>
      </c>
      <c r="N403" s="5">
        <v>800</v>
      </c>
      <c r="O403" s="5" t="s">
        <v>4138</v>
      </c>
      <c r="P403" s="5" t="s">
        <v>91</v>
      </c>
      <c r="Q403" s="5" t="s">
        <v>91</v>
      </c>
      <c r="R403" s="5" t="s">
        <v>4139</v>
      </c>
      <c r="S403" s="5" t="s">
        <v>4140</v>
      </c>
      <c r="T403" s="4">
        <v>1</v>
      </c>
      <c r="U403" s="5" t="s">
        <v>4141</v>
      </c>
      <c r="V403" s="5" t="s">
        <v>104</v>
      </c>
      <c r="W403" s="5"/>
      <c r="X403" s="5"/>
      <c r="Y403" s="5" t="s">
        <v>4142</v>
      </c>
      <c r="Z403" s="5"/>
      <c r="AA403" s="2"/>
      <c r="AB403" s="5"/>
      <c r="AC403" s="5"/>
      <c r="AD403" s="5" t="s">
        <v>1239</v>
      </c>
      <c r="AE403" s="5" t="s">
        <v>4143</v>
      </c>
      <c r="AF403" s="5" t="s">
        <v>307</v>
      </c>
      <c r="AG403" s="5" t="s">
        <v>4144</v>
      </c>
      <c r="AH403" s="5" t="s">
        <v>4145</v>
      </c>
      <c r="AI403" s="5" t="s">
        <v>4146</v>
      </c>
      <c r="AJ403" s="5" t="s">
        <v>4147</v>
      </c>
      <c r="AK403" s="2" t="s">
        <v>789</v>
      </c>
      <c r="AL403" s="5"/>
      <c r="AM403" s="5"/>
      <c r="AN403" s="5"/>
      <c r="AO403" s="5"/>
      <c r="AP403" s="5"/>
      <c r="AQ403" s="5"/>
      <c r="AR403" s="5"/>
      <c r="AS403" s="5" t="s">
        <v>4148</v>
      </c>
      <c r="AT403" s="5"/>
      <c r="AU403" s="5">
        <v>1</v>
      </c>
      <c r="AV403" s="5" t="s">
        <v>110</v>
      </c>
      <c r="AW403" s="6" t="s">
        <v>131</v>
      </c>
      <c r="AX403" s="5"/>
      <c r="AY403" s="5"/>
      <c r="AZ403" s="4">
        <v>17246865</v>
      </c>
      <c r="BA403" s="5"/>
      <c r="BB403" s="5"/>
      <c r="BC403" s="5"/>
      <c r="BD403" s="5"/>
    </row>
    <row r="404" spans="1:56" ht="15.75" customHeight="1">
      <c r="A404" t="s">
        <v>87</v>
      </c>
      <c r="B404" s="4">
        <v>168464829</v>
      </c>
      <c r="C404" s="5" t="s">
        <v>4149</v>
      </c>
      <c r="D404" s="29">
        <v>1</v>
      </c>
      <c r="E404" s="5">
        <v>1990</v>
      </c>
      <c r="F404" s="29" t="s">
        <v>6150</v>
      </c>
      <c r="G404" s="5" t="s">
        <v>113</v>
      </c>
      <c r="H404" s="5" t="s">
        <v>3</v>
      </c>
      <c r="I404" s="5" t="s">
        <v>7</v>
      </c>
      <c r="J404" s="5" t="s">
        <v>25</v>
      </c>
      <c r="K404" s="5" t="s">
        <v>26</v>
      </c>
      <c r="L404" s="5" t="s">
        <v>1139</v>
      </c>
      <c r="M404" s="5" t="s">
        <v>4150</v>
      </c>
      <c r="N404" s="5">
        <v>812.54</v>
      </c>
      <c r="O404" s="5" t="s">
        <v>4151</v>
      </c>
      <c r="P404" s="5" t="s">
        <v>91</v>
      </c>
      <c r="Q404" s="5" t="s">
        <v>91</v>
      </c>
      <c r="R404" s="5" t="s">
        <v>4152</v>
      </c>
      <c r="S404" s="5" t="s">
        <v>4153</v>
      </c>
      <c r="T404" s="8">
        <v>1</v>
      </c>
      <c r="U404" s="9" t="s">
        <v>4154</v>
      </c>
      <c r="V404" s="9" t="s">
        <v>104</v>
      </c>
      <c r="W404" s="9"/>
      <c r="X404" s="9"/>
      <c r="Y404" s="9" t="s">
        <v>4155</v>
      </c>
      <c r="Z404" s="9"/>
      <c r="AA404" s="68"/>
      <c r="AB404" s="9"/>
      <c r="AC404" s="9"/>
      <c r="AD404" s="9" t="s">
        <v>105</v>
      </c>
      <c r="AE404" s="9" t="s">
        <v>4156</v>
      </c>
      <c r="AF404" s="9" t="s">
        <v>4157</v>
      </c>
      <c r="AG404" s="9" t="s">
        <v>1565</v>
      </c>
      <c r="AH404" s="9" t="s">
        <v>4158</v>
      </c>
      <c r="AI404" s="9" t="s">
        <v>2189</v>
      </c>
      <c r="AJ404" s="9" t="s">
        <v>4159</v>
      </c>
      <c r="AK404" s="68" t="s">
        <v>191</v>
      </c>
      <c r="AL404" s="9"/>
      <c r="AM404" s="9"/>
      <c r="AN404" s="9"/>
      <c r="AO404" s="9"/>
      <c r="AP404" s="9"/>
      <c r="AQ404" s="9"/>
      <c r="AR404" s="9"/>
      <c r="AS404" s="9" t="s">
        <v>4160</v>
      </c>
      <c r="AT404" s="9"/>
      <c r="AU404" s="9">
        <v>1</v>
      </c>
      <c r="AV404" s="9" t="s">
        <v>110</v>
      </c>
      <c r="AW404" s="10" t="s">
        <v>235</v>
      </c>
      <c r="AX404" s="9"/>
      <c r="AY404" s="9"/>
      <c r="AZ404" s="8">
        <v>957698</v>
      </c>
      <c r="BA404" s="9"/>
      <c r="BB404" s="9"/>
      <c r="BC404" s="9"/>
      <c r="BD404" s="9"/>
    </row>
    <row r="405" spans="1:56" ht="15.75" customHeight="1">
      <c r="A405" t="s">
        <v>87</v>
      </c>
      <c r="B405" s="4">
        <v>168465079</v>
      </c>
      <c r="C405" s="5" t="s">
        <v>4161</v>
      </c>
      <c r="D405" s="29">
        <v>1</v>
      </c>
      <c r="E405" s="5">
        <v>2008</v>
      </c>
      <c r="F405" s="29" t="s">
        <v>6150</v>
      </c>
      <c r="G405" s="5" t="s">
        <v>113</v>
      </c>
      <c r="H405" s="5" t="s">
        <v>3</v>
      </c>
      <c r="I405" s="5" t="s">
        <v>7</v>
      </c>
      <c r="J405" s="5" t="s">
        <v>2183</v>
      </c>
      <c r="K405" s="5" t="s">
        <v>26</v>
      </c>
      <c r="L405" s="5" t="s">
        <v>709</v>
      </c>
      <c r="M405" s="5" t="s">
        <v>4162</v>
      </c>
      <c r="N405" s="5">
        <v>813.52</v>
      </c>
      <c r="O405" s="5" t="s">
        <v>4163</v>
      </c>
      <c r="P405" s="5" t="s">
        <v>91</v>
      </c>
      <c r="Q405" s="5" t="s">
        <v>91</v>
      </c>
      <c r="R405" s="5" t="s">
        <v>4164</v>
      </c>
      <c r="S405" s="5" t="s">
        <v>4165</v>
      </c>
      <c r="T405" s="8">
        <v>5</v>
      </c>
      <c r="U405" s="9" t="s">
        <v>4166</v>
      </c>
      <c r="V405" s="9" t="s">
        <v>104</v>
      </c>
      <c r="W405" s="9"/>
      <c r="X405" s="9"/>
      <c r="Y405" s="9" t="s">
        <v>4167</v>
      </c>
      <c r="Z405" s="9"/>
      <c r="AA405" s="68"/>
      <c r="AB405" s="9"/>
      <c r="AC405" s="9"/>
      <c r="AD405" s="9" t="s">
        <v>105</v>
      </c>
      <c r="AE405" s="9" t="s">
        <v>4168</v>
      </c>
      <c r="AF405" s="9" t="s">
        <v>251</v>
      </c>
      <c r="AG405" s="9" t="s">
        <v>2145</v>
      </c>
      <c r="AH405" s="9" t="s">
        <v>1086</v>
      </c>
      <c r="AI405" s="9" t="s">
        <v>4146</v>
      </c>
      <c r="AJ405" s="9" t="s">
        <v>4169</v>
      </c>
      <c r="AK405" s="68" t="s">
        <v>2611</v>
      </c>
      <c r="AL405" s="9"/>
      <c r="AM405" s="9"/>
      <c r="AN405" s="9"/>
      <c r="AO405" s="9"/>
      <c r="AP405" s="9"/>
      <c r="AQ405" s="9"/>
      <c r="AR405" s="9"/>
      <c r="AS405" s="9" t="s">
        <v>4170</v>
      </c>
      <c r="AT405" s="9"/>
      <c r="AU405" s="9">
        <v>1</v>
      </c>
      <c r="AV405" s="9" t="s">
        <v>110</v>
      </c>
      <c r="AW405" s="10" t="s">
        <v>1180</v>
      </c>
      <c r="AX405" s="9"/>
      <c r="AY405" s="9"/>
      <c r="AZ405" s="8">
        <v>6935</v>
      </c>
      <c r="BA405" s="68"/>
      <c r="BB405" s="68"/>
      <c r="BC405" s="68"/>
      <c r="BD405" s="68"/>
    </row>
    <row r="406" spans="1:56" ht="15.75" customHeight="1">
      <c r="A406" t="s">
        <v>87</v>
      </c>
      <c r="B406" s="19">
        <v>168464736</v>
      </c>
      <c r="C406" s="9" t="s">
        <v>5478</v>
      </c>
      <c r="D406" s="29">
        <v>1</v>
      </c>
      <c r="E406" s="20">
        <v>2004</v>
      </c>
      <c r="F406" s="29" t="s">
        <v>6150</v>
      </c>
      <c r="G406" s="20" t="s">
        <v>113</v>
      </c>
      <c r="H406" s="20" t="s">
        <v>3</v>
      </c>
      <c r="I406" s="20" t="s">
        <v>7</v>
      </c>
      <c r="J406" s="20" t="s">
        <v>25</v>
      </c>
      <c r="K406" s="20" t="s">
        <v>26</v>
      </c>
      <c r="L406" s="20" t="s">
        <v>5479</v>
      </c>
      <c r="M406" s="20"/>
      <c r="N406" s="20">
        <v>791.43089999999995</v>
      </c>
      <c r="O406" s="20" t="s">
        <v>5480</v>
      </c>
      <c r="P406" s="20" t="s">
        <v>91</v>
      </c>
      <c r="Q406" s="20" t="s">
        <v>91</v>
      </c>
      <c r="R406" s="20"/>
      <c r="S406" s="20" t="s">
        <v>5481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</row>
    <row r="407" spans="1:56" ht="15.75" customHeight="1">
      <c r="A407" t="s">
        <v>87</v>
      </c>
      <c r="B407" s="4">
        <v>168460941</v>
      </c>
      <c r="C407" s="9" t="s">
        <v>2075</v>
      </c>
      <c r="D407" s="29">
        <v>1</v>
      </c>
      <c r="E407" s="5">
        <v>2011</v>
      </c>
      <c r="F407" s="29" t="s">
        <v>6150</v>
      </c>
      <c r="G407" s="5" t="s">
        <v>1121</v>
      </c>
      <c r="H407" s="5" t="s">
        <v>3</v>
      </c>
      <c r="I407" s="5" t="s">
        <v>4</v>
      </c>
      <c r="J407" s="5" t="s">
        <v>25</v>
      </c>
      <c r="K407" s="5" t="s">
        <v>26</v>
      </c>
      <c r="L407" s="5" t="s">
        <v>1527</v>
      </c>
      <c r="M407" s="5"/>
      <c r="N407" s="5">
        <v>823.91399999999999</v>
      </c>
      <c r="O407" s="5" t="s">
        <v>2076</v>
      </c>
      <c r="P407" s="5" t="s">
        <v>91</v>
      </c>
      <c r="Q407" s="5" t="s">
        <v>91</v>
      </c>
      <c r="R407" s="5" t="s">
        <v>2077</v>
      </c>
      <c r="S407" s="5" t="s">
        <v>2078</v>
      </c>
      <c r="T407" s="19">
        <v>5</v>
      </c>
      <c r="U407" s="20" t="s">
        <v>1173</v>
      </c>
      <c r="V407" s="20" t="s">
        <v>104</v>
      </c>
      <c r="W407" s="20"/>
      <c r="X407" s="20"/>
      <c r="Y407" s="20" t="s">
        <v>2079</v>
      </c>
      <c r="Z407" s="20"/>
      <c r="AA407" s="22"/>
      <c r="AB407" s="20"/>
      <c r="AC407" s="20"/>
      <c r="AD407" s="20" t="s">
        <v>105</v>
      </c>
      <c r="AE407" s="20" t="s">
        <v>2080</v>
      </c>
      <c r="AF407" s="20" t="s">
        <v>164</v>
      </c>
      <c r="AG407" s="20" t="s">
        <v>109</v>
      </c>
      <c r="AH407" s="20" t="s">
        <v>2081</v>
      </c>
      <c r="AI407" s="20" t="s">
        <v>2082</v>
      </c>
      <c r="AJ407" s="20" t="s">
        <v>2083</v>
      </c>
      <c r="AK407" s="22" t="s">
        <v>2084</v>
      </c>
      <c r="AL407" s="20"/>
      <c r="AM407" s="20"/>
      <c r="AN407" s="20"/>
      <c r="AO407" s="20"/>
      <c r="AP407" s="20"/>
      <c r="AQ407" s="20"/>
      <c r="AR407" s="20"/>
      <c r="AS407" s="20" t="s">
        <v>2085</v>
      </c>
      <c r="AT407" s="20"/>
      <c r="AU407" s="20">
        <v>1</v>
      </c>
      <c r="AV407" s="20" t="s">
        <v>110</v>
      </c>
      <c r="AW407" s="27" t="s">
        <v>235</v>
      </c>
      <c r="AX407" s="20"/>
      <c r="AY407" s="20"/>
      <c r="AZ407" s="19">
        <v>1769540</v>
      </c>
      <c r="BA407" s="20"/>
      <c r="BB407" s="20"/>
      <c r="BC407" s="20"/>
      <c r="BD407" s="20"/>
    </row>
    <row r="408" spans="1:56" ht="15.75" customHeight="1">
      <c r="A408" t="s">
        <v>87</v>
      </c>
      <c r="B408" s="4">
        <v>168460947</v>
      </c>
      <c r="C408" s="9" t="s">
        <v>2086</v>
      </c>
      <c r="D408" s="29">
        <v>1</v>
      </c>
      <c r="E408" s="5">
        <v>2011</v>
      </c>
      <c r="F408" s="29" t="s">
        <v>6150</v>
      </c>
      <c r="G408" s="5" t="s">
        <v>1121</v>
      </c>
      <c r="H408" s="5" t="s">
        <v>3</v>
      </c>
      <c r="I408" s="5" t="s">
        <v>4</v>
      </c>
      <c r="J408" s="5" t="s">
        <v>25</v>
      </c>
      <c r="K408" s="7" t="s">
        <v>23</v>
      </c>
      <c r="L408" s="5" t="s">
        <v>699</v>
      </c>
      <c r="M408" s="5" t="s">
        <v>2087</v>
      </c>
      <c r="N408" s="5">
        <v>813</v>
      </c>
      <c r="O408" s="5" t="s">
        <v>2088</v>
      </c>
      <c r="P408" s="5" t="s">
        <v>91</v>
      </c>
      <c r="Q408" s="5" t="s">
        <v>91</v>
      </c>
      <c r="R408" s="5" t="s">
        <v>2089</v>
      </c>
      <c r="S408" s="5" t="s">
        <v>2090</v>
      </c>
      <c r="T408" s="19">
        <v>1</v>
      </c>
      <c r="U408" s="20" t="s">
        <v>2091</v>
      </c>
      <c r="V408" s="20" t="s">
        <v>104</v>
      </c>
      <c r="W408" s="20"/>
      <c r="X408" s="20"/>
      <c r="Y408" s="20" t="s">
        <v>2092</v>
      </c>
      <c r="Z408" s="20"/>
      <c r="AA408" s="22"/>
      <c r="AB408" s="20"/>
      <c r="AC408" s="20"/>
      <c r="AD408" s="20" t="s">
        <v>148</v>
      </c>
      <c r="AE408" s="20" t="s">
        <v>2093</v>
      </c>
      <c r="AF408" s="20" t="s">
        <v>2094</v>
      </c>
      <c r="AG408" s="20"/>
      <c r="AH408" s="20"/>
      <c r="AI408" s="20"/>
      <c r="AJ408" s="20"/>
      <c r="AK408" s="22" t="s">
        <v>2095</v>
      </c>
      <c r="AL408" s="20"/>
      <c r="AM408" s="20"/>
      <c r="AN408" s="20"/>
      <c r="AO408" s="20"/>
      <c r="AP408" s="20"/>
      <c r="AQ408" s="20"/>
      <c r="AR408" s="20"/>
      <c r="AS408" s="20" t="s">
        <v>2096</v>
      </c>
      <c r="AT408" s="20"/>
      <c r="AU408" s="20">
        <v>1</v>
      </c>
      <c r="AV408" s="20" t="s">
        <v>110</v>
      </c>
      <c r="AW408" s="27" t="s">
        <v>235</v>
      </c>
      <c r="AX408" s="20"/>
      <c r="AY408" s="20"/>
      <c r="AZ408" s="19">
        <v>463462</v>
      </c>
      <c r="BA408" s="20"/>
      <c r="BB408" s="20"/>
      <c r="BC408" s="20"/>
      <c r="BD408" s="20"/>
    </row>
    <row r="409" spans="1:56" ht="15.75" customHeight="1">
      <c r="A409" t="s">
        <v>87</v>
      </c>
      <c r="B409" s="4">
        <v>168460950</v>
      </c>
      <c r="C409" s="9" t="s">
        <v>2097</v>
      </c>
      <c r="D409" s="29">
        <v>1</v>
      </c>
      <c r="E409" s="5">
        <v>1994</v>
      </c>
      <c r="F409" s="29" t="s">
        <v>6150</v>
      </c>
      <c r="G409" s="5" t="s">
        <v>1121</v>
      </c>
      <c r="H409" s="5" t="s">
        <v>3</v>
      </c>
      <c r="I409" s="5" t="s">
        <v>4</v>
      </c>
      <c r="J409" s="7" t="s">
        <v>25</v>
      </c>
      <c r="K409" s="7" t="s">
        <v>23</v>
      </c>
      <c r="L409" s="5" t="s">
        <v>570</v>
      </c>
      <c r="M409" s="5" t="s">
        <v>2098</v>
      </c>
      <c r="N409" s="5">
        <v>813.54</v>
      </c>
      <c r="O409" s="5" t="s">
        <v>2099</v>
      </c>
      <c r="P409" s="5" t="s">
        <v>91</v>
      </c>
      <c r="Q409" s="5" t="s">
        <v>91</v>
      </c>
      <c r="R409" s="5" t="s">
        <v>2100</v>
      </c>
      <c r="S409" s="5" t="s">
        <v>2101</v>
      </c>
      <c r="T409" s="4">
        <v>1</v>
      </c>
      <c r="U409" s="5" t="s">
        <v>2102</v>
      </c>
      <c r="V409" s="5" t="s">
        <v>104</v>
      </c>
      <c r="W409" s="5"/>
      <c r="X409" s="5"/>
      <c r="Y409" s="5" t="s">
        <v>2103</v>
      </c>
      <c r="Z409" s="5"/>
      <c r="AB409" s="5"/>
      <c r="AC409" s="5"/>
      <c r="AD409" s="5" t="s">
        <v>105</v>
      </c>
      <c r="AE409" s="5" t="s">
        <v>2104</v>
      </c>
      <c r="AF409" s="5" t="s">
        <v>2105</v>
      </c>
      <c r="AG409" s="5" t="s">
        <v>176</v>
      </c>
      <c r="AH409" s="5" t="s">
        <v>177</v>
      </c>
      <c r="AI409" s="5" t="s">
        <v>1978</v>
      </c>
      <c r="AJ409" s="5" t="s">
        <v>2106</v>
      </c>
      <c r="AK409" t="s">
        <v>2107</v>
      </c>
      <c r="AL409" s="5"/>
      <c r="AM409" s="5"/>
      <c r="AN409" s="5"/>
      <c r="AO409" s="5"/>
      <c r="AP409" s="5"/>
      <c r="AQ409" s="5"/>
      <c r="AR409" s="5"/>
      <c r="AS409" s="5" t="s">
        <v>2108</v>
      </c>
      <c r="AT409" s="5"/>
      <c r="AU409" s="5">
        <v>1</v>
      </c>
      <c r="AV409" s="5" t="s">
        <v>110</v>
      </c>
      <c r="AW409" s="6" t="s">
        <v>235</v>
      </c>
      <c r="AX409" s="5"/>
      <c r="AY409" s="5"/>
      <c r="AZ409" s="4">
        <v>10261765</v>
      </c>
      <c r="BA409" s="5"/>
      <c r="BB409" s="5"/>
      <c r="BC409" s="5"/>
      <c r="BD409" s="5"/>
    </row>
    <row r="410" spans="1:56" ht="15.75" customHeight="1">
      <c r="A410" s="2" t="s">
        <v>87</v>
      </c>
      <c r="B410" s="19">
        <v>168460965</v>
      </c>
      <c r="C410" s="20" t="s">
        <v>2109</v>
      </c>
      <c r="D410" s="29">
        <v>1</v>
      </c>
      <c r="E410" s="20">
        <v>1988</v>
      </c>
      <c r="F410" s="29" t="s">
        <v>6150</v>
      </c>
      <c r="G410" s="20" t="s">
        <v>1121</v>
      </c>
      <c r="H410" s="20" t="s">
        <v>3</v>
      </c>
      <c r="I410" s="20" t="s">
        <v>4</v>
      </c>
      <c r="J410" s="20" t="s">
        <v>25</v>
      </c>
      <c r="K410" s="20" t="s">
        <v>26</v>
      </c>
      <c r="L410" s="20" t="s">
        <v>570</v>
      </c>
      <c r="M410" s="20"/>
      <c r="N410" s="20">
        <v>813.54</v>
      </c>
      <c r="O410" s="20" t="s">
        <v>2110</v>
      </c>
      <c r="P410" s="20" t="s">
        <v>91</v>
      </c>
      <c r="Q410" s="20" t="s">
        <v>91</v>
      </c>
      <c r="R410" s="20"/>
      <c r="S410" s="20" t="s">
        <v>2111</v>
      </c>
      <c r="T410" s="12">
        <v>5</v>
      </c>
      <c r="U410" s="13" t="s">
        <v>2112</v>
      </c>
      <c r="V410" s="13" t="s">
        <v>104</v>
      </c>
      <c r="W410" s="13"/>
      <c r="X410" s="13"/>
      <c r="Y410" s="13" t="s">
        <v>2113</v>
      </c>
      <c r="Z410" s="13"/>
      <c r="AA410" s="14"/>
      <c r="AB410" s="13"/>
      <c r="AC410" s="13"/>
      <c r="AD410" s="13" t="s">
        <v>148</v>
      </c>
      <c r="AE410" s="13" t="s">
        <v>1602</v>
      </c>
      <c r="AF410" s="13" t="s">
        <v>389</v>
      </c>
      <c r="AG410" s="13" t="s">
        <v>151</v>
      </c>
      <c r="AH410" s="13" t="s">
        <v>2114</v>
      </c>
      <c r="AI410" s="13" t="s">
        <v>557</v>
      </c>
      <c r="AJ410" s="13" t="s">
        <v>2115</v>
      </c>
      <c r="AK410" s="14" t="s">
        <v>1605</v>
      </c>
      <c r="AL410" s="13"/>
      <c r="AM410" s="13"/>
      <c r="AN410" s="13"/>
      <c r="AO410" s="13"/>
      <c r="AP410" s="13"/>
      <c r="AQ410" s="13"/>
      <c r="AR410" s="13"/>
      <c r="AS410" s="13" t="s">
        <v>2116</v>
      </c>
      <c r="AT410" s="13"/>
      <c r="AU410" s="13">
        <v>1</v>
      </c>
      <c r="AV410" s="13" t="s">
        <v>110</v>
      </c>
      <c r="AW410" s="15" t="s">
        <v>235</v>
      </c>
      <c r="AX410" s="13"/>
      <c r="AY410" s="13"/>
      <c r="AZ410" s="12">
        <v>14671616</v>
      </c>
      <c r="BA410" s="13"/>
      <c r="BB410" s="13"/>
      <c r="BC410" s="13"/>
      <c r="BD410" s="13"/>
    </row>
    <row r="411" spans="1:56" ht="15.75" customHeight="1">
      <c r="A411" t="s">
        <v>87</v>
      </c>
      <c r="B411" s="4">
        <v>168460997</v>
      </c>
      <c r="C411" s="5" t="s">
        <v>2117</v>
      </c>
      <c r="D411" s="29">
        <v>1</v>
      </c>
      <c r="E411" s="5">
        <v>2003</v>
      </c>
      <c r="F411" s="29" t="s">
        <v>6150</v>
      </c>
      <c r="G411" s="5" t="s">
        <v>1121</v>
      </c>
      <c r="H411" s="5" t="s">
        <v>3</v>
      </c>
      <c r="I411" s="5" t="s">
        <v>4</v>
      </c>
      <c r="J411" s="5" t="s">
        <v>25</v>
      </c>
      <c r="K411" s="7" t="s">
        <v>30</v>
      </c>
      <c r="L411" s="5" t="s">
        <v>699</v>
      </c>
      <c r="M411" s="5" t="s">
        <v>2118</v>
      </c>
      <c r="N411" s="5">
        <v>813</v>
      </c>
      <c r="O411" s="5" t="s">
        <v>2119</v>
      </c>
      <c r="P411" s="5" t="s">
        <v>91</v>
      </c>
      <c r="Q411" s="5" t="s">
        <v>91</v>
      </c>
      <c r="R411" s="5" t="s">
        <v>2120</v>
      </c>
      <c r="S411" s="5" t="s">
        <v>2121</v>
      </c>
      <c r="T411" s="4">
        <v>5</v>
      </c>
      <c r="U411" s="5" t="s">
        <v>2122</v>
      </c>
      <c r="V411" s="5" t="s">
        <v>104</v>
      </c>
      <c r="W411" s="5"/>
      <c r="X411" s="5"/>
      <c r="Y411" s="5" t="s">
        <v>2123</v>
      </c>
      <c r="Z411" s="5"/>
      <c r="AA411" s="2"/>
      <c r="AB411" s="5"/>
      <c r="AC411" s="5"/>
      <c r="AD411" s="5" t="s">
        <v>105</v>
      </c>
      <c r="AE411" s="5" t="s">
        <v>2124</v>
      </c>
      <c r="AF411" s="5" t="s">
        <v>199</v>
      </c>
      <c r="AG411" s="5" t="s">
        <v>1435</v>
      </c>
      <c r="AH411" s="5" t="s">
        <v>177</v>
      </c>
      <c r="AI411" s="5" t="s">
        <v>230</v>
      </c>
      <c r="AJ411" s="5" t="s">
        <v>2125</v>
      </c>
      <c r="AK411" s="2" t="s">
        <v>1474</v>
      </c>
      <c r="AL411" s="5"/>
      <c r="AM411" s="5"/>
      <c r="AN411" s="5"/>
      <c r="AO411" s="5"/>
      <c r="AP411" s="5"/>
      <c r="AQ411" s="5"/>
      <c r="AR411" s="5"/>
      <c r="AS411" s="5" t="s">
        <v>2126</v>
      </c>
      <c r="AT411" s="5"/>
      <c r="AU411" s="5">
        <v>1</v>
      </c>
      <c r="AV411" s="5" t="s">
        <v>110</v>
      </c>
      <c r="AW411" s="6" t="s">
        <v>235</v>
      </c>
      <c r="AX411" s="5"/>
      <c r="AY411" s="5"/>
      <c r="AZ411" s="4">
        <v>977298</v>
      </c>
      <c r="BA411" s="5"/>
      <c r="BB411" s="5"/>
      <c r="BC411" s="5"/>
      <c r="BD411" s="5"/>
    </row>
    <row r="412" spans="1:56" ht="15.75" customHeight="1">
      <c r="A412" t="s">
        <v>87</v>
      </c>
      <c r="B412" s="4">
        <v>168461154</v>
      </c>
      <c r="C412" s="5" t="s">
        <v>2127</v>
      </c>
      <c r="D412" s="29">
        <v>1</v>
      </c>
      <c r="E412" s="5">
        <v>2013</v>
      </c>
      <c r="F412" s="29" t="s">
        <v>6150</v>
      </c>
      <c r="G412" s="5" t="s">
        <v>1121</v>
      </c>
      <c r="H412" s="5" t="s">
        <v>3</v>
      </c>
      <c r="I412" s="5" t="s">
        <v>4</v>
      </c>
      <c r="J412" s="7" t="s">
        <v>25</v>
      </c>
      <c r="K412" s="5" t="s">
        <v>26</v>
      </c>
      <c r="L412" s="5" t="s">
        <v>1167</v>
      </c>
      <c r="M412" s="5"/>
      <c r="N412" s="5">
        <v>813.6</v>
      </c>
      <c r="O412" s="5" t="s">
        <v>2128</v>
      </c>
      <c r="P412" s="5" t="s">
        <v>91</v>
      </c>
      <c r="Q412" s="5" t="s">
        <v>91</v>
      </c>
      <c r="R412" s="5" t="s">
        <v>2129</v>
      </c>
      <c r="S412" s="5" t="s">
        <v>2130</v>
      </c>
      <c r="T412" s="19">
        <v>1</v>
      </c>
      <c r="U412" s="20" t="s">
        <v>2131</v>
      </c>
      <c r="V412" s="20" t="s">
        <v>386</v>
      </c>
      <c r="W412" s="20"/>
      <c r="X412" s="20"/>
      <c r="Y412" s="20" t="s">
        <v>2132</v>
      </c>
      <c r="Z412" s="20"/>
      <c r="AA412" s="33"/>
      <c r="AB412" s="20"/>
      <c r="AC412" s="20"/>
      <c r="AD412" s="20" t="s">
        <v>2133</v>
      </c>
      <c r="AE412" s="20" t="s">
        <v>2134</v>
      </c>
      <c r="AF412" s="20"/>
      <c r="AG412" s="20" t="s">
        <v>731</v>
      </c>
      <c r="AH412" s="20" t="s">
        <v>117</v>
      </c>
      <c r="AI412" s="20" t="s">
        <v>730</v>
      </c>
      <c r="AJ412" s="20" t="s">
        <v>2135</v>
      </c>
      <c r="AK412" s="33" t="s">
        <v>2136</v>
      </c>
      <c r="AL412" s="20"/>
      <c r="AM412" s="20"/>
      <c r="AN412" s="20"/>
      <c r="AO412" s="20"/>
      <c r="AP412" s="20"/>
      <c r="AQ412" s="20"/>
      <c r="AR412" s="20"/>
      <c r="AS412" s="20"/>
      <c r="AT412" s="20"/>
      <c r="AU412" s="20">
        <v>1</v>
      </c>
      <c r="AV412" s="20" t="s">
        <v>110</v>
      </c>
      <c r="AW412" s="27" t="s">
        <v>235</v>
      </c>
      <c r="AX412" s="20"/>
      <c r="AY412" s="20"/>
      <c r="AZ412" s="19">
        <v>17737346</v>
      </c>
      <c r="BA412" s="20"/>
      <c r="BB412" s="20"/>
      <c r="BC412" s="20"/>
      <c r="BD412" s="20"/>
    </row>
    <row r="413" spans="1:56" ht="15.75" customHeight="1">
      <c r="A413" t="s">
        <v>87</v>
      </c>
      <c r="B413" s="19">
        <v>168461198</v>
      </c>
      <c r="C413" s="20" t="s">
        <v>2137</v>
      </c>
      <c r="D413" s="29">
        <v>1</v>
      </c>
      <c r="E413" s="20">
        <v>1993</v>
      </c>
      <c r="F413" s="29" t="s">
        <v>6150</v>
      </c>
      <c r="G413" s="20" t="s">
        <v>1121</v>
      </c>
      <c r="H413" s="20" t="s">
        <v>3</v>
      </c>
      <c r="I413" s="20" t="s">
        <v>4</v>
      </c>
      <c r="J413" s="20" t="s">
        <v>25</v>
      </c>
      <c r="K413" s="21" t="s">
        <v>30</v>
      </c>
      <c r="L413" s="20" t="s">
        <v>570</v>
      </c>
      <c r="M413" s="20" t="s">
        <v>2138</v>
      </c>
      <c r="N413" s="20">
        <v>813.54</v>
      </c>
      <c r="O413" s="20" t="s">
        <v>2139</v>
      </c>
      <c r="P413" s="20" t="s">
        <v>91</v>
      </c>
      <c r="Q413" s="20" t="s">
        <v>91</v>
      </c>
      <c r="R413" s="20" t="s">
        <v>2140</v>
      </c>
      <c r="S413" s="20" t="s">
        <v>2141</v>
      </c>
      <c r="T413" s="4">
        <v>4</v>
      </c>
      <c r="U413" s="5" t="s">
        <v>2142</v>
      </c>
      <c r="V413" s="5" t="s">
        <v>104</v>
      </c>
      <c r="W413" s="5"/>
      <c r="X413" s="5"/>
      <c r="Y413" s="5" t="s">
        <v>2143</v>
      </c>
      <c r="Z413" s="5"/>
      <c r="AA413" s="2"/>
      <c r="AB413" s="5"/>
      <c r="AC413" s="5"/>
      <c r="AD413" s="5" t="s">
        <v>148</v>
      </c>
      <c r="AE413" s="5" t="s">
        <v>2144</v>
      </c>
      <c r="AF413" s="5" t="s">
        <v>251</v>
      </c>
      <c r="AG413" s="5" t="s">
        <v>2145</v>
      </c>
      <c r="AH413" s="5" t="s">
        <v>2146</v>
      </c>
      <c r="AI413" s="5" t="s">
        <v>1422</v>
      </c>
      <c r="AJ413" s="5" t="s">
        <v>2147</v>
      </c>
      <c r="AK413" s="2" t="s">
        <v>2148</v>
      </c>
      <c r="AL413" s="5"/>
      <c r="AM413" s="5"/>
      <c r="AN413" s="5"/>
      <c r="AO413" s="5"/>
      <c r="AP413" s="5"/>
      <c r="AQ413" s="5"/>
      <c r="AR413" s="5"/>
      <c r="AS413" s="5" t="s">
        <v>2149</v>
      </c>
      <c r="AT413" s="5"/>
      <c r="AU413" s="5">
        <v>1</v>
      </c>
      <c r="AV413" s="5" t="s">
        <v>157</v>
      </c>
      <c r="AW413" s="6" t="s">
        <v>235</v>
      </c>
      <c r="AX413" s="5"/>
      <c r="AY413" s="5"/>
      <c r="AZ413" s="4">
        <v>22119064</v>
      </c>
      <c r="BA413" s="5"/>
      <c r="BB413" s="5"/>
      <c r="BC413" s="5"/>
      <c r="BD413" s="5"/>
    </row>
    <row r="414" spans="1:56" ht="15.75" customHeight="1">
      <c r="A414" t="s">
        <v>87</v>
      </c>
      <c r="B414" s="4">
        <v>168461249</v>
      </c>
      <c r="C414" s="5" t="s">
        <v>2150</v>
      </c>
      <c r="D414" s="29">
        <v>1</v>
      </c>
      <c r="E414" s="5">
        <v>1996</v>
      </c>
      <c r="F414" s="29" t="s">
        <v>6150</v>
      </c>
      <c r="G414" s="5" t="s">
        <v>1121</v>
      </c>
      <c r="H414" s="5" t="s">
        <v>3</v>
      </c>
      <c r="I414" s="5" t="s">
        <v>4</v>
      </c>
      <c r="J414" s="7" t="s">
        <v>25</v>
      </c>
      <c r="K414" s="5" t="s">
        <v>26</v>
      </c>
      <c r="L414" s="5" t="s">
        <v>570</v>
      </c>
      <c r="M414" s="5" t="s">
        <v>2151</v>
      </c>
      <c r="N414" s="5">
        <v>813.54</v>
      </c>
      <c r="O414" s="5" t="s">
        <v>2152</v>
      </c>
      <c r="P414" s="5" t="s">
        <v>91</v>
      </c>
      <c r="Q414" s="5" t="s">
        <v>91</v>
      </c>
      <c r="R414" s="5" t="s">
        <v>2153</v>
      </c>
      <c r="S414" s="5" t="s">
        <v>2154</v>
      </c>
      <c r="T414" s="8">
        <v>1</v>
      </c>
      <c r="U414" s="9" t="s">
        <v>2155</v>
      </c>
      <c r="V414" s="9" t="s">
        <v>104</v>
      </c>
      <c r="W414" s="9"/>
      <c r="X414" s="9"/>
      <c r="Y414" s="9" t="s">
        <v>2156</v>
      </c>
      <c r="Z414" s="9"/>
      <c r="AA414" s="23"/>
      <c r="AB414" s="9"/>
      <c r="AC414" s="9"/>
      <c r="AD414" s="9" t="s">
        <v>105</v>
      </c>
      <c r="AE414" s="9" t="s">
        <v>2157</v>
      </c>
      <c r="AF414" s="9" t="s">
        <v>2026</v>
      </c>
      <c r="AG414" s="9" t="s">
        <v>2158</v>
      </c>
      <c r="AH414" s="9" t="s">
        <v>2159</v>
      </c>
      <c r="AI414" s="9" t="s">
        <v>2160</v>
      </c>
      <c r="AJ414" s="9" t="s">
        <v>2161</v>
      </c>
      <c r="AK414" s="23" t="s">
        <v>766</v>
      </c>
      <c r="AL414" s="9"/>
      <c r="AM414" s="9"/>
      <c r="AN414" s="9"/>
      <c r="AO414" s="9"/>
      <c r="AP414" s="9"/>
      <c r="AQ414" s="9"/>
      <c r="AR414" s="9"/>
      <c r="AS414" s="9" t="s">
        <v>2162</v>
      </c>
      <c r="AT414" s="9"/>
      <c r="AU414" s="9">
        <v>1</v>
      </c>
      <c r="AV414" s="9" t="s">
        <v>110</v>
      </c>
      <c r="AW414" s="10" t="s">
        <v>235</v>
      </c>
      <c r="AX414" s="9"/>
      <c r="AY414" s="9"/>
      <c r="AZ414" s="8">
        <v>2304949</v>
      </c>
      <c r="BA414" s="9"/>
      <c r="BB414" s="9"/>
      <c r="BC414" s="9"/>
      <c r="BD414" s="9"/>
    </row>
    <row r="415" spans="1:56" ht="15.75" customHeight="1">
      <c r="A415" t="s">
        <v>87</v>
      </c>
      <c r="B415" s="4">
        <v>168461194</v>
      </c>
      <c r="C415" s="20" t="s">
        <v>4097</v>
      </c>
      <c r="D415" s="29">
        <v>1</v>
      </c>
      <c r="E415" s="5">
        <v>1961</v>
      </c>
      <c r="F415" s="29" t="s">
        <v>6150</v>
      </c>
      <c r="G415" s="5" t="s">
        <v>1121</v>
      </c>
      <c r="H415" s="5" t="s">
        <v>3</v>
      </c>
      <c r="I415" s="5" t="s">
        <v>7</v>
      </c>
      <c r="J415" s="5" t="s">
        <v>25</v>
      </c>
      <c r="K415" s="5" t="s">
        <v>26</v>
      </c>
      <c r="L415" s="5"/>
      <c r="M415" s="5"/>
      <c r="N415" s="5"/>
      <c r="O415" s="5" t="s">
        <v>4098</v>
      </c>
      <c r="P415" s="5" t="s">
        <v>91</v>
      </c>
      <c r="Q415" s="5"/>
      <c r="R415" s="5"/>
      <c r="S415" s="5"/>
      <c r="T415" s="4">
        <v>1</v>
      </c>
      <c r="U415" s="5" t="s">
        <v>4099</v>
      </c>
      <c r="V415" s="5" t="s">
        <v>104</v>
      </c>
      <c r="W415" s="5"/>
      <c r="X415" s="5"/>
      <c r="Y415" s="5" t="s">
        <v>4100</v>
      </c>
      <c r="Z415" s="5"/>
      <c r="AA415" s="2"/>
      <c r="AB415" s="5"/>
      <c r="AC415" s="5"/>
      <c r="AD415" s="5" t="s">
        <v>105</v>
      </c>
      <c r="AE415" s="5" t="s">
        <v>4101</v>
      </c>
      <c r="AF415" s="5" t="s">
        <v>940</v>
      </c>
      <c r="AG415" s="5" t="s">
        <v>730</v>
      </c>
      <c r="AH415" s="5" t="s">
        <v>731</v>
      </c>
      <c r="AI415" s="5" t="s">
        <v>4102</v>
      </c>
      <c r="AJ415" s="5" t="s">
        <v>4103</v>
      </c>
      <c r="AK415" s="2" t="s">
        <v>1448</v>
      </c>
      <c r="AL415" s="5"/>
      <c r="AM415" s="5"/>
      <c r="AN415" s="5"/>
      <c r="AO415" s="5"/>
      <c r="AP415" s="5"/>
      <c r="AQ415" s="5"/>
      <c r="AR415" s="5"/>
      <c r="AS415" s="5" t="s">
        <v>4104</v>
      </c>
      <c r="AT415" s="5"/>
      <c r="AU415" s="5">
        <v>1</v>
      </c>
      <c r="AV415" s="5" t="s">
        <v>110</v>
      </c>
      <c r="AW415" s="6" t="s">
        <v>235</v>
      </c>
      <c r="AX415" s="5"/>
      <c r="AY415" s="5"/>
      <c r="AZ415" s="4">
        <v>6730774</v>
      </c>
      <c r="BA415" s="5"/>
      <c r="BB415" s="5"/>
      <c r="BC415" s="5"/>
      <c r="BD415" s="5"/>
    </row>
    <row r="416" spans="1:56" ht="15.75" customHeight="1">
      <c r="A416" t="s">
        <v>87</v>
      </c>
      <c r="B416" s="4">
        <v>168462160</v>
      </c>
      <c r="C416" s="5" t="s">
        <v>2522</v>
      </c>
      <c r="D416" s="29">
        <v>1</v>
      </c>
      <c r="E416" s="5">
        <v>2018</v>
      </c>
      <c r="F416" s="29" t="s">
        <v>6150</v>
      </c>
      <c r="G416" s="5" t="s">
        <v>1172</v>
      </c>
      <c r="H416" s="5" t="s">
        <v>3</v>
      </c>
      <c r="I416" s="5" t="s">
        <v>4</v>
      </c>
      <c r="J416" s="5" t="s">
        <v>25</v>
      </c>
      <c r="K416" s="5" t="s">
        <v>26</v>
      </c>
      <c r="L416" s="5" t="s">
        <v>1167</v>
      </c>
      <c r="M416" s="5"/>
      <c r="N416" s="5">
        <v>813.6</v>
      </c>
      <c r="O416" s="5" t="s">
        <v>2523</v>
      </c>
      <c r="P416" s="5" t="s">
        <v>91</v>
      </c>
      <c r="Q416" s="5" t="s">
        <v>91</v>
      </c>
      <c r="R416" s="5" t="s">
        <v>2524</v>
      </c>
      <c r="S416" s="5" t="s">
        <v>2525</v>
      </c>
      <c r="T416" s="19">
        <v>1</v>
      </c>
      <c r="U416" s="20" t="s">
        <v>2526</v>
      </c>
      <c r="V416" s="20" t="s">
        <v>104</v>
      </c>
      <c r="W416" s="20"/>
      <c r="X416" s="20"/>
      <c r="Y416" s="20" t="s">
        <v>2527</v>
      </c>
      <c r="Z416" s="20"/>
      <c r="AA416" s="22"/>
      <c r="AB416" s="20"/>
      <c r="AC416" s="20"/>
      <c r="AD416" s="20" t="s">
        <v>105</v>
      </c>
      <c r="AE416" s="20" t="s">
        <v>2528</v>
      </c>
      <c r="AF416" s="20"/>
      <c r="AG416" s="20" t="s">
        <v>556</v>
      </c>
      <c r="AH416" s="20" t="s">
        <v>2529</v>
      </c>
      <c r="AI416" s="20" t="s">
        <v>2530</v>
      </c>
      <c r="AJ416" s="20" t="s">
        <v>2531</v>
      </c>
      <c r="AK416" s="22" t="s">
        <v>2532</v>
      </c>
      <c r="AL416" s="20"/>
      <c r="AM416" s="20"/>
      <c r="AN416" s="20"/>
      <c r="AO416" s="20"/>
      <c r="AP416" s="20"/>
      <c r="AQ416" s="20"/>
      <c r="AR416" s="20"/>
      <c r="AS416" s="20" t="s">
        <v>2533</v>
      </c>
      <c r="AT416" s="20"/>
      <c r="AU416" s="20">
        <v>1</v>
      </c>
      <c r="AV416" s="20" t="s">
        <v>110</v>
      </c>
      <c r="AW416" s="27" t="s">
        <v>1180</v>
      </c>
      <c r="AX416" s="20"/>
      <c r="AY416" s="20"/>
      <c r="AZ416" s="19">
        <v>23133871</v>
      </c>
      <c r="BA416" s="22"/>
      <c r="BB416" s="22"/>
      <c r="BC416" s="22"/>
      <c r="BD416" s="22"/>
    </row>
    <row r="417" spans="1:56" ht="15.75" customHeight="1">
      <c r="A417" t="s">
        <v>87</v>
      </c>
      <c r="B417" s="19">
        <v>167757822</v>
      </c>
      <c r="C417" s="20" t="s">
        <v>2534</v>
      </c>
      <c r="D417" s="29">
        <v>1</v>
      </c>
      <c r="E417" s="20">
        <v>1987</v>
      </c>
      <c r="F417" s="29" t="s">
        <v>6151</v>
      </c>
      <c r="G417" s="20" t="s">
        <v>373</v>
      </c>
      <c r="H417" s="20" t="s">
        <v>3</v>
      </c>
      <c r="I417" s="20" t="s">
        <v>4</v>
      </c>
      <c r="J417" s="20" t="s">
        <v>25</v>
      </c>
      <c r="K417" s="20" t="s">
        <v>26</v>
      </c>
      <c r="L417" s="20" t="s">
        <v>570</v>
      </c>
      <c r="M417" s="20" t="s">
        <v>2535</v>
      </c>
      <c r="N417" s="20">
        <v>813.54</v>
      </c>
      <c r="O417" s="20" t="s">
        <v>2536</v>
      </c>
      <c r="P417" s="20" t="s">
        <v>91</v>
      </c>
      <c r="Q417" s="20" t="s">
        <v>91</v>
      </c>
      <c r="R417" s="20" t="s">
        <v>2537</v>
      </c>
      <c r="S417" s="20" t="s">
        <v>2538</v>
      </c>
      <c r="T417" s="4">
        <v>1</v>
      </c>
      <c r="U417" s="5" t="s">
        <v>2539</v>
      </c>
      <c r="V417" s="5" t="s">
        <v>104</v>
      </c>
      <c r="W417" s="5"/>
      <c r="X417" s="5"/>
      <c r="Y417" s="5" t="s">
        <v>2540</v>
      </c>
      <c r="Z417" s="5"/>
      <c r="AB417" s="5"/>
      <c r="AC417" s="5"/>
      <c r="AD417" s="5" t="s">
        <v>105</v>
      </c>
      <c r="AE417" s="5" t="s">
        <v>2541</v>
      </c>
      <c r="AF417" s="5" t="s">
        <v>555</v>
      </c>
      <c r="AG417" s="5" t="s">
        <v>176</v>
      </c>
      <c r="AH417" s="5" t="s">
        <v>177</v>
      </c>
      <c r="AI417" s="5" t="s">
        <v>2542</v>
      </c>
      <c r="AJ417" s="5" t="s">
        <v>2543</v>
      </c>
      <c r="AK417" t="s">
        <v>1907</v>
      </c>
      <c r="AL417" s="5"/>
      <c r="AM417" s="5"/>
      <c r="AN417" s="5"/>
      <c r="AO417" s="5"/>
      <c r="AP417" s="5"/>
      <c r="AQ417" s="5"/>
      <c r="AR417" s="5"/>
      <c r="AS417" s="5" t="s">
        <v>2544</v>
      </c>
      <c r="AT417" s="5"/>
      <c r="AU417" s="5">
        <v>1</v>
      </c>
      <c r="AV417" s="5" t="s">
        <v>110</v>
      </c>
      <c r="AW417" s="6" t="s">
        <v>1180</v>
      </c>
      <c r="AX417" s="5"/>
      <c r="AY417" s="5"/>
      <c r="AZ417" s="4">
        <v>15114888</v>
      </c>
    </row>
    <row r="418" spans="1:56" ht="15.75" customHeight="1">
      <c r="A418" t="s">
        <v>87</v>
      </c>
      <c r="B418" s="19">
        <v>167757834</v>
      </c>
      <c r="C418" s="9" t="s">
        <v>2545</v>
      </c>
      <c r="D418" s="29">
        <v>1</v>
      </c>
      <c r="E418" s="20">
        <v>2018</v>
      </c>
      <c r="F418" s="29" t="s">
        <v>6151</v>
      </c>
      <c r="G418" s="20" t="s">
        <v>373</v>
      </c>
      <c r="H418" s="20" t="s">
        <v>3</v>
      </c>
      <c r="I418" s="20" t="s">
        <v>4</v>
      </c>
      <c r="J418" s="20" t="s">
        <v>25</v>
      </c>
      <c r="K418" s="20" t="s">
        <v>26</v>
      </c>
      <c r="L418" s="20"/>
      <c r="M418" s="20"/>
      <c r="N418" s="20"/>
      <c r="O418" s="20" t="s">
        <v>2546</v>
      </c>
      <c r="P418" s="20" t="s">
        <v>91</v>
      </c>
      <c r="Q418" s="20" t="s">
        <v>91</v>
      </c>
      <c r="R418" s="20"/>
      <c r="S418" s="20" t="s">
        <v>2547</v>
      </c>
      <c r="T418" s="8">
        <v>1</v>
      </c>
      <c r="U418" s="9" t="s">
        <v>2548</v>
      </c>
      <c r="V418" s="9" t="s">
        <v>104</v>
      </c>
      <c r="W418" s="9"/>
      <c r="X418" s="9"/>
      <c r="Y418" s="9" t="s">
        <v>2549</v>
      </c>
      <c r="Z418" s="9"/>
      <c r="AA418" s="23"/>
      <c r="AB418" s="9"/>
      <c r="AC418" s="9"/>
      <c r="AD418" s="9" t="s">
        <v>105</v>
      </c>
      <c r="AE418" s="9" t="s">
        <v>2550</v>
      </c>
      <c r="AF418" s="9" t="s">
        <v>2551</v>
      </c>
      <c r="AG418" s="9" t="s">
        <v>200</v>
      </c>
      <c r="AH418" s="9" t="s">
        <v>2391</v>
      </c>
      <c r="AI418" s="9" t="s">
        <v>2509</v>
      </c>
      <c r="AJ418" s="9" t="s">
        <v>2552</v>
      </c>
      <c r="AK418" s="23" t="s">
        <v>2553</v>
      </c>
      <c r="AL418" s="9"/>
      <c r="AM418" s="9"/>
      <c r="AN418" s="9"/>
      <c r="AO418" s="9"/>
      <c r="AP418" s="9"/>
      <c r="AQ418" s="9"/>
      <c r="AR418" s="9"/>
      <c r="AS418" s="9" t="s">
        <v>2554</v>
      </c>
      <c r="AT418" s="9"/>
      <c r="AU418" s="9">
        <v>1</v>
      </c>
      <c r="AV418" s="9" t="s">
        <v>110</v>
      </c>
      <c r="AW418" s="10" t="s">
        <v>1180</v>
      </c>
      <c r="AX418" s="9"/>
      <c r="AY418" s="9"/>
      <c r="AZ418" s="8">
        <v>11433617</v>
      </c>
      <c r="BA418" s="23"/>
      <c r="BB418" s="23"/>
      <c r="BC418" s="23"/>
      <c r="BD418" s="23"/>
    </row>
    <row r="419" spans="1:56" ht="15.75" customHeight="1">
      <c r="A419" t="s">
        <v>87</v>
      </c>
      <c r="B419" s="4">
        <v>167757849</v>
      </c>
      <c r="C419" s="20" t="s">
        <v>2555</v>
      </c>
      <c r="D419" s="29">
        <v>1</v>
      </c>
      <c r="E419" s="5">
        <v>2012</v>
      </c>
      <c r="F419" s="29" t="s">
        <v>6151</v>
      </c>
      <c r="G419" s="5" t="s">
        <v>373</v>
      </c>
      <c r="H419" s="5" t="s">
        <v>3</v>
      </c>
      <c r="I419" s="5" t="s">
        <v>4</v>
      </c>
      <c r="J419" s="5" t="s">
        <v>25</v>
      </c>
      <c r="K419" s="5" t="s">
        <v>26</v>
      </c>
      <c r="L419" s="5" t="s">
        <v>570</v>
      </c>
      <c r="M419" s="5"/>
      <c r="N419" s="5">
        <v>813.54</v>
      </c>
      <c r="O419" s="5" t="s">
        <v>2556</v>
      </c>
      <c r="P419" s="5" t="s">
        <v>91</v>
      </c>
      <c r="Q419" s="5" t="s">
        <v>91</v>
      </c>
      <c r="R419" s="5" t="s">
        <v>2557</v>
      </c>
      <c r="S419" s="5" t="s">
        <v>2558</v>
      </c>
      <c r="T419" s="19">
        <v>1</v>
      </c>
      <c r="U419" s="20" t="s">
        <v>2559</v>
      </c>
      <c r="V419" s="20" t="s">
        <v>104</v>
      </c>
      <c r="W419" s="20"/>
      <c r="X419" s="20"/>
      <c r="Y419" s="20" t="s">
        <v>2560</v>
      </c>
      <c r="Z419" s="20"/>
      <c r="AA419" s="33"/>
      <c r="AB419" s="20"/>
      <c r="AC419" s="20"/>
      <c r="AD419" s="20" t="s">
        <v>105</v>
      </c>
      <c r="AE419" s="20" t="s">
        <v>2561</v>
      </c>
      <c r="AF419" s="20" t="s">
        <v>2562</v>
      </c>
      <c r="AG419" s="20" t="s">
        <v>743</v>
      </c>
      <c r="AH419" s="20" t="s">
        <v>919</v>
      </c>
      <c r="AI419" s="20" t="s">
        <v>117</v>
      </c>
      <c r="AJ419" s="20" t="s">
        <v>2180</v>
      </c>
      <c r="AK419" s="33" t="s">
        <v>284</v>
      </c>
      <c r="AL419" s="20"/>
      <c r="AM419" s="20"/>
      <c r="AN419" s="20"/>
      <c r="AO419" s="20"/>
      <c r="AP419" s="20"/>
      <c r="AQ419" s="20"/>
      <c r="AR419" s="20"/>
      <c r="AS419" s="20" t="s">
        <v>2563</v>
      </c>
      <c r="AT419" s="20"/>
      <c r="AU419" s="20">
        <v>1</v>
      </c>
      <c r="AV419" s="20" t="s">
        <v>110</v>
      </c>
      <c r="AW419" s="27" t="s">
        <v>1180</v>
      </c>
      <c r="AX419" s="20"/>
      <c r="AY419" s="20"/>
      <c r="AZ419" s="19">
        <v>1414061</v>
      </c>
      <c r="BA419" s="33"/>
      <c r="BB419" s="33"/>
      <c r="BC419" s="33"/>
      <c r="BD419" s="33"/>
    </row>
    <row r="420" spans="1:56" ht="15.75" customHeight="1">
      <c r="A420" t="s">
        <v>87</v>
      </c>
      <c r="B420" s="4">
        <v>167757779</v>
      </c>
      <c r="C420" s="20" t="s">
        <v>2952</v>
      </c>
      <c r="D420" s="29">
        <v>1</v>
      </c>
      <c r="E420" s="5">
        <v>2013</v>
      </c>
      <c r="F420" s="29" t="s">
        <v>6151</v>
      </c>
      <c r="G420" s="5" t="s">
        <v>373</v>
      </c>
      <c r="H420" s="5" t="s">
        <v>3</v>
      </c>
      <c r="I420" s="5" t="s">
        <v>4</v>
      </c>
      <c r="J420" s="5" t="s">
        <v>25</v>
      </c>
      <c r="K420" s="5" t="s">
        <v>26</v>
      </c>
      <c r="L420" s="5" t="s">
        <v>570</v>
      </c>
      <c r="M420" s="5" t="s">
        <v>2953</v>
      </c>
      <c r="N420" s="5">
        <v>813.54</v>
      </c>
      <c r="O420" s="5" t="s">
        <v>2954</v>
      </c>
      <c r="P420" s="5" t="s">
        <v>91</v>
      </c>
      <c r="Q420" s="5" t="s">
        <v>91</v>
      </c>
      <c r="R420" s="5" t="s">
        <v>2955</v>
      </c>
      <c r="S420" s="5" t="s">
        <v>2956</v>
      </c>
      <c r="T420" s="4">
        <v>5</v>
      </c>
      <c r="U420" s="5" t="s">
        <v>2957</v>
      </c>
      <c r="V420" s="5" t="s">
        <v>104</v>
      </c>
      <c r="W420" s="5"/>
      <c r="X420" s="5"/>
      <c r="Y420" s="5" t="s">
        <v>2958</v>
      </c>
      <c r="Z420" s="5"/>
      <c r="AB420" s="5"/>
      <c r="AC420" s="5"/>
      <c r="AD420" s="5" t="s">
        <v>148</v>
      </c>
      <c r="AE420" s="5" t="s">
        <v>2959</v>
      </c>
      <c r="AF420" s="5" t="s">
        <v>2936</v>
      </c>
      <c r="AG420" s="5" t="s">
        <v>2960</v>
      </c>
      <c r="AH420" s="5" t="s">
        <v>152</v>
      </c>
      <c r="AI420" s="5" t="s">
        <v>2961</v>
      </c>
      <c r="AJ420" s="5" t="s">
        <v>2962</v>
      </c>
      <c r="AK420" t="s">
        <v>180</v>
      </c>
      <c r="AL420" s="5"/>
      <c r="AM420" s="5"/>
      <c r="AN420" s="5"/>
      <c r="AO420" s="5"/>
      <c r="AP420" s="5"/>
      <c r="AQ420" s="5"/>
      <c r="AR420" s="5"/>
      <c r="AS420" s="5" t="s">
        <v>2963</v>
      </c>
      <c r="AT420" s="5"/>
      <c r="AU420" s="5">
        <v>1</v>
      </c>
      <c r="AV420" s="5" t="s">
        <v>110</v>
      </c>
      <c r="AW420" s="6" t="s">
        <v>1180</v>
      </c>
      <c r="AX420" s="5"/>
      <c r="AY420" s="5"/>
      <c r="AZ420" s="4">
        <v>13570546</v>
      </c>
      <c r="BA420" s="2"/>
      <c r="BB420" s="2"/>
      <c r="BC420" s="2"/>
      <c r="BD420" s="2"/>
    </row>
    <row r="421" spans="1:56" ht="15.75" customHeight="1">
      <c r="A421" t="s">
        <v>87</v>
      </c>
      <c r="B421" s="4">
        <v>167757803</v>
      </c>
      <c r="C421" s="5" t="s">
        <v>2964</v>
      </c>
      <c r="D421" s="29">
        <v>1</v>
      </c>
      <c r="E421" s="5">
        <v>1987</v>
      </c>
      <c r="F421" s="29" t="s">
        <v>6151</v>
      </c>
      <c r="G421" s="5" t="s">
        <v>373</v>
      </c>
      <c r="H421" s="5" t="s">
        <v>3</v>
      </c>
      <c r="I421" s="5" t="s">
        <v>4</v>
      </c>
      <c r="J421" s="5" t="s">
        <v>25</v>
      </c>
      <c r="K421" s="5" t="s">
        <v>26</v>
      </c>
      <c r="L421" s="5" t="s">
        <v>2515</v>
      </c>
      <c r="M421" s="5"/>
      <c r="N421" s="5">
        <v>823</v>
      </c>
      <c r="O421" s="5" t="s">
        <v>2965</v>
      </c>
      <c r="P421" s="5" t="s">
        <v>91</v>
      </c>
      <c r="Q421" s="5" t="s">
        <v>91</v>
      </c>
      <c r="R421" s="5"/>
      <c r="S421" s="5" t="s">
        <v>2966</v>
      </c>
      <c r="T421" s="4">
        <v>1</v>
      </c>
      <c r="U421" s="5" t="s">
        <v>2695</v>
      </c>
      <c r="V421" s="5" t="s">
        <v>104</v>
      </c>
      <c r="W421" s="5"/>
      <c r="X421" s="5"/>
      <c r="Y421" s="5" t="s">
        <v>2967</v>
      </c>
      <c r="Z421" s="5"/>
      <c r="AA421" s="2"/>
      <c r="AB421" s="5"/>
      <c r="AC421" s="5"/>
      <c r="AD421" s="5" t="s">
        <v>105</v>
      </c>
      <c r="AE421" s="5" t="s">
        <v>2968</v>
      </c>
      <c r="AF421" s="5" t="s">
        <v>682</v>
      </c>
      <c r="AG421" s="5" t="s">
        <v>116</v>
      </c>
      <c r="AH421" s="5" t="s">
        <v>753</v>
      </c>
      <c r="AI421" s="5" t="s">
        <v>153</v>
      </c>
      <c r="AJ421" s="5" t="s">
        <v>2402</v>
      </c>
      <c r="AK421" s="2" t="s">
        <v>2969</v>
      </c>
      <c r="AL421" s="5"/>
      <c r="AM421" s="5"/>
      <c r="AN421" s="5"/>
      <c r="AO421" s="5"/>
      <c r="AP421" s="5"/>
      <c r="AQ421" s="5"/>
      <c r="AR421" s="5"/>
      <c r="AS421" s="5" t="s">
        <v>2970</v>
      </c>
      <c r="AT421" s="5"/>
      <c r="AU421" s="5">
        <v>1</v>
      </c>
      <c r="AV421" s="5" t="s">
        <v>110</v>
      </c>
      <c r="AW421" s="6" t="s">
        <v>1180</v>
      </c>
      <c r="AX421" s="5"/>
      <c r="AY421" s="5"/>
      <c r="AZ421" s="4">
        <v>35834</v>
      </c>
      <c r="BA421" s="2"/>
      <c r="BB421" s="2"/>
      <c r="BC421" s="2"/>
      <c r="BD421" s="2"/>
    </row>
    <row r="422" spans="1:56" ht="15.75" customHeight="1">
      <c r="A422" t="s">
        <v>87</v>
      </c>
      <c r="B422" s="4">
        <v>167757889</v>
      </c>
      <c r="C422" s="5" t="s">
        <v>4085</v>
      </c>
      <c r="D422" s="29">
        <v>1</v>
      </c>
      <c r="E422" s="5">
        <v>2009</v>
      </c>
      <c r="F422" s="29" t="s">
        <v>6151</v>
      </c>
      <c r="G422" s="5" t="s">
        <v>373</v>
      </c>
      <c r="H422" s="5" t="s">
        <v>3</v>
      </c>
      <c r="I422" s="5" t="s">
        <v>9</v>
      </c>
      <c r="J422" s="7" t="s">
        <v>25</v>
      </c>
      <c r="K422" s="5" t="s">
        <v>26</v>
      </c>
      <c r="L422" s="5"/>
      <c r="M422" s="5" t="s">
        <v>4086</v>
      </c>
      <c r="N422" s="5"/>
      <c r="O422" s="5" t="s">
        <v>4087</v>
      </c>
      <c r="P422" s="5" t="s">
        <v>91</v>
      </c>
      <c r="Q422" s="5" t="s">
        <v>91</v>
      </c>
      <c r="R422" s="5" t="s">
        <v>4088</v>
      </c>
      <c r="S422" s="5" t="s">
        <v>4089</v>
      </c>
      <c r="T422" s="8">
        <v>5</v>
      </c>
      <c r="U422" s="9" t="s">
        <v>4090</v>
      </c>
      <c r="V422" s="9" t="s">
        <v>104</v>
      </c>
      <c r="W422" s="9"/>
      <c r="X422" s="9"/>
      <c r="Y422" s="9" t="s">
        <v>4091</v>
      </c>
      <c r="Z422" s="9"/>
      <c r="AA422" s="23"/>
      <c r="AB422" s="9"/>
      <c r="AC422" s="9"/>
      <c r="AD422" s="9" t="s">
        <v>105</v>
      </c>
      <c r="AE422" s="9" t="s">
        <v>4092</v>
      </c>
      <c r="AF422" s="9" t="s">
        <v>590</v>
      </c>
      <c r="AG422" s="9" t="s">
        <v>2570</v>
      </c>
      <c r="AH422" s="9" t="s">
        <v>4093</v>
      </c>
      <c r="AI422" s="9" t="s">
        <v>4094</v>
      </c>
      <c r="AJ422" s="9" t="s">
        <v>4095</v>
      </c>
      <c r="AK422" s="23" t="s">
        <v>255</v>
      </c>
      <c r="AL422" s="9"/>
      <c r="AM422" s="9"/>
      <c r="AN422" s="9"/>
      <c r="AO422" s="9"/>
      <c r="AP422" s="9"/>
      <c r="AQ422" s="9"/>
      <c r="AR422" s="9"/>
      <c r="AS422" s="9" t="s">
        <v>4096</v>
      </c>
      <c r="AT422" s="9"/>
      <c r="AU422" s="9">
        <v>1</v>
      </c>
      <c r="AV422" s="9" t="s">
        <v>110</v>
      </c>
      <c r="AW422" s="10" t="s">
        <v>1180</v>
      </c>
      <c r="AX422" s="9"/>
      <c r="AY422" s="9"/>
      <c r="AZ422" s="8">
        <v>112259</v>
      </c>
      <c r="BA422" s="23"/>
      <c r="BB422" s="23"/>
      <c r="BC422" s="23"/>
      <c r="BD422" s="23"/>
    </row>
    <row r="423" spans="1:56" ht="15.75" customHeight="1">
      <c r="A423" t="s">
        <v>87</v>
      </c>
      <c r="B423" s="4">
        <v>167757886</v>
      </c>
      <c r="C423" s="20" t="s">
        <v>4171</v>
      </c>
      <c r="D423" s="29">
        <v>1</v>
      </c>
      <c r="E423" s="5">
        <v>1991</v>
      </c>
      <c r="F423" s="29" t="s">
        <v>6151</v>
      </c>
      <c r="G423" s="5" t="s">
        <v>373</v>
      </c>
      <c r="H423" s="5" t="s">
        <v>3</v>
      </c>
      <c r="I423" s="5" t="s">
        <v>7</v>
      </c>
      <c r="J423" s="5" t="s">
        <v>25</v>
      </c>
      <c r="K423" s="5" t="s">
        <v>26</v>
      </c>
      <c r="L423" s="5" t="s">
        <v>699</v>
      </c>
      <c r="M423" s="5" t="s">
        <v>4172</v>
      </c>
      <c r="N423" s="5">
        <v>813</v>
      </c>
      <c r="O423" s="5" t="s">
        <v>4173</v>
      </c>
      <c r="P423" s="5" t="s">
        <v>91</v>
      </c>
      <c r="Q423" s="5" t="s">
        <v>91</v>
      </c>
      <c r="R423" s="5" t="s">
        <v>4174</v>
      </c>
      <c r="S423" s="5" t="s">
        <v>4175</v>
      </c>
      <c r="T423" s="4">
        <v>1</v>
      </c>
      <c r="U423" s="5" t="s">
        <v>4176</v>
      </c>
      <c r="V423" s="5" t="s">
        <v>104</v>
      </c>
      <c r="W423" s="5"/>
      <c r="X423" s="5"/>
      <c r="Y423" s="5" t="s">
        <v>4177</v>
      </c>
      <c r="Z423" s="5"/>
      <c r="AB423" s="5"/>
      <c r="AC423" s="5"/>
      <c r="AD423" s="5" t="s">
        <v>105</v>
      </c>
      <c r="AE423" s="5" t="s">
        <v>1394</v>
      </c>
      <c r="AF423" s="5" t="s">
        <v>281</v>
      </c>
      <c r="AG423" s="5" t="s">
        <v>730</v>
      </c>
      <c r="AH423" s="5" t="s">
        <v>731</v>
      </c>
      <c r="AI423" s="5" t="s">
        <v>1134</v>
      </c>
      <c r="AJ423" s="5" t="s">
        <v>1588</v>
      </c>
      <c r="AK423" t="s">
        <v>1150</v>
      </c>
      <c r="AL423" s="5"/>
      <c r="AM423" s="5"/>
      <c r="AN423" s="5"/>
      <c r="AO423" s="5"/>
      <c r="AP423" s="5"/>
      <c r="AQ423" s="5"/>
      <c r="AR423" s="5"/>
      <c r="AS423" s="5" t="s">
        <v>4178</v>
      </c>
      <c r="AT423" s="5"/>
      <c r="AU423" s="5">
        <v>1</v>
      </c>
      <c r="AV423" s="5" t="s">
        <v>157</v>
      </c>
      <c r="AW423" s="6" t="s">
        <v>1180</v>
      </c>
      <c r="AX423" s="5"/>
      <c r="AY423" s="5"/>
      <c r="AZ423" s="4">
        <v>15978781</v>
      </c>
      <c r="BA423" s="2"/>
      <c r="BB423" s="2"/>
      <c r="BC423" s="2"/>
      <c r="BD423" s="2"/>
    </row>
    <row r="424" spans="1:56" ht="15.75" customHeight="1">
      <c r="A424" t="s">
        <v>87</v>
      </c>
      <c r="B424" s="4">
        <v>167759118</v>
      </c>
      <c r="C424" s="5" t="s">
        <v>2971</v>
      </c>
      <c r="D424" s="29">
        <v>1</v>
      </c>
      <c r="E424" s="5">
        <v>2014</v>
      </c>
      <c r="F424" s="29" t="s">
        <v>6151</v>
      </c>
      <c r="G424" s="5" t="s">
        <v>1041</v>
      </c>
      <c r="H424" s="5" t="s">
        <v>3</v>
      </c>
      <c r="I424" s="5" t="s">
        <v>4</v>
      </c>
      <c r="J424" s="5" t="s">
        <v>25</v>
      </c>
      <c r="K424" s="5" t="s">
        <v>26</v>
      </c>
      <c r="L424" s="5" t="s">
        <v>1704</v>
      </c>
      <c r="M424" s="5" t="s">
        <v>2972</v>
      </c>
      <c r="N424" s="5">
        <v>823.92</v>
      </c>
      <c r="O424" s="5" t="s">
        <v>2973</v>
      </c>
      <c r="P424" s="5" t="s">
        <v>91</v>
      </c>
      <c r="Q424" s="5" t="s">
        <v>91</v>
      </c>
      <c r="R424" s="5" t="s">
        <v>2974</v>
      </c>
      <c r="S424" s="5" t="s">
        <v>2975</v>
      </c>
      <c r="T424" s="4">
        <v>5</v>
      </c>
      <c r="U424" s="5" t="s">
        <v>2976</v>
      </c>
      <c r="V424" s="5" t="s">
        <v>104</v>
      </c>
      <c r="W424" s="5"/>
      <c r="X424" s="5"/>
      <c r="Y424" s="5" t="s">
        <v>2977</v>
      </c>
      <c r="Z424" s="5"/>
      <c r="AA424" s="2"/>
      <c r="AB424" s="5"/>
      <c r="AC424" s="5"/>
      <c r="AD424" s="5" t="s">
        <v>105</v>
      </c>
      <c r="AE424" s="5" t="s">
        <v>151</v>
      </c>
      <c r="AF424" s="5" t="s">
        <v>682</v>
      </c>
      <c r="AG424" s="5" t="s">
        <v>151</v>
      </c>
      <c r="AH424" s="5" t="s">
        <v>216</v>
      </c>
      <c r="AI424" s="5" t="s">
        <v>684</v>
      </c>
      <c r="AJ424" s="5" t="s">
        <v>2978</v>
      </c>
      <c r="AK424" s="2" t="s">
        <v>155</v>
      </c>
      <c r="AL424" s="5"/>
      <c r="AM424" s="5"/>
      <c r="AN424" s="5"/>
      <c r="AO424" s="5"/>
      <c r="AP424" s="5"/>
      <c r="AQ424" s="5"/>
      <c r="AR424" s="5"/>
      <c r="AS424" s="5" t="s">
        <v>2979</v>
      </c>
      <c r="AT424" s="5"/>
      <c r="AU424" s="5">
        <v>1</v>
      </c>
      <c r="AV424" s="5" t="s">
        <v>234</v>
      </c>
      <c r="AW424" s="6" t="s">
        <v>1180</v>
      </c>
      <c r="AX424" s="5"/>
      <c r="AY424" s="5"/>
      <c r="AZ424" s="4">
        <v>126493</v>
      </c>
      <c r="BA424" s="2"/>
      <c r="BB424" s="2"/>
      <c r="BC424" s="2"/>
      <c r="BD424" s="2"/>
    </row>
    <row r="425" spans="1:56" ht="15.75" customHeight="1">
      <c r="A425" t="s">
        <v>87</v>
      </c>
      <c r="B425" s="4">
        <v>167759149</v>
      </c>
      <c r="C425" s="9" t="s">
        <v>2980</v>
      </c>
      <c r="D425" s="29">
        <v>1</v>
      </c>
      <c r="E425" s="5">
        <v>1984</v>
      </c>
      <c r="F425" s="29" t="s">
        <v>6151</v>
      </c>
      <c r="G425" s="5" t="s">
        <v>1041</v>
      </c>
      <c r="H425" s="5" t="s">
        <v>3</v>
      </c>
      <c r="I425" s="5" t="s">
        <v>4</v>
      </c>
      <c r="J425" s="5" t="s">
        <v>25</v>
      </c>
      <c r="K425" s="5" t="s">
        <v>26</v>
      </c>
      <c r="L425" s="5" t="s">
        <v>1785</v>
      </c>
      <c r="M425" s="5" t="s">
        <v>2981</v>
      </c>
      <c r="N425" s="5">
        <v>823.91200000000003</v>
      </c>
      <c r="O425" s="5" t="s">
        <v>2982</v>
      </c>
      <c r="P425" s="5" t="s">
        <v>91</v>
      </c>
      <c r="Q425" s="5" t="s">
        <v>91</v>
      </c>
      <c r="R425" s="5" t="s">
        <v>2983</v>
      </c>
      <c r="S425" s="5" t="s">
        <v>2984</v>
      </c>
      <c r="T425" s="4">
        <v>5</v>
      </c>
      <c r="U425" s="5" t="s">
        <v>2985</v>
      </c>
      <c r="V425" s="5" t="s">
        <v>104</v>
      </c>
      <c r="W425" s="5"/>
      <c r="X425" s="5"/>
      <c r="Y425" s="5" t="s">
        <v>2986</v>
      </c>
      <c r="Z425" s="5"/>
      <c r="AA425" s="2"/>
      <c r="AB425" s="5"/>
      <c r="AC425" s="5"/>
      <c r="AD425" s="5" t="s">
        <v>105</v>
      </c>
      <c r="AE425" s="5" t="s">
        <v>2987</v>
      </c>
      <c r="AF425" s="5" t="s">
        <v>251</v>
      </c>
      <c r="AG425" s="5" t="s">
        <v>753</v>
      </c>
      <c r="AH425" s="5" t="s">
        <v>919</v>
      </c>
      <c r="AI425" s="5" t="s">
        <v>117</v>
      </c>
      <c r="AJ425" s="5" t="s">
        <v>2988</v>
      </c>
      <c r="AK425" s="2" t="s">
        <v>2989</v>
      </c>
      <c r="AL425" s="5"/>
      <c r="AM425" s="5"/>
      <c r="AN425" s="5"/>
      <c r="AO425" s="5"/>
      <c r="AP425" s="5"/>
      <c r="AQ425" s="5"/>
      <c r="AR425" s="5"/>
      <c r="AS425" s="5" t="s">
        <v>2990</v>
      </c>
      <c r="AT425" s="5"/>
      <c r="AU425" s="5">
        <v>1</v>
      </c>
      <c r="AV425" s="5" t="s">
        <v>110</v>
      </c>
      <c r="AW425" s="6" t="s">
        <v>1180</v>
      </c>
      <c r="AX425" s="5"/>
      <c r="AY425" s="5"/>
      <c r="AZ425" s="4">
        <v>22063037</v>
      </c>
      <c r="BA425" s="2"/>
      <c r="BB425" s="2"/>
      <c r="BC425" s="2"/>
      <c r="BD425" s="2"/>
    </row>
    <row r="426" spans="1:56" ht="15.75" customHeight="1">
      <c r="A426" t="s">
        <v>87</v>
      </c>
      <c r="B426" s="4">
        <v>167759150</v>
      </c>
      <c r="C426" s="9" t="s">
        <v>2980</v>
      </c>
      <c r="D426" s="29">
        <v>1</v>
      </c>
      <c r="E426" s="5">
        <v>1984</v>
      </c>
      <c r="F426" s="29" t="s">
        <v>6151</v>
      </c>
      <c r="G426" s="5" t="s">
        <v>1041</v>
      </c>
      <c r="H426" s="5" t="s">
        <v>3</v>
      </c>
      <c r="I426" s="5" t="s">
        <v>4</v>
      </c>
      <c r="J426" s="5" t="s">
        <v>25</v>
      </c>
      <c r="K426" s="5" t="s">
        <v>26</v>
      </c>
      <c r="L426" s="5" t="s">
        <v>1785</v>
      </c>
      <c r="M426" s="5" t="s">
        <v>2981</v>
      </c>
      <c r="N426" s="5">
        <v>823.91200000000003</v>
      </c>
      <c r="O426" s="5" t="s">
        <v>2982</v>
      </c>
      <c r="P426" s="5" t="s">
        <v>91</v>
      </c>
      <c r="Q426" s="5" t="s">
        <v>91</v>
      </c>
      <c r="R426" s="5" t="s">
        <v>2983</v>
      </c>
      <c r="S426" s="5" t="s">
        <v>2984</v>
      </c>
      <c r="T426" s="19">
        <v>3</v>
      </c>
      <c r="U426" s="20" t="s">
        <v>2991</v>
      </c>
      <c r="V426" s="20" t="s">
        <v>104</v>
      </c>
      <c r="W426" s="20"/>
      <c r="X426" s="20"/>
      <c r="Y426" s="20" t="s">
        <v>2992</v>
      </c>
      <c r="Z426" s="20"/>
      <c r="AA426" s="33"/>
      <c r="AB426" s="20"/>
      <c r="AC426" s="20"/>
      <c r="AD426" s="20" t="s">
        <v>148</v>
      </c>
      <c r="AE426" s="20" t="s">
        <v>2993</v>
      </c>
      <c r="AF426" s="20" t="s">
        <v>1519</v>
      </c>
      <c r="AG426" s="20" t="s">
        <v>717</v>
      </c>
      <c r="AH426" s="20" t="s">
        <v>1842</v>
      </c>
      <c r="AI426" s="20" t="s">
        <v>2994</v>
      </c>
      <c r="AJ426" s="20" t="s">
        <v>2995</v>
      </c>
      <c r="AK426" s="33" t="s">
        <v>2996</v>
      </c>
      <c r="AL426" s="20"/>
      <c r="AM426" s="20"/>
      <c r="AN426" s="20"/>
      <c r="AO426" s="20"/>
      <c r="AP426" s="20"/>
      <c r="AQ426" s="20"/>
      <c r="AR426" s="20"/>
      <c r="AS426" s="20" t="s">
        <v>2997</v>
      </c>
      <c r="AT426" s="20"/>
      <c r="AU426" s="20">
        <v>1</v>
      </c>
      <c r="AV426" s="20" t="s">
        <v>110</v>
      </c>
      <c r="AW426" s="27" t="s">
        <v>1180</v>
      </c>
      <c r="AX426" s="20"/>
      <c r="AY426" s="20"/>
      <c r="AZ426" s="19">
        <v>514119</v>
      </c>
      <c r="BA426" s="33"/>
      <c r="BB426" s="33"/>
      <c r="BC426" s="33"/>
      <c r="BD426" s="33"/>
    </row>
    <row r="427" spans="1:56" ht="15.75" customHeight="1">
      <c r="A427" t="s">
        <v>87</v>
      </c>
      <c r="B427" s="4">
        <v>167759154</v>
      </c>
      <c r="C427" s="5" t="s">
        <v>2998</v>
      </c>
      <c r="D427" s="29">
        <v>1</v>
      </c>
      <c r="E427" s="5">
        <v>1999</v>
      </c>
      <c r="F427" s="29" t="s">
        <v>6151</v>
      </c>
      <c r="G427" s="5" t="s">
        <v>1041</v>
      </c>
      <c r="H427" s="5" t="s">
        <v>3</v>
      </c>
      <c r="I427" s="5" t="s">
        <v>4</v>
      </c>
      <c r="J427" s="5" t="s">
        <v>25</v>
      </c>
      <c r="K427" s="5" t="s">
        <v>26</v>
      </c>
      <c r="L427" s="5" t="s">
        <v>1704</v>
      </c>
      <c r="M427" s="5"/>
      <c r="N427" s="5">
        <v>823.92</v>
      </c>
      <c r="O427" s="5" t="s">
        <v>2999</v>
      </c>
      <c r="P427" s="5" t="s">
        <v>91</v>
      </c>
      <c r="Q427" s="5" t="s">
        <v>91</v>
      </c>
      <c r="R427" s="5" t="s">
        <v>3000</v>
      </c>
      <c r="S427" s="5" t="s">
        <v>3001</v>
      </c>
      <c r="T427" s="4">
        <v>1</v>
      </c>
      <c r="U427" s="5" t="s">
        <v>3002</v>
      </c>
      <c r="V427" s="5" t="s">
        <v>104</v>
      </c>
      <c r="W427" s="5"/>
      <c r="X427" s="5"/>
      <c r="Y427" s="5" t="s">
        <v>3003</v>
      </c>
      <c r="Z427" s="5"/>
      <c r="AA427" s="2"/>
      <c r="AB427" s="5"/>
      <c r="AC427" s="5"/>
      <c r="AD427" s="5" t="s">
        <v>105</v>
      </c>
      <c r="AE427" s="5" t="s">
        <v>3004</v>
      </c>
      <c r="AF427" s="5" t="s">
        <v>555</v>
      </c>
      <c r="AG427" s="5" t="s">
        <v>717</v>
      </c>
      <c r="AH427" s="5" t="s">
        <v>108</v>
      </c>
      <c r="AI427" s="5" t="s">
        <v>308</v>
      </c>
      <c r="AJ427" s="5" t="s">
        <v>3005</v>
      </c>
      <c r="AK427" s="2" t="s">
        <v>3006</v>
      </c>
      <c r="AL427" s="5"/>
      <c r="AM427" s="5"/>
      <c r="AN427" s="5"/>
      <c r="AO427" s="5"/>
      <c r="AP427" s="5"/>
      <c r="AQ427" s="5"/>
      <c r="AR427" s="5"/>
      <c r="AS427" s="5" t="s">
        <v>3007</v>
      </c>
      <c r="AT427" s="5"/>
      <c r="AU427" s="5">
        <v>1</v>
      </c>
      <c r="AV427" s="5" t="s">
        <v>110</v>
      </c>
      <c r="AW427" s="6" t="s">
        <v>1180</v>
      </c>
      <c r="AX427" s="5"/>
      <c r="AY427" s="5"/>
      <c r="AZ427" s="4">
        <v>4585861</v>
      </c>
      <c r="BA427" s="2"/>
      <c r="BB427" s="2"/>
      <c r="BC427" s="2"/>
      <c r="BD427" s="2"/>
    </row>
    <row r="428" spans="1:56" ht="15.75" customHeight="1">
      <c r="A428" t="s">
        <v>87</v>
      </c>
      <c r="B428" s="4">
        <v>167760581</v>
      </c>
      <c r="C428" s="5" t="s">
        <v>2564</v>
      </c>
      <c r="D428" s="29">
        <v>1</v>
      </c>
      <c r="E428" s="5">
        <v>2018</v>
      </c>
      <c r="F428" s="29" t="s">
        <v>6151</v>
      </c>
      <c r="G428" s="5" t="s">
        <v>128</v>
      </c>
      <c r="H428" s="5" t="s">
        <v>3</v>
      </c>
      <c r="I428" s="5" t="s">
        <v>4</v>
      </c>
      <c r="J428" s="5" t="s">
        <v>25</v>
      </c>
      <c r="K428" s="5" t="s">
        <v>26</v>
      </c>
      <c r="L428" s="5"/>
      <c r="M428" s="5"/>
      <c r="N428" s="5"/>
      <c r="O428" s="5" t="s">
        <v>2565</v>
      </c>
      <c r="P428" s="5" t="s">
        <v>91</v>
      </c>
      <c r="Q428" s="5" t="s">
        <v>91</v>
      </c>
      <c r="R428" s="5"/>
      <c r="S428" s="5" t="s">
        <v>2566</v>
      </c>
      <c r="T428" s="4">
        <v>1</v>
      </c>
      <c r="U428" s="5" t="s">
        <v>2567</v>
      </c>
      <c r="V428" s="5" t="s">
        <v>104</v>
      </c>
      <c r="W428" s="5"/>
      <c r="X428" s="5"/>
      <c r="Y428" s="5" t="s">
        <v>2568</v>
      </c>
      <c r="Z428" s="5"/>
      <c r="AA428" s="2"/>
      <c r="AB428" s="5"/>
      <c r="AC428" s="5"/>
      <c r="AD428" s="5" t="s">
        <v>105</v>
      </c>
      <c r="AE428" s="5" t="s">
        <v>2569</v>
      </c>
      <c r="AF428" s="5" t="s">
        <v>590</v>
      </c>
      <c r="AG428" s="5" t="s">
        <v>2570</v>
      </c>
      <c r="AH428" s="5" t="s">
        <v>1614</v>
      </c>
      <c r="AI428" s="5" t="s">
        <v>2160</v>
      </c>
      <c r="AJ428" s="5" t="s">
        <v>2571</v>
      </c>
      <c r="AK428" s="2" t="s">
        <v>353</v>
      </c>
      <c r="AL428" s="5"/>
      <c r="AM428" s="5"/>
      <c r="AN428" s="5"/>
      <c r="AO428" s="5"/>
      <c r="AP428" s="5"/>
      <c r="AQ428" s="5"/>
      <c r="AR428" s="5"/>
      <c r="AS428" s="5" t="s">
        <v>2572</v>
      </c>
      <c r="AT428" s="5"/>
      <c r="AU428" s="5">
        <v>1</v>
      </c>
      <c r="AV428" s="5" t="s">
        <v>110</v>
      </c>
      <c r="AW428" s="6" t="s">
        <v>1180</v>
      </c>
      <c r="AX428" s="5"/>
      <c r="AY428" s="5"/>
      <c r="AZ428" s="4">
        <v>1886623</v>
      </c>
      <c r="BA428" s="2"/>
      <c r="BB428" s="2"/>
      <c r="BC428" s="2"/>
      <c r="BD428" s="2"/>
    </row>
    <row r="429" spans="1:56" ht="15.75" customHeight="1">
      <c r="A429" t="s">
        <v>87</v>
      </c>
      <c r="B429" s="4">
        <v>167760583</v>
      </c>
      <c r="C429" s="9" t="s">
        <v>2573</v>
      </c>
      <c r="D429" s="29">
        <v>1</v>
      </c>
      <c r="E429" s="5">
        <v>2004</v>
      </c>
      <c r="F429" s="29" t="s">
        <v>6151</v>
      </c>
      <c r="G429" s="5" t="s">
        <v>128</v>
      </c>
      <c r="H429" s="5" t="s">
        <v>3</v>
      </c>
      <c r="I429" s="5" t="s">
        <v>4</v>
      </c>
      <c r="J429" s="5" t="s">
        <v>25</v>
      </c>
      <c r="K429" s="5" t="s">
        <v>26</v>
      </c>
      <c r="L429" s="5" t="s">
        <v>699</v>
      </c>
      <c r="M429" s="5" t="s">
        <v>2574</v>
      </c>
      <c r="N429" s="5">
        <v>813</v>
      </c>
      <c r="O429" s="5" t="s">
        <v>2575</v>
      </c>
      <c r="P429" s="5" t="s">
        <v>91</v>
      </c>
      <c r="Q429" s="5" t="s">
        <v>91</v>
      </c>
      <c r="R429" s="5" t="s">
        <v>2576</v>
      </c>
      <c r="S429" s="5" t="s">
        <v>2577</v>
      </c>
      <c r="T429" s="4">
        <v>1</v>
      </c>
      <c r="U429" s="5" t="s">
        <v>2578</v>
      </c>
      <c r="V429" s="5" t="s">
        <v>104</v>
      </c>
      <c r="W429" s="5"/>
      <c r="X429" s="5"/>
      <c r="Y429" s="5" t="s">
        <v>2579</v>
      </c>
      <c r="Z429" s="5"/>
      <c r="AA429" s="2"/>
      <c r="AB429" s="5"/>
      <c r="AC429" s="5"/>
      <c r="AD429" s="5" t="s">
        <v>105</v>
      </c>
      <c r="AE429" s="5" t="s">
        <v>2580</v>
      </c>
      <c r="AF429" s="5" t="s">
        <v>2581</v>
      </c>
      <c r="AG429" s="5" t="s">
        <v>201</v>
      </c>
      <c r="AH429" s="5" t="s">
        <v>2267</v>
      </c>
      <c r="AI429" s="5" t="s">
        <v>732</v>
      </c>
      <c r="AJ429" s="5" t="s">
        <v>2582</v>
      </c>
      <c r="AK429" s="2" t="s">
        <v>1150</v>
      </c>
      <c r="AL429" s="5"/>
      <c r="AM429" s="5"/>
      <c r="AN429" s="5"/>
      <c r="AO429" s="5"/>
      <c r="AP429" s="5"/>
      <c r="AQ429" s="5"/>
      <c r="AR429" s="5"/>
      <c r="AS429" s="5" t="s">
        <v>2583</v>
      </c>
      <c r="AT429" s="5"/>
      <c r="AU429" s="5">
        <v>1</v>
      </c>
      <c r="AV429" s="5" t="s">
        <v>110</v>
      </c>
      <c r="AW429" s="6" t="s">
        <v>1180</v>
      </c>
      <c r="AX429" s="5"/>
      <c r="AY429" s="5"/>
      <c r="AZ429" s="4">
        <v>533541</v>
      </c>
      <c r="BA429" s="2"/>
      <c r="BB429" s="2"/>
      <c r="BC429" s="2"/>
      <c r="BD429" s="2"/>
    </row>
    <row r="430" spans="1:56" ht="15.75" customHeight="1">
      <c r="A430" t="s">
        <v>87</v>
      </c>
      <c r="B430" s="8">
        <v>167760666</v>
      </c>
      <c r="C430" s="9" t="s">
        <v>2584</v>
      </c>
      <c r="D430" s="29">
        <v>1</v>
      </c>
      <c r="E430" s="9">
        <v>1990</v>
      </c>
      <c r="F430" s="29" t="s">
        <v>6151</v>
      </c>
      <c r="G430" s="9" t="s">
        <v>128</v>
      </c>
      <c r="H430" s="9" t="s">
        <v>3</v>
      </c>
      <c r="I430" s="9" t="s">
        <v>4</v>
      </c>
      <c r="J430" s="9" t="s">
        <v>25</v>
      </c>
      <c r="K430" s="9" t="s">
        <v>26</v>
      </c>
      <c r="L430" s="9" t="s">
        <v>570</v>
      </c>
      <c r="M430" s="9"/>
      <c r="N430" s="9">
        <v>813.54</v>
      </c>
      <c r="O430" s="9" t="s">
        <v>2585</v>
      </c>
      <c r="P430" s="9" t="s">
        <v>91</v>
      </c>
      <c r="Q430" s="9" t="s">
        <v>91</v>
      </c>
      <c r="R430" s="9" t="s">
        <v>2586</v>
      </c>
      <c r="S430" s="9" t="s">
        <v>2587</v>
      </c>
      <c r="T430" s="19">
        <v>1</v>
      </c>
      <c r="U430" s="20" t="s">
        <v>2588</v>
      </c>
      <c r="V430" s="20" t="s">
        <v>104</v>
      </c>
      <c r="W430" s="20"/>
      <c r="X430" s="20"/>
      <c r="Y430" s="20" t="s">
        <v>2589</v>
      </c>
      <c r="Z430" s="20"/>
      <c r="AA430" s="33"/>
      <c r="AB430" s="20"/>
      <c r="AC430" s="20"/>
      <c r="AD430" s="20" t="s">
        <v>148</v>
      </c>
      <c r="AE430" s="20" t="s">
        <v>522</v>
      </c>
      <c r="AF430" s="20" t="s">
        <v>2325</v>
      </c>
      <c r="AG430" s="20" t="s">
        <v>522</v>
      </c>
      <c r="AH430" s="20" t="s">
        <v>1284</v>
      </c>
      <c r="AI430" s="20" t="s">
        <v>2326</v>
      </c>
      <c r="AJ430" s="20" t="s">
        <v>2327</v>
      </c>
      <c r="AK430" s="33"/>
      <c r="AL430" s="20"/>
      <c r="AM430" s="20"/>
      <c r="AN430" s="20"/>
      <c r="AO430" s="20"/>
      <c r="AP430" s="20"/>
      <c r="AQ430" s="20"/>
      <c r="AR430" s="20"/>
      <c r="AS430" s="20" t="s">
        <v>2590</v>
      </c>
      <c r="AT430" s="20"/>
      <c r="AU430" s="20">
        <v>1</v>
      </c>
      <c r="AV430" s="20" t="s">
        <v>110</v>
      </c>
      <c r="AW430" s="27" t="s">
        <v>1180</v>
      </c>
      <c r="AX430" s="20"/>
      <c r="AY430" s="20"/>
      <c r="AZ430" s="19">
        <v>18852682</v>
      </c>
      <c r="BA430" s="33"/>
      <c r="BB430" s="33"/>
      <c r="BC430" s="33"/>
      <c r="BD430" s="33"/>
    </row>
    <row r="431" spans="1:56" ht="15.75" customHeight="1">
      <c r="A431" t="s">
        <v>87</v>
      </c>
      <c r="B431" s="8">
        <v>167760727</v>
      </c>
      <c r="C431" s="9" t="s">
        <v>2591</v>
      </c>
      <c r="D431" s="29">
        <v>1</v>
      </c>
      <c r="E431" s="9">
        <v>2001</v>
      </c>
      <c r="F431" s="29" t="s">
        <v>6151</v>
      </c>
      <c r="G431" s="9" t="s">
        <v>128</v>
      </c>
      <c r="H431" s="9" t="s">
        <v>3</v>
      </c>
      <c r="I431" s="9" t="s">
        <v>4</v>
      </c>
      <c r="J431" s="9" t="s">
        <v>2183</v>
      </c>
      <c r="K431" s="9" t="s">
        <v>26</v>
      </c>
      <c r="L431" s="9" t="s">
        <v>1527</v>
      </c>
      <c r="M431" s="9" t="s">
        <v>2592</v>
      </c>
      <c r="N431" s="9">
        <v>823.91399999999999</v>
      </c>
      <c r="O431" s="9" t="s">
        <v>2593</v>
      </c>
      <c r="P431" s="9" t="s">
        <v>91</v>
      </c>
      <c r="Q431" s="9" t="s">
        <v>91</v>
      </c>
      <c r="R431" s="9" t="s">
        <v>2594</v>
      </c>
      <c r="S431" s="9" t="s">
        <v>2595</v>
      </c>
      <c r="T431" s="4">
        <v>1</v>
      </c>
      <c r="U431" s="5" t="s">
        <v>2596</v>
      </c>
      <c r="V431" s="5" t="s">
        <v>104</v>
      </c>
      <c r="W431" s="5"/>
      <c r="X431" s="5"/>
      <c r="Y431" s="5" t="s">
        <v>2597</v>
      </c>
      <c r="Z431" s="5"/>
      <c r="AA431" s="2"/>
      <c r="AB431" s="5"/>
      <c r="AC431" s="5"/>
      <c r="AD431" s="5" t="s">
        <v>105</v>
      </c>
      <c r="AE431" s="5" t="s">
        <v>1394</v>
      </c>
      <c r="AF431" s="5" t="s">
        <v>281</v>
      </c>
      <c r="AG431" s="5" t="s">
        <v>730</v>
      </c>
      <c r="AH431" s="5" t="s">
        <v>365</v>
      </c>
      <c r="AI431" s="5" t="s">
        <v>1307</v>
      </c>
      <c r="AJ431" s="5" t="s">
        <v>2598</v>
      </c>
      <c r="AK431" s="2" t="s">
        <v>1150</v>
      </c>
      <c r="AL431" s="5"/>
      <c r="AM431" s="5"/>
      <c r="AN431" s="5"/>
      <c r="AO431" s="5"/>
      <c r="AP431" s="5"/>
      <c r="AQ431" s="5"/>
      <c r="AR431" s="5"/>
      <c r="AS431" s="5" t="s">
        <v>2599</v>
      </c>
      <c r="AT431" s="5"/>
      <c r="AU431" s="5">
        <v>1</v>
      </c>
      <c r="AV431" s="5" t="s">
        <v>234</v>
      </c>
      <c r="AW431" s="6" t="s">
        <v>1180</v>
      </c>
      <c r="AX431" s="5"/>
      <c r="AY431" s="5"/>
      <c r="AZ431" s="4">
        <v>2425228</v>
      </c>
      <c r="BA431" s="2"/>
      <c r="BB431" s="2"/>
      <c r="BC431" s="2"/>
      <c r="BD431" s="2"/>
    </row>
    <row r="432" spans="1:56" ht="15.75" customHeight="1">
      <c r="A432" t="s">
        <v>87</v>
      </c>
      <c r="B432" s="8">
        <v>167760786</v>
      </c>
      <c r="C432" s="9" t="s">
        <v>2600</v>
      </c>
      <c r="D432" s="29">
        <v>1</v>
      </c>
      <c r="E432" s="9">
        <v>2009</v>
      </c>
      <c r="F432" s="29" t="s">
        <v>6151</v>
      </c>
      <c r="G432" s="9" t="s">
        <v>128</v>
      </c>
      <c r="H432" s="9" t="s">
        <v>3</v>
      </c>
      <c r="I432" s="9" t="s">
        <v>4</v>
      </c>
      <c r="J432" s="9" t="s">
        <v>25</v>
      </c>
      <c r="K432" s="9" t="s">
        <v>26</v>
      </c>
      <c r="L432" s="9" t="s">
        <v>1167</v>
      </c>
      <c r="M432" s="9"/>
      <c r="N432" s="9">
        <v>813.6</v>
      </c>
      <c r="O432" s="9" t="s">
        <v>2601</v>
      </c>
      <c r="P432" s="9" t="s">
        <v>91</v>
      </c>
      <c r="Q432" s="9" t="s">
        <v>91</v>
      </c>
      <c r="R432" s="9" t="s">
        <v>2602</v>
      </c>
      <c r="S432" s="9" t="s">
        <v>2603</v>
      </c>
      <c r="T432" s="4">
        <v>1</v>
      </c>
      <c r="U432" s="5" t="s">
        <v>2604</v>
      </c>
      <c r="V432" s="5" t="s">
        <v>104</v>
      </c>
      <c r="W432" s="5"/>
      <c r="X432" s="5"/>
      <c r="Y432" s="5" t="s">
        <v>2605</v>
      </c>
      <c r="Z432" s="5"/>
      <c r="AB432" s="5"/>
      <c r="AC432" s="5"/>
      <c r="AD432" s="5" t="s">
        <v>148</v>
      </c>
      <c r="AE432" s="5" t="s">
        <v>2606</v>
      </c>
      <c r="AF432" s="5" t="s">
        <v>294</v>
      </c>
      <c r="AG432" s="5" t="s">
        <v>2607</v>
      </c>
      <c r="AH432" s="5" t="s">
        <v>2608</v>
      </c>
      <c r="AI432" s="5" t="s">
        <v>2609</v>
      </c>
      <c r="AJ432" s="5" t="s">
        <v>2610</v>
      </c>
      <c r="AK432" t="s">
        <v>2611</v>
      </c>
      <c r="AL432" s="5"/>
      <c r="AM432" s="5"/>
      <c r="AN432" s="5"/>
      <c r="AO432" s="5"/>
      <c r="AP432" s="5"/>
      <c r="AQ432" s="5"/>
      <c r="AR432" s="5"/>
      <c r="AS432" s="5" t="s">
        <v>2612</v>
      </c>
      <c r="AT432" s="5"/>
      <c r="AU432" s="5">
        <v>1</v>
      </c>
      <c r="AV432" s="5" t="s">
        <v>157</v>
      </c>
      <c r="AW432" s="6" t="s">
        <v>1180</v>
      </c>
      <c r="AX432" s="5"/>
      <c r="AY432" s="5"/>
      <c r="AZ432" s="4">
        <v>18918</v>
      </c>
      <c r="BA432" s="2"/>
      <c r="BB432" s="2"/>
      <c r="BC432" s="2"/>
      <c r="BD432" s="2"/>
    </row>
    <row r="433" spans="1:56" ht="15.75" customHeight="1">
      <c r="A433" t="s">
        <v>87</v>
      </c>
      <c r="B433" s="19">
        <v>167760793</v>
      </c>
      <c r="C433" s="20" t="s">
        <v>4179</v>
      </c>
      <c r="D433" s="29">
        <v>1</v>
      </c>
      <c r="E433" s="20">
        <v>2018</v>
      </c>
      <c r="F433" s="29" t="s">
        <v>6151</v>
      </c>
      <c r="G433" s="20" t="s">
        <v>128</v>
      </c>
      <c r="H433" s="20" t="s">
        <v>3</v>
      </c>
      <c r="I433" s="20" t="s">
        <v>7</v>
      </c>
      <c r="J433" s="20" t="s">
        <v>25</v>
      </c>
      <c r="K433" s="20" t="s">
        <v>26</v>
      </c>
      <c r="L433" s="20"/>
      <c r="M433" s="20"/>
      <c r="N433" s="20"/>
      <c r="O433" s="20" t="s">
        <v>4180</v>
      </c>
      <c r="P433" s="20" t="s">
        <v>91</v>
      </c>
      <c r="Q433" s="20" t="s">
        <v>91</v>
      </c>
      <c r="R433" s="20"/>
      <c r="S433" s="20" t="s">
        <v>4181</v>
      </c>
      <c r="T433" s="12">
        <v>1</v>
      </c>
      <c r="U433" s="13" t="s">
        <v>4182</v>
      </c>
      <c r="V433" s="13" t="s">
        <v>104</v>
      </c>
      <c r="W433" s="13"/>
      <c r="X433" s="13"/>
      <c r="Y433" s="13" t="s">
        <v>4183</v>
      </c>
      <c r="Z433" s="13"/>
      <c r="AA433" s="14"/>
      <c r="AB433" s="13"/>
      <c r="AC433" s="13"/>
      <c r="AD433" s="13" t="s">
        <v>105</v>
      </c>
      <c r="AE433" s="13" t="s">
        <v>4184</v>
      </c>
      <c r="AF433" s="13" t="s">
        <v>579</v>
      </c>
      <c r="AG433" s="13" t="s">
        <v>580</v>
      </c>
      <c r="AH433" s="13" t="s">
        <v>108</v>
      </c>
      <c r="AI433" s="13" t="s">
        <v>508</v>
      </c>
      <c r="AJ433" s="13" t="s">
        <v>4185</v>
      </c>
      <c r="AK433" s="14" t="s">
        <v>353</v>
      </c>
      <c r="AL433" s="13"/>
      <c r="AM433" s="13"/>
      <c r="AN433" s="13"/>
      <c r="AO433" s="13"/>
      <c r="AP433" s="13"/>
      <c r="AQ433" s="13"/>
      <c r="AR433" s="13"/>
      <c r="AS433" s="13"/>
      <c r="AT433" s="13"/>
      <c r="AU433" s="13">
        <v>1</v>
      </c>
      <c r="AV433" s="13" t="s">
        <v>110</v>
      </c>
      <c r="AW433" s="15" t="s">
        <v>1180</v>
      </c>
      <c r="AX433" s="13"/>
      <c r="AY433" s="13"/>
      <c r="AZ433" s="12">
        <v>15689982</v>
      </c>
      <c r="BA433" s="14"/>
      <c r="BB433" s="14"/>
      <c r="BC433" s="14"/>
      <c r="BD433" s="14"/>
    </row>
    <row r="434" spans="1:56" ht="15.75" customHeight="1">
      <c r="A434" t="s">
        <v>87</v>
      </c>
      <c r="B434" s="4">
        <v>167760806</v>
      </c>
      <c r="C434" s="20" t="s">
        <v>4186</v>
      </c>
      <c r="D434" s="29">
        <v>1</v>
      </c>
      <c r="E434" s="5">
        <v>2018</v>
      </c>
      <c r="F434" s="29" t="s">
        <v>6151</v>
      </c>
      <c r="G434" s="5" t="s">
        <v>128</v>
      </c>
      <c r="H434" s="5" t="s">
        <v>3</v>
      </c>
      <c r="I434" s="5" t="s">
        <v>7</v>
      </c>
      <c r="J434" s="5" t="s">
        <v>25</v>
      </c>
      <c r="K434" s="5" t="s">
        <v>26</v>
      </c>
      <c r="L434" s="5"/>
      <c r="M434" s="5"/>
      <c r="N434" s="5"/>
      <c r="O434" s="5" t="s">
        <v>4187</v>
      </c>
      <c r="P434" s="5" t="s">
        <v>91</v>
      </c>
      <c r="Q434" s="5" t="s">
        <v>91</v>
      </c>
      <c r="R434" s="5"/>
      <c r="S434" s="5" t="s">
        <v>4188</v>
      </c>
      <c r="T434" s="4">
        <v>1</v>
      </c>
      <c r="U434" s="5" t="s">
        <v>4189</v>
      </c>
      <c r="V434" s="5" t="s">
        <v>104</v>
      </c>
      <c r="W434" s="5"/>
      <c r="X434" s="5"/>
      <c r="Y434" s="5" t="s">
        <v>4190</v>
      </c>
      <c r="Z434" s="5"/>
      <c r="AA434" s="2"/>
      <c r="AB434" s="5"/>
      <c r="AC434" s="5"/>
      <c r="AD434" s="5" t="s">
        <v>148</v>
      </c>
      <c r="AE434" s="5" t="s">
        <v>4191</v>
      </c>
      <c r="AF434" s="5" t="s">
        <v>4192</v>
      </c>
      <c r="AG434" s="5" t="s">
        <v>4191</v>
      </c>
      <c r="AH434" s="5" t="s">
        <v>366</v>
      </c>
      <c r="AI434" s="5" t="s">
        <v>323</v>
      </c>
      <c r="AJ434" s="5" t="s">
        <v>4193</v>
      </c>
      <c r="AK434" s="2"/>
      <c r="AL434" s="5"/>
      <c r="AM434" s="5"/>
      <c r="AN434" s="5"/>
      <c r="AO434" s="5"/>
      <c r="AP434" s="5"/>
      <c r="AQ434" s="5"/>
      <c r="AR434" s="5"/>
      <c r="AS434" s="5" t="s">
        <v>4194</v>
      </c>
      <c r="AT434" s="5"/>
      <c r="AU434" s="5">
        <v>1</v>
      </c>
      <c r="AV434" s="5" t="s">
        <v>234</v>
      </c>
      <c r="AW434" s="6" t="s">
        <v>1180</v>
      </c>
      <c r="AX434" s="5"/>
      <c r="AY434" s="5"/>
      <c r="AZ434" s="4">
        <v>517385</v>
      </c>
      <c r="BA434" s="2"/>
      <c r="BB434" s="2"/>
      <c r="BC434" s="2"/>
      <c r="BD434" s="2"/>
    </row>
    <row r="435" spans="1:56" ht="15.75" customHeight="1">
      <c r="A435" t="s">
        <v>87</v>
      </c>
      <c r="B435" s="4">
        <v>167760835</v>
      </c>
      <c r="C435" s="20" t="s">
        <v>4195</v>
      </c>
      <c r="D435" s="29">
        <v>1</v>
      </c>
      <c r="E435" s="5">
        <v>2016</v>
      </c>
      <c r="F435" s="29" t="s">
        <v>6151</v>
      </c>
      <c r="G435" s="5" t="s">
        <v>128</v>
      </c>
      <c r="H435" s="5" t="s">
        <v>3</v>
      </c>
      <c r="I435" s="5" t="s">
        <v>7</v>
      </c>
      <c r="J435" s="5" t="s">
        <v>25</v>
      </c>
      <c r="K435" s="5" t="s">
        <v>26</v>
      </c>
      <c r="L435" s="5" t="s">
        <v>699</v>
      </c>
      <c r="M435" s="5" t="s">
        <v>4196</v>
      </c>
      <c r="N435" s="5">
        <v>813</v>
      </c>
      <c r="O435" s="5" t="s">
        <v>4197</v>
      </c>
      <c r="P435" s="5" t="s">
        <v>91</v>
      </c>
      <c r="Q435" s="5" t="s">
        <v>91</v>
      </c>
      <c r="R435" s="5" t="s">
        <v>4198</v>
      </c>
      <c r="S435" s="5" t="s">
        <v>4199</v>
      </c>
      <c r="T435" s="4">
        <v>1</v>
      </c>
      <c r="U435" s="5" t="s">
        <v>4200</v>
      </c>
      <c r="V435" s="5" t="s">
        <v>104</v>
      </c>
      <c r="W435" s="5"/>
      <c r="X435" s="5"/>
      <c r="Y435" s="5" t="s">
        <v>4201</v>
      </c>
      <c r="Z435" s="5"/>
      <c r="AB435" s="5"/>
      <c r="AC435" s="5"/>
      <c r="AD435" s="5" t="s">
        <v>148</v>
      </c>
      <c r="AE435" s="5" t="s">
        <v>4202</v>
      </c>
      <c r="AF435" s="5" t="s">
        <v>4203</v>
      </c>
      <c r="AG435" s="5" t="s">
        <v>2960</v>
      </c>
      <c r="AH435" s="5" t="s">
        <v>4204</v>
      </c>
      <c r="AI435" s="5" t="s">
        <v>4205</v>
      </c>
      <c r="AJ435" s="5" t="s">
        <v>4206</v>
      </c>
      <c r="AK435" t="s">
        <v>169</v>
      </c>
      <c r="AL435" s="5"/>
      <c r="AM435" s="5"/>
      <c r="AN435" s="5"/>
      <c r="AO435" s="5"/>
      <c r="AP435" s="5"/>
      <c r="AQ435" s="5"/>
      <c r="AR435" s="5"/>
      <c r="AS435" s="5" t="s">
        <v>4207</v>
      </c>
      <c r="AT435" s="5"/>
      <c r="AU435" s="5">
        <v>1</v>
      </c>
      <c r="AV435" s="5" t="s">
        <v>110</v>
      </c>
      <c r="AW435" s="6" t="s">
        <v>1180</v>
      </c>
      <c r="AX435" s="5"/>
      <c r="AY435" s="5"/>
      <c r="AZ435" s="4">
        <v>8811856</v>
      </c>
    </row>
    <row r="436" spans="1:56" ht="15.75" customHeight="1">
      <c r="A436" t="s">
        <v>87</v>
      </c>
      <c r="B436" s="4">
        <v>167762846</v>
      </c>
      <c r="C436" s="5" t="s">
        <v>2613</v>
      </c>
      <c r="D436" s="29">
        <v>1</v>
      </c>
      <c r="E436" s="5">
        <v>2002</v>
      </c>
      <c r="F436" s="29" t="s">
        <v>6151</v>
      </c>
      <c r="G436" s="5" t="s">
        <v>398</v>
      </c>
      <c r="H436" s="5" t="s">
        <v>3</v>
      </c>
      <c r="I436" s="5" t="s">
        <v>4</v>
      </c>
      <c r="J436" s="5" t="s">
        <v>25</v>
      </c>
      <c r="K436" s="5" t="s">
        <v>26</v>
      </c>
      <c r="L436" s="5" t="s">
        <v>570</v>
      </c>
      <c r="M436" s="5" t="s">
        <v>2614</v>
      </c>
      <c r="N436" s="5">
        <v>813.54</v>
      </c>
      <c r="O436" s="5" t="s">
        <v>2615</v>
      </c>
      <c r="P436" s="5" t="s">
        <v>91</v>
      </c>
      <c r="Q436" s="5" t="s">
        <v>91</v>
      </c>
      <c r="R436" s="5" t="s">
        <v>2616</v>
      </c>
      <c r="S436" s="5" t="s">
        <v>2617</v>
      </c>
      <c r="T436" s="4">
        <v>5</v>
      </c>
      <c r="U436" s="5" t="s">
        <v>2618</v>
      </c>
      <c r="V436" s="5" t="s">
        <v>104</v>
      </c>
      <c r="W436" s="5"/>
      <c r="X436" s="5"/>
      <c r="Y436" s="5" t="s">
        <v>2619</v>
      </c>
      <c r="Z436" s="5"/>
      <c r="AA436" s="2"/>
      <c r="AB436" s="5"/>
      <c r="AC436" s="5"/>
      <c r="AD436" s="5" t="s">
        <v>148</v>
      </c>
      <c r="AE436" s="5" t="s">
        <v>2620</v>
      </c>
      <c r="AF436" s="5" t="s">
        <v>294</v>
      </c>
      <c r="AG436" s="5" t="s">
        <v>730</v>
      </c>
      <c r="AH436" s="5" t="s">
        <v>731</v>
      </c>
      <c r="AI436" s="5" t="s">
        <v>117</v>
      </c>
      <c r="AJ436" s="5" t="s">
        <v>2621</v>
      </c>
      <c r="AK436" s="2" t="s">
        <v>1099</v>
      </c>
      <c r="AL436" s="5"/>
      <c r="AM436" s="5"/>
      <c r="AN436" s="5"/>
      <c r="AO436" s="5"/>
      <c r="AP436" s="5"/>
      <c r="AQ436" s="5"/>
      <c r="AR436" s="5"/>
      <c r="AS436" s="5" t="s">
        <v>2622</v>
      </c>
      <c r="AT436" s="5"/>
      <c r="AU436" s="5">
        <v>1</v>
      </c>
      <c r="AV436" s="5" t="s">
        <v>110</v>
      </c>
      <c r="AW436" s="6" t="s">
        <v>1180</v>
      </c>
      <c r="AX436" s="5"/>
      <c r="AY436" s="5"/>
      <c r="AZ436" s="4">
        <v>20291770</v>
      </c>
      <c r="BA436" s="2"/>
      <c r="BB436" s="2"/>
      <c r="BC436" s="2"/>
      <c r="BD436" s="2"/>
    </row>
    <row r="437" spans="1:56" ht="15.75" customHeight="1">
      <c r="A437" t="s">
        <v>87</v>
      </c>
      <c r="B437" s="4">
        <v>167762848</v>
      </c>
      <c r="C437" s="5" t="s">
        <v>2623</v>
      </c>
      <c r="D437" s="29">
        <v>1</v>
      </c>
      <c r="E437" s="5">
        <v>1996</v>
      </c>
      <c r="F437" s="29" t="s">
        <v>6151</v>
      </c>
      <c r="G437" s="5" t="s">
        <v>398</v>
      </c>
      <c r="H437" s="5" t="s">
        <v>3</v>
      </c>
      <c r="I437" s="5" t="s">
        <v>4</v>
      </c>
      <c r="J437" s="5" t="s">
        <v>25</v>
      </c>
      <c r="K437" s="7" t="s">
        <v>34</v>
      </c>
      <c r="L437" s="5" t="s">
        <v>1527</v>
      </c>
      <c r="M437" s="5" t="s">
        <v>2624</v>
      </c>
      <c r="N437" s="5">
        <v>823.91399999999999</v>
      </c>
      <c r="O437" s="5" t="s">
        <v>2625</v>
      </c>
      <c r="P437" s="5" t="s">
        <v>91</v>
      </c>
      <c r="Q437" s="5" t="s">
        <v>91</v>
      </c>
      <c r="R437" s="5" t="s">
        <v>2626</v>
      </c>
      <c r="S437" s="5" t="s">
        <v>2627</v>
      </c>
      <c r="T437" s="19">
        <v>4</v>
      </c>
      <c r="U437" s="20" t="s">
        <v>2628</v>
      </c>
      <c r="V437" s="20" t="s">
        <v>104</v>
      </c>
      <c r="W437" s="20"/>
      <c r="X437" s="20"/>
      <c r="Y437" s="20" t="s">
        <v>2629</v>
      </c>
      <c r="Z437" s="20"/>
      <c r="AA437" s="33"/>
      <c r="AB437" s="20"/>
      <c r="AC437" s="20"/>
      <c r="AD437" s="20" t="s">
        <v>148</v>
      </c>
      <c r="AE437" s="20" t="s">
        <v>2630</v>
      </c>
      <c r="AF437" s="20" t="s">
        <v>1773</v>
      </c>
      <c r="AG437" s="20" t="s">
        <v>2631</v>
      </c>
      <c r="AH437" s="20" t="s">
        <v>2632</v>
      </c>
      <c r="AI437" s="20" t="s">
        <v>2633</v>
      </c>
      <c r="AJ437" s="20" t="s">
        <v>2634</v>
      </c>
      <c r="AK437" s="33" t="s">
        <v>299</v>
      </c>
      <c r="AL437" s="20"/>
      <c r="AM437" s="20"/>
      <c r="AN437" s="20"/>
      <c r="AO437" s="20"/>
      <c r="AP437" s="20"/>
      <c r="AQ437" s="20"/>
      <c r="AR437" s="20"/>
      <c r="AS437" s="20" t="s">
        <v>2635</v>
      </c>
      <c r="AT437" s="20"/>
      <c r="AU437" s="20">
        <v>1</v>
      </c>
      <c r="AV437" s="20" t="s">
        <v>234</v>
      </c>
      <c r="AW437" s="27" t="s">
        <v>1180</v>
      </c>
      <c r="AX437" s="20"/>
      <c r="AY437" s="20"/>
      <c r="AZ437" s="19">
        <v>205814</v>
      </c>
      <c r="BA437" s="33"/>
      <c r="BB437" s="33"/>
      <c r="BC437" s="33"/>
      <c r="BD437" s="33"/>
    </row>
    <row r="438" spans="1:56" ht="15.75" customHeight="1">
      <c r="A438" t="s">
        <v>87</v>
      </c>
      <c r="B438" s="4">
        <v>167762877</v>
      </c>
      <c r="C438" s="5" t="s">
        <v>2636</v>
      </c>
      <c r="D438" s="29">
        <v>1</v>
      </c>
      <c r="E438" s="5">
        <v>1996</v>
      </c>
      <c r="F438" s="29" t="s">
        <v>6151</v>
      </c>
      <c r="G438" s="5" t="s">
        <v>398</v>
      </c>
      <c r="H438" s="5" t="s">
        <v>3</v>
      </c>
      <c r="I438" s="5" t="s">
        <v>4</v>
      </c>
      <c r="J438" s="5" t="s">
        <v>25</v>
      </c>
      <c r="K438" s="5" t="s">
        <v>26</v>
      </c>
      <c r="L438" s="5" t="s">
        <v>570</v>
      </c>
      <c r="M438" s="5" t="s">
        <v>2637</v>
      </c>
      <c r="N438" s="5">
        <v>813.54</v>
      </c>
      <c r="O438" s="5" t="s">
        <v>2638</v>
      </c>
      <c r="P438" s="5" t="s">
        <v>91</v>
      </c>
      <c r="Q438" s="5" t="s">
        <v>91</v>
      </c>
      <c r="R438" s="5" t="s">
        <v>2639</v>
      </c>
      <c r="S438" s="5" t="s">
        <v>2640</v>
      </c>
      <c r="T438" s="4">
        <v>1</v>
      </c>
      <c r="U438" s="5" t="s">
        <v>2641</v>
      </c>
      <c r="V438" s="5" t="s">
        <v>104</v>
      </c>
      <c r="W438" s="5"/>
      <c r="X438" s="5"/>
      <c r="Y438" s="5" t="s">
        <v>2642</v>
      </c>
      <c r="Z438" s="5"/>
      <c r="AA438" s="2"/>
      <c r="AB438" s="5"/>
      <c r="AC438" s="5"/>
      <c r="AD438" s="5" t="s">
        <v>105</v>
      </c>
      <c r="AE438" s="5" t="s">
        <v>2643</v>
      </c>
      <c r="AF438" s="5" t="s">
        <v>590</v>
      </c>
      <c r="AG438" s="5" t="s">
        <v>2644</v>
      </c>
      <c r="AH438" s="5" t="s">
        <v>2645</v>
      </c>
      <c r="AI438" s="5" t="s">
        <v>1873</v>
      </c>
      <c r="AJ438" s="5" t="s">
        <v>2646</v>
      </c>
      <c r="AK438" s="2" t="s">
        <v>2647</v>
      </c>
      <c r="AL438" s="5"/>
      <c r="AM438" s="5"/>
      <c r="AN438" s="5"/>
      <c r="AO438" s="5"/>
      <c r="AP438" s="5"/>
      <c r="AQ438" s="5"/>
      <c r="AR438" s="5"/>
      <c r="AS438" s="5" t="s">
        <v>2648</v>
      </c>
      <c r="AT438" s="5"/>
      <c r="AU438" s="5">
        <v>1</v>
      </c>
      <c r="AV438" s="5" t="s">
        <v>234</v>
      </c>
      <c r="AW438" s="6" t="s">
        <v>1180</v>
      </c>
      <c r="AX438" s="5"/>
      <c r="AY438" s="5"/>
      <c r="AZ438" s="4">
        <v>51166</v>
      </c>
      <c r="BA438" s="2"/>
      <c r="BB438" s="2"/>
      <c r="BC438" s="2"/>
      <c r="BD438" s="2"/>
    </row>
    <row r="439" spans="1:56" ht="15.75" customHeight="1">
      <c r="A439" t="s">
        <v>87</v>
      </c>
      <c r="B439" s="4">
        <v>167762882</v>
      </c>
      <c r="C439" s="5" t="s">
        <v>2649</v>
      </c>
      <c r="D439" s="29">
        <v>1</v>
      </c>
      <c r="E439" s="5">
        <v>1998</v>
      </c>
      <c r="F439" s="29" t="s">
        <v>6151</v>
      </c>
      <c r="G439" s="5" t="s">
        <v>398</v>
      </c>
      <c r="H439" s="5" t="s">
        <v>3</v>
      </c>
      <c r="I439" s="5" t="s">
        <v>4</v>
      </c>
      <c r="J439" s="5" t="s">
        <v>25</v>
      </c>
      <c r="K439" s="5" t="s">
        <v>26</v>
      </c>
      <c r="L439" s="5" t="s">
        <v>570</v>
      </c>
      <c r="M439" s="5" t="s">
        <v>2650</v>
      </c>
      <c r="N439" s="5">
        <v>813.54</v>
      </c>
      <c r="O439" s="5" t="s">
        <v>2651</v>
      </c>
      <c r="P439" s="5" t="s">
        <v>91</v>
      </c>
      <c r="Q439" s="5" t="s">
        <v>91</v>
      </c>
      <c r="R439" s="5" t="s">
        <v>2652</v>
      </c>
      <c r="S439" s="5" t="s">
        <v>2653</v>
      </c>
      <c r="T439" s="12">
        <v>3</v>
      </c>
      <c r="U439" s="13" t="s">
        <v>2654</v>
      </c>
      <c r="V439" s="13" t="s">
        <v>104</v>
      </c>
      <c r="W439" s="13"/>
      <c r="X439" s="13"/>
      <c r="Y439" s="13" t="s">
        <v>2655</v>
      </c>
      <c r="Z439" s="13"/>
      <c r="AA439" s="14"/>
      <c r="AB439" s="13"/>
      <c r="AC439" s="13"/>
      <c r="AD439" s="13" t="s">
        <v>105</v>
      </c>
      <c r="AE439" s="13" t="s">
        <v>2656</v>
      </c>
      <c r="AF439" s="13" t="s">
        <v>294</v>
      </c>
      <c r="AG439" s="13" t="s">
        <v>614</v>
      </c>
      <c r="AH439" s="13" t="s">
        <v>2081</v>
      </c>
      <c r="AI439" s="13" t="s">
        <v>2657</v>
      </c>
      <c r="AJ439" s="13" t="s">
        <v>2658</v>
      </c>
      <c r="AK439" s="14" t="s">
        <v>2659</v>
      </c>
      <c r="AL439" s="13"/>
      <c r="AM439" s="13"/>
      <c r="AN439" s="13"/>
      <c r="AO439" s="13"/>
      <c r="AP439" s="13"/>
      <c r="AQ439" s="13"/>
      <c r="AR439" s="13"/>
      <c r="AS439" s="13" t="s">
        <v>2660</v>
      </c>
      <c r="AT439" s="13"/>
      <c r="AU439" s="13">
        <v>1</v>
      </c>
      <c r="AV439" s="13" t="s">
        <v>110</v>
      </c>
      <c r="AW439" s="15" t="s">
        <v>1180</v>
      </c>
      <c r="AX439" s="13"/>
      <c r="AY439" s="13"/>
      <c r="AZ439" s="12">
        <v>26976</v>
      </c>
      <c r="BA439" s="14"/>
      <c r="BB439" s="14"/>
      <c r="BC439" s="14"/>
      <c r="BD439" s="14"/>
    </row>
    <row r="440" spans="1:56" ht="15.75" customHeight="1">
      <c r="A440" t="s">
        <v>87</v>
      </c>
      <c r="B440" s="19">
        <v>167762912</v>
      </c>
      <c r="C440" s="20" t="s">
        <v>2661</v>
      </c>
      <c r="D440" s="29">
        <v>1</v>
      </c>
      <c r="E440" s="20">
        <v>2008</v>
      </c>
      <c r="F440" s="29" t="s">
        <v>6151</v>
      </c>
      <c r="G440" s="20" t="s">
        <v>398</v>
      </c>
      <c r="H440" s="20" t="s">
        <v>3</v>
      </c>
      <c r="I440" s="20" t="s">
        <v>4</v>
      </c>
      <c r="J440" s="20" t="s">
        <v>25</v>
      </c>
      <c r="K440" s="21" t="s">
        <v>16</v>
      </c>
      <c r="L440" s="20" t="s">
        <v>570</v>
      </c>
      <c r="M440" s="20" t="s">
        <v>2662</v>
      </c>
      <c r="N440" s="20">
        <v>813.54</v>
      </c>
      <c r="O440" s="20" t="s">
        <v>2663</v>
      </c>
      <c r="P440" s="20" t="s">
        <v>91</v>
      </c>
      <c r="Q440" s="20" t="s">
        <v>91</v>
      </c>
      <c r="R440" s="20" t="s">
        <v>2664</v>
      </c>
      <c r="S440" s="20" t="s">
        <v>2665</v>
      </c>
      <c r="T440" s="4">
        <v>1</v>
      </c>
      <c r="U440" s="5" t="s">
        <v>2666</v>
      </c>
      <c r="V440" s="5" t="s">
        <v>104</v>
      </c>
      <c r="W440" s="5"/>
      <c r="X440" s="5"/>
      <c r="Y440" s="5" t="s">
        <v>2667</v>
      </c>
      <c r="Z440" s="5"/>
      <c r="AA440" s="2"/>
      <c r="AB440" s="5"/>
      <c r="AC440" s="5"/>
      <c r="AD440" s="5" t="s">
        <v>105</v>
      </c>
      <c r="AE440" s="5" t="s">
        <v>2668</v>
      </c>
      <c r="AF440" s="5" t="s">
        <v>251</v>
      </c>
      <c r="AG440" s="5" t="s">
        <v>253</v>
      </c>
      <c r="AH440" s="5" t="s">
        <v>116</v>
      </c>
      <c r="AI440" s="5" t="s">
        <v>601</v>
      </c>
      <c r="AJ440" s="5" t="s">
        <v>2669</v>
      </c>
      <c r="AK440" s="2" t="s">
        <v>1855</v>
      </c>
      <c r="AL440" s="5"/>
      <c r="AM440" s="5"/>
      <c r="AN440" s="5"/>
      <c r="AO440" s="5"/>
      <c r="AP440" s="5"/>
      <c r="AQ440" s="5"/>
      <c r="AR440" s="5"/>
      <c r="AS440" s="5" t="s">
        <v>2670</v>
      </c>
      <c r="AT440" s="5"/>
      <c r="AU440" s="5">
        <v>1</v>
      </c>
      <c r="AV440" s="5" t="s">
        <v>110</v>
      </c>
      <c r="AW440" s="6" t="s">
        <v>1180</v>
      </c>
      <c r="AX440" s="5"/>
      <c r="AY440" s="5"/>
      <c r="AZ440" s="4">
        <v>310062</v>
      </c>
      <c r="BA440" s="2"/>
      <c r="BB440" s="2"/>
      <c r="BC440" s="2"/>
      <c r="BD440" s="2"/>
    </row>
    <row r="441" spans="1:56" ht="15.75" customHeight="1">
      <c r="A441" t="s">
        <v>87</v>
      </c>
      <c r="B441" s="4">
        <v>167762953</v>
      </c>
      <c r="C441" s="20" t="s">
        <v>2671</v>
      </c>
      <c r="D441" s="29">
        <v>1</v>
      </c>
      <c r="E441" s="5">
        <v>2003</v>
      </c>
      <c r="F441" s="29" t="s">
        <v>6151</v>
      </c>
      <c r="G441" s="5" t="s">
        <v>398</v>
      </c>
      <c r="H441" s="5" t="s">
        <v>3</v>
      </c>
      <c r="I441" s="5" t="s">
        <v>4</v>
      </c>
      <c r="J441" s="5" t="s">
        <v>25</v>
      </c>
      <c r="K441" s="7" t="s">
        <v>30</v>
      </c>
      <c r="L441" s="5" t="s">
        <v>570</v>
      </c>
      <c r="M441" s="5" t="s">
        <v>2672</v>
      </c>
      <c r="N441" s="5">
        <v>813.54</v>
      </c>
      <c r="O441" s="5" t="s">
        <v>2673</v>
      </c>
      <c r="P441" s="5" t="s">
        <v>91</v>
      </c>
      <c r="Q441" s="5" t="s">
        <v>91</v>
      </c>
      <c r="R441" s="5" t="s">
        <v>2664</v>
      </c>
      <c r="S441" s="5" t="s">
        <v>2674</v>
      </c>
      <c r="T441" s="4">
        <v>1</v>
      </c>
      <c r="U441" s="5" t="s">
        <v>2675</v>
      </c>
      <c r="V441" s="5" t="s">
        <v>104</v>
      </c>
      <c r="W441" s="5"/>
      <c r="X441" s="5"/>
      <c r="Y441" s="5" t="s">
        <v>2676</v>
      </c>
      <c r="Z441" s="5"/>
      <c r="AA441" s="2"/>
      <c r="AB441" s="5"/>
      <c r="AC441" s="5"/>
      <c r="AD441" s="5" t="s">
        <v>105</v>
      </c>
      <c r="AE441" s="5" t="s">
        <v>2677</v>
      </c>
      <c r="AF441" s="5" t="s">
        <v>2678</v>
      </c>
      <c r="AG441" s="5" t="s">
        <v>566</v>
      </c>
      <c r="AH441" s="5" t="s">
        <v>591</v>
      </c>
      <c r="AI441" s="5" t="s">
        <v>1409</v>
      </c>
      <c r="AJ441" s="5" t="s">
        <v>2229</v>
      </c>
      <c r="AK441" s="2" t="s">
        <v>629</v>
      </c>
      <c r="AL441" s="5"/>
      <c r="AM441" s="5"/>
      <c r="AN441" s="5"/>
      <c r="AO441" s="5"/>
      <c r="AP441" s="5"/>
      <c r="AQ441" s="5"/>
      <c r="AR441" s="5"/>
      <c r="AS441" s="5" t="s">
        <v>2679</v>
      </c>
      <c r="AT441" s="5"/>
      <c r="AU441" s="5">
        <v>1</v>
      </c>
      <c r="AV441" s="5" t="s">
        <v>110</v>
      </c>
      <c r="AW441" s="6" t="s">
        <v>1180</v>
      </c>
      <c r="AX441" s="5"/>
      <c r="AY441" s="5"/>
      <c r="AZ441" s="4">
        <v>8560144</v>
      </c>
      <c r="BA441" s="2"/>
      <c r="BB441" s="2"/>
      <c r="BC441" s="2"/>
      <c r="BD441" s="2"/>
    </row>
    <row r="442" spans="1:56" ht="15.75" customHeight="1">
      <c r="A442" t="s">
        <v>87</v>
      </c>
      <c r="B442" s="19">
        <v>167762959</v>
      </c>
      <c r="C442" s="20" t="s">
        <v>2680</v>
      </c>
      <c r="D442" s="29">
        <v>1</v>
      </c>
      <c r="E442" s="20">
        <v>2000</v>
      </c>
      <c r="F442" s="29" t="s">
        <v>6151</v>
      </c>
      <c r="G442" s="20" t="s">
        <v>398</v>
      </c>
      <c r="H442" s="20" t="s">
        <v>3</v>
      </c>
      <c r="I442" s="20" t="s">
        <v>4</v>
      </c>
      <c r="J442" s="20" t="s">
        <v>25</v>
      </c>
      <c r="K442" s="20" t="s">
        <v>29</v>
      </c>
      <c r="L442" s="20" t="s">
        <v>570</v>
      </c>
      <c r="M442" s="20" t="s">
        <v>2681</v>
      </c>
      <c r="N442" s="20">
        <v>813.54</v>
      </c>
      <c r="O442" s="20" t="s">
        <v>2682</v>
      </c>
      <c r="P442" s="20" t="s">
        <v>91</v>
      </c>
      <c r="Q442" s="20" t="s">
        <v>91</v>
      </c>
      <c r="R442" s="20" t="s">
        <v>2683</v>
      </c>
      <c r="S442" s="20" t="s">
        <v>2684</v>
      </c>
      <c r="T442" s="4">
        <v>1</v>
      </c>
      <c r="U442" s="5" t="s">
        <v>2685</v>
      </c>
      <c r="V442" s="5" t="s">
        <v>104</v>
      </c>
      <c r="W442" s="5"/>
      <c r="X442" s="5"/>
      <c r="Y442" s="5" t="s">
        <v>2686</v>
      </c>
      <c r="Z442" s="5"/>
      <c r="AA442" s="2"/>
      <c r="AB442" s="5"/>
      <c r="AC442" s="5"/>
      <c r="AD442" s="5" t="s">
        <v>105</v>
      </c>
      <c r="AE442" s="5" t="s">
        <v>2687</v>
      </c>
      <c r="AF442" s="5" t="s">
        <v>251</v>
      </c>
      <c r="AG442" s="5" t="s">
        <v>566</v>
      </c>
      <c r="AH442" s="5" t="s">
        <v>615</v>
      </c>
      <c r="AI442" s="5" t="s">
        <v>2688</v>
      </c>
      <c r="AJ442" s="5" t="s">
        <v>2689</v>
      </c>
      <c r="AK442" s="2" t="s">
        <v>1928</v>
      </c>
      <c r="AL442" s="5"/>
      <c r="AM442" s="5"/>
      <c r="AN442" s="5"/>
      <c r="AO442" s="5"/>
      <c r="AP442" s="5"/>
      <c r="AQ442" s="5"/>
      <c r="AR442" s="5"/>
      <c r="AS442" s="5" t="s">
        <v>2690</v>
      </c>
      <c r="AT442" s="5"/>
      <c r="AU442" s="5">
        <v>1</v>
      </c>
      <c r="AV442" s="5" t="s">
        <v>234</v>
      </c>
      <c r="AW442" s="6" t="s">
        <v>1180</v>
      </c>
      <c r="AX442" s="5"/>
      <c r="AY442" s="5"/>
      <c r="AZ442" s="4">
        <v>171528</v>
      </c>
      <c r="BA442" s="2"/>
      <c r="BB442" s="2"/>
      <c r="BC442" s="2"/>
      <c r="BD442" s="2"/>
    </row>
    <row r="443" spans="1:56" ht="15.75" customHeight="1">
      <c r="A443" t="s">
        <v>87</v>
      </c>
      <c r="B443" s="4">
        <v>167762961</v>
      </c>
      <c r="C443" s="5" t="s">
        <v>2691</v>
      </c>
      <c r="D443" s="29">
        <v>1</v>
      </c>
      <c r="E443" s="5">
        <v>2011</v>
      </c>
      <c r="F443" s="29" t="s">
        <v>6151</v>
      </c>
      <c r="G443" s="5" t="s">
        <v>398</v>
      </c>
      <c r="H443" s="5" t="s">
        <v>3</v>
      </c>
      <c r="I443" s="5" t="s">
        <v>4</v>
      </c>
      <c r="J443" s="5" t="s">
        <v>25</v>
      </c>
      <c r="K443" s="7" t="s">
        <v>17</v>
      </c>
      <c r="L443" s="5" t="s">
        <v>1167</v>
      </c>
      <c r="M443" s="5"/>
      <c r="N443" s="5">
        <v>813.6</v>
      </c>
      <c r="O443" s="5" t="s">
        <v>2692</v>
      </c>
      <c r="P443" s="5" t="s">
        <v>91</v>
      </c>
      <c r="Q443" s="5" t="s">
        <v>91</v>
      </c>
      <c r="R443" s="5" t="s">
        <v>2693</v>
      </c>
      <c r="S443" s="5" t="s">
        <v>2694</v>
      </c>
      <c r="T443" s="4">
        <v>5</v>
      </c>
      <c r="U443" s="5" t="s">
        <v>2695</v>
      </c>
      <c r="V443" s="5" t="s">
        <v>104</v>
      </c>
      <c r="W443" s="5"/>
      <c r="X443" s="5"/>
      <c r="Y443" s="5" t="s">
        <v>2696</v>
      </c>
      <c r="Z443" s="5"/>
      <c r="AA443" s="2"/>
      <c r="AB443" s="5"/>
      <c r="AC443" s="5"/>
      <c r="AD443" s="5" t="s">
        <v>105</v>
      </c>
      <c r="AE443" s="5" t="s">
        <v>2697</v>
      </c>
      <c r="AF443" s="5" t="s">
        <v>1196</v>
      </c>
      <c r="AG443" s="5" t="s">
        <v>2698</v>
      </c>
      <c r="AH443" s="5" t="s">
        <v>2699</v>
      </c>
      <c r="AI443" s="5" t="s">
        <v>882</v>
      </c>
      <c r="AJ443" s="5" t="s">
        <v>2700</v>
      </c>
      <c r="AK443" s="2" t="s">
        <v>1907</v>
      </c>
      <c r="AL443" s="5"/>
      <c r="AM443" s="5"/>
      <c r="AN443" s="5"/>
      <c r="AO443" s="5"/>
      <c r="AP443" s="5"/>
      <c r="AQ443" s="5"/>
      <c r="AR443" s="5"/>
      <c r="AS443" s="5" t="s">
        <v>2701</v>
      </c>
      <c r="AT443" s="5"/>
      <c r="AU443" s="5">
        <v>1</v>
      </c>
      <c r="AV443" s="5" t="s">
        <v>110</v>
      </c>
      <c r="AW443" s="6" t="s">
        <v>1180</v>
      </c>
      <c r="AX443" s="5"/>
      <c r="AY443" s="5"/>
      <c r="AZ443" s="4">
        <v>3411</v>
      </c>
      <c r="BA443" s="2"/>
      <c r="BB443" s="2"/>
      <c r="BC443" s="2"/>
      <c r="BD443" s="2"/>
    </row>
    <row r="444" spans="1:56" ht="15.75" customHeight="1">
      <c r="A444" t="s">
        <v>87</v>
      </c>
      <c r="B444" s="4">
        <v>167763032</v>
      </c>
      <c r="C444" s="20" t="s">
        <v>2702</v>
      </c>
      <c r="D444" s="29">
        <v>1</v>
      </c>
      <c r="E444" s="5">
        <v>1976</v>
      </c>
      <c r="F444" s="29" t="s">
        <v>6151</v>
      </c>
      <c r="G444" s="5" t="s">
        <v>398</v>
      </c>
      <c r="H444" s="5" t="s">
        <v>3</v>
      </c>
      <c r="I444" s="5" t="s">
        <v>4</v>
      </c>
      <c r="J444" s="5" t="s">
        <v>25</v>
      </c>
      <c r="K444" s="5" t="s">
        <v>26</v>
      </c>
      <c r="L444" s="5" t="s">
        <v>570</v>
      </c>
      <c r="M444" s="5"/>
      <c r="N444" s="5">
        <v>813.54</v>
      </c>
      <c r="O444" s="5" t="s">
        <v>2703</v>
      </c>
      <c r="P444" s="5" t="s">
        <v>91</v>
      </c>
      <c r="Q444" s="5" t="s">
        <v>91</v>
      </c>
      <c r="R444" s="5" t="s">
        <v>2704</v>
      </c>
      <c r="S444" s="5" t="s">
        <v>2705</v>
      </c>
      <c r="T444" s="19">
        <v>1</v>
      </c>
      <c r="U444" s="20" t="s">
        <v>2706</v>
      </c>
      <c r="V444" s="20" t="s">
        <v>104</v>
      </c>
      <c r="W444" s="20"/>
      <c r="X444" s="20"/>
      <c r="Y444" s="20" t="s">
        <v>2707</v>
      </c>
      <c r="Z444" s="20"/>
      <c r="AA444" s="33"/>
      <c r="AB444" s="20"/>
      <c r="AC444" s="20"/>
      <c r="AD444" s="20" t="s">
        <v>148</v>
      </c>
      <c r="AE444" s="20" t="s">
        <v>2708</v>
      </c>
      <c r="AF444" s="20" t="s">
        <v>2709</v>
      </c>
      <c r="AG444" s="20" t="s">
        <v>1916</v>
      </c>
      <c r="AH444" s="20" t="s">
        <v>2710</v>
      </c>
      <c r="AI444" s="20" t="s">
        <v>1873</v>
      </c>
      <c r="AJ444" s="20" t="s">
        <v>2711</v>
      </c>
      <c r="AK444" s="33" t="s">
        <v>404</v>
      </c>
      <c r="AL444" s="20"/>
      <c r="AM444" s="20"/>
      <c r="AN444" s="20"/>
      <c r="AO444" s="20"/>
      <c r="AP444" s="20"/>
      <c r="AQ444" s="20"/>
      <c r="AR444" s="20"/>
      <c r="AS444" s="20" t="s">
        <v>2712</v>
      </c>
      <c r="AT444" s="20"/>
      <c r="AU444" s="20">
        <v>1</v>
      </c>
      <c r="AV444" s="20" t="s">
        <v>110</v>
      </c>
      <c r="AW444" s="27" t="s">
        <v>1180</v>
      </c>
      <c r="AX444" s="20"/>
      <c r="AY444" s="20"/>
      <c r="AZ444" s="19">
        <v>5114</v>
      </c>
      <c r="BA444" s="33"/>
      <c r="BB444" s="33"/>
      <c r="BC444" s="33"/>
      <c r="BD444" s="33"/>
    </row>
    <row r="445" spans="1:56" ht="15.75" customHeight="1">
      <c r="A445" t="s">
        <v>87</v>
      </c>
      <c r="B445" s="4">
        <v>167762994</v>
      </c>
      <c r="C445" s="5" t="s">
        <v>4208</v>
      </c>
      <c r="D445" s="29">
        <v>1</v>
      </c>
      <c r="E445" s="5">
        <v>1988</v>
      </c>
      <c r="F445" s="29" t="s">
        <v>6151</v>
      </c>
      <c r="G445" s="5" t="s">
        <v>398</v>
      </c>
      <c r="H445" s="5" t="s">
        <v>3</v>
      </c>
      <c r="I445" s="5" t="s">
        <v>7</v>
      </c>
      <c r="J445" s="5" t="s">
        <v>2183</v>
      </c>
      <c r="K445" s="5" t="s">
        <v>26</v>
      </c>
      <c r="L445" s="5" t="s">
        <v>699</v>
      </c>
      <c r="M445" s="5" t="s">
        <v>4209</v>
      </c>
      <c r="N445" s="5">
        <v>813</v>
      </c>
      <c r="O445" s="5" t="s">
        <v>4210</v>
      </c>
      <c r="P445" s="5" t="s">
        <v>91</v>
      </c>
      <c r="Q445" s="5" t="s">
        <v>91</v>
      </c>
      <c r="R445" s="5" t="s">
        <v>4211</v>
      </c>
      <c r="S445" s="5" t="s">
        <v>4212</v>
      </c>
      <c r="T445" s="4">
        <v>1</v>
      </c>
      <c r="U445" s="5" t="s">
        <v>2428</v>
      </c>
      <c r="V445" s="5" t="s">
        <v>104</v>
      </c>
      <c r="W445" s="5"/>
      <c r="X445" s="5"/>
      <c r="Y445" s="5" t="s">
        <v>4213</v>
      </c>
      <c r="Z445" s="5"/>
      <c r="AB445" s="5"/>
      <c r="AC445" s="5"/>
      <c r="AD445" s="5" t="s">
        <v>148</v>
      </c>
      <c r="AE445" s="5" t="s">
        <v>2371</v>
      </c>
      <c r="AF445" s="5" t="s">
        <v>867</v>
      </c>
      <c r="AG445" s="5" t="s">
        <v>1371</v>
      </c>
      <c r="AH445" s="5" t="s">
        <v>152</v>
      </c>
      <c r="AI445" s="5" t="s">
        <v>2509</v>
      </c>
      <c r="AJ445" s="5" t="s">
        <v>4214</v>
      </c>
      <c r="AK445" t="s">
        <v>1855</v>
      </c>
      <c r="AL445" s="5"/>
      <c r="AM445" s="5"/>
      <c r="AN445" s="5"/>
      <c r="AO445" s="5"/>
      <c r="AP445" s="5"/>
      <c r="AQ445" s="5"/>
      <c r="AR445" s="5"/>
      <c r="AS445" s="5" t="s">
        <v>4215</v>
      </c>
      <c r="AT445" s="5"/>
      <c r="AU445" s="5">
        <v>1</v>
      </c>
      <c r="AV445" s="5" t="s">
        <v>234</v>
      </c>
      <c r="AW445" s="6" t="s">
        <v>1180</v>
      </c>
      <c r="AX445" s="5"/>
      <c r="AY445" s="5"/>
      <c r="AZ445" s="4">
        <v>13906019</v>
      </c>
      <c r="BA445" s="2"/>
      <c r="BB445" s="2"/>
      <c r="BC445" s="2"/>
      <c r="BD445" s="2"/>
    </row>
    <row r="446" spans="1:56" ht="15.75" customHeight="1">
      <c r="A446" t="s">
        <v>87</v>
      </c>
      <c r="B446" s="4">
        <v>167763064</v>
      </c>
      <c r="C446" s="5" t="s">
        <v>4216</v>
      </c>
      <c r="D446" s="29">
        <v>1</v>
      </c>
      <c r="E446" s="5">
        <v>1997</v>
      </c>
      <c r="F446" s="29" t="s">
        <v>6151</v>
      </c>
      <c r="G446" s="5" t="s">
        <v>398</v>
      </c>
      <c r="H446" s="5" t="s">
        <v>3</v>
      </c>
      <c r="I446" s="5" t="s">
        <v>7</v>
      </c>
      <c r="J446" s="5" t="s">
        <v>25</v>
      </c>
      <c r="K446" s="5" t="s">
        <v>26</v>
      </c>
      <c r="L446" s="5" t="s">
        <v>1527</v>
      </c>
      <c r="M446" s="5" t="s">
        <v>4217</v>
      </c>
      <c r="N446" s="5">
        <v>823.91399999999999</v>
      </c>
      <c r="O446" s="5" t="s">
        <v>4218</v>
      </c>
      <c r="P446" s="5" t="s">
        <v>91</v>
      </c>
      <c r="Q446" s="5" t="s">
        <v>91</v>
      </c>
      <c r="R446" s="5" t="s">
        <v>1890</v>
      </c>
      <c r="S446" s="5" t="s">
        <v>4219</v>
      </c>
      <c r="T446" s="4">
        <v>3</v>
      </c>
      <c r="U446" s="5" t="s">
        <v>4220</v>
      </c>
      <c r="V446" s="5" t="s">
        <v>104</v>
      </c>
      <c r="W446" s="5"/>
      <c r="X446" s="5"/>
      <c r="Y446" s="5" t="s">
        <v>4221</v>
      </c>
      <c r="Z446" s="5"/>
      <c r="AA446" s="2"/>
      <c r="AB446" s="5"/>
      <c r="AC446" s="5"/>
      <c r="AD446" s="5" t="s">
        <v>148</v>
      </c>
      <c r="AE446" s="5" t="s">
        <v>4222</v>
      </c>
      <c r="AF446" s="5"/>
      <c r="AG446" s="5" t="s">
        <v>591</v>
      </c>
      <c r="AH446" s="5" t="s">
        <v>152</v>
      </c>
      <c r="AI446" s="5" t="s">
        <v>153</v>
      </c>
      <c r="AJ446" s="5" t="s">
        <v>4223</v>
      </c>
      <c r="AK446" s="2" t="s">
        <v>846</v>
      </c>
      <c r="AL446" s="5"/>
      <c r="AM446" s="5"/>
      <c r="AN446" s="5"/>
      <c r="AO446" s="5"/>
      <c r="AP446" s="5"/>
      <c r="AQ446" s="5"/>
      <c r="AR446" s="5"/>
      <c r="AS446" s="5" t="s">
        <v>4224</v>
      </c>
      <c r="AT446" s="5"/>
      <c r="AU446" s="5">
        <v>1</v>
      </c>
      <c r="AV446" s="5" t="s">
        <v>234</v>
      </c>
      <c r="AW446" s="6" t="s">
        <v>1180</v>
      </c>
      <c r="AX446" s="5"/>
      <c r="AY446" s="5"/>
      <c r="AZ446" s="4">
        <v>241296</v>
      </c>
      <c r="BA446" s="2"/>
      <c r="BB446" s="2"/>
      <c r="BC446" s="2"/>
      <c r="BD446" s="2"/>
    </row>
    <row r="447" spans="1:56" ht="15.75" customHeight="1">
      <c r="A447" t="s">
        <v>87</v>
      </c>
      <c r="B447" s="19">
        <v>167764917</v>
      </c>
      <c r="C447" s="20" t="s">
        <v>2713</v>
      </c>
      <c r="D447" s="29">
        <v>1</v>
      </c>
      <c r="E447" s="20">
        <v>1998</v>
      </c>
      <c r="F447" s="29" t="s">
        <v>6151</v>
      </c>
      <c r="G447" s="20" t="s">
        <v>665</v>
      </c>
      <c r="H447" s="20" t="s">
        <v>3</v>
      </c>
      <c r="I447" s="20" t="s">
        <v>4</v>
      </c>
      <c r="J447" s="20" t="s">
        <v>25</v>
      </c>
      <c r="K447" s="20" t="s">
        <v>26</v>
      </c>
      <c r="L447" s="20" t="s">
        <v>1527</v>
      </c>
      <c r="M447" s="20" t="s">
        <v>2714</v>
      </c>
      <c r="N447" s="20">
        <v>823.91399999999999</v>
      </c>
      <c r="O447" s="20" t="s">
        <v>2715</v>
      </c>
      <c r="P447" s="20" t="s">
        <v>91</v>
      </c>
      <c r="Q447" s="20" t="s">
        <v>91</v>
      </c>
      <c r="R447" s="20" t="s">
        <v>2716</v>
      </c>
      <c r="S447" s="20" t="s">
        <v>2717</v>
      </c>
      <c r="T447" s="4">
        <v>1</v>
      </c>
      <c r="U447" s="5" t="s">
        <v>2718</v>
      </c>
      <c r="V447" s="5" t="s">
        <v>104</v>
      </c>
      <c r="W447" s="5"/>
      <c r="X447" s="5"/>
      <c r="Y447" s="5" t="s">
        <v>2719</v>
      </c>
      <c r="Z447" s="5"/>
      <c r="AA447" s="2"/>
      <c r="AB447" s="5"/>
      <c r="AC447" s="5"/>
      <c r="AD447" s="5" t="s">
        <v>105</v>
      </c>
      <c r="AE447" s="5" t="s">
        <v>2720</v>
      </c>
      <c r="AF447" s="5" t="s">
        <v>880</v>
      </c>
      <c r="AG447" s="5" t="s">
        <v>2721</v>
      </c>
      <c r="AH447" s="5" t="s">
        <v>177</v>
      </c>
      <c r="AI447" s="5" t="s">
        <v>683</v>
      </c>
      <c r="AJ447" s="5" t="s">
        <v>2722</v>
      </c>
      <c r="AK447" s="2" t="s">
        <v>1855</v>
      </c>
      <c r="AL447" s="5"/>
      <c r="AM447" s="5"/>
      <c r="AN447" s="5"/>
      <c r="AO447" s="5"/>
      <c r="AP447" s="5"/>
      <c r="AQ447" s="5"/>
      <c r="AR447" s="5"/>
      <c r="AS447" s="5" t="s">
        <v>2723</v>
      </c>
      <c r="AT447" s="5"/>
      <c r="AU447" s="5">
        <v>1</v>
      </c>
      <c r="AV447" s="5" t="s">
        <v>110</v>
      </c>
      <c r="AW447" s="6" t="s">
        <v>1180</v>
      </c>
      <c r="AX447" s="5"/>
      <c r="AY447" s="5"/>
      <c r="AZ447" s="4">
        <v>5708</v>
      </c>
      <c r="BA447" s="2"/>
      <c r="BB447" s="2"/>
      <c r="BC447" s="2"/>
      <c r="BD447" s="2"/>
    </row>
    <row r="448" spans="1:56" ht="15.75" customHeight="1">
      <c r="A448" t="s">
        <v>87</v>
      </c>
      <c r="B448" s="19">
        <v>167764968</v>
      </c>
      <c r="C448" s="20" t="s">
        <v>2724</v>
      </c>
      <c r="D448" s="29">
        <v>1</v>
      </c>
      <c r="E448" s="20">
        <v>2013</v>
      </c>
      <c r="F448" s="29" t="s">
        <v>6151</v>
      </c>
      <c r="G448" s="20" t="s">
        <v>665</v>
      </c>
      <c r="H448" s="20" t="s">
        <v>3</v>
      </c>
      <c r="I448" s="20" t="s">
        <v>4</v>
      </c>
      <c r="J448" s="21" t="s">
        <v>25</v>
      </c>
      <c r="K448" s="20" t="s">
        <v>26</v>
      </c>
      <c r="L448" s="20" t="s">
        <v>1527</v>
      </c>
      <c r="M448" s="20"/>
      <c r="N448" s="20">
        <v>823.91399999999999</v>
      </c>
      <c r="O448" s="20" t="s">
        <v>2725</v>
      </c>
      <c r="P448" s="20" t="s">
        <v>91</v>
      </c>
      <c r="Q448" s="20" t="s">
        <v>91</v>
      </c>
      <c r="R448" s="20" t="s">
        <v>2726</v>
      </c>
      <c r="S448" s="20" t="s">
        <v>2727</v>
      </c>
      <c r="T448" s="4">
        <v>5</v>
      </c>
      <c r="U448" s="5" t="s">
        <v>2728</v>
      </c>
      <c r="V448" s="5" t="s">
        <v>104</v>
      </c>
      <c r="W448" s="5"/>
      <c r="X448" s="5"/>
      <c r="Y448" s="5" t="s">
        <v>2729</v>
      </c>
      <c r="Z448" s="5"/>
      <c r="AB448" s="5"/>
      <c r="AC448" s="5"/>
      <c r="AD448" s="5" t="s">
        <v>105</v>
      </c>
      <c r="AE448" s="5" t="s">
        <v>2730</v>
      </c>
      <c r="AF448" s="5" t="s">
        <v>1204</v>
      </c>
      <c r="AG448" s="5" t="s">
        <v>753</v>
      </c>
      <c r="AH448" s="5" t="s">
        <v>919</v>
      </c>
      <c r="AI448" s="5" t="s">
        <v>1307</v>
      </c>
      <c r="AJ448" s="5" t="s">
        <v>2731</v>
      </c>
      <c r="AK448" t="s">
        <v>2732</v>
      </c>
      <c r="AL448" s="5"/>
      <c r="AM448" s="5"/>
      <c r="AN448" s="5"/>
      <c r="AO448" s="5"/>
      <c r="AP448" s="5"/>
      <c r="AQ448" s="5"/>
      <c r="AR448" s="5"/>
      <c r="AS448" s="5" t="s">
        <v>2733</v>
      </c>
      <c r="AT448" s="5"/>
      <c r="AU448" s="5">
        <v>1</v>
      </c>
      <c r="AV448" s="5" t="s">
        <v>234</v>
      </c>
      <c r="AW448" s="6" t="s">
        <v>1180</v>
      </c>
      <c r="AX448" s="5"/>
      <c r="AY448" s="5"/>
      <c r="AZ448" s="4">
        <v>5171346</v>
      </c>
      <c r="BA448" s="2"/>
      <c r="BB448" s="2"/>
      <c r="BC448" s="2"/>
      <c r="BD448" s="2"/>
    </row>
    <row r="449" spans="1:56" ht="15.75" customHeight="1">
      <c r="A449" t="s">
        <v>87</v>
      </c>
      <c r="B449" s="19">
        <v>167764994</v>
      </c>
      <c r="C449" s="20" t="s">
        <v>2734</v>
      </c>
      <c r="D449" s="29">
        <v>1</v>
      </c>
      <c r="E449" s="20">
        <v>2011</v>
      </c>
      <c r="F449" s="29" t="s">
        <v>6151</v>
      </c>
      <c r="G449" s="20" t="s">
        <v>665</v>
      </c>
      <c r="H449" s="20" t="s">
        <v>3</v>
      </c>
      <c r="I449" s="20" t="s">
        <v>4</v>
      </c>
      <c r="J449" s="20" t="s">
        <v>25</v>
      </c>
      <c r="K449" s="20" t="s">
        <v>26</v>
      </c>
      <c r="L449" s="20" t="s">
        <v>1704</v>
      </c>
      <c r="M449" s="20"/>
      <c r="N449" s="20">
        <v>823.92</v>
      </c>
      <c r="O449" s="20" t="s">
        <v>2735</v>
      </c>
      <c r="P449" s="20" t="s">
        <v>91</v>
      </c>
      <c r="Q449" s="20" t="s">
        <v>91</v>
      </c>
      <c r="R449" s="20"/>
      <c r="S449" s="20" t="s">
        <v>2736</v>
      </c>
      <c r="T449" s="4">
        <v>1</v>
      </c>
      <c r="U449" s="5" t="s">
        <v>2737</v>
      </c>
      <c r="V449" s="5" t="s">
        <v>714</v>
      </c>
      <c r="W449" s="5"/>
      <c r="X449" s="5"/>
      <c r="Y449" s="5" t="s">
        <v>2738</v>
      </c>
      <c r="Z449" s="5"/>
      <c r="AB449" s="5"/>
      <c r="AC449" s="5"/>
      <c r="AD449" s="5" t="s">
        <v>1239</v>
      </c>
      <c r="AE449" s="5" t="s">
        <v>2739</v>
      </c>
      <c r="AF449" s="5" t="s">
        <v>294</v>
      </c>
      <c r="AG449" s="5"/>
      <c r="AH449" s="5"/>
      <c r="AI449" s="5"/>
      <c r="AJ449" s="5" t="s">
        <v>2740</v>
      </c>
      <c r="AK449" t="s">
        <v>2741</v>
      </c>
      <c r="AL449" s="5"/>
      <c r="AM449" s="5"/>
      <c r="AN449" s="5"/>
      <c r="AO449" s="5"/>
      <c r="AP449" s="5"/>
      <c r="AQ449" s="5"/>
      <c r="AR449" s="5"/>
      <c r="AS449" s="5" t="s">
        <v>2742</v>
      </c>
      <c r="AT449" s="5"/>
      <c r="AU449" s="5">
        <v>1</v>
      </c>
      <c r="AV449" s="5" t="s">
        <v>110</v>
      </c>
      <c r="AW449" s="6" t="s">
        <v>1180</v>
      </c>
      <c r="AX449" s="5"/>
      <c r="AY449" s="5"/>
      <c r="AZ449" s="4">
        <v>8785062</v>
      </c>
      <c r="BA449" s="2"/>
      <c r="BB449" s="2"/>
      <c r="BC449" s="2"/>
      <c r="BD449" s="2"/>
    </row>
    <row r="450" spans="1:56" ht="15.75" customHeight="1">
      <c r="A450" t="s">
        <v>87</v>
      </c>
      <c r="B450" s="4">
        <v>167764999</v>
      </c>
      <c r="C450" s="5" t="s">
        <v>2743</v>
      </c>
      <c r="D450" s="29">
        <v>1</v>
      </c>
      <c r="E450" s="5">
        <v>2004</v>
      </c>
      <c r="F450" s="29" t="s">
        <v>6151</v>
      </c>
      <c r="G450" s="5" t="s">
        <v>665</v>
      </c>
      <c r="H450" s="5" t="s">
        <v>3</v>
      </c>
      <c r="I450" s="5" t="s">
        <v>4</v>
      </c>
      <c r="J450" s="5" t="s">
        <v>25</v>
      </c>
      <c r="K450" s="5" t="s">
        <v>26</v>
      </c>
      <c r="L450" s="5" t="s">
        <v>1527</v>
      </c>
      <c r="M450" s="5" t="s">
        <v>2744</v>
      </c>
      <c r="N450" s="5">
        <v>823.91399999999999</v>
      </c>
      <c r="O450" s="5" t="s">
        <v>2745</v>
      </c>
      <c r="P450" s="5" t="s">
        <v>91</v>
      </c>
      <c r="Q450" s="5" t="s">
        <v>91</v>
      </c>
      <c r="R450" s="5" t="s">
        <v>2746</v>
      </c>
      <c r="S450" s="5" t="s">
        <v>2747</v>
      </c>
      <c r="T450" s="4">
        <v>1</v>
      </c>
      <c r="U450" s="5" t="s">
        <v>2748</v>
      </c>
      <c r="V450" s="5" t="s">
        <v>104</v>
      </c>
      <c r="W450" s="5"/>
      <c r="X450" s="5"/>
      <c r="Y450" s="5" t="s">
        <v>2749</v>
      </c>
      <c r="Z450" s="5"/>
      <c r="AB450" s="5"/>
      <c r="AC450" s="5"/>
      <c r="AD450" s="5" t="s">
        <v>105</v>
      </c>
      <c r="AE450" s="5" t="s">
        <v>2750</v>
      </c>
      <c r="AF450" s="5" t="s">
        <v>682</v>
      </c>
      <c r="AG450" s="5" t="s">
        <v>2067</v>
      </c>
      <c r="AH450" s="5" t="s">
        <v>2751</v>
      </c>
      <c r="AI450" s="5" t="s">
        <v>601</v>
      </c>
      <c r="AJ450" s="5" t="s">
        <v>2752</v>
      </c>
      <c r="AK450" t="s">
        <v>930</v>
      </c>
      <c r="AL450" s="5"/>
      <c r="AM450" s="5"/>
      <c r="AN450" s="5"/>
      <c r="AO450" s="5"/>
      <c r="AP450" s="5"/>
      <c r="AQ450" s="5"/>
      <c r="AR450" s="5"/>
      <c r="AS450" s="5" t="s">
        <v>2753</v>
      </c>
      <c r="AT450" s="5"/>
      <c r="AU450" s="5">
        <v>1</v>
      </c>
      <c r="AV450" s="5" t="s">
        <v>234</v>
      </c>
      <c r="AW450" s="6" t="s">
        <v>1180</v>
      </c>
      <c r="AX450" s="5"/>
      <c r="AY450" s="5"/>
      <c r="AZ450" s="4">
        <v>18898</v>
      </c>
      <c r="BA450" s="2"/>
      <c r="BB450" s="2"/>
      <c r="BC450" s="2"/>
      <c r="BD450" s="2"/>
    </row>
    <row r="451" spans="1:56" ht="15.75" customHeight="1">
      <c r="A451" t="s">
        <v>87</v>
      </c>
      <c r="B451" s="4">
        <v>167765003</v>
      </c>
      <c r="C451" s="5" t="s">
        <v>2754</v>
      </c>
      <c r="D451" s="29">
        <v>1</v>
      </c>
      <c r="E451" s="5">
        <v>2018</v>
      </c>
      <c r="F451" s="29" t="s">
        <v>6151</v>
      </c>
      <c r="G451" s="5" t="s">
        <v>665</v>
      </c>
      <c r="H451" s="5" t="s">
        <v>3</v>
      </c>
      <c r="I451" s="5" t="s">
        <v>4</v>
      </c>
      <c r="J451" s="5" t="s">
        <v>25</v>
      </c>
      <c r="K451" s="5" t="s">
        <v>26</v>
      </c>
      <c r="L451" s="5" t="s">
        <v>1704</v>
      </c>
      <c r="M451" s="5"/>
      <c r="N451" s="5">
        <v>823.92</v>
      </c>
      <c r="O451" s="5" t="s">
        <v>2755</v>
      </c>
      <c r="P451" s="5" t="s">
        <v>91</v>
      </c>
      <c r="Q451" s="5" t="s">
        <v>91</v>
      </c>
      <c r="R451" s="5"/>
      <c r="S451" s="5" t="s">
        <v>2756</v>
      </c>
      <c r="T451" s="4">
        <v>1</v>
      </c>
      <c r="U451" s="5" t="s">
        <v>2757</v>
      </c>
      <c r="V451" s="5" t="s">
        <v>104</v>
      </c>
      <c r="W451" s="5"/>
      <c r="X451" s="5"/>
      <c r="Y451" s="5" t="s">
        <v>2758</v>
      </c>
      <c r="Z451" s="5"/>
      <c r="AA451" s="2"/>
      <c r="AB451" s="5"/>
      <c r="AC451" s="5"/>
      <c r="AD451" s="5" t="s">
        <v>148</v>
      </c>
      <c r="AE451" s="5" t="s">
        <v>2759</v>
      </c>
      <c r="AF451" s="5" t="s">
        <v>377</v>
      </c>
      <c r="AG451" s="5" t="s">
        <v>200</v>
      </c>
      <c r="AH451" s="5" t="s">
        <v>365</v>
      </c>
      <c r="AI451" s="5" t="s">
        <v>1229</v>
      </c>
      <c r="AJ451" s="5" t="s">
        <v>2760</v>
      </c>
      <c r="AK451" s="2" t="s">
        <v>2761</v>
      </c>
      <c r="AL451" s="5"/>
      <c r="AM451" s="5"/>
      <c r="AN451" s="5"/>
      <c r="AO451" s="5"/>
      <c r="AP451" s="5"/>
      <c r="AQ451" s="5"/>
      <c r="AR451" s="5"/>
      <c r="AS451" s="5" t="s">
        <v>2762</v>
      </c>
      <c r="AT451" s="5"/>
      <c r="AU451" s="5">
        <v>1</v>
      </c>
      <c r="AV451" s="5" t="s">
        <v>110</v>
      </c>
      <c r="AW451" s="6" t="s">
        <v>1180</v>
      </c>
      <c r="AX451" s="5"/>
      <c r="AY451" s="5"/>
      <c r="AZ451" s="4">
        <v>6450243</v>
      </c>
      <c r="BA451" s="2"/>
      <c r="BB451" s="2"/>
      <c r="BC451" s="2"/>
      <c r="BD451" s="2"/>
    </row>
    <row r="452" spans="1:56" ht="15.75" customHeight="1">
      <c r="A452" t="s">
        <v>87</v>
      </c>
      <c r="B452" s="4">
        <v>168422179</v>
      </c>
      <c r="C452" s="5" t="s">
        <v>2763</v>
      </c>
      <c r="D452" s="29">
        <v>1</v>
      </c>
      <c r="E452" s="5">
        <v>2009</v>
      </c>
      <c r="F452" s="29" t="s">
        <v>6152</v>
      </c>
      <c r="G452" s="5" t="s">
        <v>412</v>
      </c>
      <c r="H452" s="5" t="s">
        <v>3</v>
      </c>
      <c r="I452" s="5" t="s">
        <v>4</v>
      </c>
      <c r="J452" s="5" t="s">
        <v>25</v>
      </c>
      <c r="K452" s="5" t="s">
        <v>26</v>
      </c>
      <c r="L452" s="5" t="s">
        <v>1527</v>
      </c>
      <c r="M452" s="5"/>
      <c r="N452" s="5">
        <v>823.91399999999999</v>
      </c>
      <c r="O452" s="5" t="s">
        <v>2764</v>
      </c>
      <c r="P452" s="5" t="s">
        <v>91</v>
      </c>
      <c r="Q452" s="5" t="s">
        <v>91</v>
      </c>
      <c r="R452" s="5" t="s">
        <v>2765</v>
      </c>
      <c r="S452" s="5" t="s">
        <v>2766</v>
      </c>
      <c r="T452" s="4">
        <v>1</v>
      </c>
      <c r="U452" s="5" t="s">
        <v>2767</v>
      </c>
      <c r="V452" s="5" t="s">
        <v>104</v>
      </c>
      <c r="W452" s="5"/>
      <c r="X452" s="5"/>
      <c r="Y452" s="5" t="s">
        <v>2768</v>
      </c>
      <c r="Z452" s="5"/>
      <c r="AA452" s="2"/>
      <c r="AB452" s="5"/>
      <c r="AC452" s="5"/>
      <c r="AD452" s="5" t="s">
        <v>148</v>
      </c>
      <c r="AE452" s="5" t="s">
        <v>2769</v>
      </c>
      <c r="AF452" s="5" t="s">
        <v>2390</v>
      </c>
      <c r="AG452" s="5" t="s">
        <v>2770</v>
      </c>
      <c r="AH452" s="5" t="s">
        <v>2771</v>
      </c>
      <c r="AI452" s="5" t="s">
        <v>167</v>
      </c>
      <c r="AJ452" s="5" t="s">
        <v>2772</v>
      </c>
      <c r="AK452" s="2" t="s">
        <v>1907</v>
      </c>
      <c r="AL452" s="5"/>
      <c r="AM452" s="5"/>
      <c r="AN452" s="5"/>
      <c r="AO452" s="5"/>
      <c r="AP452" s="5"/>
      <c r="AQ452" s="5"/>
      <c r="AR452" s="5"/>
      <c r="AS452" s="5" t="s">
        <v>2773</v>
      </c>
      <c r="AT452" s="5"/>
      <c r="AU452" s="5">
        <v>1</v>
      </c>
      <c r="AV452" s="5" t="s">
        <v>110</v>
      </c>
      <c r="AW452" s="6" t="s">
        <v>1180</v>
      </c>
      <c r="AX452" s="5"/>
      <c r="AY452" s="5"/>
      <c r="AZ452" s="4">
        <v>21835329</v>
      </c>
      <c r="BA452" s="2"/>
      <c r="BB452" s="2"/>
      <c r="BC452" s="2"/>
      <c r="BD452" s="2"/>
    </row>
    <row r="453" spans="1:56" ht="15.75" customHeight="1">
      <c r="A453" t="s">
        <v>87</v>
      </c>
      <c r="B453" s="4">
        <v>168422204</v>
      </c>
      <c r="C453" s="5" t="s">
        <v>2774</v>
      </c>
      <c r="D453" s="29">
        <v>1</v>
      </c>
      <c r="E453" s="5">
        <v>2004</v>
      </c>
      <c r="F453" s="29" t="s">
        <v>6152</v>
      </c>
      <c r="G453" s="5" t="s">
        <v>412</v>
      </c>
      <c r="H453" s="5" t="s">
        <v>3</v>
      </c>
      <c r="I453" s="5" t="s">
        <v>4</v>
      </c>
      <c r="J453" s="5" t="s">
        <v>25</v>
      </c>
      <c r="K453" s="5" t="s">
        <v>26</v>
      </c>
      <c r="L453" s="5" t="s">
        <v>1167</v>
      </c>
      <c r="M453" s="5" t="s">
        <v>2775</v>
      </c>
      <c r="N453" s="5">
        <v>813.6</v>
      </c>
      <c r="O453" s="5" t="s">
        <v>2776</v>
      </c>
      <c r="P453" s="5" t="s">
        <v>91</v>
      </c>
      <c r="Q453" s="5" t="s">
        <v>91</v>
      </c>
      <c r="R453" s="5" t="s">
        <v>2777</v>
      </c>
      <c r="S453" s="5" t="s">
        <v>2778</v>
      </c>
      <c r="T453" s="19">
        <v>1</v>
      </c>
      <c r="U453" s="20" t="s">
        <v>2779</v>
      </c>
      <c r="V453" s="20" t="s">
        <v>104</v>
      </c>
      <c r="W453" s="20"/>
      <c r="X453" s="20"/>
      <c r="Y453" s="20" t="s">
        <v>2780</v>
      </c>
      <c r="Z453" s="20"/>
      <c r="AA453" s="22"/>
      <c r="AB453" s="20"/>
      <c r="AC453" s="20"/>
      <c r="AD453" s="20" t="s">
        <v>148</v>
      </c>
      <c r="AE453" s="20" t="s">
        <v>2781</v>
      </c>
      <c r="AF453" s="20" t="s">
        <v>1159</v>
      </c>
      <c r="AG453" s="20" t="s">
        <v>200</v>
      </c>
      <c r="AH453" s="20" t="s">
        <v>365</v>
      </c>
      <c r="AI453" s="20" t="s">
        <v>153</v>
      </c>
      <c r="AJ453" s="20" t="s">
        <v>2782</v>
      </c>
      <c r="AK453" s="22" t="s">
        <v>930</v>
      </c>
      <c r="AL453" s="20"/>
      <c r="AM453" s="20"/>
      <c r="AN453" s="20"/>
      <c r="AO453" s="20"/>
      <c r="AP453" s="20"/>
      <c r="AQ453" s="20"/>
      <c r="AR453" s="20"/>
      <c r="AS453" s="20" t="s">
        <v>2783</v>
      </c>
      <c r="AT453" s="20"/>
      <c r="AU453" s="20">
        <v>1</v>
      </c>
      <c r="AV453" s="20" t="s">
        <v>110</v>
      </c>
      <c r="AW453" s="27" t="s">
        <v>1180</v>
      </c>
      <c r="AX453" s="20"/>
      <c r="AY453" s="20"/>
      <c r="AZ453" s="19">
        <v>22273651</v>
      </c>
      <c r="BA453" s="22"/>
      <c r="BB453" s="22"/>
      <c r="BC453" s="22"/>
      <c r="BD453" s="22"/>
    </row>
    <row r="454" spans="1:56" ht="15.75" customHeight="1">
      <c r="A454" t="s">
        <v>87</v>
      </c>
      <c r="B454" s="4">
        <v>168422217</v>
      </c>
      <c r="C454" s="5" t="s">
        <v>2784</v>
      </c>
      <c r="D454" s="29">
        <v>1</v>
      </c>
      <c r="E454" s="5">
        <v>2018</v>
      </c>
      <c r="F454" s="29" t="s">
        <v>6152</v>
      </c>
      <c r="G454" s="5" t="s">
        <v>412</v>
      </c>
      <c r="H454" s="5" t="s">
        <v>3</v>
      </c>
      <c r="I454" s="5" t="s">
        <v>4</v>
      </c>
      <c r="J454" s="5" t="s">
        <v>25</v>
      </c>
      <c r="K454" s="7" t="s">
        <v>30</v>
      </c>
      <c r="L454" s="5"/>
      <c r="M454" s="5"/>
      <c r="N454" s="5"/>
      <c r="O454" s="5" t="s">
        <v>2785</v>
      </c>
      <c r="P454" s="5" t="s">
        <v>91</v>
      </c>
      <c r="Q454" s="5" t="s">
        <v>91</v>
      </c>
      <c r="R454" s="5"/>
      <c r="S454" s="5" t="s">
        <v>2786</v>
      </c>
      <c r="T454" s="19">
        <v>1</v>
      </c>
      <c r="U454" s="20" t="s">
        <v>2197</v>
      </c>
      <c r="V454" s="20" t="s">
        <v>104</v>
      </c>
      <c r="W454" s="20"/>
      <c r="X454" s="20"/>
      <c r="Y454" s="20" t="s">
        <v>2787</v>
      </c>
      <c r="Z454" s="20"/>
      <c r="AA454" s="33"/>
      <c r="AB454" s="20"/>
      <c r="AC454" s="20"/>
      <c r="AD454" s="20" t="s">
        <v>105</v>
      </c>
      <c r="AE454" s="20" t="s">
        <v>2788</v>
      </c>
      <c r="AF454" s="20" t="s">
        <v>579</v>
      </c>
      <c r="AG454" s="20" t="s">
        <v>2789</v>
      </c>
      <c r="AH454" s="20" t="s">
        <v>1614</v>
      </c>
      <c r="AI454" s="20" t="s">
        <v>1323</v>
      </c>
      <c r="AJ454" s="20" t="s">
        <v>2790</v>
      </c>
      <c r="AK454" s="33" t="s">
        <v>420</v>
      </c>
      <c r="AL454" s="20"/>
      <c r="AM454" s="20"/>
      <c r="AN454" s="20"/>
      <c r="AO454" s="20"/>
      <c r="AP454" s="20"/>
      <c r="AQ454" s="20"/>
      <c r="AR454" s="20"/>
      <c r="AS454" s="20" t="s">
        <v>2791</v>
      </c>
      <c r="AT454" s="20"/>
      <c r="AU454" s="20">
        <v>1</v>
      </c>
      <c r="AV454" s="20" t="s">
        <v>110</v>
      </c>
      <c r="AW454" s="27" t="s">
        <v>1180</v>
      </c>
      <c r="AX454" s="20"/>
      <c r="AY454" s="20"/>
      <c r="AZ454" s="19">
        <v>6270</v>
      </c>
      <c r="BA454" s="33"/>
      <c r="BB454" s="33"/>
      <c r="BC454" s="33"/>
      <c r="BD454" s="33"/>
    </row>
    <row r="455" spans="1:56" ht="15.75" customHeight="1">
      <c r="A455" t="s">
        <v>87</v>
      </c>
      <c r="B455" s="4">
        <v>168422239</v>
      </c>
      <c r="C455" s="5" t="s">
        <v>4225</v>
      </c>
      <c r="D455" s="29">
        <v>1</v>
      </c>
      <c r="E455" s="5">
        <v>1982</v>
      </c>
      <c r="F455" s="29" t="s">
        <v>6152</v>
      </c>
      <c r="G455" s="5" t="s">
        <v>412</v>
      </c>
      <c r="H455" s="5" t="s">
        <v>3</v>
      </c>
      <c r="I455" s="5" t="s">
        <v>7</v>
      </c>
      <c r="J455" s="5" t="s">
        <v>25</v>
      </c>
      <c r="K455" s="5" t="s">
        <v>26</v>
      </c>
      <c r="L455" s="5" t="s">
        <v>699</v>
      </c>
      <c r="M455" s="5" t="s">
        <v>4226</v>
      </c>
      <c r="N455" s="5">
        <v>813</v>
      </c>
      <c r="O455" s="5" t="s">
        <v>4227</v>
      </c>
      <c r="P455" s="5" t="s">
        <v>91</v>
      </c>
      <c r="Q455" s="5" t="s">
        <v>91</v>
      </c>
      <c r="R455" s="5" t="s">
        <v>4228</v>
      </c>
      <c r="S455" s="5" t="s">
        <v>4229</v>
      </c>
      <c r="T455" s="4">
        <v>1</v>
      </c>
      <c r="U455" s="5" t="s">
        <v>4230</v>
      </c>
      <c r="V455" s="5" t="s">
        <v>104</v>
      </c>
      <c r="W455" s="5"/>
      <c r="X455" s="5"/>
      <c r="Y455" s="5" t="s">
        <v>4231</v>
      </c>
      <c r="Z455" s="5"/>
      <c r="AA455" s="2"/>
      <c r="AB455" s="5"/>
      <c r="AC455" s="5"/>
      <c r="AD455" s="5" t="s">
        <v>148</v>
      </c>
      <c r="AE455" s="5" t="s">
        <v>4032</v>
      </c>
      <c r="AF455" s="5" t="s">
        <v>2354</v>
      </c>
      <c r="AG455" s="5" t="s">
        <v>1327</v>
      </c>
      <c r="AH455" s="5" t="s">
        <v>108</v>
      </c>
      <c r="AI455" s="5" t="s">
        <v>799</v>
      </c>
      <c r="AJ455" s="5" t="s">
        <v>4232</v>
      </c>
      <c r="AK455" s="2" t="s">
        <v>1310</v>
      </c>
      <c r="AL455" s="5"/>
      <c r="AM455" s="5"/>
      <c r="AN455" s="5"/>
      <c r="AO455" s="5"/>
      <c r="AP455" s="5"/>
      <c r="AQ455" s="5"/>
      <c r="AR455" s="5"/>
      <c r="AS455" s="5" t="s">
        <v>4233</v>
      </c>
      <c r="AT455" s="5"/>
      <c r="AU455" s="5">
        <v>1</v>
      </c>
      <c r="AV455" s="5" t="s">
        <v>110</v>
      </c>
      <c r="AW455" s="6" t="s">
        <v>1180</v>
      </c>
      <c r="AX455" s="5"/>
      <c r="AY455" s="5"/>
      <c r="AZ455" s="4">
        <v>753529</v>
      </c>
      <c r="BA455" s="2"/>
      <c r="BB455" s="2"/>
      <c r="BC455" s="2"/>
      <c r="BD455" s="2"/>
    </row>
    <row r="456" spans="1:56" ht="15.75" customHeight="1">
      <c r="A456" t="s">
        <v>87</v>
      </c>
      <c r="B456" s="4">
        <v>168422718</v>
      </c>
      <c r="C456" s="5" t="s">
        <v>2792</v>
      </c>
      <c r="D456" s="29">
        <v>1</v>
      </c>
      <c r="E456" s="5">
        <v>1988</v>
      </c>
      <c r="F456" s="29" t="s">
        <v>6152</v>
      </c>
      <c r="G456" s="5" t="s">
        <v>726</v>
      </c>
      <c r="H456" s="5" t="s">
        <v>3</v>
      </c>
      <c r="I456" s="5" t="s">
        <v>4</v>
      </c>
      <c r="J456" s="5" t="s">
        <v>25</v>
      </c>
      <c r="K456" s="5" t="s">
        <v>26</v>
      </c>
      <c r="L456" s="5" t="s">
        <v>709</v>
      </c>
      <c r="M456" s="5" t="s">
        <v>2793</v>
      </c>
      <c r="N456" s="5">
        <v>813.52</v>
      </c>
      <c r="O456" s="5" t="s">
        <v>2794</v>
      </c>
      <c r="P456" s="5" t="s">
        <v>91</v>
      </c>
      <c r="Q456" s="5" t="s">
        <v>91</v>
      </c>
      <c r="R456" s="5" t="s">
        <v>2795</v>
      </c>
      <c r="S456" s="5" t="s">
        <v>2796</v>
      </c>
      <c r="T456" s="19">
        <v>1</v>
      </c>
      <c r="U456" s="20" t="s">
        <v>2797</v>
      </c>
      <c r="V456" s="20" t="s">
        <v>386</v>
      </c>
      <c r="W456" s="20"/>
      <c r="X456" s="20"/>
      <c r="Y456" s="20" t="s">
        <v>2798</v>
      </c>
      <c r="Z456" s="20"/>
      <c r="AA456" s="33"/>
      <c r="AB456" s="20"/>
      <c r="AC456" s="20"/>
      <c r="AD456" s="20" t="s">
        <v>1239</v>
      </c>
      <c r="AE456" s="20" t="s">
        <v>2799</v>
      </c>
      <c r="AF456" s="20"/>
      <c r="AG456" s="20" t="s">
        <v>844</v>
      </c>
      <c r="AH456" s="20" t="s">
        <v>2159</v>
      </c>
      <c r="AI456" s="20" t="s">
        <v>117</v>
      </c>
      <c r="AJ456" s="20" t="s">
        <v>2800</v>
      </c>
      <c r="AK456" s="33" t="s">
        <v>2801</v>
      </c>
      <c r="AL456" s="20"/>
      <c r="AM456" s="20"/>
      <c r="AN456" s="20"/>
      <c r="AO456" s="20"/>
      <c r="AP456" s="20"/>
      <c r="AQ456" s="20"/>
      <c r="AR456" s="20"/>
      <c r="AS456" s="20" t="s">
        <v>2802</v>
      </c>
      <c r="AT456" s="20"/>
      <c r="AU456" s="20">
        <v>1</v>
      </c>
      <c r="AV456" s="20" t="s">
        <v>110</v>
      </c>
      <c r="AW456" s="27" t="s">
        <v>1180</v>
      </c>
      <c r="AX456" s="20"/>
      <c r="AY456" s="20"/>
      <c r="AZ456" s="19">
        <v>23135057</v>
      </c>
      <c r="BA456" s="33"/>
      <c r="BB456" s="33"/>
      <c r="BC456" s="33"/>
      <c r="BD456" s="33"/>
    </row>
    <row r="457" spans="1:56" ht="15.75" customHeight="1">
      <c r="A457" t="s">
        <v>87</v>
      </c>
      <c r="B457" s="4">
        <v>168422726</v>
      </c>
      <c r="C457" s="20" t="s">
        <v>2803</v>
      </c>
      <c r="D457" s="29">
        <v>1</v>
      </c>
      <c r="E457" s="5">
        <v>2015</v>
      </c>
      <c r="F457" s="29" t="s">
        <v>6152</v>
      </c>
      <c r="G457" s="5" t="s">
        <v>726</v>
      </c>
      <c r="H457" s="5" t="s">
        <v>3</v>
      </c>
      <c r="I457" s="5" t="s">
        <v>4</v>
      </c>
      <c r="J457" s="5" t="s">
        <v>2183</v>
      </c>
      <c r="K457" s="7" t="s">
        <v>34</v>
      </c>
      <c r="L457" s="5" t="s">
        <v>570</v>
      </c>
      <c r="M457" s="5"/>
      <c r="N457" s="5">
        <v>813.54</v>
      </c>
      <c r="O457" s="5" t="s">
        <v>2804</v>
      </c>
      <c r="P457" s="5" t="s">
        <v>91</v>
      </c>
      <c r="Q457" s="5" t="s">
        <v>91</v>
      </c>
      <c r="R457" s="5" t="s">
        <v>1886</v>
      </c>
      <c r="S457" s="5" t="s">
        <v>2805</v>
      </c>
      <c r="T457" s="19">
        <v>1</v>
      </c>
      <c r="U457" s="20" t="s">
        <v>2806</v>
      </c>
      <c r="V457" s="20" t="s">
        <v>104</v>
      </c>
      <c r="W457" s="20"/>
      <c r="X457" s="20"/>
      <c r="Y457" s="20" t="s">
        <v>2807</v>
      </c>
      <c r="Z457" s="20"/>
      <c r="AA457" s="22"/>
      <c r="AB457" s="20"/>
      <c r="AC457" s="20"/>
      <c r="AD457" s="20" t="s">
        <v>105</v>
      </c>
      <c r="AE457" s="20" t="s">
        <v>2808</v>
      </c>
      <c r="AF457" s="20" t="s">
        <v>251</v>
      </c>
      <c r="AG457" s="20" t="s">
        <v>1046</v>
      </c>
      <c r="AH457" s="20" t="s">
        <v>591</v>
      </c>
      <c r="AI457" s="20" t="s">
        <v>2809</v>
      </c>
      <c r="AJ457" s="20" t="s">
        <v>2810</v>
      </c>
      <c r="AK457" s="22" t="s">
        <v>1605</v>
      </c>
      <c r="AL457" s="20"/>
      <c r="AM457" s="20"/>
      <c r="AN457" s="20"/>
      <c r="AO457" s="20"/>
      <c r="AP457" s="20"/>
      <c r="AQ457" s="20"/>
      <c r="AR457" s="20"/>
      <c r="AS457" s="20" t="s">
        <v>2811</v>
      </c>
      <c r="AT457" s="20"/>
      <c r="AU457" s="20">
        <v>1</v>
      </c>
      <c r="AV457" s="20" t="s">
        <v>110</v>
      </c>
      <c r="AW457" s="27" t="s">
        <v>1180</v>
      </c>
      <c r="AX457" s="20"/>
      <c r="AY457" s="20"/>
      <c r="AZ457" s="19">
        <v>24678</v>
      </c>
      <c r="BA457" s="22"/>
      <c r="BB457" s="22"/>
      <c r="BC457" s="22"/>
      <c r="BD457" s="22"/>
    </row>
    <row r="458" spans="1:56" ht="15.75" customHeight="1">
      <c r="A458" t="s">
        <v>87</v>
      </c>
      <c r="B458" s="4">
        <v>168422705</v>
      </c>
      <c r="C458" s="5" t="s">
        <v>4234</v>
      </c>
      <c r="D458" s="29">
        <v>1</v>
      </c>
      <c r="E458" s="5">
        <v>2006</v>
      </c>
      <c r="F458" s="29" t="s">
        <v>6152</v>
      </c>
      <c r="G458" s="5" t="s">
        <v>726</v>
      </c>
      <c r="H458" s="5" t="s">
        <v>3</v>
      </c>
      <c r="I458" s="5" t="s">
        <v>7</v>
      </c>
      <c r="J458" s="5" t="s">
        <v>25</v>
      </c>
      <c r="K458" s="5" t="s">
        <v>26</v>
      </c>
      <c r="L458" s="5" t="s">
        <v>1167</v>
      </c>
      <c r="M458" s="5"/>
      <c r="N458" s="5">
        <v>813.6</v>
      </c>
      <c r="O458" s="5" t="s">
        <v>4235</v>
      </c>
      <c r="P458" s="5" t="s">
        <v>91</v>
      </c>
      <c r="Q458" s="5" t="s">
        <v>91</v>
      </c>
      <c r="R458" s="5" t="s">
        <v>4236</v>
      </c>
      <c r="S458" s="5" t="s">
        <v>4237</v>
      </c>
      <c r="T458" s="4">
        <v>5</v>
      </c>
      <c r="U458" s="5" t="s">
        <v>4238</v>
      </c>
      <c r="V458" s="5" t="s">
        <v>104</v>
      </c>
      <c r="W458" s="5"/>
      <c r="X458" s="5"/>
      <c r="Y458" s="5" t="s">
        <v>4239</v>
      </c>
      <c r="Z458" s="5"/>
      <c r="AA458" s="2"/>
      <c r="AB458" s="5"/>
      <c r="AC458" s="5"/>
      <c r="AD458" s="5" t="s">
        <v>148</v>
      </c>
      <c r="AE458" s="5" t="s">
        <v>4240</v>
      </c>
      <c r="AF458" s="5" t="s">
        <v>294</v>
      </c>
      <c r="AG458" s="5" t="s">
        <v>365</v>
      </c>
      <c r="AH458" s="5" t="s">
        <v>1308</v>
      </c>
      <c r="AI458" s="5" t="s">
        <v>117</v>
      </c>
      <c r="AJ458" s="5" t="s">
        <v>4241</v>
      </c>
      <c r="AK458" s="2" t="s">
        <v>4242</v>
      </c>
      <c r="AL458" s="5"/>
      <c r="AM458" s="5"/>
      <c r="AN458" s="5"/>
      <c r="AO458" s="5"/>
      <c r="AP458" s="5"/>
      <c r="AQ458" s="5"/>
      <c r="AR458" s="5"/>
      <c r="AS458" s="5" t="s">
        <v>4243</v>
      </c>
      <c r="AT458" s="5"/>
      <c r="AU458" s="5">
        <v>1</v>
      </c>
      <c r="AV458" s="5" t="s">
        <v>110</v>
      </c>
      <c r="AW458" s="6" t="s">
        <v>1180</v>
      </c>
      <c r="AX458" s="5"/>
      <c r="AY458" s="5"/>
      <c r="AZ458" s="4">
        <v>1273058</v>
      </c>
      <c r="BA458" s="2"/>
      <c r="BB458" s="2"/>
      <c r="BC458" s="2"/>
      <c r="BD458" s="2"/>
    </row>
    <row r="459" spans="1:56" ht="15.75" customHeight="1">
      <c r="A459" t="s">
        <v>87</v>
      </c>
      <c r="B459" s="4">
        <v>168422731</v>
      </c>
      <c r="C459" s="5" t="s">
        <v>4244</v>
      </c>
      <c r="D459" s="29">
        <v>1</v>
      </c>
      <c r="E459" s="5">
        <v>2011</v>
      </c>
      <c r="F459" s="29" t="s">
        <v>6152</v>
      </c>
      <c r="G459" s="5" t="s">
        <v>726</v>
      </c>
      <c r="H459" s="5" t="s">
        <v>3</v>
      </c>
      <c r="I459" s="5" t="s">
        <v>7</v>
      </c>
      <c r="J459" s="5" t="s">
        <v>2183</v>
      </c>
      <c r="K459" s="5" t="s">
        <v>26</v>
      </c>
      <c r="L459" s="5" t="s">
        <v>570</v>
      </c>
      <c r="M459" s="5"/>
      <c r="N459" s="5">
        <v>813.54</v>
      </c>
      <c r="O459" s="5" t="s">
        <v>4245</v>
      </c>
      <c r="P459" s="5" t="s">
        <v>91</v>
      </c>
      <c r="Q459" s="5" t="s">
        <v>91</v>
      </c>
      <c r="R459" s="5" t="s">
        <v>4246</v>
      </c>
      <c r="S459" s="5" t="s">
        <v>4247</v>
      </c>
      <c r="T459" s="19">
        <v>5</v>
      </c>
      <c r="U459" s="20" t="s">
        <v>4248</v>
      </c>
      <c r="V459" s="20" t="s">
        <v>104</v>
      </c>
      <c r="W459" s="20"/>
      <c r="X459" s="20"/>
      <c r="Y459" s="20" t="s">
        <v>4249</v>
      </c>
      <c r="Z459" s="20"/>
      <c r="AA459" s="22"/>
      <c r="AB459" s="20"/>
      <c r="AC459" s="20"/>
      <c r="AD459" s="20" t="s">
        <v>105</v>
      </c>
      <c r="AE459" s="20" t="s">
        <v>2541</v>
      </c>
      <c r="AF459" s="20" t="s">
        <v>214</v>
      </c>
      <c r="AG459" s="20" t="s">
        <v>176</v>
      </c>
      <c r="AH459" s="20" t="s">
        <v>365</v>
      </c>
      <c r="AI459" s="20" t="s">
        <v>967</v>
      </c>
      <c r="AJ459" s="20" t="s">
        <v>4250</v>
      </c>
      <c r="AK459" s="22" t="s">
        <v>1907</v>
      </c>
      <c r="AL459" s="20"/>
      <c r="AM459" s="20"/>
      <c r="AN459" s="20"/>
      <c r="AO459" s="20"/>
      <c r="AP459" s="20"/>
      <c r="AQ459" s="20"/>
      <c r="AR459" s="20"/>
      <c r="AS459" s="20" t="s">
        <v>4251</v>
      </c>
      <c r="AT459" s="20"/>
      <c r="AU459" s="20">
        <v>1</v>
      </c>
      <c r="AV459" s="20" t="s">
        <v>110</v>
      </c>
      <c r="AW459" s="27" t="s">
        <v>1180</v>
      </c>
      <c r="AX459" s="20"/>
      <c r="AY459" s="20"/>
      <c r="AZ459" s="19">
        <v>122928</v>
      </c>
      <c r="BA459" s="22"/>
      <c r="BB459" s="22"/>
      <c r="BC459" s="22"/>
      <c r="BD459" s="22"/>
    </row>
    <row r="460" spans="1:56" ht="15.75" customHeight="1">
      <c r="A460" t="s">
        <v>87</v>
      </c>
      <c r="B460" s="4">
        <v>168422749</v>
      </c>
      <c r="C460" s="5" t="s">
        <v>4252</v>
      </c>
      <c r="D460" s="29">
        <v>1</v>
      </c>
      <c r="E460" s="5">
        <v>1990</v>
      </c>
      <c r="F460" s="29" t="s">
        <v>6152</v>
      </c>
      <c r="G460" s="5" t="s">
        <v>726</v>
      </c>
      <c r="H460" s="5" t="s">
        <v>3</v>
      </c>
      <c r="I460" s="5" t="s">
        <v>7</v>
      </c>
      <c r="J460" s="5" t="s">
        <v>25</v>
      </c>
      <c r="K460" s="5" t="s">
        <v>26</v>
      </c>
      <c r="L460" s="5"/>
      <c r="M460" s="5"/>
      <c r="N460" s="5"/>
      <c r="O460" s="5" t="s">
        <v>4253</v>
      </c>
      <c r="P460" s="5" t="s">
        <v>91</v>
      </c>
      <c r="Q460" s="5" t="s">
        <v>91</v>
      </c>
      <c r="R460" s="5" t="s">
        <v>4254</v>
      </c>
      <c r="S460" s="5" t="s">
        <v>4255</v>
      </c>
      <c r="T460" s="12">
        <v>1</v>
      </c>
      <c r="U460" s="13" t="s">
        <v>4256</v>
      </c>
      <c r="V460" s="13" t="s">
        <v>104</v>
      </c>
      <c r="W460" s="13"/>
      <c r="X460" s="13"/>
      <c r="Y460" s="13" t="s">
        <v>4257</v>
      </c>
      <c r="Z460" s="13"/>
      <c r="AA460" s="14"/>
      <c r="AB460" s="13"/>
      <c r="AC460" s="13"/>
      <c r="AD460" s="13" t="s">
        <v>105</v>
      </c>
      <c r="AE460" s="13" t="s">
        <v>4258</v>
      </c>
      <c r="AF460" s="13" t="s">
        <v>1905</v>
      </c>
      <c r="AG460" s="13" t="s">
        <v>200</v>
      </c>
      <c r="AH460" s="13" t="s">
        <v>201</v>
      </c>
      <c r="AI460" s="13" t="s">
        <v>402</v>
      </c>
      <c r="AJ460" s="13" t="s">
        <v>403</v>
      </c>
      <c r="AK460" s="14" t="s">
        <v>1605</v>
      </c>
      <c r="AL460" s="13"/>
      <c r="AM460" s="13"/>
      <c r="AN460" s="13"/>
      <c r="AO460" s="13"/>
      <c r="AP460" s="13"/>
      <c r="AQ460" s="13"/>
      <c r="AR460" s="13"/>
      <c r="AS460" s="13" t="s">
        <v>4259</v>
      </c>
      <c r="AT460" s="13"/>
      <c r="AU460" s="13">
        <v>1</v>
      </c>
      <c r="AV460" s="13" t="s">
        <v>110</v>
      </c>
      <c r="AW460" s="15" t="s">
        <v>1180</v>
      </c>
      <c r="AX460" s="13"/>
      <c r="AY460" s="13"/>
      <c r="AZ460" s="12">
        <v>3944855</v>
      </c>
      <c r="BA460" s="14"/>
      <c r="BB460" s="14"/>
      <c r="BC460" s="14"/>
      <c r="BD460" s="14"/>
    </row>
    <row r="461" spans="1:56" ht="15.75" customHeight="1">
      <c r="A461" t="s">
        <v>87</v>
      </c>
      <c r="B461" s="4">
        <v>168426265</v>
      </c>
      <c r="C461" s="20" t="s">
        <v>2812</v>
      </c>
      <c r="D461" s="29">
        <v>1</v>
      </c>
      <c r="E461" s="5">
        <v>2004</v>
      </c>
      <c r="F461" s="29" t="s">
        <v>6152</v>
      </c>
      <c r="G461" s="5" t="s">
        <v>782</v>
      </c>
      <c r="H461" s="5" t="s">
        <v>3</v>
      </c>
      <c r="I461" s="5" t="s">
        <v>4</v>
      </c>
      <c r="J461" s="5" t="s">
        <v>2183</v>
      </c>
      <c r="K461" s="5" t="s">
        <v>26</v>
      </c>
      <c r="L461" s="5" t="s">
        <v>570</v>
      </c>
      <c r="M461" s="5" t="b">
        <v>0</v>
      </c>
      <c r="N461" s="5">
        <v>813.54</v>
      </c>
      <c r="O461" s="5" t="s">
        <v>2813</v>
      </c>
      <c r="P461" s="5" t="s">
        <v>91</v>
      </c>
      <c r="Q461" s="5" t="s">
        <v>91</v>
      </c>
      <c r="R461" s="5" t="s">
        <v>2814</v>
      </c>
      <c r="S461" s="5" t="s">
        <v>2815</v>
      </c>
      <c r="T461" s="4">
        <v>1</v>
      </c>
      <c r="U461" s="5" t="s">
        <v>2816</v>
      </c>
      <c r="V461" s="5" t="s">
        <v>104</v>
      </c>
      <c r="W461" s="5"/>
      <c r="X461" s="5"/>
      <c r="Y461" s="5" t="s">
        <v>2817</v>
      </c>
      <c r="Z461" s="5"/>
      <c r="AB461" s="5"/>
      <c r="AC461" s="5"/>
      <c r="AD461" s="5" t="s">
        <v>105</v>
      </c>
      <c r="AE461" s="5" t="s">
        <v>2818</v>
      </c>
      <c r="AF461" s="5" t="s">
        <v>2072</v>
      </c>
      <c r="AG461" s="5" t="s">
        <v>200</v>
      </c>
      <c r="AH461" s="5" t="s">
        <v>201</v>
      </c>
      <c r="AI461" s="5" t="s">
        <v>2068</v>
      </c>
      <c r="AJ461" s="5" t="s">
        <v>2819</v>
      </c>
      <c r="AK461" t="s">
        <v>1005</v>
      </c>
      <c r="AL461" s="5"/>
      <c r="AM461" s="5"/>
      <c r="AN461" s="5"/>
      <c r="AO461" s="5"/>
      <c r="AP461" s="5"/>
      <c r="AQ461" s="5"/>
      <c r="AR461" s="5"/>
      <c r="AS461" s="5" t="s">
        <v>2820</v>
      </c>
      <c r="AT461" s="5"/>
      <c r="AU461" s="5">
        <v>1</v>
      </c>
      <c r="AV461" s="5" t="s">
        <v>110</v>
      </c>
      <c r="AW461" s="6" t="s">
        <v>1180</v>
      </c>
      <c r="AX461" s="5"/>
      <c r="AY461" s="5"/>
      <c r="AZ461" s="4">
        <v>4081693</v>
      </c>
      <c r="BA461" s="2"/>
      <c r="BB461" s="2"/>
      <c r="BC461" s="2"/>
      <c r="BD461" s="2"/>
    </row>
    <row r="462" spans="1:56" ht="15.75" customHeight="1">
      <c r="A462" t="s">
        <v>87</v>
      </c>
      <c r="B462" s="19">
        <v>168426764</v>
      </c>
      <c r="C462" s="20" t="s">
        <v>2821</v>
      </c>
      <c r="D462" s="29">
        <v>1</v>
      </c>
      <c r="E462" s="20">
        <v>2017</v>
      </c>
      <c r="F462" s="29" t="s">
        <v>6152</v>
      </c>
      <c r="G462" s="20" t="s">
        <v>247</v>
      </c>
      <c r="H462" s="20" t="s">
        <v>3</v>
      </c>
      <c r="I462" s="20" t="s">
        <v>4</v>
      </c>
      <c r="J462" s="20" t="s">
        <v>25</v>
      </c>
      <c r="K462" s="20" t="s">
        <v>26</v>
      </c>
      <c r="L462" s="20" t="s">
        <v>570</v>
      </c>
      <c r="M462" s="20"/>
      <c r="N462" s="20">
        <v>813.54</v>
      </c>
      <c r="O462" s="20" t="s">
        <v>2822</v>
      </c>
      <c r="P462" s="20" t="s">
        <v>91</v>
      </c>
      <c r="Q462" s="20" t="s">
        <v>91</v>
      </c>
      <c r="R462" s="20" t="s">
        <v>2823</v>
      </c>
      <c r="S462" s="20" t="s">
        <v>2824</v>
      </c>
      <c r="T462" s="4">
        <v>1</v>
      </c>
      <c r="U462" s="5" t="s">
        <v>624</v>
      </c>
      <c r="V462" s="5" t="s">
        <v>104</v>
      </c>
      <c r="W462" s="5"/>
      <c r="X462" s="5"/>
      <c r="Y462" s="5" t="s">
        <v>704</v>
      </c>
      <c r="Z462" s="5"/>
      <c r="AB462" s="5"/>
      <c r="AC462" s="5"/>
      <c r="AD462" s="5" t="s">
        <v>105</v>
      </c>
      <c r="AE462" s="5" t="s">
        <v>705</v>
      </c>
      <c r="AF462" s="5" t="s">
        <v>555</v>
      </c>
      <c r="AG462" s="5" t="s">
        <v>252</v>
      </c>
      <c r="AH462" s="5" t="s">
        <v>591</v>
      </c>
      <c r="AI462" s="5" t="s">
        <v>557</v>
      </c>
      <c r="AJ462" s="5" t="s">
        <v>706</v>
      </c>
      <c r="AK462" t="s">
        <v>218</v>
      </c>
      <c r="AL462" s="5"/>
      <c r="AM462" s="5"/>
      <c r="AN462" s="5"/>
      <c r="AO462" s="5"/>
      <c r="AP462" s="5"/>
      <c r="AQ462" s="5"/>
      <c r="AR462" s="5"/>
      <c r="AS462" s="5" t="s">
        <v>707</v>
      </c>
      <c r="AT462" s="5"/>
      <c r="AU462" s="5">
        <v>1</v>
      </c>
      <c r="AV462" s="5" t="s">
        <v>157</v>
      </c>
      <c r="AW462" s="6" t="s">
        <v>1180</v>
      </c>
      <c r="AX462" s="5"/>
      <c r="AY462" s="5"/>
      <c r="AZ462" s="4">
        <v>10251</v>
      </c>
      <c r="BA462" s="2"/>
      <c r="BB462" s="2"/>
      <c r="BC462" s="2"/>
      <c r="BD462" s="2"/>
    </row>
    <row r="463" spans="1:56" ht="15.75" customHeight="1">
      <c r="A463" t="s">
        <v>87</v>
      </c>
      <c r="B463" s="4">
        <v>168426778</v>
      </c>
      <c r="C463" s="20" t="s">
        <v>2825</v>
      </c>
      <c r="D463" s="29">
        <v>1</v>
      </c>
      <c r="E463" s="5">
        <v>2007</v>
      </c>
      <c r="F463" s="29" t="s">
        <v>6152</v>
      </c>
      <c r="G463" s="5" t="s">
        <v>247</v>
      </c>
      <c r="H463" s="5" t="s">
        <v>3</v>
      </c>
      <c r="I463" s="5" t="s">
        <v>4</v>
      </c>
      <c r="J463" s="5" t="s">
        <v>25</v>
      </c>
      <c r="K463" s="5" t="s">
        <v>26</v>
      </c>
      <c r="L463" s="5" t="s">
        <v>570</v>
      </c>
      <c r="M463" s="5" t="s">
        <v>2826</v>
      </c>
      <c r="N463" s="5">
        <v>813.54</v>
      </c>
      <c r="O463" s="5" t="s">
        <v>2827</v>
      </c>
      <c r="P463" s="5" t="s">
        <v>91</v>
      </c>
      <c r="Q463" s="5" t="s">
        <v>91</v>
      </c>
      <c r="R463" s="5" t="s">
        <v>2828</v>
      </c>
      <c r="S463" s="5" t="s">
        <v>2829</v>
      </c>
      <c r="T463" s="4">
        <v>3</v>
      </c>
      <c r="U463" s="5" t="s">
        <v>2830</v>
      </c>
      <c r="V463" s="5" t="s">
        <v>104</v>
      </c>
      <c r="W463" s="5"/>
      <c r="X463" s="5"/>
      <c r="Y463" s="5" t="s">
        <v>2831</v>
      </c>
      <c r="Z463" s="5"/>
      <c r="AA463" s="2"/>
      <c r="AB463" s="5"/>
      <c r="AC463" s="5"/>
      <c r="AD463" s="5" t="s">
        <v>105</v>
      </c>
      <c r="AE463" s="5" t="s">
        <v>2832</v>
      </c>
      <c r="AF463" s="5" t="s">
        <v>2354</v>
      </c>
      <c r="AG463" s="5" t="s">
        <v>200</v>
      </c>
      <c r="AH463" s="5" t="s">
        <v>1295</v>
      </c>
      <c r="AI463" s="5" t="s">
        <v>1883</v>
      </c>
      <c r="AJ463" s="5" t="s">
        <v>2833</v>
      </c>
      <c r="AK463" s="2" t="s">
        <v>2834</v>
      </c>
      <c r="AL463" s="5"/>
      <c r="AM463" s="5"/>
      <c r="AN463" s="5"/>
      <c r="AO463" s="5"/>
      <c r="AP463" s="5"/>
      <c r="AQ463" s="5"/>
      <c r="AR463" s="5"/>
      <c r="AS463" s="5" t="s">
        <v>2835</v>
      </c>
      <c r="AT463" s="5"/>
      <c r="AU463" s="5">
        <v>1</v>
      </c>
      <c r="AV463" s="5" t="s">
        <v>110</v>
      </c>
      <c r="AW463" s="6" t="s">
        <v>1180</v>
      </c>
      <c r="AX463" s="5"/>
      <c r="AY463" s="5"/>
      <c r="AZ463" s="4">
        <v>13981400</v>
      </c>
      <c r="BA463" s="2"/>
      <c r="BB463" s="2"/>
      <c r="BC463" s="2"/>
      <c r="BD463" s="2"/>
    </row>
    <row r="464" spans="1:56" ht="15.75" customHeight="1">
      <c r="A464" t="s">
        <v>87</v>
      </c>
      <c r="B464" s="4">
        <v>168426783</v>
      </c>
      <c r="C464" s="5" t="s">
        <v>2836</v>
      </c>
      <c r="D464" s="29">
        <v>1</v>
      </c>
      <c r="E464" s="5">
        <v>1997</v>
      </c>
      <c r="F464" s="29" t="s">
        <v>6152</v>
      </c>
      <c r="G464" s="5" t="s">
        <v>247</v>
      </c>
      <c r="H464" s="5" t="s">
        <v>3</v>
      </c>
      <c r="I464" s="5" t="s">
        <v>4</v>
      </c>
      <c r="J464" s="5" t="s">
        <v>25</v>
      </c>
      <c r="K464" s="7" t="s">
        <v>19</v>
      </c>
      <c r="L464" s="5" t="s">
        <v>570</v>
      </c>
      <c r="M464" s="5" t="s">
        <v>2837</v>
      </c>
      <c r="N464" s="5">
        <v>813.54</v>
      </c>
      <c r="O464" s="5" t="s">
        <v>2838</v>
      </c>
      <c r="P464" s="5" t="s">
        <v>91</v>
      </c>
      <c r="Q464" s="5" t="s">
        <v>91</v>
      </c>
      <c r="R464" s="5" t="s">
        <v>2839</v>
      </c>
      <c r="S464" s="5" t="s">
        <v>2840</v>
      </c>
      <c r="T464" s="4">
        <v>1</v>
      </c>
      <c r="U464" s="5" t="s">
        <v>2841</v>
      </c>
      <c r="V464" s="5" t="s">
        <v>104</v>
      </c>
      <c r="W464" s="5"/>
      <c r="X464" s="5"/>
      <c r="Y464" s="5" t="s">
        <v>2842</v>
      </c>
      <c r="Z464" s="5"/>
      <c r="AA464" s="2"/>
      <c r="AB464" s="5"/>
      <c r="AC464" s="5"/>
      <c r="AD464" s="5" t="s">
        <v>148</v>
      </c>
      <c r="AE464" s="5" t="s">
        <v>2843</v>
      </c>
      <c r="AF464" s="5" t="s">
        <v>2844</v>
      </c>
      <c r="AG464" s="5" t="s">
        <v>2845</v>
      </c>
      <c r="AH464" s="5" t="s">
        <v>1308</v>
      </c>
      <c r="AI464" s="5" t="s">
        <v>1229</v>
      </c>
      <c r="AJ464" s="5" t="s">
        <v>2846</v>
      </c>
      <c r="AK464" s="2" t="s">
        <v>404</v>
      </c>
      <c r="AL464" s="5"/>
      <c r="AM464" s="5"/>
      <c r="AN464" s="5"/>
      <c r="AO464" s="5"/>
      <c r="AP464" s="5"/>
      <c r="AQ464" s="5"/>
      <c r="AR464" s="5"/>
      <c r="AS464" s="5" t="s">
        <v>2847</v>
      </c>
      <c r="AT464" s="5"/>
      <c r="AU464" s="5">
        <v>1</v>
      </c>
      <c r="AV464" s="5" t="s">
        <v>234</v>
      </c>
      <c r="AW464" s="6" t="s">
        <v>1180</v>
      </c>
      <c r="AX464" s="5"/>
      <c r="AY464" s="5"/>
      <c r="AZ464" s="4">
        <v>24593</v>
      </c>
      <c r="BA464" s="2"/>
      <c r="BB464" s="2"/>
      <c r="BC464" s="2"/>
      <c r="BD464" s="2"/>
    </row>
    <row r="465" spans="1:56" ht="15.75" customHeight="1">
      <c r="A465" t="s">
        <v>87</v>
      </c>
      <c r="B465" s="4">
        <v>168426814</v>
      </c>
      <c r="C465" s="5" t="s">
        <v>2848</v>
      </c>
      <c r="D465" s="29">
        <v>1</v>
      </c>
      <c r="E465" s="5">
        <v>1988</v>
      </c>
      <c r="F465" s="29" t="s">
        <v>6152</v>
      </c>
      <c r="G465" s="5" t="s">
        <v>247</v>
      </c>
      <c r="H465" s="5" t="s">
        <v>3</v>
      </c>
      <c r="I465" s="5" t="s">
        <v>4</v>
      </c>
      <c r="J465" s="5" t="s">
        <v>25</v>
      </c>
      <c r="K465" s="5" t="s">
        <v>26</v>
      </c>
      <c r="L465" s="5" t="s">
        <v>570</v>
      </c>
      <c r="M465" s="5" t="s">
        <v>2849</v>
      </c>
      <c r="N465" s="5">
        <v>813.54</v>
      </c>
      <c r="O465" s="5" t="s">
        <v>2850</v>
      </c>
      <c r="P465" s="5" t="s">
        <v>91</v>
      </c>
      <c r="Q465" s="5" t="s">
        <v>91</v>
      </c>
      <c r="R465" s="5" t="s">
        <v>2851</v>
      </c>
      <c r="S465" s="5" t="s">
        <v>2852</v>
      </c>
      <c r="T465" s="4">
        <v>1</v>
      </c>
      <c r="U465" s="5" t="s">
        <v>2853</v>
      </c>
      <c r="V465" s="5" t="s">
        <v>104</v>
      </c>
      <c r="W465" s="5"/>
      <c r="X465" s="5"/>
      <c r="Y465" s="5" t="s">
        <v>2854</v>
      </c>
      <c r="Z465" s="5"/>
      <c r="AA465" s="2"/>
      <c r="AB465" s="5"/>
      <c r="AC465" s="5"/>
      <c r="AD465" s="5" t="s">
        <v>105</v>
      </c>
      <c r="AE465" s="5" t="s">
        <v>2855</v>
      </c>
      <c r="AF465" s="5" t="s">
        <v>307</v>
      </c>
      <c r="AG465" s="5" t="s">
        <v>684</v>
      </c>
      <c r="AH465" s="5" t="s">
        <v>591</v>
      </c>
      <c r="AI465" s="5" t="s">
        <v>557</v>
      </c>
      <c r="AJ465" s="5" t="s">
        <v>2856</v>
      </c>
      <c r="AK465" s="2" t="s">
        <v>2857</v>
      </c>
      <c r="AL465" s="5"/>
      <c r="AM465" s="5"/>
      <c r="AN465" s="5"/>
      <c r="AO465" s="5"/>
      <c r="AP465" s="5"/>
      <c r="AQ465" s="5"/>
      <c r="AR465" s="5"/>
      <c r="AS465" s="5" t="s">
        <v>2858</v>
      </c>
      <c r="AT465" s="5"/>
      <c r="AU465" s="5">
        <v>1</v>
      </c>
      <c r="AV465" s="5" t="s">
        <v>234</v>
      </c>
      <c r="AW465" s="6" t="s">
        <v>1180</v>
      </c>
      <c r="AX465" s="5"/>
      <c r="AY465" s="5"/>
      <c r="AZ465" s="4">
        <v>463937</v>
      </c>
      <c r="BA465" s="2"/>
      <c r="BB465" s="2"/>
      <c r="BC465" s="2"/>
      <c r="BD465" s="2"/>
    </row>
    <row r="466" spans="1:56" ht="15.75" customHeight="1">
      <c r="A466" t="s">
        <v>87</v>
      </c>
      <c r="B466" s="4">
        <v>168426844</v>
      </c>
      <c r="C466" s="5" t="s">
        <v>2859</v>
      </c>
      <c r="D466" s="29">
        <v>1</v>
      </c>
      <c r="E466" s="5">
        <v>1982</v>
      </c>
      <c r="F466" s="29" t="s">
        <v>6152</v>
      </c>
      <c r="G466" s="5" t="s">
        <v>247</v>
      </c>
      <c r="H466" s="5" t="s">
        <v>3</v>
      </c>
      <c r="I466" s="5" t="s">
        <v>4</v>
      </c>
      <c r="J466" s="5" t="s">
        <v>25</v>
      </c>
      <c r="K466" s="5" t="s">
        <v>26</v>
      </c>
      <c r="L466" s="5" t="s">
        <v>570</v>
      </c>
      <c r="M466" s="5"/>
      <c r="N466" s="5">
        <v>813.54</v>
      </c>
      <c r="O466" s="5" t="s">
        <v>2860</v>
      </c>
      <c r="P466" s="5" t="s">
        <v>91</v>
      </c>
      <c r="Q466" s="5" t="s">
        <v>91</v>
      </c>
      <c r="R466" s="5"/>
      <c r="S466" s="5" t="s">
        <v>2861</v>
      </c>
      <c r="T466" s="4">
        <v>1</v>
      </c>
      <c r="U466" s="5" t="s">
        <v>2862</v>
      </c>
      <c r="V466" s="5" t="s">
        <v>104</v>
      </c>
      <c r="W466" s="5"/>
      <c r="X466" s="5"/>
      <c r="Y466" s="5" t="s">
        <v>2863</v>
      </c>
      <c r="Z466" s="5"/>
      <c r="AB466" s="5"/>
      <c r="AC466" s="5"/>
      <c r="AD466" s="5" t="s">
        <v>148</v>
      </c>
      <c r="AE466" s="5" t="s">
        <v>2864</v>
      </c>
      <c r="AF466" s="5" t="s">
        <v>2709</v>
      </c>
      <c r="AG466" s="5" t="s">
        <v>201</v>
      </c>
      <c r="AH466" s="5" t="s">
        <v>730</v>
      </c>
      <c r="AI466" s="5" t="s">
        <v>153</v>
      </c>
      <c r="AJ466" s="5" t="s">
        <v>2865</v>
      </c>
      <c r="AK466" t="s">
        <v>2866</v>
      </c>
      <c r="AL466" s="5"/>
      <c r="AM466" s="5"/>
      <c r="AN466" s="5"/>
      <c r="AO466" s="5"/>
      <c r="AP466" s="5"/>
      <c r="AQ466" s="5"/>
      <c r="AR466" s="5"/>
      <c r="AS466" s="5" t="s">
        <v>2867</v>
      </c>
      <c r="AT466" s="5"/>
      <c r="AU466" s="5">
        <v>1</v>
      </c>
      <c r="AV466" s="5" t="s">
        <v>157</v>
      </c>
      <c r="AW466" s="6" t="s">
        <v>1180</v>
      </c>
      <c r="AX466" s="5"/>
      <c r="AY466" s="5"/>
      <c r="AZ466" s="4">
        <v>7239</v>
      </c>
    </row>
    <row r="467" spans="1:56" ht="15.75" customHeight="1">
      <c r="A467" t="s">
        <v>87</v>
      </c>
      <c r="B467" s="4">
        <v>168426890</v>
      </c>
      <c r="C467" s="5" t="s">
        <v>2868</v>
      </c>
      <c r="D467" s="29">
        <v>1</v>
      </c>
      <c r="E467" s="5">
        <v>2013</v>
      </c>
      <c r="F467" s="29" t="s">
        <v>6152</v>
      </c>
      <c r="G467" s="5" t="s">
        <v>247</v>
      </c>
      <c r="H467" s="5" t="s">
        <v>3</v>
      </c>
      <c r="I467" s="5" t="s">
        <v>4</v>
      </c>
      <c r="J467" s="5" t="s">
        <v>25</v>
      </c>
      <c r="K467" s="5" t="s">
        <v>26</v>
      </c>
      <c r="L467" s="5" t="s">
        <v>570</v>
      </c>
      <c r="M467" s="5" t="s">
        <v>2869</v>
      </c>
      <c r="N467" s="5">
        <v>813.54</v>
      </c>
      <c r="O467" s="5" t="s">
        <v>2870</v>
      </c>
      <c r="P467" s="5" t="s">
        <v>91</v>
      </c>
      <c r="Q467" s="5" t="s">
        <v>91</v>
      </c>
      <c r="R467" s="5" t="s">
        <v>2871</v>
      </c>
      <c r="S467" s="5" t="s">
        <v>2872</v>
      </c>
      <c r="T467" s="4">
        <v>1</v>
      </c>
      <c r="U467" s="5" t="s">
        <v>2873</v>
      </c>
      <c r="V467" s="5" t="s">
        <v>104</v>
      </c>
      <c r="W467" s="5"/>
      <c r="X467" s="5"/>
      <c r="Y467" s="5" t="s">
        <v>2874</v>
      </c>
      <c r="Z467" s="5"/>
      <c r="AA467" s="2"/>
      <c r="AB467" s="5"/>
      <c r="AC467" s="5"/>
      <c r="AD467" s="5" t="s">
        <v>148</v>
      </c>
      <c r="AE467" s="5" t="s">
        <v>2875</v>
      </c>
      <c r="AF467" s="5" t="s">
        <v>2876</v>
      </c>
      <c r="AG467" s="5" t="s">
        <v>2877</v>
      </c>
      <c r="AH467" s="5" t="s">
        <v>2878</v>
      </c>
      <c r="AI467" s="5" t="s">
        <v>153</v>
      </c>
      <c r="AJ467" s="5" t="s">
        <v>2879</v>
      </c>
      <c r="AK467" s="2" t="s">
        <v>1099</v>
      </c>
      <c r="AL467" s="5"/>
      <c r="AM467" s="5"/>
      <c r="AN467" s="5"/>
      <c r="AO467" s="5"/>
      <c r="AP467" s="5"/>
      <c r="AQ467" s="5"/>
      <c r="AR467" s="5"/>
      <c r="AS467" s="5" t="s">
        <v>2880</v>
      </c>
      <c r="AT467" s="5"/>
      <c r="AU467" s="5">
        <v>1</v>
      </c>
      <c r="AV467" s="5" t="s">
        <v>234</v>
      </c>
      <c r="AW467" s="6" t="s">
        <v>1180</v>
      </c>
      <c r="AX467" s="5"/>
      <c r="AY467" s="5"/>
      <c r="AZ467" s="4">
        <v>2139</v>
      </c>
      <c r="BA467" s="2"/>
      <c r="BB467" s="2"/>
      <c r="BC467" s="2"/>
      <c r="BD467" s="2"/>
    </row>
    <row r="468" spans="1:56" ht="15.75" customHeight="1">
      <c r="A468" t="s">
        <v>87</v>
      </c>
      <c r="B468" s="4">
        <v>168426803</v>
      </c>
      <c r="C468" s="5" t="s">
        <v>4260</v>
      </c>
      <c r="D468" s="29">
        <v>1</v>
      </c>
      <c r="E468" s="5">
        <v>1988</v>
      </c>
      <c r="F468" s="29" t="s">
        <v>6152</v>
      </c>
      <c r="G468" s="5" t="s">
        <v>247</v>
      </c>
      <c r="H468" s="5" t="s">
        <v>3</v>
      </c>
      <c r="I468" s="5" t="s">
        <v>7</v>
      </c>
      <c r="J468" s="5" t="s">
        <v>25</v>
      </c>
      <c r="K468" s="5" t="s">
        <v>26</v>
      </c>
      <c r="L468" s="5" t="s">
        <v>699</v>
      </c>
      <c r="M468" s="5"/>
      <c r="N468" s="5">
        <v>813</v>
      </c>
      <c r="O468" s="5" t="s">
        <v>4261</v>
      </c>
      <c r="P468" s="5" t="s">
        <v>91</v>
      </c>
      <c r="Q468" s="5" t="s">
        <v>91</v>
      </c>
      <c r="R468" s="5" t="s">
        <v>4262</v>
      </c>
      <c r="S468" s="5" t="s">
        <v>4263</v>
      </c>
      <c r="T468" s="12">
        <v>1</v>
      </c>
      <c r="U468" s="13" t="s">
        <v>4264</v>
      </c>
      <c r="V468" s="13" t="s">
        <v>104</v>
      </c>
      <c r="W468" s="13"/>
      <c r="X468" s="13"/>
      <c r="Y468" s="13" t="s">
        <v>4265</v>
      </c>
      <c r="Z468" s="13"/>
      <c r="AA468" s="14"/>
      <c r="AB468" s="13"/>
      <c r="AC468" s="13"/>
      <c r="AD468" s="13" t="s">
        <v>105</v>
      </c>
      <c r="AE468" s="13" t="s">
        <v>4266</v>
      </c>
      <c r="AF468" s="13" t="s">
        <v>555</v>
      </c>
      <c r="AG468" s="13" t="s">
        <v>743</v>
      </c>
      <c r="AH468" s="13" t="s">
        <v>764</v>
      </c>
      <c r="AI468" s="13" t="s">
        <v>153</v>
      </c>
      <c r="AJ468" s="13" t="s">
        <v>4267</v>
      </c>
      <c r="AK468" s="14" t="s">
        <v>2039</v>
      </c>
      <c r="AL468" s="13"/>
      <c r="AM468" s="13"/>
      <c r="AN468" s="13"/>
      <c r="AO468" s="13"/>
      <c r="AP468" s="13"/>
      <c r="AQ468" s="13"/>
      <c r="AR468" s="13"/>
      <c r="AS468" s="13" t="s">
        <v>4268</v>
      </c>
      <c r="AT468" s="13"/>
      <c r="AU468" s="13">
        <v>1</v>
      </c>
      <c r="AV468" s="13" t="s">
        <v>110</v>
      </c>
      <c r="AW468" s="15" t="s">
        <v>1180</v>
      </c>
      <c r="AX468" s="13"/>
      <c r="AY468" s="13"/>
      <c r="AZ468" s="12">
        <v>595483</v>
      </c>
      <c r="BA468" s="14"/>
      <c r="BB468" s="14"/>
      <c r="BC468" s="14"/>
      <c r="BD468" s="14"/>
    </row>
    <row r="469" spans="1:56" ht="15.75" customHeight="1">
      <c r="A469" t="s">
        <v>87</v>
      </c>
      <c r="B469" s="4">
        <v>168433663</v>
      </c>
      <c r="C469" s="5" t="s">
        <v>2881</v>
      </c>
      <c r="D469" s="29">
        <v>1</v>
      </c>
      <c r="E469" s="5">
        <v>1995</v>
      </c>
      <c r="F469" s="29" t="s">
        <v>6152</v>
      </c>
      <c r="G469" s="5" t="s">
        <v>225</v>
      </c>
      <c r="H469" s="5" t="s">
        <v>3</v>
      </c>
      <c r="I469" s="5" t="s">
        <v>4</v>
      </c>
      <c r="J469" s="5" t="s">
        <v>25</v>
      </c>
      <c r="K469" s="5" t="s">
        <v>23</v>
      </c>
      <c r="L469" s="5" t="s">
        <v>570</v>
      </c>
      <c r="M469" s="5" t="s">
        <v>2882</v>
      </c>
      <c r="N469" s="5">
        <v>813.54</v>
      </c>
      <c r="O469" s="5" t="s">
        <v>2883</v>
      </c>
      <c r="P469" s="5" t="s">
        <v>91</v>
      </c>
      <c r="Q469" s="5" t="s">
        <v>91</v>
      </c>
      <c r="R469" s="5" t="s">
        <v>2884</v>
      </c>
      <c r="S469" s="5" t="s">
        <v>2885</v>
      </c>
      <c r="T469" s="19">
        <v>1</v>
      </c>
      <c r="U469" s="20" t="s">
        <v>2886</v>
      </c>
      <c r="V469" s="20" t="s">
        <v>104</v>
      </c>
      <c r="W469" s="20"/>
      <c r="X469" s="20"/>
      <c r="Y469" s="20" t="s">
        <v>2887</v>
      </c>
      <c r="Z469" s="20"/>
      <c r="AA469" s="33"/>
      <c r="AB469" s="20"/>
      <c r="AC469" s="20"/>
      <c r="AD469" s="20" t="s">
        <v>105</v>
      </c>
      <c r="AE469" s="20" t="s">
        <v>2888</v>
      </c>
      <c r="AF469" s="20" t="s">
        <v>555</v>
      </c>
      <c r="AG469" s="20" t="s">
        <v>566</v>
      </c>
      <c r="AH469" s="20" t="s">
        <v>2889</v>
      </c>
      <c r="AI469" s="20" t="s">
        <v>1472</v>
      </c>
      <c r="AJ469" s="20" t="s">
        <v>2890</v>
      </c>
      <c r="AK469" s="33" t="s">
        <v>299</v>
      </c>
      <c r="AL469" s="20"/>
      <c r="AM469" s="20"/>
      <c r="AN469" s="20"/>
      <c r="AO469" s="20"/>
      <c r="AP469" s="20"/>
      <c r="AQ469" s="20"/>
      <c r="AR469" s="20"/>
      <c r="AS469" s="20" t="s">
        <v>2891</v>
      </c>
      <c r="AT469" s="20"/>
      <c r="AU469" s="20">
        <v>1</v>
      </c>
      <c r="AV469" s="20" t="s">
        <v>110</v>
      </c>
      <c r="AW469" s="27" t="s">
        <v>1180</v>
      </c>
      <c r="AX469" s="20"/>
      <c r="AY469" s="20"/>
      <c r="AZ469" s="19">
        <v>121400</v>
      </c>
      <c r="BA469" s="33"/>
      <c r="BB469" s="33"/>
      <c r="BC469" s="33"/>
      <c r="BD469" s="33"/>
    </row>
    <row r="470" spans="1:56" ht="15.75" customHeight="1">
      <c r="A470" t="s">
        <v>87</v>
      </c>
      <c r="B470" s="4">
        <v>168433805</v>
      </c>
      <c r="C470" s="5" t="s">
        <v>2892</v>
      </c>
      <c r="D470" s="29">
        <v>1</v>
      </c>
      <c r="E470" s="5">
        <v>1998</v>
      </c>
      <c r="F470" s="29" t="s">
        <v>6152</v>
      </c>
      <c r="G470" s="5" t="s">
        <v>225</v>
      </c>
      <c r="H470" s="5" t="s">
        <v>3</v>
      </c>
      <c r="I470" s="5" t="s">
        <v>4</v>
      </c>
      <c r="J470" s="5" t="s">
        <v>25</v>
      </c>
      <c r="K470" s="5" t="s">
        <v>26</v>
      </c>
      <c r="L470" s="5" t="s">
        <v>570</v>
      </c>
      <c r="M470" s="5" t="s">
        <v>2893</v>
      </c>
      <c r="N470" s="5">
        <v>813.54</v>
      </c>
      <c r="O470" s="5" t="s">
        <v>2894</v>
      </c>
      <c r="P470" s="5" t="s">
        <v>91</v>
      </c>
      <c r="Q470" s="5" t="s">
        <v>91</v>
      </c>
      <c r="R470" s="5" t="s">
        <v>2895</v>
      </c>
      <c r="S470" s="5" t="s">
        <v>2896</v>
      </c>
      <c r="T470" s="12">
        <v>1</v>
      </c>
      <c r="U470" s="13" t="s">
        <v>2886</v>
      </c>
      <c r="V470" s="13" t="s">
        <v>104</v>
      </c>
      <c r="W470" s="13"/>
      <c r="X470" s="13"/>
      <c r="Y470" s="13" t="s">
        <v>2897</v>
      </c>
      <c r="Z470" s="13"/>
      <c r="AA470" s="14"/>
      <c r="AB470" s="13"/>
      <c r="AC470" s="13"/>
      <c r="AD470" s="13" t="s">
        <v>105</v>
      </c>
      <c r="AE470" s="13" t="s">
        <v>2898</v>
      </c>
      <c r="AF470" s="13" t="s">
        <v>307</v>
      </c>
      <c r="AG470" s="13" t="s">
        <v>2899</v>
      </c>
      <c r="AH470" s="13" t="s">
        <v>1488</v>
      </c>
      <c r="AI470" s="13" t="s">
        <v>153</v>
      </c>
      <c r="AJ470" s="13" t="s">
        <v>2900</v>
      </c>
      <c r="AK470" s="14" t="s">
        <v>1920</v>
      </c>
      <c r="AL470" s="13"/>
      <c r="AM470" s="13"/>
      <c r="AN470" s="13"/>
      <c r="AO470" s="13"/>
      <c r="AP470" s="13"/>
      <c r="AQ470" s="13"/>
      <c r="AR470" s="13"/>
      <c r="AS470" s="13" t="s">
        <v>2901</v>
      </c>
      <c r="AT470" s="13"/>
      <c r="AU470" s="13">
        <v>1</v>
      </c>
      <c r="AV470" s="13" t="s">
        <v>234</v>
      </c>
      <c r="AW470" s="15" t="s">
        <v>1180</v>
      </c>
      <c r="AX470" s="13"/>
      <c r="AY470" s="13"/>
      <c r="AZ470" s="12">
        <v>4110398</v>
      </c>
      <c r="BA470" s="14"/>
      <c r="BB470" s="14"/>
      <c r="BC470" s="14"/>
      <c r="BD470" s="14"/>
    </row>
    <row r="471" spans="1:56" ht="15.75" customHeight="1">
      <c r="A471" t="s">
        <v>87</v>
      </c>
      <c r="B471" s="4">
        <v>168433828</v>
      </c>
      <c r="C471" s="5" t="s">
        <v>2902</v>
      </c>
      <c r="D471" s="29">
        <v>1</v>
      </c>
      <c r="E471" s="5">
        <v>1996</v>
      </c>
      <c r="F471" s="29" t="s">
        <v>6152</v>
      </c>
      <c r="G471" s="5" t="s">
        <v>225</v>
      </c>
      <c r="H471" s="5" t="s">
        <v>3</v>
      </c>
      <c r="I471" s="5" t="s">
        <v>4</v>
      </c>
      <c r="J471" s="5" t="s">
        <v>25</v>
      </c>
      <c r="K471" s="5" t="s">
        <v>26</v>
      </c>
      <c r="L471" s="5" t="s">
        <v>570</v>
      </c>
      <c r="M471" s="5" t="s">
        <v>2903</v>
      </c>
      <c r="N471" s="5">
        <v>813.54</v>
      </c>
      <c r="O471" s="5" t="s">
        <v>2904</v>
      </c>
      <c r="P471" s="5" t="s">
        <v>91</v>
      </c>
      <c r="Q471" s="5" t="s">
        <v>91</v>
      </c>
      <c r="R471" s="5" t="s">
        <v>2905</v>
      </c>
      <c r="S471" s="5" t="s">
        <v>2906</v>
      </c>
      <c r="T471" s="4">
        <v>1</v>
      </c>
      <c r="U471" s="5" t="s">
        <v>2907</v>
      </c>
      <c r="V471" s="5" t="s">
        <v>104</v>
      </c>
      <c r="W471" s="5"/>
      <c r="X471" s="5"/>
      <c r="Y471" s="5" t="s">
        <v>2908</v>
      </c>
      <c r="Z471" s="5"/>
      <c r="AB471" s="5"/>
      <c r="AC471" s="5"/>
      <c r="AD471" s="5" t="s">
        <v>105</v>
      </c>
      <c r="AE471" s="5" t="s">
        <v>115</v>
      </c>
      <c r="AF471" s="5" t="s">
        <v>940</v>
      </c>
      <c r="AG471" s="5" t="s">
        <v>116</v>
      </c>
      <c r="AH471" s="5" t="s">
        <v>753</v>
      </c>
      <c r="AI471" s="5" t="s">
        <v>153</v>
      </c>
      <c r="AJ471" s="5" t="s">
        <v>2402</v>
      </c>
      <c r="AK471" t="s">
        <v>120</v>
      </c>
      <c r="AL471" s="5"/>
      <c r="AM471" s="5"/>
      <c r="AN471" s="5"/>
      <c r="AO471" s="5"/>
      <c r="AP471" s="5"/>
      <c r="AQ471" s="5"/>
      <c r="AR471" s="5"/>
      <c r="AS471" s="5" t="s">
        <v>2909</v>
      </c>
      <c r="AT471" s="5"/>
      <c r="AU471" s="5">
        <v>1</v>
      </c>
      <c r="AV471" s="5" t="s">
        <v>234</v>
      </c>
      <c r="AW471" s="6" t="s">
        <v>1180</v>
      </c>
      <c r="AX471" s="5"/>
      <c r="AY471" s="5"/>
      <c r="AZ471" s="4">
        <v>1006527</v>
      </c>
    </row>
    <row r="472" spans="1:56" ht="15.75" customHeight="1">
      <c r="A472" t="s">
        <v>87</v>
      </c>
      <c r="B472" s="4">
        <v>168433964</v>
      </c>
      <c r="C472" s="20" t="s">
        <v>2910</v>
      </c>
      <c r="D472" s="29">
        <v>1</v>
      </c>
      <c r="E472" s="5">
        <v>1986</v>
      </c>
      <c r="F472" s="29" t="s">
        <v>6152</v>
      </c>
      <c r="G472" s="5" t="s">
        <v>225</v>
      </c>
      <c r="H472" s="5" t="s">
        <v>3</v>
      </c>
      <c r="I472" s="5" t="s">
        <v>4</v>
      </c>
      <c r="J472" s="5" t="s">
        <v>25</v>
      </c>
      <c r="K472" s="5" t="s">
        <v>26</v>
      </c>
      <c r="L472" s="5" t="s">
        <v>570</v>
      </c>
      <c r="M472" s="5" t="s">
        <v>2911</v>
      </c>
      <c r="N472" s="5">
        <v>813.54</v>
      </c>
      <c r="O472" s="5" t="s">
        <v>2912</v>
      </c>
      <c r="P472" s="5" t="s">
        <v>91</v>
      </c>
      <c r="Q472" s="5" t="s">
        <v>91</v>
      </c>
      <c r="R472" s="5" t="s">
        <v>2913</v>
      </c>
      <c r="S472" s="5" t="s">
        <v>2914</v>
      </c>
      <c r="T472" s="4">
        <v>1</v>
      </c>
      <c r="U472" s="5" t="s">
        <v>2915</v>
      </c>
      <c r="V472" s="5" t="s">
        <v>104</v>
      </c>
      <c r="W472" s="5"/>
      <c r="X472" s="5"/>
      <c r="Y472" s="5" t="s">
        <v>2916</v>
      </c>
      <c r="Z472" s="5"/>
      <c r="AB472" s="5"/>
      <c r="AC472" s="5"/>
      <c r="AD472" s="5" t="s">
        <v>105</v>
      </c>
      <c r="AE472" s="5" t="s">
        <v>2917</v>
      </c>
      <c r="AF472" s="5" t="s">
        <v>880</v>
      </c>
      <c r="AG472" s="5" t="s">
        <v>109</v>
      </c>
      <c r="AH472" s="5" t="s">
        <v>1195</v>
      </c>
      <c r="AI472" s="5" t="s">
        <v>2633</v>
      </c>
      <c r="AJ472" s="5" t="s">
        <v>2918</v>
      </c>
      <c r="AK472" t="s">
        <v>2919</v>
      </c>
      <c r="AL472" s="5"/>
      <c r="AM472" s="5"/>
      <c r="AN472" s="5"/>
      <c r="AO472" s="5"/>
      <c r="AP472" s="5"/>
      <c r="AQ472" s="5"/>
      <c r="AR472" s="5"/>
      <c r="AS472" s="5" t="s">
        <v>2920</v>
      </c>
      <c r="AT472" s="5"/>
      <c r="AU472" s="5">
        <v>1</v>
      </c>
      <c r="AV472" s="5" t="s">
        <v>110</v>
      </c>
      <c r="AW472" s="6" t="s">
        <v>1180</v>
      </c>
      <c r="AX472" s="5"/>
      <c r="AY472" s="5"/>
      <c r="AZ472" s="4">
        <v>55930</v>
      </c>
    </row>
    <row r="473" spans="1:56" ht="15.75" customHeight="1">
      <c r="A473" t="s">
        <v>87</v>
      </c>
      <c r="B473" s="4">
        <v>168434422</v>
      </c>
      <c r="C473" s="20" t="s">
        <v>2921</v>
      </c>
      <c r="D473" s="29">
        <v>1</v>
      </c>
      <c r="E473" s="5">
        <v>2014</v>
      </c>
      <c r="F473" s="29" t="s">
        <v>6152</v>
      </c>
      <c r="G473" s="5" t="s">
        <v>225</v>
      </c>
      <c r="H473" s="5" t="s">
        <v>3</v>
      </c>
      <c r="I473" s="5" t="s">
        <v>4</v>
      </c>
      <c r="J473" s="5" t="s">
        <v>25</v>
      </c>
      <c r="K473" s="5" t="s">
        <v>26</v>
      </c>
      <c r="L473" s="5" t="s">
        <v>1139</v>
      </c>
      <c r="M473" s="5" t="b">
        <v>0</v>
      </c>
      <c r="N473" s="5">
        <v>812.54</v>
      </c>
      <c r="O473" s="5" t="s">
        <v>2922</v>
      </c>
      <c r="P473" s="5" t="s">
        <v>91</v>
      </c>
      <c r="Q473" s="5" t="s">
        <v>91</v>
      </c>
      <c r="R473" s="5" t="s">
        <v>2923</v>
      </c>
      <c r="S473" s="5" t="s">
        <v>2924</v>
      </c>
      <c r="T473" s="24">
        <v>1</v>
      </c>
      <c r="U473" s="25" t="s">
        <v>2886</v>
      </c>
      <c r="V473" s="25" t="s">
        <v>104</v>
      </c>
      <c r="W473" s="25"/>
      <c r="X473" s="25"/>
      <c r="Y473" s="25" t="s">
        <v>2925</v>
      </c>
      <c r="Z473" s="25"/>
      <c r="AA473" s="26"/>
      <c r="AB473" s="25"/>
      <c r="AC473" s="25"/>
      <c r="AD473" s="25" t="s">
        <v>105</v>
      </c>
      <c r="AE473" s="25" t="s">
        <v>1084</v>
      </c>
      <c r="AF473" s="25" t="s">
        <v>555</v>
      </c>
      <c r="AG473" s="25" t="s">
        <v>1085</v>
      </c>
      <c r="AH473" s="25" t="s">
        <v>1086</v>
      </c>
      <c r="AI473" s="25" t="s">
        <v>1284</v>
      </c>
      <c r="AJ473" s="25" t="s">
        <v>2926</v>
      </c>
      <c r="AK473" s="26" t="s">
        <v>299</v>
      </c>
      <c r="AL473" s="25"/>
      <c r="AM473" s="25"/>
      <c r="AN473" s="25"/>
      <c r="AO473" s="25"/>
      <c r="AP473" s="25"/>
      <c r="AQ473" s="25"/>
      <c r="AR473" s="25"/>
      <c r="AS473" s="25" t="s">
        <v>2927</v>
      </c>
      <c r="AT473" s="25"/>
      <c r="AU473" s="25">
        <v>1</v>
      </c>
      <c r="AV473" s="25" t="s">
        <v>110</v>
      </c>
      <c r="AW473" s="28" t="s">
        <v>1180</v>
      </c>
      <c r="AX473" s="25"/>
      <c r="AY473" s="25"/>
      <c r="AZ473" s="24">
        <v>153657</v>
      </c>
      <c r="BA473" s="26"/>
      <c r="BB473" s="26"/>
      <c r="BC473" s="26"/>
      <c r="BD473" s="26"/>
    </row>
    <row r="474" spans="1:56" ht="15.75" customHeight="1">
      <c r="A474" t="s">
        <v>87</v>
      </c>
      <c r="B474" s="4">
        <v>168433883</v>
      </c>
      <c r="C474" s="5" t="s">
        <v>5488</v>
      </c>
      <c r="D474" s="29">
        <v>1</v>
      </c>
      <c r="E474" s="5">
        <v>1985</v>
      </c>
      <c r="F474" s="29" t="s">
        <v>6152</v>
      </c>
      <c r="G474" s="5" t="s">
        <v>225</v>
      </c>
      <c r="H474" s="5" t="s">
        <v>3</v>
      </c>
      <c r="I474" s="5" t="s">
        <v>7</v>
      </c>
      <c r="J474" s="5" t="s">
        <v>25</v>
      </c>
      <c r="K474" s="5" t="s">
        <v>26</v>
      </c>
      <c r="L474" s="5" t="s">
        <v>699</v>
      </c>
      <c r="M474" s="5" t="s">
        <v>5489</v>
      </c>
      <c r="N474" s="5">
        <v>813</v>
      </c>
      <c r="O474" s="5" t="s">
        <v>5490</v>
      </c>
      <c r="P474" s="5" t="s">
        <v>91</v>
      </c>
      <c r="Q474" s="5" t="s">
        <v>91</v>
      </c>
      <c r="R474" s="5" t="s">
        <v>5491</v>
      </c>
      <c r="S474" s="5" t="s">
        <v>5492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</row>
    <row r="475" spans="1:56" ht="15.75" customHeight="1">
      <c r="A475" t="s">
        <v>87</v>
      </c>
      <c r="B475" s="4">
        <v>168425341</v>
      </c>
      <c r="C475" s="5" t="s">
        <v>2928</v>
      </c>
      <c r="D475" s="29">
        <v>1</v>
      </c>
      <c r="E475" s="5">
        <v>2013</v>
      </c>
      <c r="F475" s="29" t="s">
        <v>6152</v>
      </c>
      <c r="G475" s="5" t="s">
        <v>2932</v>
      </c>
      <c r="H475" s="5" t="s">
        <v>3</v>
      </c>
      <c r="I475" s="5" t="s">
        <v>4</v>
      </c>
      <c r="J475" s="5" t="s">
        <v>25</v>
      </c>
      <c r="K475" s="5" t="s">
        <v>26</v>
      </c>
      <c r="L475" s="5" t="s">
        <v>1167</v>
      </c>
      <c r="M475" s="5"/>
      <c r="N475" s="5">
        <v>813.6</v>
      </c>
      <c r="O475" s="5" t="s">
        <v>2929</v>
      </c>
      <c r="P475" s="5" t="s">
        <v>91</v>
      </c>
      <c r="Q475" s="5" t="s">
        <v>91</v>
      </c>
      <c r="R475" s="5" t="s">
        <v>2930</v>
      </c>
      <c r="S475" s="5" t="s">
        <v>2931</v>
      </c>
      <c r="T475" s="4">
        <v>1</v>
      </c>
      <c r="U475" s="5" t="s">
        <v>2933</v>
      </c>
      <c r="V475" s="5" t="s">
        <v>104</v>
      </c>
      <c r="W475" s="5"/>
      <c r="X475" s="5"/>
      <c r="Y475" s="5" t="s">
        <v>2934</v>
      </c>
      <c r="Z475" s="5"/>
      <c r="AA475" s="2"/>
      <c r="AB475" s="5"/>
      <c r="AC475" s="5"/>
      <c r="AD475" s="5" t="s">
        <v>105</v>
      </c>
      <c r="AE475" s="5" t="s">
        <v>2935</v>
      </c>
      <c r="AF475" s="5" t="s">
        <v>2936</v>
      </c>
      <c r="AG475" s="5" t="s">
        <v>2937</v>
      </c>
      <c r="AH475" s="5" t="s">
        <v>1087</v>
      </c>
      <c r="AI475" s="5" t="s">
        <v>881</v>
      </c>
      <c r="AJ475" s="5" t="s">
        <v>2938</v>
      </c>
      <c r="AK475" s="2" t="s">
        <v>629</v>
      </c>
      <c r="AL475" s="5"/>
      <c r="AM475" s="5"/>
      <c r="AN475" s="5"/>
      <c r="AO475" s="5"/>
      <c r="AP475" s="5"/>
      <c r="AQ475" s="5"/>
      <c r="AR475" s="5"/>
      <c r="AS475" s="5" t="s">
        <v>2939</v>
      </c>
      <c r="AT475" s="5"/>
      <c r="AU475" s="5">
        <v>1</v>
      </c>
      <c r="AV475" s="5" t="s">
        <v>110</v>
      </c>
      <c r="AW475" s="6" t="s">
        <v>1180</v>
      </c>
      <c r="AX475" s="5"/>
      <c r="AY475" s="5"/>
      <c r="AZ475" s="4">
        <v>347713</v>
      </c>
      <c r="BA475" s="2"/>
      <c r="BB475" s="2"/>
      <c r="BC475" s="2"/>
      <c r="BD475" s="2"/>
    </row>
    <row r="476" spans="1:56" ht="15.75" customHeight="1">
      <c r="A476" t="s">
        <v>87</v>
      </c>
      <c r="B476" s="4">
        <v>168425372</v>
      </c>
      <c r="C476" s="5" t="s">
        <v>2940</v>
      </c>
      <c r="D476" s="29">
        <v>1</v>
      </c>
      <c r="E476" s="5">
        <v>1982</v>
      </c>
      <c r="F476" s="29" t="s">
        <v>6152</v>
      </c>
      <c r="G476" s="5" t="s">
        <v>2932</v>
      </c>
      <c r="H476" s="5" t="s">
        <v>3</v>
      </c>
      <c r="I476" s="5" t="s">
        <v>4</v>
      </c>
      <c r="J476" s="5" t="s">
        <v>25</v>
      </c>
      <c r="K476" s="5" t="s">
        <v>26</v>
      </c>
      <c r="L476" s="5" t="s">
        <v>709</v>
      </c>
      <c r="M476" s="5" t="s">
        <v>2941</v>
      </c>
      <c r="N476" s="5">
        <v>813.52</v>
      </c>
      <c r="O476" s="5" t="s">
        <v>2942</v>
      </c>
      <c r="P476" s="5" t="s">
        <v>91</v>
      </c>
      <c r="Q476" s="5" t="s">
        <v>91</v>
      </c>
      <c r="R476" s="5" t="s">
        <v>2795</v>
      </c>
      <c r="S476" s="5" t="s">
        <v>2943</v>
      </c>
      <c r="T476" s="4">
        <v>1</v>
      </c>
      <c r="U476" s="5" t="s">
        <v>2944</v>
      </c>
      <c r="V476" s="5" t="s">
        <v>104</v>
      </c>
      <c r="W476" s="5"/>
      <c r="X476" s="5"/>
      <c r="Y476" s="5" t="s">
        <v>2945</v>
      </c>
      <c r="Z476" s="5"/>
      <c r="AB476" s="5"/>
      <c r="AC476" s="5"/>
      <c r="AD476" s="5" t="s">
        <v>148</v>
      </c>
      <c r="AE476" s="5" t="s">
        <v>2946</v>
      </c>
      <c r="AF476" s="5" t="s">
        <v>2947</v>
      </c>
      <c r="AG476" s="5" t="s">
        <v>671</v>
      </c>
      <c r="AH476" s="5" t="s">
        <v>2948</v>
      </c>
      <c r="AI476" s="5" t="s">
        <v>655</v>
      </c>
      <c r="AJ476" s="5" t="s">
        <v>2949</v>
      </c>
      <c r="AK476" t="s">
        <v>2950</v>
      </c>
      <c r="AL476" s="5"/>
      <c r="AM476" s="5"/>
      <c r="AN476" s="5"/>
      <c r="AO476" s="5"/>
      <c r="AP476" s="5"/>
      <c r="AQ476" s="5"/>
      <c r="AR476" s="5"/>
      <c r="AS476" s="5" t="s">
        <v>2951</v>
      </c>
      <c r="AT476" s="5"/>
      <c r="AU476" s="5">
        <v>1</v>
      </c>
      <c r="AV476" s="5" t="s">
        <v>110</v>
      </c>
      <c r="AW476" s="6" t="s">
        <v>1180</v>
      </c>
      <c r="AX476" s="5"/>
      <c r="AY476" s="5"/>
      <c r="AZ476" s="4">
        <v>11097287</v>
      </c>
    </row>
    <row r="477" spans="1:56" ht="15.75" customHeight="1">
      <c r="A477" t="s">
        <v>132</v>
      </c>
      <c r="B477" s="4">
        <v>168225726</v>
      </c>
      <c r="C477" s="5" t="s">
        <v>5159</v>
      </c>
      <c r="D477" s="29">
        <v>1</v>
      </c>
      <c r="E477" s="5">
        <v>2005</v>
      </c>
      <c r="F477" s="29" t="s">
        <v>6147</v>
      </c>
      <c r="G477" s="5" t="s">
        <v>260</v>
      </c>
      <c r="H477" s="5" t="s">
        <v>3</v>
      </c>
      <c r="I477" s="5" t="s">
        <v>9</v>
      </c>
      <c r="J477" s="5" t="s">
        <v>26</v>
      </c>
      <c r="K477" s="5" t="s">
        <v>26</v>
      </c>
      <c r="L477" s="5" t="s">
        <v>5160</v>
      </c>
      <c r="M477" s="5" t="s">
        <v>5161</v>
      </c>
      <c r="N477" s="5">
        <v>400</v>
      </c>
      <c r="O477" s="5" t="s">
        <v>5162</v>
      </c>
      <c r="P477" s="5" t="s">
        <v>91</v>
      </c>
      <c r="Q477" s="5" t="s">
        <v>91</v>
      </c>
      <c r="R477" s="5" t="s">
        <v>5163</v>
      </c>
      <c r="S477" s="5" t="s">
        <v>5164</v>
      </c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</row>
    <row r="478" spans="1:56" ht="15.75" customHeight="1">
      <c r="A478" t="s">
        <v>132</v>
      </c>
      <c r="B478" s="4">
        <v>168225668</v>
      </c>
      <c r="C478" s="5" t="s">
        <v>5493</v>
      </c>
      <c r="D478" s="29">
        <v>1</v>
      </c>
      <c r="E478" s="5">
        <v>2005</v>
      </c>
      <c r="F478" s="29" t="s">
        <v>6147</v>
      </c>
      <c r="G478" s="5" t="s">
        <v>260</v>
      </c>
      <c r="H478" s="5" t="s">
        <v>3</v>
      </c>
      <c r="I478" s="5" t="s">
        <v>9</v>
      </c>
      <c r="J478" s="5" t="s">
        <v>26</v>
      </c>
      <c r="K478" s="5" t="s">
        <v>26</v>
      </c>
      <c r="L478" s="5" t="s">
        <v>3708</v>
      </c>
      <c r="M478" s="5" t="s">
        <v>5494</v>
      </c>
      <c r="N478" s="5">
        <v>853.92</v>
      </c>
      <c r="O478" s="5" t="s">
        <v>5495</v>
      </c>
      <c r="P478" s="5" t="s">
        <v>5496</v>
      </c>
      <c r="Q478" s="5" t="s">
        <v>91</v>
      </c>
      <c r="R478" s="5" t="s">
        <v>5497</v>
      </c>
      <c r="S478" s="5" t="s">
        <v>5498</v>
      </c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</row>
    <row r="479" spans="1:56" ht="15.75" customHeight="1">
      <c r="A479" t="s">
        <v>132</v>
      </c>
      <c r="B479" s="4">
        <v>168225678</v>
      </c>
      <c r="C479" s="5" t="s">
        <v>5499</v>
      </c>
      <c r="D479" s="29">
        <v>1</v>
      </c>
      <c r="E479" s="5">
        <v>2006</v>
      </c>
      <c r="F479" s="29" t="s">
        <v>6147</v>
      </c>
      <c r="G479" s="5" t="s">
        <v>260</v>
      </c>
      <c r="H479" s="5" t="s">
        <v>3</v>
      </c>
      <c r="I479" s="5" t="s">
        <v>9</v>
      </c>
      <c r="J479" s="5" t="s">
        <v>26</v>
      </c>
      <c r="K479" s="5" t="s">
        <v>26</v>
      </c>
      <c r="L479" s="5" t="s">
        <v>3563</v>
      </c>
      <c r="M479" s="5" t="s">
        <v>5500</v>
      </c>
      <c r="N479" s="5">
        <v>853.91399999999999</v>
      </c>
      <c r="O479" s="5" t="s">
        <v>5501</v>
      </c>
      <c r="P479" s="5" t="s">
        <v>91</v>
      </c>
      <c r="Q479" s="5" t="s">
        <v>91</v>
      </c>
      <c r="R479" s="5" t="s">
        <v>5502</v>
      </c>
      <c r="S479" s="5" t="s">
        <v>5503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</row>
    <row r="480" spans="1:56" ht="15.75" customHeight="1">
      <c r="A480" t="s">
        <v>132</v>
      </c>
      <c r="B480" s="4">
        <v>168225682</v>
      </c>
      <c r="C480" s="5" t="s">
        <v>5504</v>
      </c>
      <c r="D480" s="29">
        <v>1</v>
      </c>
      <c r="E480" s="5">
        <v>2005</v>
      </c>
      <c r="F480" s="29" t="s">
        <v>6147</v>
      </c>
      <c r="G480" s="5" t="s">
        <v>260</v>
      </c>
      <c r="H480" s="5" t="s">
        <v>3</v>
      </c>
      <c r="I480" s="5" t="s">
        <v>9</v>
      </c>
      <c r="J480" s="5" t="s">
        <v>26</v>
      </c>
      <c r="K480" s="5" t="s">
        <v>26</v>
      </c>
      <c r="L480" s="5" t="s">
        <v>5505</v>
      </c>
      <c r="M480" s="5"/>
      <c r="N480" s="5">
        <v>858</v>
      </c>
      <c r="O480" s="5" t="s">
        <v>5506</v>
      </c>
      <c r="P480" s="5" t="s">
        <v>91</v>
      </c>
      <c r="Q480" s="5" t="s">
        <v>91</v>
      </c>
      <c r="R480" s="5" t="s">
        <v>5507</v>
      </c>
      <c r="S480" s="5" t="s">
        <v>5508</v>
      </c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</row>
    <row r="481" spans="1:56" ht="15.75" customHeight="1">
      <c r="A481" t="s">
        <v>132</v>
      </c>
      <c r="B481" s="4">
        <v>168225684</v>
      </c>
      <c r="C481" s="5" t="s">
        <v>5509</v>
      </c>
      <c r="D481" s="29">
        <v>1</v>
      </c>
      <c r="E481" s="5">
        <v>2011</v>
      </c>
      <c r="F481" s="29" t="s">
        <v>6147</v>
      </c>
      <c r="G481" s="5" t="s">
        <v>260</v>
      </c>
      <c r="H481" s="5" t="s">
        <v>3</v>
      </c>
      <c r="I481" s="5" t="s">
        <v>9</v>
      </c>
      <c r="J481" s="5" t="s">
        <v>26</v>
      </c>
      <c r="K481" s="5" t="s">
        <v>26</v>
      </c>
      <c r="L481" s="5" t="s">
        <v>3563</v>
      </c>
      <c r="M481" s="5"/>
      <c r="N481" s="5">
        <v>853.91399999999999</v>
      </c>
      <c r="O481" s="5" t="s">
        <v>5510</v>
      </c>
      <c r="P481" s="5" t="s">
        <v>91</v>
      </c>
      <c r="Q481" s="5" t="s">
        <v>91</v>
      </c>
      <c r="R481" s="5" t="s">
        <v>5511</v>
      </c>
      <c r="S481" s="5" t="s">
        <v>5512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</row>
    <row r="482" spans="1:56" ht="15.75" customHeight="1">
      <c r="A482" t="s">
        <v>132</v>
      </c>
      <c r="B482" s="4">
        <v>168224521</v>
      </c>
      <c r="C482" s="5" t="s">
        <v>4411</v>
      </c>
      <c r="D482" s="29">
        <v>1</v>
      </c>
      <c r="E482" s="5">
        <v>2007</v>
      </c>
      <c r="F482" s="29" t="s">
        <v>6147</v>
      </c>
      <c r="G482" s="5" t="s">
        <v>145</v>
      </c>
      <c r="H482" s="5" t="s">
        <v>3</v>
      </c>
      <c r="I482" s="5" t="s">
        <v>9</v>
      </c>
      <c r="J482" s="5" t="s">
        <v>26</v>
      </c>
      <c r="K482" s="5" t="s">
        <v>26</v>
      </c>
      <c r="L482" s="5" t="s">
        <v>570</v>
      </c>
      <c r="M482" s="5" t="s">
        <v>4412</v>
      </c>
      <c r="N482" s="5">
        <v>813.54</v>
      </c>
      <c r="O482" s="5" t="s">
        <v>4413</v>
      </c>
      <c r="P482" s="5" t="s">
        <v>91</v>
      </c>
      <c r="Q482" s="5" t="s">
        <v>91</v>
      </c>
      <c r="R482" s="5" t="s">
        <v>4317</v>
      </c>
      <c r="S482" s="5" t="s">
        <v>4414</v>
      </c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</row>
    <row r="483" spans="1:56" ht="15.75" customHeight="1">
      <c r="A483" t="s">
        <v>132</v>
      </c>
      <c r="B483" s="4">
        <v>168634937</v>
      </c>
      <c r="C483" s="5" t="s">
        <v>5165</v>
      </c>
      <c r="D483" s="29">
        <v>1</v>
      </c>
      <c r="E483" s="5">
        <v>2002</v>
      </c>
      <c r="F483" s="29" t="s">
        <v>6148</v>
      </c>
      <c r="G483" s="5" t="s">
        <v>501</v>
      </c>
      <c r="H483" s="5" t="s">
        <v>3</v>
      </c>
      <c r="I483" s="5" t="s">
        <v>9</v>
      </c>
      <c r="J483" s="5" t="s">
        <v>26</v>
      </c>
      <c r="K483" s="5" t="s">
        <v>26</v>
      </c>
      <c r="L483" s="5" t="s">
        <v>699</v>
      </c>
      <c r="M483" s="5" t="s">
        <v>5166</v>
      </c>
      <c r="N483" s="5">
        <v>813</v>
      </c>
      <c r="O483" s="5" t="s">
        <v>5167</v>
      </c>
      <c r="P483" s="5" t="s">
        <v>91</v>
      </c>
      <c r="Q483" s="5" t="s">
        <v>91</v>
      </c>
      <c r="R483" s="5" t="s">
        <v>5168</v>
      </c>
      <c r="S483" s="5" t="s">
        <v>5169</v>
      </c>
    </row>
    <row r="484" spans="1:56" ht="15.75" customHeight="1">
      <c r="A484" s="2" t="s">
        <v>132</v>
      </c>
      <c r="B484" s="4">
        <v>168634957</v>
      </c>
      <c r="C484" s="5" t="s">
        <v>5170</v>
      </c>
      <c r="D484" s="29">
        <v>1</v>
      </c>
      <c r="E484" s="5">
        <v>1997</v>
      </c>
      <c r="F484" s="29" t="s">
        <v>6148</v>
      </c>
      <c r="G484" s="5" t="s">
        <v>501</v>
      </c>
      <c r="H484" s="5" t="s">
        <v>3</v>
      </c>
      <c r="I484" s="5" t="s">
        <v>9</v>
      </c>
      <c r="J484" s="5" t="s">
        <v>26</v>
      </c>
      <c r="K484" s="5" t="s">
        <v>26</v>
      </c>
      <c r="L484" s="5" t="s">
        <v>5171</v>
      </c>
      <c r="M484" s="5"/>
      <c r="N484" s="5">
        <v>372</v>
      </c>
      <c r="O484" s="5" t="s">
        <v>5172</v>
      </c>
      <c r="P484" s="5" t="s">
        <v>91</v>
      </c>
      <c r="Q484" s="5" t="s">
        <v>91</v>
      </c>
      <c r="R484" s="5" t="s">
        <v>5173</v>
      </c>
      <c r="S484" s="5" t="s">
        <v>5174</v>
      </c>
      <c r="T484" s="2"/>
      <c r="U484" s="2"/>
      <c r="V484" s="2"/>
      <c r="W484" s="2"/>
      <c r="X484" s="2"/>
      <c r="Y484" s="2"/>
      <c r="Z484" s="2"/>
      <c r="AB484" s="2"/>
      <c r="AC484" s="2"/>
      <c r="AD484" s="2"/>
      <c r="AE484" s="2"/>
      <c r="AF484" s="2"/>
      <c r="AG484" s="2"/>
      <c r="AH484" s="2"/>
      <c r="AI484" s="2"/>
      <c r="AJ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</row>
    <row r="485" spans="1:56" ht="15.75" customHeight="1">
      <c r="A485" t="s">
        <v>132</v>
      </c>
      <c r="B485" s="4">
        <v>168634963</v>
      </c>
      <c r="C485" s="5" t="s">
        <v>5175</v>
      </c>
      <c r="D485" s="29">
        <v>1</v>
      </c>
      <c r="E485" s="5">
        <v>2004</v>
      </c>
      <c r="F485" s="29" t="s">
        <v>6148</v>
      </c>
      <c r="G485" s="5" t="s">
        <v>501</v>
      </c>
      <c r="H485" s="5" t="s">
        <v>3</v>
      </c>
      <c r="I485" s="5" t="s">
        <v>9</v>
      </c>
      <c r="J485" s="5" t="s">
        <v>26</v>
      </c>
      <c r="K485" s="5" t="s">
        <v>26</v>
      </c>
      <c r="L485" s="5"/>
      <c r="M485" s="5"/>
      <c r="N485" s="5"/>
      <c r="O485" s="5" t="s">
        <v>5176</v>
      </c>
      <c r="P485" s="5" t="s">
        <v>91</v>
      </c>
      <c r="Q485" s="5" t="s">
        <v>91</v>
      </c>
      <c r="R485" s="5" t="s">
        <v>5177</v>
      </c>
      <c r="S485" s="5" t="s">
        <v>5178</v>
      </c>
      <c r="T485" s="2"/>
      <c r="U485" s="2"/>
      <c r="V485" s="2"/>
      <c r="W485" s="2"/>
      <c r="X485" s="2"/>
      <c r="Y485" s="2"/>
      <c r="Z485" s="2"/>
      <c r="AB485" s="2"/>
      <c r="AC485" s="2"/>
      <c r="AD485" s="2"/>
      <c r="AE485" s="2"/>
      <c r="AF485" s="2"/>
      <c r="AG485" s="2"/>
      <c r="AH485" s="2"/>
      <c r="AI485" s="2"/>
      <c r="AJ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</row>
    <row r="486" spans="1:56" ht="15.75" customHeight="1">
      <c r="A486" t="s">
        <v>132</v>
      </c>
      <c r="B486" s="4">
        <v>168635025</v>
      </c>
      <c r="C486" s="5" t="s">
        <v>5179</v>
      </c>
      <c r="D486" s="29">
        <v>1</v>
      </c>
      <c r="E486" s="5">
        <v>2005</v>
      </c>
      <c r="F486" s="29" t="s">
        <v>6148</v>
      </c>
      <c r="G486" s="5" t="s">
        <v>501</v>
      </c>
      <c r="H486" s="5" t="s">
        <v>6</v>
      </c>
      <c r="I486" s="5" t="s">
        <v>9</v>
      </c>
      <c r="J486" s="5" t="s">
        <v>26</v>
      </c>
      <c r="K486" s="5" t="s">
        <v>26</v>
      </c>
      <c r="L486" s="5" t="s">
        <v>1167</v>
      </c>
      <c r="M486" s="5" t="s">
        <v>5180</v>
      </c>
      <c r="N486" s="5">
        <v>813.6</v>
      </c>
      <c r="O486" s="5" t="s">
        <v>5181</v>
      </c>
      <c r="P486" s="5" t="s">
        <v>91</v>
      </c>
      <c r="Q486" s="5" t="s">
        <v>91</v>
      </c>
      <c r="R486" s="5" t="s">
        <v>5182</v>
      </c>
      <c r="S486" s="5" t="s">
        <v>5183</v>
      </c>
      <c r="T486" s="2"/>
      <c r="U486" s="2"/>
      <c r="V486" s="2"/>
      <c r="W486" s="2"/>
      <c r="X486" s="2"/>
      <c r="Y486" s="2"/>
      <c r="Z486" s="2"/>
      <c r="AB486" s="2"/>
      <c r="AC486" s="2"/>
      <c r="AD486" s="2"/>
      <c r="AE486" s="2"/>
      <c r="AF486" s="2"/>
      <c r="AG486" s="2"/>
      <c r="AH486" s="2"/>
      <c r="AI486" s="2"/>
      <c r="AJ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</row>
    <row r="487" spans="1:56" ht="15.75" customHeight="1">
      <c r="A487" t="s">
        <v>132</v>
      </c>
      <c r="B487" s="4">
        <v>168634941</v>
      </c>
      <c r="C487" s="5" t="s">
        <v>5531</v>
      </c>
      <c r="D487" s="29">
        <v>1</v>
      </c>
      <c r="E487" s="5">
        <v>2013</v>
      </c>
      <c r="F487" s="29" t="s">
        <v>6148</v>
      </c>
      <c r="G487" s="5" t="s">
        <v>501</v>
      </c>
      <c r="H487" s="5" t="s">
        <v>3</v>
      </c>
      <c r="I487" s="7" t="s">
        <v>9</v>
      </c>
      <c r="J487" s="5" t="s">
        <v>26</v>
      </c>
      <c r="K487" s="5" t="s">
        <v>26</v>
      </c>
      <c r="L487" s="5" t="s">
        <v>1704</v>
      </c>
      <c r="M487" s="5"/>
      <c r="N487" s="5">
        <v>823.92</v>
      </c>
      <c r="O487" s="5" t="s">
        <v>5532</v>
      </c>
      <c r="P487" s="5" t="s">
        <v>91</v>
      </c>
      <c r="Q487" s="5" t="s">
        <v>91</v>
      </c>
      <c r="R487" s="5" t="s">
        <v>5533</v>
      </c>
      <c r="S487" s="5" t="s">
        <v>5534</v>
      </c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</row>
    <row r="488" spans="1:56" ht="15.75" customHeight="1">
      <c r="A488" t="s">
        <v>132</v>
      </c>
      <c r="B488" s="19">
        <v>168634988</v>
      </c>
      <c r="C488" s="20" t="s">
        <v>5540</v>
      </c>
      <c r="D488" s="29">
        <v>1</v>
      </c>
      <c r="E488" s="20">
        <v>1999</v>
      </c>
      <c r="F488" s="29" t="s">
        <v>6148</v>
      </c>
      <c r="G488" s="20" t="s">
        <v>501</v>
      </c>
      <c r="H488" s="20" t="s">
        <v>3</v>
      </c>
      <c r="I488" s="21" t="s">
        <v>9</v>
      </c>
      <c r="J488" s="20" t="s">
        <v>26</v>
      </c>
      <c r="K488" s="20" t="s">
        <v>26</v>
      </c>
      <c r="L488" s="20" t="s">
        <v>570</v>
      </c>
      <c r="M488" s="20"/>
      <c r="N488" s="20">
        <v>813.54</v>
      </c>
      <c r="O488" s="20" t="s">
        <v>5541</v>
      </c>
      <c r="P488" s="20" t="s">
        <v>91</v>
      </c>
      <c r="Q488" s="20" t="s">
        <v>91</v>
      </c>
      <c r="R488" s="20" t="s">
        <v>5542</v>
      </c>
      <c r="S488" s="20" t="s">
        <v>5543</v>
      </c>
      <c r="T488" s="2"/>
      <c r="U488" s="2"/>
      <c r="V488" s="2"/>
      <c r="W488" s="2"/>
      <c r="X488" s="2"/>
      <c r="Y488" s="2"/>
      <c r="Z488" s="2"/>
      <c r="AB488" s="2"/>
      <c r="AC488" s="2"/>
      <c r="AD488" s="2"/>
      <c r="AE488" s="2"/>
      <c r="AF488" s="2"/>
      <c r="AG488" s="2"/>
      <c r="AH488" s="2"/>
      <c r="AI488" s="2"/>
      <c r="AJ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</row>
    <row r="489" spans="1:56" ht="15.75" customHeight="1">
      <c r="A489" t="s">
        <v>132</v>
      </c>
      <c r="B489" s="4">
        <v>168635015</v>
      </c>
      <c r="C489" s="5" t="s">
        <v>5544</v>
      </c>
      <c r="D489" s="29">
        <v>1</v>
      </c>
      <c r="E489" s="5">
        <v>2005</v>
      </c>
      <c r="F489" s="29" t="s">
        <v>6148</v>
      </c>
      <c r="G489" s="5" t="s">
        <v>501</v>
      </c>
      <c r="H489" s="5" t="s">
        <v>3</v>
      </c>
      <c r="I489" s="7" t="s">
        <v>9</v>
      </c>
      <c r="J489" s="5" t="s">
        <v>26</v>
      </c>
      <c r="K489" s="5" t="s">
        <v>26</v>
      </c>
      <c r="L489" s="5" t="s">
        <v>1167</v>
      </c>
      <c r="M489" s="5" t="s">
        <v>5545</v>
      </c>
      <c r="N489" s="5">
        <v>813.6</v>
      </c>
      <c r="O489" s="5" t="s">
        <v>5546</v>
      </c>
      <c r="P489" s="5"/>
      <c r="Q489" s="5" t="s">
        <v>91</v>
      </c>
      <c r="R489" s="5" t="s">
        <v>5547</v>
      </c>
      <c r="S489" s="5" t="s">
        <v>5548</v>
      </c>
      <c r="T489" s="2"/>
      <c r="U489" s="2"/>
      <c r="V489" s="2"/>
      <c r="W489" s="2"/>
      <c r="X489" s="2"/>
      <c r="Y489" s="2"/>
      <c r="Z489" s="2"/>
      <c r="AB489" s="2"/>
      <c r="AC489" s="2"/>
      <c r="AD489" s="2"/>
      <c r="AE489" s="2"/>
      <c r="AF489" s="2"/>
      <c r="AG489" s="2"/>
      <c r="AH489" s="2"/>
      <c r="AI489" s="2"/>
      <c r="AJ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</row>
    <row r="490" spans="1:56" ht="15.75" customHeight="1">
      <c r="A490" t="s">
        <v>132</v>
      </c>
      <c r="B490" s="19">
        <v>168635662</v>
      </c>
      <c r="C490" s="20" t="s">
        <v>5184</v>
      </c>
      <c r="D490" s="29">
        <v>1</v>
      </c>
      <c r="E490" s="20">
        <v>2011</v>
      </c>
      <c r="F490" s="29" t="s">
        <v>6148</v>
      </c>
      <c r="G490" s="20" t="s">
        <v>539</v>
      </c>
      <c r="H490" s="20" t="s">
        <v>3</v>
      </c>
      <c r="I490" s="20" t="s">
        <v>9</v>
      </c>
      <c r="J490" s="20" t="s">
        <v>26</v>
      </c>
      <c r="K490" s="20" t="s">
        <v>26</v>
      </c>
      <c r="L490" s="20"/>
      <c r="M490" s="20"/>
      <c r="N490" s="20"/>
      <c r="O490" s="20" t="s">
        <v>5185</v>
      </c>
      <c r="P490" s="20" t="s">
        <v>91</v>
      </c>
      <c r="Q490" s="20" t="s">
        <v>91</v>
      </c>
      <c r="R490" s="20"/>
      <c r="S490" s="20" t="s">
        <v>5186</v>
      </c>
      <c r="T490" s="2"/>
      <c r="U490" s="2"/>
      <c r="V490" s="2"/>
      <c r="W490" s="2"/>
      <c r="X490" s="2"/>
      <c r="Y490" s="2"/>
      <c r="Z490" s="2"/>
      <c r="AB490" s="2"/>
      <c r="AC490" s="2"/>
      <c r="AD490" s="2"/>
      <c r="AE490" s="2"/>
      <c r="AF490" s="2"/>
      <c r="AG490" s="2"/>
      <c r="AH490" s="2"/>
      <c r="AI490" s="2"/>
      <c r="AJ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</row>
    <row r="491" spans="1:56" ht="15.75" customHeight="1">
      <c r="A491" t="s">
        <v>132</v>
      </c>
      <c r="B491" s="19">
        <v>168635671</v>
      </c>
      <c r="C491" s="20" t="s">
        <v>5187</v>
      </c>
      <c r="D491" s="29">
        <v>1</v>
      </c>
      <c r="E491" s="20">
        <v>2006</v>
      </c>
      <c r="F491" s="29" t="s">
        <v>6148</v>
      </c>
      <c r="G491" s="20" t="s">
        <v>539</v>
      </c>
      <c r="H491" s="20" t="s">
        <v>3</v>
      </c>
      <c r="I491" s="20" t="s">
        <v>9</v>
      </c>
      <c r="J491" s="20" t="s">
        <v>26</v>
      </c>
      <c r="K491" s="20" t="s">
        <v>26</v>
      </c>
      <c r="L491" s="20"/>
      <c r="M491" s="20"/>
      <c r="N491" s="20"/>
      <c r="O491" s="20" t="s">
        <v>5188</v>
      </c>
      <c r="P491" s="20" t="s">
        <v>91</v>
      </c>
      <c r="Q491" s="20" t="s">
        <v>91</v>
      </c>
      <c r="R491" s="20" t="s">
        <v>5189</v>
      </c>
      <c r="S491" s="20" t="s">
        <v>5190</v>
      </c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</row>
    <row r="492" spans="1:56" ht="15.75" customHeight="1">
      <c r="A492" t="s">
        <v>132</v>
      </c>
      <c r="B492" s="19">
        <v>168635704</v>
      </c>
      <c r="C492" s="20" t="s">
        <v>5191</v>
      </c>
      <c r="D492" s="29">
        <v>1</v>
      </c>
      <c r="E492" s="20">
        <v>1997</v>
      </c>
      <c r="F492" s="29" t="s">
        <v>6148</v>
      </c>
      <c r="G492" s="20" t="s">
        <v>539</v>
      </c>
      <c r="H492" s="20" t="s">
        <v>3</v>
      </c>
      <c r="I492" s="20" t="s">
        <v>9</v>
      </c>
      <c r="J492" s="20" t="s">
        <v>26</v>
      </c>
      <c r="K492" s="20" t="s">
        <v>26</v>
      </c>
      <c r="L492" s="20" t="s">
        <v>699</v>
      </c>
      <c r="M492" s="20"/>
      <c r="N492" s="20">
        <v>813</v>
      </c>
      <c r="O492" s="20" t="s">
        <v>5192</v>
      </c>
      <c r="P492" s="20" t="s">
        <v>91</v>
      </c>
      <c r="Q492" s="20" t="s">
        <v>91</v>
      </c>
      <c r="R492" s="20" t="s">
        <v>5193</v>
      </c>
      <c r="S492" s="20" t="s">
        <v>5194</v>
      </c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</row>
    <row r="493" spans="1:56" ht="15.75" customHeight="1">
      <c r="A493" t="s">
        <v>132</v>
      </c>
      <c r="B493" s="4">
        <v>168635710</v>
      </c>
      <c r="C493" s="5" t="s">
        <v>5195</v>
      </c>
      <c r="D493" s="29">
        <v>1</v>
      </c>
      <c r="E493" s="5">
        <v>1982</v>
      </c>
      <c r="F493" s="29" t="s">
        <v>6148</v>
      </c>
      <c r="G493" s="5" t="s">
        <v>539</v>
      </c>
      <c r="H493" s="5" t="s">
        <v>3</v>
      </c>
      <c r="I493" s="5" t="s">
        <v>9</v>
      </c>
      <c r="J493" s="5" t="s">
        <v>26</v>
      </c>
      <c r="K493" s="5" t="s">
        <v>26</v>
      </c>
      <c r="L493" s="5"/>
      <c r="M493" s="5"/>
      <c r="N493" s="5"/>
      <c r="O493" s="5" t="s">
        <v>5196</v>
      </c>
      <c r="P493" s="5"/>
      <c r="Q493" s="5"/>
      <c r="R493" s="5"/>
      <c r="S493" s="5" t="s">
        <v>5197</v>
      </c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</row>
    <row r="494" spans="1:56" ht="15.75" customHeight="1">
      <c r="A494" t="s">
        <v>132</v>
      </c>
      <c r="B494" s="4">
        <v>168635721</v>
      </c>
      <c r="C494" s="5" t="s">
        <v>5198</v>
      </c>
      <c r="D494" s="29">
        <v>1</v>
      </c>
      <c r="E494" s="5">
        <v>2000</v>
      </c>
      <c r="F494" s="29" t="s">
        <v>6148</v>
      </c>
      <c r="G494" s="5" t="s">
        <v>539</v>
      </c>
      <c r="H494" s="5" t="s">
        <v>6</v>
      </c>
      <c r="I494" s="5" t="s">
        <v>9</v>
      </c>
      <c r="J494" s="5" t="s">
        <v>26</v>
      </c>
      <c r="K494" s="5" t="s">
        <v>26</v>
      </c>
      <c r="L494" s="5" t="s">
        <v>5199</v>
      </c>
      <c r="M494" s="5"/>
      <c r="N494" s="5">
        <v>523.1</v>
      </c>
      <c r="O494" s="5" t="s">
        <v>5200</v>
      </c>
      <c r="P494" s="5" t="s">
        <v>91</v>
      </c>
      <c r="Q494" s="5" t="s">
        <v>91</v>
      </c>
      <c r="R494" s="5" t="s">
        <v>5201</v>
      </c>
      <c r="S494" s="5" t="s">
        <v>5202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</row>
    <row r="495" spans="1:56" ht="15.75" customHeight="1">
      <c r="A495" t="s">
        <v>132</v>
      </c>
      <c r="B495" s="19">
        <v>168635682</v>
      </c>
      <c r="C495" s="20" t="s">
        <v>5563</v>
      </c>
      <c r="D495" s="29">
        <v>1</v>
      </c>
      <c r="E495" s="20">
        <v>1999</v>
      </c>
      <c r="F495" s="29" t="s">
        <v>6148</v>
      </c>
      <c r="G495" s="20" t="s">
        <v>539</v>
      </c>
      <c r="H495" s="21" t="s">
        <v>3</v>
      </c>
      <c r="I495" s="21" t="s">
        <v>9</v>
      </c>
      <c r="J495" s="20" t="s">
        <v>26</v>
      </c>
      <c r="K495" s="20" t="s">
        <v>26</v>
      </c>
      <c r="L495" s="20"/>
      <c r="M495" s="20"/>
      <c r="N495" s="20"/>
      <c r="O495" s="20" t="s">
        <v>5564</v>
      </c>
      <c r="P495" s="20" t="s">
        <v>5565</v>
      </c>
      <c r="Q495" s="20" t="s">
        <v>5565</v>
      </c>
      <c r="R495" s="20"/>
      <c r="S495" s="20" t="s">
        <v>5566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</row>
    <row r="496" spans="1:56" ht="15.75" customHeight="1">
      <c r="A496" t="s">
        <v>132</v>
      </c>
      <c r="B496" s="4">
        <v>168002599</v>
      </c>
      <c r="C496" s="5" t="s">
        <v>5203</v>
      </c>
      <c r="D496" s="29">
        <v>1</v>
      </c>
      <c r="E496" s="5">
        <v>2013</v>
      </c>
      <c r="F496" s="29" t="s">
        <v>6149</v>
      </c>
      <c r="G496" s="5" t="s">
        <v>1456</v>
      </c>
      <c r="H496" s="5" t="s">
        <v>3</v>
      </c>
      <c r="I496" s="5" t="s">
        <v>9</v>
      </c>
      <c r="J496" s="5" t="s">
        <v>26</v>
      </c>
      <c r="K496" s="5" t="s">
        <v>26</v>
      </c>
      <c r="L496" s="5" t="s">
        <v>1167</v>
      </c>
      <c r="M496" s="5"/>
      <c r="N496" s="5">
        <v>813.6</v>
      </c>
      <c r="O496" s="5" t="s">
        <v>5204</v>
      </c>
      <c r="P496" s="5" t="s">
        <v>91</v>
      </c>
      <c r="Q496" s="5" t="s">
        <v>91</v>
      </c>
      <c r="R496" s="5" t="s">
        <v>5205</v>
      </c>
      <c r="S496" s="5" t="s">
        <v>5206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</row>
    <row r="497" spans="1:56" ht="15.75" customHeight="1">
      <c r="A497" s="2" t="s">
        <v>132</v>
      </c>
      <c r="B497" s="4">
        <v>168002624</v>
      </c>
      <c r="C497" s="5" t="s">
        <v>5207</v>
      </c>
      <c r="D497" s="29">
        <v>1</v>
      </c>
      <c r="E497" s="5">
        <v>2017</v>
      </c>
      <c r="F497" s="29" t="s">
        <v>6149</v>
      </c>
      <c r="G497" s="5" t="s">
        <v>1456</v>
      </c>
      <c r="H497" s="5" t="s">
        <v>3</v>
      </c>
      <c r="I497" s="5" t="s">
        <v>9</v>
      </c>
      <c r="J497" s="5" t="s">
        <v>26</v>
      </c>
      <c r="K497" s="5" t="s">
        <v>26</v>
      </c>
      <c r="L497" s="5"/>
      <c r="M497" s="5"/>
      <c r="N497" s="5"/>
      <c r="O497" s="5" t="s">
        <v>5208</v>
      </c>
      <c r="P497" s="5" t="s">
        <v>91</v>
      </c>
      <c r="Q497" s="5" t="s">
        <v>91</v>
      </c>
      <c r="R497" s="5"/>
      <c r="S497" s="5" t="s">
        <v>5209</v>
      </c>
      <c r="T497" s="2"/>
      <c r="U497" s="2"/>
      <c r="V497" s="2"/>
      <c r="W497" s="2"/>
      <c r="X497" s="2"/>
      <c r="Y497" s="2"/>
      <c r="Z497" s="2"/>
      <c r="AB497" s="2"/>
      <c r="AC497" s="2"/>
      <c r="AD497" s="2"/>
      <c r="AE497" s="2"/>
      <c r="AF497" s="2"/>
      <c r="AG497" s="2"/>
      <c r="AH497" s="2"/>
      <c r="AI497" s="2"/>
      <c r="AJ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</row>
    <row r="498" spans="1:56" ht="15.75" customHeight="1">
      <c r="A498" t="s">
        <v>132</v>
      </c>
      <c r="B498" s="4">
        <v>168002661</v>
      </c>
      <c r="C498" s="5" t="s">
        <v>5210</v>
      </c>
      <c r="D498" s="29">
        <v>1</v>
      </c>
      <c r="E498" s="5">
        <v>1999</v>
      </c>
      <c r="F498" s="29" t="s">
        <v>6149</v>
      </c>
      <c r="G498" s="5" t="s">
        <v>1456</v>
      </c>
      <c r="H498" s="5" t="s">
        <v>6</v>
      </c>
      <c r="I498" s="5" t="s">
        <v>9</v>
      </c>
      <c r="J498" s="5" t="s">
        <v>26</v>
      </c>
      <c r="K498" s="5" t="s">
        <v>26</v>
      </c>
      <c r="L498" s="5" t="s">
        <v>5211</v>
      </c>
      <c r="M498" s="5"/>
      <c r="N498" s="5">
        <v>395</v>
      </c>
      <c r="O498" s="5" t="s">
        <v>5212</v>
      </c>
      <c r="P498" s="5" t="s">
        <v>91</v>
      </c>
      <c r="Q498" s="5" t="s">
        <v>91</v>
      </c>
      <c r="R498" s="5"/>
      <c r="S498" s="5" t="s">
        <v>5213</v>
      </c>
      <c r="T498" s="2"/>
      <c r="U498" s="2"/>
      <c r="V498" s="2"/>
      <c r="W498" s="2"/>
      <c r="X498" s="2"/>
      <c r="Y498" s="2"/>
      <c r="Z498" s="2"/>
      <c r="AB498" s="2"/>
      <c r="AC498" s="2"/>
      <c r="AD498" s="2"/>
      <c r="AE498" s="2"/>
      <c r="AF498" s="2"/>
      <c r="AG498" s="2"/>
      <c r="AH498" s="2"/>
      <c r="AI498" s="2"/>
      <c r="AJ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</row>
    <row r="499" spans="1:56" ht="15.75" customHeight="1">
      <c r="A499" t="s">
        <v>132</v>
      </c>
      <c r="B499" s="4">
        <v>168002667</v>
      </c>
      <c r="C499" s="5" t="s">
        <v>5214</v>
      </c>
      <c r="D499" s="29">
        <v>1</v>
      </c>
      <c r="E499" s="5">
        <v>2007</v>
      </c>
      <c r="F499" s="29" t="s">
        <v>6149</v>
      </c>
      <c r="G499" s="5" t="s">
        <v>1456</v>
      </c>
      <c r="H499" s="5" t="s">
        <v>3</v>
      </c>
      <c r="I499" s="5" t="s">
        <v>9</v>
      </c>
      <c r="J499" s="5" t="s">
        <v>26</v>
      </c>
      <c r="K499" s="5" t="s">
        <v>26</v>
      </c>
      <c r="L499" s="5" t="s">
        <v>570</v>
      </c>
      <c r="M499" s="5" t="s">
        <v>5215</v>
      </c>
      <c r="N499" s="5">
        <v>813.54</v>
      </c>
      <c r="O499" s="5" t="s">
        <v>5216</v>
      </c>
      <c r="P499" s="5" t="s">
        <v>91</v>
      </c>
      <c r="Q499" s="5" t="s">
        <v>91</v>
      </c>
      <c r="R499" s="5" t="s">
        <v>1890</v>
      </c>
      <c r="S499" s="5" t="s">
        <v>5217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</row>
    <row r="500" spans="1:56" ht="15.75" customHeight="1">
      <c r="A500" t="s">
        <v>132</v>
      </c>
      <c r="B500" s="4">
        <v>168002708</v>
      </c>
      <c r="C500" s="5" t="s">
        <v>5218</v>
      </c>
      <c r="D500" s="29">
        <v>1</v>
      </c>
      <c r="E500" s="5">
        <v>2001</v>
      </c>
      <c r="F500" s="29" t="s">
        <v>6149</v>
      </c>
      <c r="G500" s="5" t="s">
        <v>1456</v>
      </c>
      <c r="H500" s="5" t="s">
        <v>3</v>
      </c>
      <c r="I500" s="5" t="s">
        <v>9</v>
      </c>
      <c r="J500" s="5" t="s">
        <v>26</v>
      </c>
      <c r="K500" s="5" t="s">
        <v>26</v>
      </c>
      <c r="L500" s="5" t="s">
        <v>699</v>
      </c>
      <c r="M500" s="5"/>
      <c r="N500" s="5">
        <v>813</v>
      </c>
      <c r="O500" s="5" t="s">
        <v>5219</v>
      </c>
      <c r="P500" s="5" t="s">
        <v>91</v>
      </c>
      <c r="Q500" s="5" t="s">
        <v>91</v>
      </c>
      <c r="R500" s="5" t="s">
        <v>5220</v>
      </c>
      <c r="S500" s="5" t="s">
        <v>5221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</row>
    <row r="501" spans="1:56" ht="15.75" customHeight="1">
      <c r="A501" s="2" t="s">
        <v>132</v>
      </c>
      <c r="B501" s="4">
        <v>168002722</v>
      </c>
      <c r="C501" s="5" t="s">
        <v>5222</v>
      </c>
      <c r="D501" s="29">
        <v>1</v>
      </c>
      <c r="E501" s="5">
        <v>1999</v>
      </c>
      <c r="F501" s="29" t="s">
        <v>6149</v>
      </c>
      <c r="G501" s="5" t="s">
        <v>1456</v>
      </c>
      <c r="H501" s="5" t="s">
        <v>3</v>
      </c>
      <c r="I501" s="5" t="s">
        <v>9</v>
      </c>
      <c r="J501" s="5" t="s">
        <v>26</v>
      </c>
      <c r="K501" s="5" t="s">
        <v>26</v>
      </c>
      <c r="L501" s="5" t="s">
        <v>699</v>
      </c>
      <c r="M501" s="5" t="s">
        <v>5223</v>
      </c>
      <c r="N501" s="5">
        <v>813</v>
      </c>
      <c r="O501" s="5" t="s">
        <v>5224</v>
      </c>
      <c r="P501" s="5" t="s">
        <v>91</v>
      </c>
      <c r="Q501" s="5" t="s">
        <v>91</v>
      </c>
      <c r="R501" s="5" t="s">
        <v>5225</v>
      </c>
      <c r="S501" s="5" t="s">
        <v>5226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</row>
    <row r="502" spans="1:56" ht="15.75" customHeight="1">
      <c r="A502" t="s">
        <v>132</v>
      </c>
      <c r="B502" s="4">
        <v>168002746</v>
      </c>
      <c r="C502" s="5" t="s">
        <v>5227</v>
      </c>
      <c r="D502" s="29">
        <v>1</v>
      </c>
      <c r="E502" s="5">
        <v>1989</v>
      </c>
      <c r="F502" s="29" t="s">
        <v>6149</v>
      </c>
      <c r="G502" s="5" t="s">
        <v>1456</v>
      </c>
      <c r="H502" s="5" t="s">
        <v>3</v>
      </c>
      <c r="I502" s="5" t="s">
        <v>9</v>
      </c>
      <c r="J502" s="5" t="s">
        <v>26</v>
      </c>
      <c r="K502" s="5" t="s">
        <v>26</v>
      </c>
      <c r="L502" s="5" t="s">
        <v>570</v>
      </c>
      <c r="M502" s="5" t="s">
        <v>5228</v>
      </c>
      <c r="N502" s="5">
        <v>813.54</v>
      </c>
      <c r="O502" s="5" t="s">
        <v>5229</v>
      </c>
      <c r="P502" s="5" t="s">
        <v>91</v>
      </c>
      <c r="Q502" s="5" t="s">
        <v>91</v>
      </c>
      <c r="R502" s="5" t="s">
        <v>5230</v>
      </c>
      <c r="S502" s="5" t="s">
        <v>5231</v>
      </c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</row>
    <row r="503" spans="1:56" ht="15.75" customHeight="1">
      <c r="A503" t="s">
        <v>132</v>
      </c>
      <c r="B503" s="4">
        <v>168002805</v>
      </c>
      <c r="C503" s="5" t="s">
        <v>5232</v>
      </c>
      <c r="D503" s="29">
        <v>1</v>
      </c>
      <c r="E503" s="5">
        <v>2000</v>
      </c>
      <c r="F503" s="29" t="s">
        <v>6149</v>
      </c>
      <c r="G503" s="5" t="s">
        <v>1456</v>
      </c>
      <c r="H503" s="5" t="s">
        <v>6</v>
      </c>
      <c r="I503" s="5" t="s">
        <v>9</v>
      </c>
      <c r="J503" s="5" t="s">
        <v>26</v>
      </c>
      <c r="K503" s="5" t="s">
        <v>26</v>
      </c>
      <c r="L503" s="5" t="s">
        <v>5233</v>
      </c>
      <c r="M503" s="5" t="s">
        <v>5234</v>
      </c>
      <c r="N503" s="5">
        <v>591.55999999999995</v>
      </c>
      <c r="O503" s="5" t="s">
        <v>5235</v>
      </c>
      <c r="P503" s="5" t="s">
        <v>91</v>
      </c>
      <c r="Q503" s="5" t="s">
        <v>91</v>
      </c>
      <c r="R503" s="5" t="s">
        <v>5236</v>
      </c>
      <c r="S503" s="5" t="s">
        <v>5237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</row>
    <row r="504" spans="1:56" ht="15.75" customHeight="1">
      <c r="A504" t="s">
        <v>132</v>
      </c>
      <c r="B504" s="4">
        <v>168002830</v>
      </c>
      <c r="C504" s="5" t="s">
        <v>5238</v>
      </c>
      <c r="D504" s="29">
        <v>1</v>
      </c>
      <c r="E504" s="5">
        <v>2010</v>
      </c>
      <c r="F504" s="29" t="s">
        <v>6149</v>
      </c>
      <c r="G504" s="5" t="s">
        <v>1456</v>
      </c>
      <c r="H504" s="5" t="s">
        <v>6</v>
      </c>
      <c r="I504" s="5" t="s">
        <v>9</v>
      </c>
      <c r="J504" s="5" t="s">
        <v>26</v>
      </c>
      <c r="K504" s="5" t="s">
        <v>26</v>
      </c>
      <c r="L504" s="5" t="s">
        <v>5239</v>
      </c>
      <c r="M504" s="5"/>
      <c r="N504" s="5">
        <v>513.26</v>
      </c>
      <c r="O504" s="5" t="s">
        <v>5240</v>
      </c>
      <c r="P504" s="5" t="s">
        <v>91</v>
      </c>
      <c r="Q504" s="5" t="s">
        <v>91</v>
      </c>
      <c r="R504" s="5"/>
      <c r="S504" s="5" t="s">
        <v>5241</v>
      </c>
      <c r="T504" s="2"/>
      <c r="U504" s="2"/>
      <c r="V504" s="2"/>
      <c r="W504" s="2"/>
      <c r="X504" s="2"/>
      <c r="Y504" s="2"/>
      <c r="Z504" s="2"/>
      <c r="AB504" s="2"/>
      <c r="AC504" s="2"/>
      <c r="AD504" s="2"/>
      <c r="AE504" s="2"/>
      <c r="AF504" s="2"/>
      <c r="AG504" s="2"/>
      <c r="AH504" s="2"/>
      <c r="AI504" s="2"/>
      <c r="AJ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</row>
    <row r="505" spans="1:56" ht="15.75" customHeight="1">
      <c r="A505" t="s">
        <v>132</v>
      </c>
      <c r="B505" s="4">
        <v>168080708</v>
      </c>
      <c r="C505" s="5" t="s">
        <v>5242</v>
      </c>
      <c r="D505" s="29">
        <v>1</v>
      </c>
      <c r="E505" s="5">
        <v>1998</v>
      </c>
      <c r="F505" s="29" t="s">
        <v>6149</v>
      </c>
      <c r="G505" s="5" t="s">
        <v>1456</v>
      </c>
      <c r="H505" s="5" t="s">
        <v>3</v>
      </c>
      <c r="I505" s="5" t="s">
        <v>9</v>
      </c>
      <c r="J505" s="5" t="s">
        <v>26</v>
      </c>
      <c r="K505" s="5" t="s">
        <v>26</v>
      </c>
      <c r="L505" s="5"/>
      <c r="M505" s="5" t="s">
        <v>5243</v>
      </c>
      <c r="N505" s="5"/>
      <c r="O505" s="5" t="s">
        <v>5244</v>
      </c>
      <c r="P505" s="5" t="s">
        <v>91</v>
      </c>
      <c r="Q505" s="5" t="s">
        <v>91</v>
      </c>
      <c r="R505" s="5" t="s">
        <v>5245</v>
      </c>
      <c r="S505" s="5" t="s">
        <v>5246</v>
      </c>
      <c r="T505" s="2"/>
      <c r="U505" s="2"/>
      <c r="V505" s="2"/>
      <c r="W505" s="2"/>
      <c r="X505" s="2"/>
      <c r="Y505" s="2"/>
      <c r="Z505" s="2"/>
      <c r="AB505" s="2"/>
      <c r="AC505" s="2"/>
      <c r="AD505" s="2"/>
      <c r="AE505" s="2"/>
      <c r="AF505" s="2"/>
      <c r="AG505" s="2"/>
      <c r="AH505" s="2"/>
      <c r="AI505" s="2"/>
      <c r="AJ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</row>
    <row r="506" spans="1:56" ht="15.75" customHeight="1">
      <c r="A506" t="s">
        <v>132</v>
      </c>
      <c r="B506" s="19">
        <v>168007853</v>
      </c>
      <c r="C506" s="20" t="s">
        <v>5247</v>
      </c>
      <c r="D506" s="29">
        <v>1</v>
      </c>
      <c r="E506" s="20">
        <v>2012</v>
      </c>
      <c r="F506" s="29" t="s">
        <v>6149</v>
      </c>
      <c r="G506" s="20" t="s">
        <v>575</v>
      </c>
      <c r="H506" s="20" t="s">
        <v>3</v>
      </c>
      <c r="I506" s="20" t="s">
        <v>9</v>
      </c>
      <c r="J506" s="20" t="s">
        <v>26</v>
      </c>
      <c r="K506" s="20" t="s">
        <v>26</v>
      </c>
      <c r="L506" s="20"/>
      <c r="M506" s="20"/>
      <c r="N506" s="20"/>
      <c r="O506" s="20" t="s">
        <v>5248</v>
      </c>
      <c r="P506" s="20" t="s">
        <v>91</v>
      </c>
      <c r="Q506" s="20" t="s">
        <v>91</v>
      </c>
      <c r="R506" s="20"/>
      <c r="S506" s="20" t="s">
        <v>5249</v>
      </c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</row>
    <row r="507" spans="1:56" ht="15.75" customHeight="1">
      <c r="A507" t="s">
        <v>132</v>
      </c>
      <c r="B507" s="19">
        <v>168080718</v>
      </c>
      <c r="C507" s="20" t="s">
        <v>5250</v>
      </c>
      <c r="D507" s="29">
        <v>1</v>
      </c>
      <c r="E507" s="20">
        <v>1965</v>
      </c>
      <c r="F507" s="29" t="s">
        <v>6149</v>
      </c>
      <c r="G507" s="20" t="s">
        <v>575</v>
      </c>
      <c r="H507" s="20" t="s">
        <v>3</v>
      </c>
      <c r="I507" s="20" t="s">
        <v>9</v>
      </c>
      <c r="J507" s="20" t="s">
        <v>26</v>
      </c>
      <c r="K507" s="20" t="s">
        <v>26</v>
      </c>
      <c r="L507" s="20" t="s">
        <v>5251</v>
      </c>
      <c r="M507" s="20" t="s">
        <v>5252</v>
      </c>
      <c r="N507" s="20">
        <v>292.13</v>
      </c>
      <c r="O507" s="20" t="s">
        <v>5253</v>
      </c>
      <c r="P507" s="20" t="s">
        <v>91</v>
      </c>
      <c r="Q507" s="20" t="s">
        <v>91</v>
      </c>
      <c r="R507" s="20" t="s">
        <v>5254</v>
      </c>
      <c r="S507" s="20" t="s">
        <v>5255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</row>
    <row r="508" spans="1:56" ht="15.75" customHeight="1">
      <c r="A508" t="s">
        <v>132</v>
      </c>
      <c r="B508" s="4">
        <v>168080728</v>
      </c>
      <c r="C508" s="20" t="s">
        <v>5256</v>
      </c>
      <c r="D508" s="29">
        <v>1</v>
      </c>
      <c r="E508" s="5">
        <v>2018</v>
      </c>
      <c r="F508" s="29" t="s">
        <v>6149</v>
      </c>
      <c r="G508" s="5" t="s">
        <v>575</v>
      </c>
      <c r="H508" s="5" t="s">
        <v>3</v>
      </c>
      <c r="I508" s="5" t="s">
        <v>9</v>
      </c>
      <c r="J508" s="5" t="s">
        <v>26</v>
      </c>
      <c r="K508" s="5" t="s">
        <v>26</v>
      </c>
      <c r="L508" s="5" t="s">
        <v>5257</v>
      </c>
      <c r="M508" s="5" t="s">
        <v>5258</v>
      </c>
      <c r="N508" s="5">
        <v>939</v>
      </c>
      <c r="O508" s="5" t="s">
        <v>5259</v>
      </c>
      <c r="P508" s="5" t="s">
        <v>91</v>
      </c>
      <c r="Q508" s="5" t="s">
        <v>91</v>
      </c>
      <c r="R508" s="5" t="s">
        <v>5260</v>
      </c>
      <c r="S508" s="5" t="s">
        <v>5261</v>
      </c>
      <c r="T508" s="2"/>
      <c r="U508" s="2"/>
      <c r="V508" s="2"/>
      <c r="W508" s="2"/>
      <c r="X508" s="2"/>
      <c r="Y508" s="2"/>
      <c r="Z508" s="2"/>
      <c r="AB508" s="2"/>
      <c r="AC508" s="2"/>
      <c r="AD508" s="2"/>
      <c r="AE508" s="2"/>
      <c r="AF508" s="2"/>
      <c r="AG508" s="2"/>
      <c r="AH508" s="2"/>
      <c r="AI508" s="2"/>
      <c r="AJ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</row>
    <row r="509" spans="1:56" ht="15.75" customHeight="1">
      <c r="A509" t="s">
        <v>132</v>
      </c>
      <c r="B509" s="4">
        <v>168080787</v>
      </c>
      <c r="C509" s="20" t="s">
        <v>5262</v>
      </c>
      <c r="D509" s="29">
        <v>1</v>
      </c>
      <c r="E509" s="5">
        <v>2007</v>
      </c>
      <c r="F509" s="29" t="s">
        <v>6149</v>
      </c>
      <c r="G509" s="5" t="s">
        <v>575</v>
      </c>
      <c r="H509" s="5" t="s">
        <v>3</v>
      </c>
      <c r="I509" s="5" t="s">
        <v>9</v>
      </c>
      <c r="J509" s="5" t="s">
        <v>26</v>
      </c>
      <c r="K509" s="5" t="s">
        <v>26</v>
      </c>
      <c r="L509" s="5"/>
      <c r="M509" s="5"/>
      <c r="N509" s="5"/>
      <c r="O509" s="5" t="s">
        <v>5263</v>
      </c>
      <c r="P509" s="5" t="s">
        <v>91</v>
      </c>
      <c r="Q509" s="5" t="s">
        <v>91</v>
      </c>
      <c r="R509" s="5" t="s">
        <v>5264</v>
      </c>
      <c r="S509" s="5" t="s">
        <v>5265</v>
      </c>
      <c r="T509" s="2"/>
      <c r="U509" s="2"/>
      <c r="V509" s="2"/>
      <c r="W509" s="2"/>
      <c r="X509" s="2"/>
      <c r="Y509" s="2"/>
      <c r="Z509" s="2"/>
      <c r="AB509" s="2"/>
      <c r="AC509" s="2"/>
      <c r="AD509" s="2"/>
      <c r="AE509" s="2"/>
      <c r="AF509" s="2"/>
      <c r="AG509" s="2"/>
      <c r="AH509" s="2"/>
      <c r="AI509" s="2"/>
      <c r="AJ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</row>
    <row r="510" spans="1:56" ht="15.75" customHeight="1">
      <c r="A510" t="s">
        <v>132</v>
      </c>
      <c r="B510" s="4">
        <v>168007101</v>
      </c>
      <c r="C510" s="5" t="s">
        <v>4684</v>
      </c>
      <c r="D510" s="29">
        <v>1</v>
      </c>
      <c r="E510" s="5">
        <v>1995</v>
      </c>
      <c r="F510" s="29" t="s">
        <v>6149</v>
      </c>
      <c r="G510" s="5" t="s">
        <v>210</v>
      </c>
      <c r="H510" s="5" t="s">
        <v>3</v>
      </c>
      <c r="I510" s="7" t="s">
        <v>9</v>
      </c>
      <c r="J510" s="5" t="s">
        <v>26</v>
      </c>
      <c r="K510" s="5" t="s">
        <v>26</v>
      </c>
      <c r="L510" s="5" t="s">
        <v>3726</v>
      </c>
      <c r="M510" s="5"/>
      <c r="N510" s="5">
        <v>833.91200000000003</v>
      </c>
      <c r="O510" s="5" t="s">
        <v>4685</v>
      </c>
      <c r="P510" s="5" t="s">
        <v>91</v>
      </c>
      <c r="Q510" s="5" t="s">
        <v>91</v>
      </c>
      <c r="R510" s="5" t="s">
        <v>4686</v>
      </c>
      <c r="S510" s="5" t="s">
        <v>4687</v>
      </c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</row>
    <row r="511" spans="1:56" ht="15.75" customHeight="1">
      <c r="A511" t="s">
        <v>132</v>
      </c>
      <c r="B511" s="4">
        <v>168007137</v>
      </c>
      <c r="C511" s="5" t="s">
        <v>5266</v>
      </c>
      <c r="D511" s="29">
        <v>1</v>
      </c>
      <c r="E511" s="5">
        <v>1996</v>
      </c>
      <c r="F511" s="29" t="s">
        <v>6149</v>
      </c>
      <c r="G511" s="5" t="s">
        <v>210</v>
      </c>
      <c r="H511" s="5" t="s">
        <v>3</v>
      </c>
      <c r="I511" s="5" t="s">
        <v>9</v>
      </c>
      <c r="J511" s="5" t="s">
        <v>26</v>
      </c>
      <c r="K511" s="5" t="s">
        <v>26</v>
      </c>
      <c r="L511" s="5" t="s">
        <v>570</v>
      </c>
      <c r="M511" s="5" t="s">
        <v>5267</v>
      </c>
      <c r="N511" s="5">
        <v>813.54</v>
      </c>
      <c r="O511" s="5" t="s">
        <v>5268</v>
      </c>
      <c r="P511" s="5" t="s">
        <v>91</v>
      </c>
      <c r="Q511" s="5" t="s">
        <v>91</v>
      </c>
      <c r="R511" s="5" t="s">
        <v>5269</v>
      </c>
      <c r="S511" s="5" t="s">
        <v>5270</v>
      </c>
      <c r="T511" s="2"/>
      <c r="U511" s="2"/>
      <c r="V511" s="2"/>
      <c r="W511" s="2"/>
      <c r="X511" s="2"/>
      <c r="Y511" s="2"/>
      <c r="Z511" s="2"/>
      <c r="AB511" s="2"/>
      <c r="AC511" s="2"/>
      <c r="AD511" s="2"/>
      <c r="AE511" s="2"/>
      <c r="AF511" s="2"/>
      <c r="AG511" s="2"/>
      <c r="AH511" s="2"/>
      <c r="AI511" s="2"/>
      <c r="AJ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</row>
    <row r="512" spans="1:56" ht="15.75" customHeight="1">
      <c r="A512" t="s">
        <v>132</v>
      </c>
      <c r="B512" s="4">
        <v>168007366</v>
      </c>
      <c r="C512" s="5" t="s">
        <v>5271</v>
      </c>
      <c r="D512" s="29">
        <v>1</v>
      </c>
      <c r="E512" s="5">
        <v>1960</v>
      </c>
      <c r="F512" s="29" t="s">
        <v>6149</v>
      </c>
      <c r="G512" s="5" t="s">
        <v>210</v>
      </c>
      <c r="H512" s="5" t="s">
        <v>3</v>
      </c>
      <c r="I512" s="5" t="s">
        <v>9</v>
      </c>
      <c r="J512" s="5" t="s">
        <v>26</v>
      </c>
      <c r="K512" s="5" t="s">
        <v>26</v>
      </c>
      <c r="L512" s="5" t="s">
        <v>5272</v>
      </c>
      <c r="M512" s="5" t="s">
        <v>5273</v>
      </c>
      <c r="N512" s="5">
        <v>398.8</v>
      </c>
      <c r="O512" s="5" t="s">
        <v>5274</v>
      </c>
      <c r="P512" s="5" t="s">
        <v>91</v>
      </c>
      <c r="Q512" s="5"/>
      <c r="R512" s="5" t="s">
        <v>5275</v>
      </c>
      <c r="S512" s="5" t="s">
        <v>5276</v>
      </c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</row>
    <row r="513" spans="1:56" ht="15.75" customHeight="1">
      <c r="A513" t="s">
        <v>132</v>
      </c>
      <c r="B513" s="4">
        <v>168007769</v>
      </c>
      <c r="C513" s="20" t="s">
        <v>5277</v>
      </c>
      <c r="D513" s="29">
        <v>1</v>
      </c>
      <c r="E513" s="5">
        <v>2014</v>
      </c>
      <c r="F513" s="29" t="s">
        <v>6149</v>
      </c>
      <c r="G513" s="5" t="s">
        <v>210</v>
      </c>
      <c r="H513" s="5" t="s">
        <v>3</v>
      </c>
      <c r="I513" s="5" t="s">
        <v>9</v>
      </c>
      <c r="J513" s="5" t="s">
        <v>26</v>
      </c>
      <c r="K513" s="5" t="s">
        <v>26</v>
      </c>
      <c r="L513" s="5"/>
      <c r="M513" s="5"/>
      <c r="N513" s="5"/>
      <c r="O513" s="5" t="s">
        <v>5278</v>
      </c>
      <c r="P513" s="5" t="s">
        <v>91</v>
      </c>
      <c r="Q513" s="5" t="s">
        <v>91</v>
      </c>
      <c r="R513" s="5" t="s">
        <v>5279</v>
      </c>
      <c r="S513" s="5" t="s">
        <v>5280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</row>
    <row r="514" spans="1:56" ht="15.75" customHeight="1">
      <c r="A514" t="s">
        <v>132</v>
      </c>
      <c r="B514" s="4">
        <v>168007780</v>
      </c>
      <c r="C514" s="5" t="s">
        <v>5281</v>
      </c>
      <c r="D514" s="29">
        <v>1</v>
      </c>
      <c r="E514" s="5">
        <v>2002</v>
      </c>
      <c r="F514" s="29" t="s">
        <v>6149</v>
      </c>
      <c r="G514" s="5" t="s">
        <v>210</v>
      </c>
      <c r="H514" s="5" t="s">
        <v>6</v>
      </c>
      <c r="I514" s="5" t="s">
        <v>9</v>
      </c>
      <c r="J514" s="5" t="s">
        <v>26</v>
      </c>
      <c r="K514" s="5" t="s">
        <v>26</v>
      </c>
      <c r="L514" s="5" t="s">
        <v>5282</v>
      </c>
      <c r="M514" s="5"/>
      <c r="N514" s="5">
        <v>423</v>
      </c>
      <c r="O514" s="5" t="s">
        <v>5283</v>
      </c>
      <c r="P514" s="5" t="s">
        <v>91</v>
      </c>
      <c r="Q514" s="5" t="s">
        <v>91</v>
      </c>
      <c r="R514" s="5" t="s">
        <v>5284</v>
      </c>
      <c r="S514" s="5" t="s">
        <v>5285</v>
      </c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</row>
    <row r="515" spans="1:56" ht="15.75" customHeight="1">
      <c r="A515" t="s">
        <v>132</v>
      </c>
      <c r="B515" s="4">
        <v>168007828</v>
      </c>
      <c r="C515" s="5" t="s">
        <v>5286</v>
      </c>
      <c r="D515" s="29">
        <v>1</v>
      </c>
      <c r="E515" s="5">
        <v>1987</v>
      </c>
      <c r="F515" s="29" t="s">
        <v>6149</v>
      </c>
      <c r="G515" s="5" t="s">
        <v>210</v>
      </c>
      <c r="H515" s="5" t="s">
        <v>6</v>
      </c>
      <c r="I515" s="5" t="s">
        <v>9</v>
      </c>
      <c r="J515" s="5" t="s">
        <v>26</v>
      </c>
      <c r="K515" s="5" t="s">
        <v>26</v>
      </c>
      <c r="L515" s="5" t="s">
        <v>5287</v>
      </c>
      <c r="M515" s="5" t="s">
        <v>5288</v>
      </c>
      <c r="N515" s="5">
        <v>338.1</v>
      </c>
      <c r="O515" s="5" t="s">
        <v>5289</v>
      </c>
      <c r="P515" s="5" t="s">
        <v>91</v>
      </c>
      <c r="Q515" s="5" t="s">
        <v>91</v>
      </c>
      <c r="R515" s="5" t="s">
        <v>5290</v>
      </c>
      <c r="S515" s="5" t="s">
        <v>5291</v>
      </c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</row>
    <row r="516" spans="1:56" ht="15.75" customHeight="1">
      <c r="A516" t="s">
        <v>132</v>
      </c>
      <c r="B516" s="4">
        <v>168007864</v>
      </c>
      <c r="C516" s="5" t="s">
        <v>5292</v>
      </c>
      <c r="D516" s="29">
        <v>1</v>
      </c>
      <c r="E516" s="5">
        <v>2003</v>
      </c>
      <c r="F516" s="29" t="s">
        <v>6149</v>
      </c>
      <c r="G516" s="5" t="s">
        <v>210</v>
      </c>
      <c r="H516" s="5" t="s">
        <v>3</v>
      </c>
      <c r="I516" s="5" t="s">
        <v>9</v>
      </c>
      <c r="J516" s="5" t="s">
        <v>26</v>
      </c>
      <c r="K516" s="5" t="s">
        <v>26</v>
      </c>
      <c r="L516" s="5" t="s">
        <v>5293</v>
      </c>
      <c r="M516" s="5" t="s">
        <v>5294</v>
      </c>
      <c r="N516" s="5">
        <v>169</v>
      </c>
      <c r="O516" s="5" t="s">
        <v>5295</v>
      </c>
      <c r="P516" s="5" t="s">
        <v>91</v>
      </c>
      <c r="Q516" s="5" t="s">
        <v>91</v>
      </c>
      <c r="R516" s="5" t="s">
        <v>5296</v>
      </c>
      <c r="S516" s="5" t="s">
        <v>5297</v>
      </c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</row>
    <row r="517" spans="1:56" ht="15.75" customHeight="1">
      <c r="A517" t="s">
        <v>132</v>
      </c>
      <c r="B517" s="4">
        <v>168007885</v>
      </c>
      <c r="C517" s="5" t="s">
        <v>5298</v>
      </c>
      <c r="D517" s="29">
        <v>1</v>
      </c>
      <c r="E517" s="5">
        <v>2004</v>
      </c>
      <c r="F517" s="29" t="s">
        <v>6149</v>
      </c>
      <c r="G517" s="5" t="s">
        <v>210</v>
      </c>
      <c r="H517" s="5" t="s">
        <v>6</v>
      </c>
      <c r="I517" s="5" t="s">
        <v>9</v>
      </c>
      <c r="J517" s="5" t="s">
        <v>26</v>
      </c>
      <c r="K517" s="5" t="s">
        <v>26</v>
      </c>
      <c r="L517" s="5"/>
      <c r="M517" s="5"/>
      <c r="N517" s="5"/>
      <c r="O517" s="5" t="s">
        <v>5299</v>
      </c>
      <c r="P517" s="5" t="s">
        <v>91</v>
      </c>
      <c r="Q517" s="5"/>
      <c r="R517" s="5"/>
      <c r="S517" s="5" t="s">
        <v>5300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</row>
    <row r="518" spans="1:56" ht="15.75" customHeight="1">
      <c r="A518" t="s">
        <v>132</v>
      </c>
      <c r="B518" s="4">
        <v>168007895</v>
      </c>
      <c r="C518" s="5" t="s">
        <v>5301</v>
      </c>
      <c r="D518" s="29">
        <v>1</v>
      </c>
      <c r="E518" s="5">
        <v>2006</v>
      </c>
      <c r="F518" s="29" t="s">
        <v>6149</v>
      </c>
      <c r="G518" s="5" t="s">
        <v>210</v>
      </c>
      <c r="H518" s="5" t="s">
        <v>6</v>
      </c>
      <c r="I518" s="5" t="s">
        <v>9</v>
      </c>
      <c r="J518" s="5" t="s">
        <v>26</v>
      </c>
      <c r="K518" s="5" t="s">
        <v>26</v>
      </c>
      <c r="L518" s="5" t="s">
        <v>5007</v>
      </c>
      <c r="M518" s="5"/>
      <c r="N518" s="5">
        <v>793.73</v>
      </c>
      <c r="O518" s="5" t="s">
        <v>5302</v>
      </c>
      <c r="P518" s="5" t="s">
        <v>91</v>
      </c>
      <c r="Q518" s="5" t="s">
        <v>91</v>
      </c>
      <c r="R518" s="5" t="s">
        <v>5303</v>
      </c>
      <c r="S518" s="5" t="s">
        <v>5304</v>
      </c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</row>
    <row r="519" spans="1:56" ht="15.75" customHeight="1">
      <c r="A519" t="s">
        <v>132</v>
      </c>
      <c r="B519" s="4">
        <v>168007918</v>
      </c>
      <c r="C519" s="5" t="s">
        <v>5305</v>
      </c>
      <c r="D519" s="29">
        <v>1</v>
      </c>
      <c r="E519" s="5">
        <v>1994</v>
      </c>
      <c r="F519" s="29" t="s">
        <v>6149</v>
      </c>
      <c r="G519" s="5" t="s">
        <v>210</v>
      </c>
      <c r="H519" s="5" t="s">
        <v>6</v>
      </c>
      <c r="I519" s="5" t="s">
        <v>9</v>
      </c>
      <c r="J519" s="5" t="s">
        <v>26</v>
      </c>
      <c r="K519" s="5" t="s">
        <v>26</v>
      </c>
      <c r="L519" s="5" t="s">
        <v>5306</v>
      </c>
      <c r="M519" s="5"/>
      <c r="N519" s="5">
        <v>591.99890000000005</v>
      </c>
      <c r="O519" s="5" t="s">
        <v>5307</v>
      </c>
      <c r="P519" s="5" t="s">
        <v>91</v>
      </c>
      <c r="Q519" s="5" t="s">
        <v>91</v>
      </c>
      <c r="R519" s="5"/>
      <c r="S519" s="5" t="s">
        <v>5308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</row>
    <row r="520" spans="1:56" ht="15.75" customHeight="1">
      <c r="A520" t="s">
        <v>132</v>
      </c>
      <c r="B520" s="4">
        <v>168007932</v>
      </c>
      <c r="C520" s="5" t="s">
        <v>5309</v>
      </c>
      <c r="D520" s="29">
        <v>1</v>
      </c>
      <c r="E520" s="5">
        <v>2005</v>
      </c>
      <c r="F520" s="29" t="s">
        <v>6149</v>
      </c>
      <c r="G520" s="5" t="s">
        <v>210</v>
      </c>
      <c r="H520" s="5" t="s">
        <v>6</v>
      </c>
      <c r="I520" s="5" t="s">
        <v>9</v>
      </c>
      <c r="J520" s="5" t="s">
        <v>26</v>
      </c>
      <c r="K520" s="5" t="s">
        <v>26</v>
      </c>
      <c r="L520" s="5" t="s">
        <v>5310</v>
      </c>
      <c r="M520" s="5" t="s">
        <v>5311</v>
      </c>
      <c r="N520" s="5">
        <v>591.39</v>
      </c>
      <c r="O520" s="5" t="s">
        <v>5312</v>
      </c>
      <c r="P520" s="5" t="s">
        <v>91</v>
      </c>
      <c r="Q520" s="5" t="s">
        <v>91</v>
      </c>
      <c r="R520" s="5" t="s">
        <v>5313</v>
      </c>
      <c r="S520" s="5" t="s">
        <v>5314</v>
      </c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</row>
    <row r="521" spans="1:56" ht="15.75" customHeight="1">
      <c r="A521" t="s">
        <v>132</v>
      </c>
      <c r="B521" s="4">
        <v>168007942</v>
      </c>
      <c r="C521" s="5" t="s">
        <v>5315</v>
      </c>
      <c r="D521" s="29">
        <v>1</v>
      </c>
      <c r="E521" s="5">
        <v>1975</v>
      </c>
      <c r="F521" s="29" t="s">
        <v>6149</v>
      </c>
      <c r="G521" s="5" t="s">
        <v>210</v>
      </c>
      <c r="H521" s="5" t="s">
        <v>3</v>
      </c>
      <c r="I521" s="5" t="s">
        <v>9</v>
      </c>
      <c r="J521" s="5" t="s">
        <v>26</v>
      </c>
      <c r="K521" s="5" t="s">
        <v>26</v>
      </c>
      <c r="L521" s="5" t="s">
        <v>699</v>
      </c>
      <c r="M521" s="5"/>
      <c r="N521" s="5">
        <v>813</v>
      </c>
      <c r="O521" s="5" t="s">
        <v>5316</v>
      </c>
      <c r="P521" s="5" t="s">
        <v>91</v>
      </c>
      <c r="Q521" s="5"/>
      <c r="R521" s="5" t="s">
        <v>5317</v>
      </c>
      <c r="S521" s="5" t="s">
        <v>5318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</row>
    <row r="522" spans="1:56" ht="15.75" customHeight="1">
      <c r="A522" t="s">
        <v>132</v>
      </c>
      <c r="B522" s="4">
        <v>168008030</v>
      </c>
      <c r="C522" s="5" t="s">
        <v>5319</v>
      </c>
      <c r="D522" s="29">
        <v>1</v>
      </c>
      <c r="E522" s="5">
        <v>2004</v>
      </c>
      <c r="F522" s="29" t="s">
        <v>6149</v>
      </c>
      <c r="G522" s="5" t="s">
        <v>210</v>
      </c>
      <c r="H522" s="5" t="s">
        <v>6</v>
      </c>
      <c r="I522" s="5" t="s">
        <v>9</v>
      </c>
      <c r="J522" s="5" t="s">
        <v>26</v>
      </c>
      <c r="K522" s="5" t="s">
        <v>26</v>
      </c>
      <c r="L522" s="5" t="s">
        <v>5320</v>
      </c>
      <c r="M522" s="5"/>
      <c r="N522" s="5">
        <v>523.29999999999995</v>
      </c>
      <c r="O522" s="5" t="s">
        <v>5321</v>
      </c>
      <c r="P522" s="5" t="s">
        <v>91</v>
      </c>
      <c r="Q522" s="5" t="s">
        <v>91</v>
      </c>
      <c r="R522" s="5" t="s">
        <v>5322</v>
      </c>
      <c r="S522" s="5" t="s">
        <v>5323</v>
      </c>
      <c r="T522" s="2"/>
      <c r="U522" s="2"/>
      <c r="V522" s="2"/>
      <c r="W522" s="2"/>
      <c r="X522" s="2"/>
      <c r="Y522" s="2"/>
      <c r="Z522" s="2"/>
      <c r="AB522" s="2"/>
      <c r="AC522" s="2"/>
      <c r="AD522" s="2"/>
      <c r="AE522" s="2"/>
      <c r="AF522" s="2"/>
      <c r="AG522" s="2"/>
      <c r="AH522" s="2"/>
      <c r="AI522" s="2"/>
      <c r="AJ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</row>
    <row r="523" spans="1:56" ht="15.75" customHeight="1">
      <c r="A523" t="s">
        <v>132</v>
      </c>
      <c r="B523" s="4">
        <v>168008037</v>
      </c>
      <c r="C523" s="20" t="s">
        <v>5324</v>
      </c>
      <c r="D523" s="29">
        <v>1</v>
      </c>
      <c r="E523" s="5">
        <v>2012</v>
      </c>
      <c r="F523" s="29" t="s">
        <v>6149</v>
      </c>
      <c r="G523" s="5" t="s">
        <v>210</v>
      </c>
      <c r="H523" s="5" t="s">
        <v>3</v>
      </c>
      <c r="I523" s="5" t="s">
        <v>9</v>
      </c>
      <c r="J523" s="5" t="s">
        <v>26</v>
      </c>
      <c r="K523" s="5" t="s">
        <v>26</v>
      </c>
      <c r="L523" s="5"/>
      <c r="M523" s="5"/>
      <c r="N523" s="5"/>
      <c r="O523" s="5" t="s">
        <v>5325</v>
      </c>
      <c r="P523" s="5" t="s">
        <v>91</v>
      </c>
      <c r="Q523" s="5" t="s">
        <v>91</v>
      </c>
      <c r="R523" s="5"/>
      <c r="S523" s="5" t="s">
        <v>5326</v>
      </c>
      <c r="T523" s="2"/>
      <c r="U523" s="2"/>
      <c r="V523" s="2"/>
      <c r="W523" s="2"/>
      <c r="X523" s="2"/>
      <c r="Y523" s="2"/>
      <c r="Z523" s="2"/>
      <c r="AB523" s="2"/>
      <c r="AC523" s="2"/>
      <c r="AD523" s="2"/>
      <c r="AE523" s="2"/>
      <c r="AF523" s="2"/>
      <c r="AG523" s="2"/>
      <c r="AH523" s="2"/>
      <c r="AI523" s="2"/>
      <c r="AJ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ht="15.75" customHeight="1">
      <c r="A524" t="s">
        <v>132</v>
      </c>
      <c r="B524" s="4">
        <v>168008039</v>
      </c>
      <c r="C524" s="5" t="s">
        <v>5327</v>
      </c>
      <c r="D524" s="29">
        <v>1</v>
      </c>
      <c r="E524" s="5">
        <v>2011</v>
      </c>
      <c r="F524" s="29" t="s">
        <v>6149</v>
      </c>
      <c r="G524" s="5" t="s">
        <v>210</v>
      </c>
      <c r="H524" s="5" t="s">
        <v>6</v>
      </c>
      <c r="I524" s="5" t="s">
        <v>9</v>
      </c>
      <c r="J524" s="5" t="s">
        <v>26</v>
      </c>
      <c r="K524" s="5" t="s">
        <v>26</v>
      </c>
      <c r="L524" s="5"/>
      <c r="M524" s="5"/>
      <c r="N524" s="5"/>
      <c r="O524" s="5" t="s">
        <v>5328</v>
      </c>
      <c r="P524" s="5" t="s">
        <v>91</v>
      </c>
      <c r="Q524" s="5" t="s">
        <v>91</v>
      </c>
      <c r="R524" s="5"/>
      <c r="S524" s="5" t="s">
        <v>5329</v>
      </c>
      <c r="T524" s="2"/>
      <c r="U524" s="2"/>
      <c r="V524" s="2"/>
      <c r="W524" s="2"/>
      <c r="X524" s="2"/>
      <c r="Y524" s="2"/>
      <c r="Z524" s="2"/>
      <c r="AB524" s="2"/>
      <c r="AC524" s="2"/>
      <c r="AD524" s="2"/>
      <c r="AE524" s="2"/>
      <c r="AF524" s="2"/>
      <c r="AG524" s="2"/>
      <c r="AH524" s="2"/>
      <c r="AI524" s="2"/>
      <c r="AJ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</row>
    <row r="525" spans="1:56" ht="15.75" customHeight="1">
      <c r="A525" t="s">
        <v>132</v>
      </c>
      <c r="B525" s="4">
        <v>168008044</v>
      </c>
      <c r="C525" s="5" t="s">
        <v>5330</v>
      </c>
      <c r="D525" s="29">
        <v>1</v>
      </c>
      <c r="E525" s="5">
        <v>2014</v>
      </c>
      <c r="F525" s="29" t="s">
        <v>6149</v>
      </c>
      <c r="G525" s="5" t="s">
        <v>210</v>
      </c>
      <c r="H525" s="5" t="s">
        <v>6</v>
      </c>
      <c r="I525" s="5" t="s">
        <v>9</v>
      </c>
      <c r="J525" s="5" t="s">
        <v>26</v>
      </c>
      <c r="K525" s="5" t="s">
        <v>26</v>
      </c>
      <c r="L525" s="5"/>
      <c r="M525" s="5"/>
      <c r="N525" s="5"/>
      <c r="O525" s="5" t="s">
        <v>5331</v>
      </c>
      <c r="P525" s="5" t="s">
        <v>91</v>
      </c>
      <c r="Q525" s="5"/>
      <c r="R525" s="5"/>
      <c r="S525" s="5" t="s">
        <v>5332</v>
      </c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</row>
    <row r="526" spans="1:56" ht="15.75" customHeight="1">
      <c r="A526" t="s">
        <v>132</v>
      </c>
      <c r="B526" s="4">
        <v>168008052</v>
      </c>
      <c r="C526" s="5" t="s">
        <v>5333</v>
      </c>
      <c r="D526" s="29">
        <v>1</v>
      </c>
      <c r="E526" s="5">
        <v>2014</v>
      </c>
      <c r="F526" s="29" t="s">
        <v>6149</v>
      </c>
      <c r="G526" s="5" t="s">
        <v>210</v>
      </c>
      <c r="H526" s="5" t="s">
        <v>3</v>
      </c>
      <c r="I526" s="5" t="s">
        <v>9</v>
      </c>
      <c r="J526" s="5" t="s">
        <v>26</v>
      </c>
      <c r="K526" s="5" t="s">
        <v>26</v>
      </c>
      <c r="L526" s="5"/>
      <c r="M526" s="5"/>
      <c r="N526" s="5"/>
      <c r="O526" s="5" t="s">
        <v>5334</v>
      </c>
      <c r="P526" s="5"/>
      <c r="Q526" s="5" t="s">
        <v>91</v>
      </c>
      <c r="R526" s="5"/>
      <c r="S526" s="5" t="s">
        <v>5335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</row>
    <row r="527" spans="1:56" ht="15.75" customHeight="1">
      <c r="A527" t="s">
        <v>132</v>
      </c>
      <c r="B527" s="4">
        <v>168008084</v>
      </c>
      <c r="C527" s="5" t="s">
        <v>5336</v>
      </c>
      <c r="D527" s="29">
        <v>1</v>
      </c>
      <c r="E527" s="5" t="s">
        <v>1493</v>
      </c>
      <c r="F527" s="29" t="s">
        <v>6149</v>
      </c>
      <c r="G527" s="5" t="s">
        <v>210</v>
      </c>
      <c r="H527" s="5" t="s">
        <v>3</v>
      </c>
      <c r="I527" s="5" t="s">
        <v>9</v>
      </c>
      <c r="J527" s="5" t="s">
        <v>26</v>
      </c>
      <c r="K527" s="5" t="s">
        <v>26</v>
      </c>
      <c r="L527" s="5"/>
      <c r="M527" s="5" t="s">
        <v>5337</v>
      </c>
      <c r="N527" s="5"/>
      <c r="O527" s="5" t="s">
        <v>5338</v>
      </c>
      <c r="P527" s="5"/>
      <c r="Q527" s="5" t="s">
        <v>91</v>
      </c>
      <c r="R527" s="5" t="s">
        <v>5339</v>
      </c>
      <c r="S527" s="5" t="s">
        <v>5340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</row>
    <row r="528" spans="1:56" ht="15.75" customHeight="1">
      <c r="A528" t="s">
        <v>132</v>
      </c>
      <c r="B528" s="4">
        <v>168008098</v>
      </c>
      <c r="C528" s="5" t="s">
        <v>5341</v>
      </c>
      <c r="D528" s="29">
        <v>1</v>
      </c>
      <c r="E528" s="5">
        <v>2007</v>
      </c>
      <c r="F528" s="29" t="s">
        <v>6149</v>
      </c>
      <c r="G528" s="5" t="s">
        <v>210</v>
      </c>
      <c r="H528" s="5" t="s">
        <v>3</v>
      </c>
      <c r="I528" s="5" t="s">
        <v>9</v>
      </c>
      <c r="J528" s="5" t="s">
        <v>26</v>
      </c>
      <c r="K528" s="5" t="s">
        <v>26</v>
      </c>
      <c r="L528" s="5"/>
      <c r="M528" s="5"/>
      <c r="N528" s="5"/>
      <c r="O528" s="5" t="s">
        <v>5342</v>
      </c>
      <c r="P528" s="5" t="s">
        <v>91</v>
      </c>
      <c r="Q528" s="5" t="s">
        <v>91</v>
      </c>
      <c r="R528" s="5" t="s">
        <v>5343</v>
      </c>
      <c r="S528" s="5" t="s">
        <v>5344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</row>
    <row r="529" spans="1:56" ht="15.75" customHeight="1">
      <c r="A529" t="s">
        <v>132</v>
      </c>
      <c r="B529" s="4">
        <v>168008103</v>
      </c>
      <c r="C529" s="5" t="s">
        <v>5345</v>
      </c>
      <c r="D529" s="29">
        <v>1</v>
      </c>
      <c r="E529" s="5">
        <v>1982</v>
      </c>
      <c r="F529" s="29" t="s">
        <v>6149</v>
      </c>
      <c r="G529" s="5" t="s">
        <v>210</v>
      </c>
      <c r="H529" s="5" t="s">
        <v>6</v>
      </c>
      <c r="I529" s="5" t="s">
        <v>9</v>
      </c>
      <c r="J529" s="5" t="s">
        <v>26</v>
      </c>
      <c r="K529" s="5" t="s">
        <v>26</v>
      </c>
      <c r="L529" s="5" t="s">
        <v>1527</v>
      </c>
      <c r="M529" s="5" t="s">
        <v>5346</v>
      </c>
      <c r="N529" s="5">
        <v>823.91399999999999</v>
      </c>
      <c r="O529" s="5" t="s">
        <v>5347</v>
      </c>
      <c r="P529" s="5" t="s">
        <v>91</v>
      </c>
      <c r="Q529" s="5" t="s">
        <v>91</v>
      </c>
      <c r="R529" s="5" t="s">
        <v>5141</v>
      </c>
      <c r="S529" s="5" t="s">
        <v>5348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</row>
    <row r="530" spans="1:56" ht="15.75" customHeight="1">
      <c r="A530" t="s">
        <v>132</v>
      </c>
      <c r="B530" s="4">
        <v>168008112</v>
      </c>
      <c r="C530" s="5" t="s">
        <v>5349</v>
      </c>
      <c r="D530" s="29">
        <v>1</v>
      </c>
      <c r="E530" s="5">
        <v>2004</v>
      </c>
      <c r="F530" s="29" t="s">
        <v>6149</v>
      </c>
      <c r="G530" s="5" t="s">
        <v>210</v>
      </c>
      <c r="H530" s="5" t="s">
        <v>3</v>
      </c>
      <c r="I530" s="5" t="s">
        <v>9</v>
      </c>
      <c r="J530" s="5" t="s">
        <v>26</v>
      </c>
      <c r="K530" s="5" t="s">
        <v>26</v>
      </c>
      <c r="L530" s="5" t="s">
        <v>570</v>
      </c>
      <c r="M530" s="5" t="s">
        <v>5350</v>
      </c>
      <c r="N530" s="5">
        <v>813.54</v>
      </c>
      <c r="O530" s="5" t="s">
        <v>5351</v>
      </c>
      <c r="P530" s="5" t="s">
        <v>91</v>
      </c>
      <c r="Q530" s="5" t="s">
        <v>91</v>
      </c>
      <c r="R530" s="5" t="s">
        <v>5352</v>
      </c>
      <c r="S530" s="5" t="s">
        <v>5353</v>
      </c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</row>
    <row r="531" spans="1:56" ht="15.75" customHeight="1">
      <c r="A531" t="s">
        <v>132</v>
      </c>
      <c r="B531" s="4">
        <v>168008123</v>
      </c>
      <c r="C531" s="20" t="s">
        <v>5354</v>
      </c>
      <c r="D531" s="29">
        <v>1</v>
      </c>
      <c r="E531" s="5">
        <v>2009</v>
      </c>
      <c r="F531" s="29" t="s">
        <v>6149</v>
      </c>
      <c r="G531" s="5" t="s">
        <v>210</v>
      </c>
      <c r="H531" s="5" t="s">
        <v>6</v>
      </c>
      <c r="I531" s="5" t="s">
        <v>9</v>
      </c>
      <c r="J531" s="5" t="s">
        <v>26</v>
      </c>
      <c r="K531" s="5" t="s">
        <v>26</v>
      </c>
      <c r="L531" s="5"/>
      <c r="M531" s="5"/>
      <c r="N531" s="5"/>
      <c r="O531" s="5" t="s">
        <v>5355</v>
      </c>
      <c r="P531" s="5" t="s">
        <v>91</v>
      </c>
      <c r="Q531" s="5" t="s">
        <v>91</v>
      </c>
      <c r="R531" s="5"/>
      <c r="S531" s="5" t="s">
        <v>5356</v>
      </c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</row>
    <row r="532" spans="1:56" ht="15.75" customHeight="1">
      <c r="A532" t="s">
        <v>132</v>
      </c>
      <c r="B532" s="4">
        <v>168008126</v>
      </c>
      <c r="C532" s="20" t="s">
        <v>5357</v>
      </c>
      <c r="D532" s="29">
        <v>1</v>
      </c>
      <c r="E532" s="5">
        <v>2009</v>
      </c>
      <c r="F532" s="29" t="s">
        <v>6149</v>
      </c>
      <c r="G532" s="5" t="s">
        <v>210</v>
      </c>
      <c r="H532" s="5" t="s">
        <v>6</v>
      </c>
      <c r="I532" s="5" t="s">
        <v>9</v>
      </c>
      <c r="J532" s="5" t="s">
        <v>26</v>
      </c>
      <c r="K532" s="5" t="s">
        <v>26</v>
      </c>
      <c r="L532" s="5"/>
      <c r="M532" s="5"/>
      <c r="N532" s="5"/>
      <c r="O532" s="5" t="s">
        <v>5358</v>
      </c>
      <c r="P532" s="5" t="s">
        <v>91</v>
      </c>
      <c r="Q532" s="5" t="s">
        <v>91</v>
      </c>
      <c r="R532" s="5"/>
      <c r="S532" s="5" t="s">
        <v>5359</v>
      </c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</row>
    <row r="533" spans="1:56" ht="15.75" customHeight="1">
      <c r="A533" t="s">
        <v>132</v>
      </c>
      <c r="B533" s="4">
        <v>168008132</v>
      </c>
      <c r="C533" s="20" t="s">
        <v>5360</v>
      </c>
      <c r="D533" s="29">
        <v>1</v>
      </c>
      <c r="E533" s="5">
        <v>1999</v>
      </c>
      <c r="F533" s="29" t="s">
        <v>6149</v>
      </c>
      <c r="G533" s="5" t="s">
        <v>210</v>
      </c>
      <c r="H533" s="5" t="s">
        <v>6</v>
      </c>
      <c r="I533" s="5" t="s">
        <v>9</v>
      </c>
      <c r="J533" s="5" t="s">
        <v>26</v>
      </c>
      <c r="K533" s="5" t="s">
        <v>26</v>
      </c>
      <c r="L533" s="5" t="s">
        <v>5361</v>
      </c>
      <c r="M533" s="5"/>
      <c r="N533" s="5">
        <v>599.36699999999996</v>
      </c>
      <c r="O533" s="5" t="s">
        <v>5362</v>
      </c>
      <c r="P533" s="5" t="s">
        <v>91</v>
      </c>
      <c r="Q533" s="5" t="s">
        <v>91</v>
      </c>
      <c r="R533" s="5" t="s">
        <v>5363</v>
      </c>
      <c r="S533" s="5" t="s">
        <v>5364</v>
      </c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</row>
    <row r="534" spans="1:56" ht="15.75" customHeight="1">
      <c r="A534" t="s">
        <v>132</v>
      </c>
      <c r="B534" s="4">
        <v>168008136</v>
      </c>
      <c r="C534" s="5" t="s">
        <v>5365</v>
      </c>
      <c r="D534" s="29">
        <v>1</v>
      </c>
      <c r="E534" s="5">
        <v>2016</v>
      </c>
      <c r="F534" s="29" t="s">
        <v>6149</v>
      </c>
      <c r="G534" s="5" t="s">
        <v>210</v>
      </c>
      <c r="H534" s="5" t="s">
        <v>3</v>
      </c>
      <c r="I534" s="5" t="s">
        <v>9</v>
      </c>
      <c r="J534" s="5" t="s">
        <v>26</v>
      </c>
      <c r="K534" s="5" t="s">
        <v>26</v>
      </c>
      <c r="L534" s="5" t="s">
        <v>1167</v>
      </c>
      <c r="M534" s="5"/>
      <c r="N534" s="5">
        <v>813.6</v>
      </c>
      <c r="O534" s="5" t="s">
        <v>5366</v>
      </c>
      <c r="P534" s="5" t="s">
        <v>91</v>
      </c>
      <c r="Q534" s="5" t="s">
        <v>91</v>
      </c>
      <c r="R534" s="5"/>
      <c r="S534" s="5" t="s">
        <v>5367</v>
      </c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</row>
    <row r="535" spans="1:56" ht="15.75" customHeight="1">
      <c r="A535" t="s">
        <v>132</v>
      </c>
      <c r="B535" s="4">
        <v>168008140</v>
      </c>
      <c r="C535" s="5" t="s">
        <v>5368</v>
      </c>
      <c r="D535" s="29">
        <v>1</v>
      </c>
      <c r="E535" s="5">
        <v>2011</v>
      </c>
      <c r="F535" s="29" t="s">
        <v>6149</v>
      </c>
      <c r="G535" s="5" t="s">
        <v>210</v>
      </c>
      <c r="H535" s="5" t="s">
        <v>6</v>
      </c>
      <c r="I535" s="5" t="s">
        <v>9</v>
      </c>
      <c r="J535" s="5" t="s">
        <v>26</v>
      </c>
      <c r="K535" s="5" t="s">
        <v>26</v>
      </c>
      <c r="L535" s="5" t="s">
        <v>5369</v>
      </c>
      <c r="M535" s="5"/>
      <c r="N535" s="5">
        <v>551</v>
      </c>
      <c r="O535" s="5" t="s">
        <v>5370</v>
      </c>
      <c r="P535" s="5" t="s">
        <v>91</v>
      </c>
      <c r="Q535" s="5" t="s">
        <v>91</v>
      </c>
      <c r="R535" s="5"/>
      <c r="S535" s="5" t="s">
        <v>5371</v>
      </c>
    </row>
    <row r="536" spans="1:56" ht="15.75" customHeight="1">
      <c r="A536" t="s">
        <v>132</v>
      </c>
      <c r="B536" s="4">
        <v>168008144</v>
      </c>
      <c r="C536" s="5" t="s">
        <v>5372</v>
      </c>
      <c r="D536" s="29">
        <v>1</v>
      </c>
      <c r="E536" s="5">
        <v>1997</v>
      </c>
      <c r="F536" s="29" t="s">
        <v>6149</v>
      </c>
      <c r="G536" s="5" t="s">
        <v>210</v>
      </c>
      <c r="H536" s="5" t="s">
        <v>3</v>
      </c>
      <c r="I536" s="5" t="s">
        <v>9</v>
      </c>
      <c r="J536" s="5" t="s">
        <v>26</v>
      </c>
      <c r="K536" s="5" t="s">
        <v>26</v>
      </c>
      <c r="L536" s="5" t="s">
        <v>4851</v>
      </c>
      <c r="M536" s="5"/>
      <c r="N536" s="5">
        <v>398.2</v>
      </c>
      <c r="O536" s="5" t="s">
        <v>5373</v>
      </c>
      <c r="P536" s="5" t="s">
        <v>91</v>
      </c>
      <c r="Q536" s="5" t="s">
        <v>91</v>
      </c>
      <c r="R536" s="5"/>
      <c r="S536" s="5" t="s">
        <v>5374</v>
      </c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</row>
    <row r="537" spans="1:56" ht="15.75" customHeight="1">
      <c r="A537" t="s">
        <v>132</v>
      </c>
      <c r="B537" s="4">
        <v>168008146</v>
      </c>
      <c r="C537" s="5" t="s">
        <v>5375</v>
      </c>
      <c r="D537" s="29">
        <v>1</v>
      </c>
      <c r="E537" s="5">
        <v>2014</v>
      </c>
      <c r="F537" s="29" t="s">
        <v>6149</v>
      </c>
      <c r="G537" s="5" t="s">
        <v>210</v>
      </c>
      <c r="H537" s="5" t="s">
        <v>3</v>
      </c>
      <c r="I537" s="5" t="s">
        <v>9</v>
      </c>
      <c r="J537" s="5" t="s">
        <v>26</v>
      </c>
      <c r="K537" s="5" t="s">
        <v>26</v>
      </c>
      <c r="L537" s="5" t="s">
        <v>5376</v>
      </c>
      <c r="M537" s="5"/>
      <c r="N537" s="5">
        <v>791.45719999999994</v>
      </c>
      <c r="O537" s="5" t="s">
        <v>5377</v>
      </c>
      <c r="P537" s="5" t="s">
        <v>91</v>
      </c>
      <c r="Q537" s="5" t="s">
        <v>91</v>
      </c>
      <c r="R537" s="5"/>
      <c r="S537" s="5" t="s">
        <v>5378</v>
      </c>
    </row>
    <row r="538" spans="1:56" ht="15.75" customHeight="1">
      <c r="A538" t="s">
        <v>132</v>
      </c>
      <c r="B538" s="4">
        <v>168008152</v>
      </c>
      <c r="C538" s="20" t="s">
        <v>5379</v>
      </c>
      <c r="D538" s="29">
        <v>1</v>
      </c>
      <c r="E538" s="5">
        <v>2014</v>
      </c>
      <c r="F538" s="29" t="s">
        <v>6149</v>
      </c>
      <c r="G538" s="5" t="s">
        <v>210</v>
      </c>
      <c r="H538" s="5" t="s">
        <v>3</v>
      </c>
      <c r="I538" s="5" t="s">
        <v>9</v>
      </c>
      <c r="J538" s="5" t="s">
        <v>26</v>
      </c>
      <c r="K538" s="5" t="s">
        <v>26</v>
      </c>
      <c r="L538" s="5"/>
      <c r="M538" s="5"/>
      <c r="N538" s="5"/>
      <c r="O538" s="5" t="s">
        <v>5380</v>
      </c>
      <c r="P538" s="5"/>
      <c r="Q538" s="5" t="s">
        <v>91</v>
      </c>
      <c r="R538" s="5"/>
      <c r="S538" s="5" t="s">
        <v>5381</v>
      </c>
    </row>
    <row r="539" spans="1:56" ht="15.75" customHeight="1">
      <c r="A539" t="s">
        <v>132</v>
      </c>
      <c r="B539" s="4">
        <v>168008155</v>
      </c>
      <c r="C539" s="20" t="s">
        <v>5382</v>
      </c>
      <c r="D539" s="29">
        <v>1</v>
      </c>
      <c r="E539" s="5">
        <v>2007</v>
      </c>
      <c r="F539" s="29" t="s">
        <v>6149</v>
      </c>
      <c r="G539" s="5" t="s">
        <v>210</v>
      </c>
      <c r="H539" s="5" t="s">
        <v>3</v>
      </c>
      <c r="I539" s="5" t="s">
        <v>9</v>
      </c>
      <c r="J539" s="5" t="s">
        <v>26</v>
      </c>
      <c r="K539" s="5" t="s">
        <v>26</v>
      </c>
      <c r="L539" s="5" t="s">
        <v>699</v>
      </c>
      <c r="M539" s="5" t="s">
        <v>5383</v>
      </c>
      <c r="N539" s="5">
        <v>813</v>
      </c>
      <c r="O539" s="5" t="s">
        <v>5384</v>
      </c>
      <c r="P539" s="5" t="s">
        <v>91</v>
      </c>
      <c r="Q539" s="5" t="s">
        <v>91</v>
      </c>
      <c r="R539" s="5" t="s">
        <v>5385</v>
      </c>
      <c r="S539" s="5" t="s">
        <v>5386</v>
      </c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</row>
    <row r="540" spans="1:56" ht="15.75" customHeight="1">
      <c r="A540" t="s">
        <v>132</v>
      </c>
      <c r="B540" s="4">
        <v>168008163</v>
      </c>
      <c r="C540" s="20" t="s">
        <v>5387</v>
      </c>
      <c r="D540" s="29">
        <v>1</v>
      </c>
      <c r="E540" s="5">
        <v>2003</v>
      </c>
      <c r="F540" s="29" t="s">
        <v>6149</v>
      </c>
      <c r="G540" s="5" t="s">
        <v>210</v>
      </c>
      <c r="H540" s="5" t="s">
        <v>3</v>
      </c>
      <c r="I540" s="5" t="s">
        <v>9</v>
      </c>
      <c r="J540" s="5" t="s">
        <v>26</v>
      </c>
      <c r="K540" s="5" t="s">
        <v>26</v>
      </c>
      <c r="L540" s="5" t="s">
        <v>1527</v>
      </c>
      <c r="M540" s="5" t="s">
        <v>5388</v>
      </c>
      <c r="N540" s="5">
        <v>823.91399999999999</v>
      </c>
      <c r="O540" s="5" t="s">
        <v>5389</v>
      </c>
      <c r="P540" s="5" t="s">
        <v>91</v>
      </c>
      <c r="Q540" s="5" t="s">
        <v>91</v>
      </c>
      <c r="R540" s="5" t="s">
        <v>5390</v>
      </c>
      <c r="S540" s="5" t="s">
        <v>5391</v>
      </c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</row>
    <row r="541" spans="1:56" ht="15.75" customHeight="1">
      <c r="A541" t="s">
        <v>132</v>
      </c>
      <c r="B541" s="4">
        <v>168008170</v>
      </c>
      <c r="C541" s="5" t="s">
        <v>5392</v>
      </c>
      <c r="D541" s="29">
        <v>1</v>
      </c>
      <c r="E541" s="5">
        <v>2007</v>
      </c>
      <c r="F541" s="29" t="s">
        <v>6149</v>
      </c>
      <c r="G541" s="5" t="s">
        <v>210</v>
      </c>
      <c r="H541" s="5" t="s">
        <v>3</v>
      </c>
      <c r="I541" s="5" t="s">
        <v>9</v>
      </c>
      <c r="J541" s="5" t="s">
        <v>26</v>
      </c>
      <c r="K541" s="5" t="s">
        <v>26</v>
      </c>
      <c r="L541" s="5" t="s">
        <v>1167</v>
      </c>
      <c r="M541" s="5" t="s">
        <v>4950</v>
      </c>
      <c r="N541" s="5">
        <v>813.6</v>
      </c>
      <c r="O541" s="5" t="s">
        <v>5393</v>
      </c>
      <c r="P541" s="5" t="s">
        <v>91</v>
      </c>
      <c r="Q541" s="5" t="s">
        <v>91</v>
      </c>
      <c r="R541" s="5" t="s">
        <v>4952</v>
      </c>
      <c r="S541" s="5" t="s">
        <v>5394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</row>
    <row r="542" spans="1:56" ht="15.75" customHeight="1">
      <c r="A542" t="s">
        <v>132</v>
      </c>
      <c r="B542" s="4">
        <v>168008180</v>
      </c>
      <c r="C542" s="20" t="s">
        <v>5395</v>
      </c>
      <c r="D542" s="29">
        <v>1</v>
      </c>
      <c r="E542" s="5">
        <v>2004</v>
      </c>
      <c r="F542" s="29" t="s">
        <v>6149</v>
      </c>
      <c r="G542" s="5" t="s">
        <v>210</v>
      </c>
      <c r="H542" s="5" t="s">
        <v>3</v>
      </c>
      <c r="I542" s="5" t="s">
        <v>9</v>
      </c>
      <c r="J542" s="5" t="s">
        <v>26</v>
      </c>
      <c r="K542" s="5" t="s">
        <v>26</v>
      </c>
      <c r="L542" s="5"/>
      <c r="M542" s="5" t="s">
        <v>5396</v>
      </c>
      <c r="N542" s="5"/>
      <c r="O542" s="5" t="s">
        <v>5397</v>
      </c>
      <c r="P542" s="5" t="s">
        <v>91</v>
      </c>
      <c r="Q542" s="5" t="s">
        <v>91</v>
      </c>
      <c r="R542" s="5" t="s">
        <v>5398</v>
      </c>
      <c r="S542" s="5" t="s">
        <v>5399</v>
      </c>
    </row>
    <row r="543" spans="1:56" ht="15.75" customHeight="1">
      <c r="A543" t="s">
        <v>132</v>
      </c>
      <c r="B543" s="4">
        <v>168008185</v>
      </c>
      <c r="C543" s="20" t="s">
        <v>5400</v>
      </c>
      <c r="D543" s="29">
        <v>1</v>
      </c>
      <c r="E543" s="5">
        <v>2009</v>
      </c>
      <c r="F543" s="29" t="s">
        <v>6149</v>
      </c>
      <c r="G543" s="5" t="s">
        <v>210</v>
      </c>
      <c r="H543" s="5" t="s">
        <v>6</v>
      </c>
      <c r="I543" s="5" t="s">
        <v>9</v>
      </c>
      <c r="J543" s="5" t="s">
        <v>26</v>
      </c>
      <c r="K543" s="5" t="s">
        <v>26</v>
      </c>
      <c r="L543" s="5"/>
      <c r="M543" s="5"/>
      <c r="N543" s="5"/>
      <c r="O543" s="5" t="s">
        <v>5401</v>
      </c>
      <c r="P543" s="5" t="s">
        <v>91</v>
      </c>
      <c r="Q543" s="5" t="s">
        <v>91</v>
      </c>
      <c r="R543" s="5"/>
      <c r="S543" s="5" t="s">
        <v>5402</v>
      </c>
    </row>
    <row r="544" spans="1:56" ht="15.75" customHeight="1">
      <c r="A544" t="s">
        <v>132</v>
      </c>
      <c r="B544" s="4">
        <v>168008270</v>
      </c>
      <c r="C544" s="5" t="s">
        <v>5403</v>
      </c>
      <c r="D544" s="29">
        <v>1</v>
      </c>
      <c r="E544" s="5">
        <v>1982</v>
      </c>
      <c r="F544" s="29" t="s">
        <v>6149</v>
      </c>
      <c r="G544" s="5" t="s">
        <v>210</v>
      </c>
      <c r="H544" s="5" t="s">
        <v>3</v>
      </c>
      <c r="I544" s="5" t="s">
        <v>9</v>
      </c>
      <c r="J544" s="5" t="s">
        <v>26</v>
      </c>
      <c r="K544" s="5" t="s">
        <v>26</v>
      </c>
      <c r="L544" s="5" t="s">
        <v>699</v>
      </c>
      <c r="M544" s="5" t="s">
        <v>5404</v>
      </c>
      <c r="N544" s="5">
        <v>813</v>
      </c>
      <c r="O544" s="5" t="s">
        <v>5405</v>
      </c>
      <c r="P544" s="5" t="s">
        <v>91</v>
      </c>
      <c r="Q544" s="5" t="s">
        <v>91</v>
      </c>
      <c r="R544" s="5" t="s">
        <v>5406</v>
      </c>
      <c r="S544" s="5" t="s">
        <v>5407</v>
      </c>
    </row>
    <row r="545" spans="1:56" ht="15.75" customHeight="1">
      <c r="A545" t="s">
        <v>132</v>
      </c>
      <c r="B545" s="4">
        <v>168008279</v>
      </c>
      <c r="C545" s="5" t="s">
        <v>5408</v>
      </c>
      <c r="D545" s="29">
        <v>1</v>
      </c>
      <c r="E545" s="5">
        <v>1999</v>
      </c>
      <c r="F545" s="29" t="s">
        <v>6149</v>
      </c>
      <c r="G545" s="5" t="s">
        <v>210</v>
      </c>
      <c r="H545" s="5" t="s">
        <v>3</v>
      </c>
      <c r="I545" s="5" t="s">
        <v>9</v>
      </c>
      <c r="J545" s="5" t="s">
        <v>26</v>
      </c>
      <c r="K545" s="5" t="s">
        <v>26</v>
      </c>
      <c r="L545" s="5" t="s">
        <v>570</v>
      </c>
      <c r="M545" s="5" t="s">
        <v>5409</v>
      </c>
      <c r="N545" s="5">
        <v>813.54</v>
      </c>
      <c r="O545" s="5" t="s">
        <v>5410</v>
      </c>
      <c r="P545" s="5" t="s">
        <v>91</v>
      </c>
      <c r="Q545" s="5" t="s">
        <v>91</v>
      </c>
      <c r="R545" s="5" t="s">
        <v>5411</v>
      </c>
      <c r="S545" s="5" t="s">
        <v>5412</v>
      </c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</row>
    <row r="546" spans="1:56" ht="15.75" customHeight="1">
      <c r="A546" t="s">
        <v>132</v>
      </c>
      <c r="B546" s="4">
        <v>168008287</v>
      </c>
      <c r="C546" s="20" t="s">
        <v>5413</v>
      </c>
      <c r="D546" s="29">
        <v>1</v>
      </c>
      <c r="E546" s="5">
        <v>1997</v>
      </c>
      <c r="F546" s="29" t="s">
        <v>6149</v>
      </c>
      <c r="G546" s="5" t="s">
        <v>210</v>
      </c>
      <c r="H546" s="5" t="s">
        <v>6</v>
      </c>
      <c r="I546" s="5" t="s">
        <v>9</v>
      </c>
      <c r="J546" s="5" t="s">
        <v>26</v>
      </c>
      <c r="K546" s="5" t="s">
        <v>26</v>
      </c>
      <c r="L546" s="5" t="s">
        <v>5414</v>
      </c>
      <c r="M546" s="5" t="s">
        <v>5415</v>
      </c>
      <c r="N546" s="5">
        <v>750.11</v>
      </c>
      <c r="O546" s="5" t="s">
        <v>5416</v>
      </c>
      <c r="P546" s="5" t="s">
        <v>91</v>
      </c>
      <c r="Q546" s="5" t="s">
        <v>91</v>
      </c>
      <c r="R546" s="5" t="s">
        <v>5417</v>
      </c>
      <c r="S546" s="5" t="s">
        <v>5418</v>
      </c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</row>
    <row r="547" spans="1:56" ht="15.75" customHeight="1">
      <c r="A547" t="s">
        <v>132</v>
      </c>
      <c r="B547" s="4">
        <v>168008356</v>
      </c>
      <c r="C547" s="5" t="s">
        <v>5419</v>
      </c>
      <c r="D547" s="29">
        <v>1</v>
      </c>
      <c r="E547" s="5">
        <v>2015</v>
      </c>
      <c r="F547" s="29" t="s">
        <v>6149</v>
      </c>
      <c r="G547" s="5" t="s">
        <v>210</v>
      </c>
      <c r="H547" s="5" t="s">
        <v>6</v>
      </c>
      <c r="I547" s="5" t="s">
        <v>9</v>
      </c>
      <c r="J547" s="5" t="s">
        <v>26</v>
      </c>
      <c r="K547" s="5" t="s">
        <v>26</v>
      </c>
      <c r="L547" s="5" t="s">
        <v>5420</v>
      </c>
      <c r="M547" s="5"/>
      <c r="N547" s="5">
        <v>595.78899999999999</v>
      </c>
      <c r="O547" s="5" t="s">
        <v>5421</v>
      </c>
      <c r="P547" s="5" t="s">
        <v>91</v>
      </c>
      <c r="Q547" s="5" t="s">
        <v>91</v>
      </c>
      <c r="R547" s="5" t="s">
        <v>5422</v>
      </c>
      <c r="S547" s="5" t="s">
        <v>5423</v>
      </c>
    </row>
    <row r="548" spans="1:56" ht="15.75" customHeight="1">
      <c r="A548" t="s">
        <v>132</v>
      </c>
      <c r="B548" s="4">
        <v>168008366</v>
      </c>
      <c r="C548" s="5" t="s">
        <v>5424</v>
      </c>
      <c r="D548" s="29">
        <v>1</v>
      </c>
      <c r="E548" s="5">
        <v>1991</v>
      </c>
      <c r="F548" s="29" t="s">
        <v>6149</v>
      </c>
      <c r="G548" s="5" t="s">
        <v>210</v>
      </c>
      <c r="H548" s="5" t="s">
        <v>3</v>
      </c>
      <c r="I548" s="5" t="s">
        <v>9</v>
      </c>
      <c r="J548" s="5" t="s">
        <v>26</v>
      </c>
      <c r="K548" s="5" t="s">
        <v>26</v>
      </c>
      <c r="L548" s="5" t="s">
        <v>5425</v>
      </c>
      <c r="M548" s="5" t="s">
        <v>5426</v>
      </c>
      <c r="N548" s="5" t="s">
        <v>5427</v>
      </c>
      <c r="O548" s="5" t="s">
        <v>5428</v>
      </c>
      <c r="P548" s="5" t="s">
        <v>91</v>
      </c>
      <c r="Q548" s="5" t="s">
        <v>91</v>
      </c>
      <c r="R548" s="5" t="s">
        <v>5406</v>
      </c>
      <c r="S548" s="5" t="s">
        <v>5429</v>
      </c>
    </row>
    <row r="549" spans="1:56" ht="15.75" customHeight="1">
      <c r="A549" s="2" t="s">
        <v>132</v>
      </c>
      <c r="B549" s="19">
        <v>168008393</v>
      </c>
      <c r="C549" s="20" t="s">
        <v>5430</v>
      </c>
      <c r="D549" s="29">
        <v>1</v>
      </c>
      <c r="E549" s="53">
        <v>1984</v>
      </c>
      <c r="F549" s="29" t="s">
        <v>6149</v>
      </c>
      <c r="G549" s="20" t="s">
        <v>210</v>
      </c>
      <c r="H549" s="20" t="s">
        <v>3</v>
      </c>
      <c r="I549" s="20" t="s">
        <v>9</v>
      </c>
      <c r="J549" s="20" t="s">
        <v>26</v>
      </c>
      <c r="K549" s="20" t="s">
        <v>26</v>
      </c>
      <c r="L549" s="20"/>
      <c r="M549" s="20"/>
      <c r="N549" s="20"/>
      <c r="O549" s="20" t="s">
        <v>5431</v>
      </c>
      <c r="P549" s="20"/>
      <c r="Q549" s="20"/>
      <c r="R549" s="20"/>
      <c r="S549" s="20"/>
    </row>
    <row r="550" spans="1:56" ht="15.75" customHeight="1">
      <c r="A550" s="2" t="s">
        <v>132</v>
      </c>
      <c r="B550" s="4">
        <v>168008408</v>
      </c>
      <c r="C550" s="20" t="s">
        <v>5432</v>
      </c>
      <c r="D550" s="29">
        <v>1</v>
      </c>
      <c r="E550" s="5">
        <v>1992</v>
      </c>
      <c r="F550" s="29" t="s">
        <v>6149</v>
      </c>
      <c r="G550" s="5" t="s">
        <v>210</v>
      </c>
      <c r="H550" s="5" t="s">
        <v>3</v>
      </c>
      <c r="I550" s="5" t="s">
        <v>9</v>
      </c>
      <c r="J550" s="5" t="s">
        <v>26</v>
      </c>
      <c r="K550" s="5" t="s">
        <v>26</v>
      </c>
      <c r="L550" s="5" t="s">
        <v>4851</v>
      </c>
      <c r="M550" s="5" t="s">
        <v>5433</v>
      </c>
      <c r="N550" s="5">
        <v>398.2</v>
      </c>
      <c r="O550" s="5" t="s">
        <v>5434</v>
      </c>
      <c r="P550" s="5" t="s">
        <v>91</v>
      </c>
      <c r="Q550" s="5" t="s">
        <v>91</v>
      </c>
      <c r="R550" s="5" t="s">
        <v>5435</v>
      </c>
      <c r="S550" s="5" t="s">
        <v>5436</v>
      </c>
    </row>
    <row r="551" spans="1:56" ht="15.75" customHeight="1">
      <c r="A551" t="s">
        <v>132</v>
      </c>
      <c r="B551" s="4">
        <v>168008420</v>
      </c>
      <c r="C551" s="5" t="s">
        <v>5437</v>
      </c>
      <c r="D551" s="29">
        <v>1</v>
      </c>
      <c r="E551" s="5">
        <v>1991</v>
      </c>
      <c r="F551" s="29" t="s">
        <v>6149</v>
      </c>
      <c r="G551" s="5" t="s">
        <v>210</v>
      </c>
      <c r="H551" s="5" t="s">
        <v>3</v>
      </c>
      <c r="I551" s="5" t="s">
        <v>9</v>
      </c>
      <c r="J551" s="5" t="s">
        <v>26</v>
      </c>
      <c r="K551" s="5" t="s">
        <v>26</v>
      </c>
      <c r="L551" s="5" t="s">
        <v>5438</v>
      </c>
      <c r="M551" s="5"/>
      <c r="N551" s="5">
        <v>793.4</v>
      </c>
      <c r="O551" s="5" t="s">
        <v>5439</v>
      </c>
      <c r="P551" s="5" t="s">
        <v>91</v>
      </c>
      <c r="Q551" s="5" t="s">
        <v>91</v>
      </c>
      <c r="R551" s="5" t="s">
        <v>5440</v>
      </c>
      <c r="S551" s="5" t="s">
        <v>5441</v>
      </c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</row>
    <row r="552" spans="1:56" ht="15.75" customHeight="1">
      <c r="A552" t="s">
        <v>132</v>
      </c>
      <c r="B552" s="4">
        <v>168008431</v>
      </c>
      <c r="C552" s="5" t="s">
        <v>5442</v>
      </c>
      <c r="D552" s="29">
        <v>1</v>
      </c>
      <c r="E552" s="5">
        <v>1991</v>
      </c>
      <c r="F552" s="29" t="s">
        <v>6149</v>
      </c>
      <c r="G552" s="5" t="s">
        <v>210</v>
      </c>
      <c r="H552" s="5" t="s">
        <v>6</v>
      </c>
      <c r="I552" s="5" t="s">
        <v>9</v>
      </c>
      <c r="J552" s="5" t="s">
        <v>26</v>
      </c>
      <c r="K552" s="5" t="s">
        <v>26</v>
      </c>
      <c r="L552" s="5" t="s">
        <v>5443</v>
      </c>
      <c r="M552" s="5" t="s">
        <v>5444</v>
      </c>
      <c r="N552" s="5">
        <v>628.92499999999995</v>
      </c>
      <c r="O552" s="5" t="s">
        <v>5445</v>
      </c>
      <c r="P552" s="5" t="s">
        <v>91</v>
      </c>
      <c r="Q552" s="5" t="s">
        <v>91</v>
      </c>
      <c r="R552" s="5" t="s">
        <v>5446</v>
      </c>
      <c r="S552" s="5" t="s">
        <v>5447</v>
      </c>
    </row>
    <row r="553" spans="1:56" ht="15.75" customHeight="1">
      <c r="A553" s="2" t="s">
        <v>132</v>
      </c>
      <c r="B553" s="19">
        <v>168008440</v>
      </c>
      <c r="C553" s="20" t="s">
        <v>5448</v>
      </c>
      <c r="D553" s="29">
        <v>1</v>
      </c>
      <c r="E553" s="20">
        <v>2001</v>
      </c>
      <c r="F553" s="29" t="s">
        <v>6149</v>
      </c>
      <c r="G553" s="20" t="s">
        <v>210</v>
      </c>
      <c r="H553" s="20" t="s">
        <v>3</v>
      </c>
      <c r="I553" s="20" t="s">
        <v>9</v>
      </c>
      <c r="J553" s="20" t="s">
        <v>26</v>
      </c>
      <c r="K553" s="20" t="s">
        <v>26</v>
      </c>
      <c r="L553" s="20" t="s">
        <v>1167</v>
      </c>
      <c r="M553" s="20"/>
      <c r="N553" s="20">
        <v>813.6</v>
      </c>
      <c r="O553" s="20" t="s">
        <v>5449</v>
      </c>
      <c r="P553" s="20" t="s">
        <v>91</v>
      </c>
      <c r="Q553" s="20" t="s">
        <v>91</v>
      </c>
      <c r="R553" s="20" t="s">
        <v>5450</v>
      </c>
      <c r="S553" s="20" t="s">
        <v>5451</v>
      </c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</row>
    <row r="554" spans="1:56" ht="15.75" customHeight="1">
      <c r="A554" s="2" t="s">
        <v>132</v>
      </c>
      <c r="B554" s="19">
        <v>168008442</v>
      </c>
      <c r="C554" s="20" t="s">
        <v>5452</v>
      </c>
      <c r="D554" s="29">
        <v>1</v>
      </c>
      <c r="E554" s="20">
        <v>2015</v>
      </c>
      <c r="F554" s="29" t="s">
        <v>6149</v>
      </c>
      <c r="G554" s="20" t="s">
        <v>210</v>
      </c>
      <c r="H554" s="20" t="s">
        <v>3</v>
      </c>
      <c r="I554" s="20" t="s">
        <v>9</v>
      </c>
      <c r="J554" s="20" t="s">
        <v>26</v>
      </c>
      <c r="K554" s="20" t="s">
        <v>26</v>
      </c>
      <c r="L554" s="20" t="s">
        <v>1167</v>
      </c>
      <c r="M554" s="20"/>
      <c r="N554" s="20">
        <v>813.6</v>
      </c>
      <c r="O554" s="20" t="s">
        <v>5453</v>
      </c>
      <c r="P554" s="20" t="s">
        <v>91</v>
      </c>
      <c r="Q554" s="20" t="s">
        <v>91</v>
      </c>
      <c r="R554" s="20"/>
      <c r="S554" s="20" t="s">
        <v>5454</v>
      </c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</row>
    <row r="555" spans="1:56" ht="15.75" customHeight="1">
      <c r="A555" t="s">
        <v>132</v>
      </c>
      <c r="B555" s="19">
        <v>168008459</v>
      </c>
      <c r="C555" s="20" t="s">
        <v>5455</v>
      </c>
      <c r="D555" s="29">
        <v>1</v>
      </c>
      <c r="E555" s="20">
        <v>1999</v>
      </c>
      <c r="F555" s="29" t="s">
        <v>6149</v>
      </c>
      <c r="G555" s="20" t="s">
        <v>210</v>
      </c>
      <c r="H555" s="20" t="s">
        <v>6</v>
      </c>
      <c r="I555" s="20" t="s">
        <v>9</v>
      </c>
      <c r="J555" s="20" t="s">
        <v>26</v>
      </c>
      <c r="K555" s="20" t="s">
        <v>26</v>
      </c>
      <c r="L555" s="20" t="s">
        <v>5456</v>
      </c>
      <c r="M555" s="20"/>
      <c r="N555" s="20">
        <v>590.74400000000003</v>
      </c>
      <c r="O555" s="20" t="s">
        <v>5457</v>
      </c>
      <c r="P555" s="20" t="s">
        <v>91</v>
      </c>
      <c r="Q555" s="20" t="s">
        <v>91</v>
      </c>
      <c r="R555" s="20"/>
      <c r="S555" s="20" t="s">
        <v>5458</v>
      </c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</row>
    <row r="556" spans="1:56" ht="15.75" customHeight="1">
      <c r="A556" t="s">
        <v>132</v>
      </c>
      <c r="B556" s="4">
        <v>168008473</v>
      </c>
      <c r="C556" s="20" t="s">
        <v>5459</v>
      </c>
      <c r="D556" s="29">
        <v>1</v>
      </c>
      <c r="E556" s="5">
        <v>2012</v>
      </c>
      <c r="F556" s="29" t="s">
        <v>6149</v>
      </c>
      <c r="G556" s="5" t="s">
        <v>210</v>
      </c>
      <c r="H556" s="5" t="s">
        <v>6</v>
      </c>
      <c r="I556" s="5" t="s">
        <v>9</v>
      </c>
      <c r="J556" s="5" t="s">
        <v>26</v>
      </c>
      <c r="K556" s="5" t="s">
        <v>26</v>
      </c>
      <c r="L556" s="5" t="s">
        <v>5460</v>
      </c>
      <c r="M556" s="5"/>
      <c r="N556" s="5">
        <v>591.73</v>
      </c>
      <c r="O556" s="5" t="s">
        <v>5461</v>
      </c>
      <c r="P556" s="5" t="s">
        <v>91</v>
      </c>
      <c r="Q556" s="5" t="s">
        <v>91</v>
      </c>
      <c r="R556" s="5" t="s">
        <v>5462</v>
      </c>
      <c r="S556" s="5" t="s">
        <v>5463</v>
      </c>
      <c r="T556" s="2"/>
      <c r="U556" s="2"/>
      <c r="V556" s="2"/>
      <c r="W556" s="2"/>
      <c r="X556" s="2"/>
      <c r="Y556" s="2"/>
      <c r="Z556" s="2"/>
      <c r="AB556" s="2"/>
      <c r="AC556" s="2"/>
      <c r="AD556" s="2"/>
      <c r="AE556" s="2"/>
      <c r="AF556" s="2"/>
      <c r="AG556" s="2"/>
      <c r="AH556" s="2"/>
      <c r="AI556" s="2"/>
      <c r="AJ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</row>
    <row r="557" spans="1:56" ht="15.75" customHeight="1">
      <c r="A557" t="s">
        <v>132</v>
      </c>
      <c r="B557" s="4">
        <v>168008477</v>
      </c>
      <c r="C557" s="5" t="s">
        <v>5464</v>
      </c>
      <c r="D557" s="29">
        <v>1</v>
      </c>
      <c r="E557" s="5">
        <v>1971</v>
      </c>
      <c r="F557" s="29" t="s">
        <v>6149</v>
      </c>
      <c r="G557" s="5" t="s">
        <v>210</v>
      </c>
      <c r="H557" s="5" t="s">
        <v>3</v>
      </c>
      <c r="I557" s="5" t="s">
        <v>9</v>
      </c>
      <c r="J557" s="5" t="s">
        <v>26</v>
      </c>
      <c r="K557" s="5" t="s">
        <v>26</v>
      </c>
      <c r="L557" s="5" t="s">
        <v>1785</v>
      </c>
      <c r="M557" s="5" t="s">
        <v>5465</v>
      </c>
      <c r="N557" s="5">
        <v>823.91200000000003</v>
      </c>
      <c r="O557" s="5" t="s">
        <v>5466</v>
      </c>
      <c r="P557" s="5" t="s">
        <v>91</v>
      </c>
      <c r="Q557" s="5" t="s">
        <v>91</v>
      </c>
      <c r="R557" s="5" t="s">
        <v>4211</v>
      </c>
      <c r="S557" s="5" t="s">
        <v>5467</v>
      </c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</row>
    <row r="558" spans="1:56" ht="15.75" customHeight="1">
      <c r="A558" t="s">
        <v>132</v>
      </c>
      <c r="B558" s="19">
        <v>168080771</v>
      </c>
      <c r="C558" s="20" t="s">
        <v>5468</v>
      </c>
      <c r="D558" s="29">
        <v>1</v>
      </c>
      <c r="E558" s="20">
        <v>2011</v>
      </c>
      <c r="F558" s="29" t="s">
        <v>6149</v>
      </c>
      <c r="G558" s="20" t="s">
        <v>210</v>
      </c>
      <c r="H558" s="20" t="s">
        <v>3</v>
      </c>
      <c r="I558" s="20" t="s">
        <v>9</v>
      </c>
      <c r="J558" s="20" t="s">
        <v>26</v>
      </c>
      <c r="K558" s="20" t="s">
        <v>26</v>
      </c>
      <c r="L558" s="20"/>
      <c r="M558" s="20"/>
      <c r="N558" s="20"/>
      <c r="O558" s="20" t="s">
        <v>5469</v>
      </c>
      <c r="P558" s="20" t="s">
        <v>91</v>
      </c>
      <c r="Q558" s="20"/>
      <c r="R558" s="20"/>
      <c r="S558" s="20" t="s">
        <v>5470</v>
      </c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</row>
    <row r="559" spans="1:56" ht="15.75" customHeight="1">
      <c r="A559" t="s">
        <v>132</v>
      </c>
      <c r="B559" s="4">
        <v>168080798</v>
      </c>
      <c r="C559" s="20" t="s">
        <v>5471</v>
      </c>
      <c r="D559" s="29">
        <v>1</v>
      </c>
      <c r="E559" s="5">
        <v>2018</v>
      </c>
      <c r="F559" s="29" t="s">
        <v>6149</v>
      </c>
      <c r="G559" s="5" t="s">
        <v>210</v>
      </c>
      <c r="H559" s="5" t="s">
        <v>3</v>
      </c>
      <c r="I559" s="5" t="s">
        <v>9</v>
      </c>
      <c r="J559" s="5" t="s">
        <v>26</v>
      </c>
      <c r="K559" s="5" t="s">
        <v>26</v>
      </c>
      <c r="L559" s="5"/>
      <c r="M559" s="5"/>
      <c r="N559" s="5"/>
      <c r="O559" s="5" t="s">
        <v>5472</v>
      </c>
      <c r="P559" s="5"/>
      <c r="Q559" s="5"/>
      <c r="R559" s="5"/>
      <c r="S559" s="5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</row>
    <row r="560" spans="1:56" ht="15.75" customHeight="1">
      <c r="A560" t="s">
        <v>132</v>
      </c>
      <c r="B560" s="4">
        <v>168080825</v>
      </c>
      <c r="C560" s="20" t="s">
        <v>5473</v>
      </c>
      <c r="D560" s="29">
        <v>1</v>
      </c>
      <c r="E560" s="5">
        <v>2011</v>
      </c>
      <c r="F560" s="29" t="s">
        <v>6149</v>
      </c>
      <c r="G560" s="5" t="s">
        <v>210</v>
      </c>
      <c r="H560" s="5" t="s">
        <v>3</v>
      </c>
      <c r="I560" s="5" t="s">
        <v>9</v>
      </c>
      <c r="J560" s="5" t="s">
        <v>26</v>
      </c>
      <c r="K560" s="5" t="s">
        <v>26</v>
      </c>
      <c r="L560" s="5" t="s">
        <v>5474</v>
      </c>
      <c r="M560" s="5"/>
      <c r="N560" s="5">
        <v>466</v>
      </c>
      <c r="O560" s="5" t="s">
        <v>5475</v>
      </c>
      <c r="P560" s="5" t="s">
        <v>91</v>
      </c>
      <c r="Q560" s="5" t="s">
        <v>91</v>
      </c>
      <c r="R560" s="5" t="s">
        <v>5476</v>
      </c>
      <c r="S560" s="5" t="s">
        <v>5477</v>
      </c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</row>
    <row r="561" spans="1:56" ht="15.75" customHeight="1">
      <c r="A561" s="2" t="s">
        <v>132</v>
      </c>
      <c r="B561" s="4">
        <v>168006959</v>
      </c>
      <c r="C561" s="20" t="s">
        <v>5554</v>
      </c>
      <c r="D561" s="29">
        <v>1</v>
      </c>
      <c r="E561" s="5">
        <v>1991</v>
      </c>
      <c r="F561" s="29" t="s">
        <v>6149</v>
      </c>
      <c r="G561" s="5" t="s">
        <v>210</v>
      </c>
      <c r="H561" s="5" t="s">
        <v>6</v>
      </c>
      <c r="I561" s="7" t="s">
        <v>9</v>
      </c>
      <c r="J561" s="5" t="s">
        <v>26</v>
      </c>
      <c r="K561" s="5" t="s">
        <v>26</v>
      </c>
      <c r="L561" s="5" t="s">
        <v>5555</v>
      </c>
      <c r="M561" s="5"/>
      <c r="N561" s="5">
        <v>790.19399999999996</v>
      </c>
      <c r="O561" s="5" t="s">
        <v>5556</v>
      </c>
      <c r="P561" s="5" t="s">
        <v>91</v>
      </c>
      <c r="Q561" s="5" t="s">
        <v>91</v>
      </c>
      <c r="R561" s="5" t="s">
        <v>5557</v>
      </c>
      <c r="S561" s="5" t="s">
        <v>5558</v>
      </c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</row>
    <row r="562" spans="1:56" ht="15.75" customHeight="1">
      <c r="A562" s="2" t="s">
        <v>132</v>
      </c>
      <c r="B562" s="4">
        <v>168008090</v>
      </c>
      <c r="C562" s="20" t="s">
        <v>5559</v>
      </c>
      <c r="D562" s="29">
        <v>1</v>
      </c>
      <c r="E562" s="5">
        <v>2002</v>
      </c>
      <c r="F562" s="29" t="s">
        <v>6149</v>
      </c>
      <c r="G562" s="5" t="s">
        <v>210</v>
      </c>
      <c r="H562" s="5" t="s">
        <v>3</v>
      </c>
      <c r="I562" s="7" t="s">
        <v>9</v>
      </c>
      <c r="J562" s="5" t="s">
        <v>26</v>
      </c>
      <c r="K562" s="5" t="s">
        <v>26</v>
      </c>
      <c r="L562" s="5" t="s">
        <v>5376</v>
      </c>
      <c r="M562" s="5"/>
      <c r="N562" s="5">
        <v>791.45719999999994</v>
      </c>
      <c r="O562" s="5" t="s">
        <v>5560</v>
      </c>
      <c r="P562" s="5" t="s">
        <v>91</v>
      </c>
      <c r="Q562" s="5" t="s">
        <v>91</v>
      </c>
      <c r="R562" s="5" t="s">
        <v>5561</v>
      </c>
      <c r="S562" s="5" t="s">
        <v>5562</v>
      </c>
    </row>
    <row r="563" spans="1:56" ht="15.75" customHeight="1">
      <c r="A563" t="s">
        <v>132</v>
      </c>
      <c r="B563" s="8">
        <v>168007038</v>
      </c>
      <c r="C563" s="9" t="s">
        <v>5574</v>
      </c>
      <c r="D563" s="29">
        <v>1</v>
      </c>
      <c r="E563" s="9">
        <v>1970</v>
      </c>
      <c r="F563" s="29" t="s">
        <v>6149</v>
      </c>
      <c r="G563" s="9" t="s">
        <v>210</v>
      </c>
      <c r="H563" s="9" t="s">
        <v>3</v>
      </c>
      <c r="I563" s="16" t="s">
        <v>9</v>
      </c>
      <c r="J563" s="9" t="s">
        <v>26</v>
      </c>
      <c r="K563" s="9" t="s">
        <v>26</v>
      </c>
      <c r="L563" s="9"/>
      <c r="M563" s="9"/>
      <c r="N563" s="9"/>
      <c r="O563" s="9" t="s">
        <v>5575</v>
      </c>
      <c r="P563" s="9"/>
      <c r="Q563" s="9" t="s">
        <v>91</v>
      </c>
      <c r="R563" s="9"/>
      <c r="S563" s="9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</row>
    <row r="564" spans="1:56" ht="15.75" customHeight="1">
      <c r="A564" t="s">
        <v>132</v>
      </c>
      <c r="B564" s="8">
        <v>168008026</v>
      </c>
      <c r="C564" s="9" t="s">
        <v>5581</v>
      </c>
      <c r="D564" s="29">
        <v>1</v>
      </c>
      <c r="E564" s="9">
        <v>1989</v>
      </c>
      <c r="F564" s="29" t="s">
        <v>6149</v>
      </c>
      <c r="G564" s="9" t="s">
        <v>210</v>
      </c>
      <c r="H564" s="9" t="s">
        <v>3</v>
      </c>
      <c r="I564" s="16" t="s">
        <v>9</v>
      </c>
      <c r="J564" s="9" t="s">
        <v>26</v>
      </c>
      <c r="K564" s="9" t="s">
        <v>26</v>
      </c>
      <c r="L564" s="9" t="s">
        <v>5007</v>
      </c>
      <c r="M564" s="9" t="s">
        <v>5582</v>
      </c>
      <c r="N564" s="9">
        <v>793.7</v>
      </c>
      <c r="O564" s="9" t="s">
        <v>5583</v>
      </c>
      <c r="P564" s="9" t="s">
        <v>91</v>
      </c>
      <c r="Q564" s="9" t="s">
        <v>91</v>
      </c>
      <c r="R564" s="9" t="s">
        <v>1890</v>
      </c>
      <c r="S564" s="9" t="s">
        <v>5584</v>
      </c>
      <c r="T564" s="2"/>
      <c r="U564" s="2"/>
      <c r="V564" s="2"/>
      <c r="W564" s="2"/>
      <c r="X564" s="2"/>
      <c r="Y564" s="2"/>
      <c r="Z564" s="2"/>
      <c r="AB564" s="2"/>
      <c r="AC564" s="2"/>
      <c r="AD564" s="2"/>
      <c r="AE564" s="2"/>
      <c r="AF564" s="2"/>
      <c r="AG564" s="2"/>
      <c r="AH564" s="2"/>
      <c r="AI564" s="2"/>
      <c r="AJ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</row>
    <row r="565" spans="1:56" ht="15.75" customHeight="1">
      <c r="A565" s="1" t="s">
        <v>87</v>
      </c>
      <c r="B565" s="4"/>
      <c r="C565" s="21" t="s">
        <v>6139</v>
      </c>
      <c r="D565" s="29">
        <v>1</v>
      </c>
      <c r="E565" s="7" t="s">
        <v>6140</v>
      </c>
      <c r="F565" s="29" t="s">
        <v>6149</v>
      </c>
      <c r="G565" s="5" t="s">
        <v>210</v>
      </c>
      <c r="H565" s="7" t="s">
        <v>3</v>
      </c>
      <c r="I565" s="7" t="s">
        <v>9</v>
      </c>
      <c r="J565" s="7" t="s">
        <v>26</v>
      </c>
      <c r="K565" s="7" t="s">
        <v>26</v>
      </c>
      <c r="L565" s="5"/>
      <c r="M565" s="5"/>
      <c r="N565" s="5"/>
      <c r="O565" s="5"/>
      <c r="P565" s="7" t="s">
        <v>91</v>
      </c>
      <c r="Q565" s="7" t="s">
        <v>91</v>
      </c>
      <c r="R565" s="5"/>
      <c r="S565" s="18" t="s">
        <v>6141</v>
      </c>
      <c r="T565" s="2"/>
      <c r="U565" s="2"/>
      <c r="V565" s="2"/>
      <c r="W565" s="2"/>
      <c r="X565" s="2"/>
      <c r="Y565" s="2"/>
      <c r="Z565" s="2"/>
      <c r="AB565" s="2"/>
      <c r="AC565" s="2"/>
      <c r="AD565" s="2"/>
      <c r="AE565" s="2"/>
      <c r="AF565" s="2"/>
      <c r="AG565" s="2"/>
      <c r="AH565" s="2"/>
      <c r="AI565" s="2"/>
      <c r="AJ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</row>
    <row r="566" spans="1:56" ht="15.75" customHeight="1">
      <c r="A566" t="s">
        <v>87</v>
      </c>
      <c r="B566" s="4">
        <v>168542158</v>
      </c>
      <c r="C566" s="5" t="s">
        <v>4811</v>
      </c>
      <c r="D566" s="29">
        <v>1</v>
      </c>
      <c r="E566" s="5">
        <v>1964</v>
      </c>
      <c r="F566" s="29" t="s">
        <v>6149</v>
      </c>
      <c r="G566" s="5" t="s">
        <v>749</v>
      </c>
      <c r="H566" s="5" t="s">
        <v>6</v>
      </c>
      <c r="I566" s="5" t="s">
        <v>9</v>
      </c>
      <c r="J566" s="5" t="s">
        <v>26</v>
      </c>
      <c r="K566" s="5" t="s">
        <v>26</v>
      </c>
      <c r="L566" s="5" t="s">
        <v>619</v>
      </c>
      <c r="M566" s="5"/>
      <c r="N566" s="5">
        <v>973</v>
      </c>
      <c r="O566" s="5" t="s">
        <v>4812</v>
      </c>
      <c r="P566" s="5" t="s">
        <v>91</v>
      </c>
      <c r="Q566" s="5"/>
      <c r="R566" s="5"/>
      <c r="S566" s="5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</row>
    <row r="567" spans="1:56" ht="15.75" customHeight="1">
      <c r="A567" t="s">
        <v>87</v>
      </c>
      <c r="B567" s="4">
        <v>168077667</v>
      </c>
      <c r="C567" s="5" t="s">
        <v>4813</v>
      </c>
      <c r="D567" s="29">
        <v>1</v>
      </c>
      <c r="E567" s="5">
        <v>2014</v>
      </c>
      <c r="F567" s="29" t="s">
        <v>6149</v>
      </c>
      <c r="G567" s="5" t="s">
        <v>94</v>
      </c>
      <c r="H567" s="5" t="s">
        <v>3</v>
      </c>
      <c r="I567" s="5" t="s">
        <v>9</v>
      </c>
      <c r="J567" s="5" t="s">
        <v>26</v>
      </c>
      <c r="K567" s="5" t="s">
        <v>26</v>
      </c>
      <c r="L567" s="5" t="s">
        <v>4814</v>
      </c>
      <c r="M567" s="5"/>
      <c r="N567" s="5">
        <v>636.800929</v>
      </c>
      <c r="O567" s="5" t="s">
        <v>4815</v>
      </c>
      <c r="P567" s="5" t="s">
        <v>91</v>
      </c>
      <c r="Q567" s="5" t="s">
        <v>91</v>
      </c>
      <c r="R567" s="5"/>
      <c r="S567" s="5" t="s">
        <v>4816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</row>
    <row r="568" spans="1:56" ht="15.75" customHeight="1">
      <c r="A568" t="s">
        <v>87</v>
      </c>
      <c r="B568" s="4">
        <v>168459055</v>
      </c>
      <c r="C568" s="5" t="s">
        <v>4834</v>
      </c>
      <c r="D568" s="29">
        <v>1</v>
      </c>
      <c r="E568" s="5" t="s">
        <v>1493</v>
      </c>
      <c r="F568" s="29" t="s">
        <v>6150</v>
      </c>
      <c r="G568" s="5" t="s">
        <v>360</v>
      </c>
      <c r="H568" s="5" t="s">
        <v>6</v>
      </c>
      <c r="I568" s="5" t="s">
        <v>9</v>
      </c>
      <c r="J568" s="5" t="s">
        <v>26</v>
      </c>
      <c r="K568" s="5" t="s">
        <v>26</v>
      </c>
      <c r="L568" s="5" t="s">
        <v>4835</v>
      </c>
      <c r="M568" s="5"/>
      <c r="N568" s="5">
        <v>510</v>
      </c>
      <c r="O568" s="5" t="s">
        <v>4836</v>
      </c>
      <c r="P568" s="5" t="s">
        <v>91</v>
      </c>
      <c r="Q568" s="5" t="s">
        <v>91</v>
      </c>
      <c r="R568" s="5" t="s">
        <v>4837</v>
      </c>
      <c r="S568" s="5" t="s">
        <v>4838</v>
      </c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ht="15.75" customHeight="1">
      <c r="A569" t="s">
        <v>87</v>
      </c>
      <c r="B569" s="4">
        <v>168459074</v>
      </c>
      <c r="C569" s="5" t="s">
        <v>4839</v>
      </c>
      <c r="D569" s="29">
        <v>1</v>
      </c>
      <c r="E569" s="5">
        <v>2018</v>
      </c>
      <c r="F569" s="29" t="s">
        <v>6150</v>
      </c>
      <c r="G569" s="5" t="s">
        <v>360</v>
      </c>
      <c r="H569" s="5" t="s">
        <v>3</v>
      </c>
      <c r="I569" s="5" t="s">
        <v>9</v>
      </c>
      <c r="J569" s="5" t="s">
        <v>26</v>
      </c>
      <c r="K569" s="5" t="s">
        <v>26</v>
      </c>
      <c r="L569" s="5"/>
      <c r="M569" s="5"/>
      <c r="N569" s="5"/>
      <c r="O569" s="5" t="s">
        <v>4840</v>
      </c>
      <c r="P569" s="5" t="s">
        <v>91</v>
      </c>
      <c r="Q569" s="5" t="s">
        <v>91</v>
      </c>
      <c r="R569" s="5"/>
      <c r="S569" s="5" t="s">
        <v>4841</v>
      </c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ht="15.75" customHeight="1">
      <c r="A570" t="s">
        <v>87</v>
      </c>
      <c r="B570" s="4">
        <v>168459081</v>
      </c>
      <c r="C570" s="5" t="s">
        <v>4842</v>
      </c>
      <c r="D570" s="29">
        <v>1</v>
      </c>
      <c r="E570" s="5">
        <v>2014</v>
      </c>
      <c r="F570" s="29" t="s">
        <v>6150</v>
      </c>
      <c r="G570" s="5" t="s">
        <v>360</v>
      </c>
      <c r="H570" s="5" t="s">
        <v>3</v>
      </c>
      <c r="I570" s="5" t="s">
        <v>9</v>
      </c>
      <c r="J570" s="5" t="s">
        <v>26</v>
      </c>
      <c r="K570" s="5" t="s">
        <v>26</v>
      </c>
      <c r="L570" s="5" t="s">
        <v>4843</v>
      </c>
      <c r="M570" s="5"/>
      <c r="N570" s="5">
        <v>428.6</v>
      </c>
      <c r="O570" s="5" t="s">
        <v>4844</v>
      </c>
      <c r="P570" s="5" t="s">
        <v>91</v>
      </c>
      <c r="Q570" s="5" t="s">
        <v>91</v>
      </c>
      <c r="R570" s="5" t="s">
        <v>4845</v>
      </c>
      <c r="S570" s="5" t="s">
        <v>4846</v>
      </c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</row>
    <row r="571" spans="1:56" ht="15.75" customHeight="1">
      <c r="A571" t="s">
        <v>87</v>
      </c>
      <c r="B571" s="4">
        <v>168459088</v>
      </c>
      <c r="C571" s="5" t="s">
        <v>4847</v>
      </c>
      <c r="D571" s="29">
        <v>1</v>
      </c>
      <c r="E571" s="5">
        <v>2016</v>
      </c>
      <c r="F571" s="29" t="s">
        <v>6150</v>
      </c>
      <c r="G571" s="5" t="s">
        <v>360</v>
      </c>
      <c r="H571" s="5" t="s">
        <v>3</v>
      </c>
      <c r="I571" s="5" t="s">
        <v>9</v>
      </c>
      <c r="J571" s="5" t="s">
        <v>26</v>
      </c>
      <c r="K571" s="5" t="s">
        <v>26</v>
      </c>
      <c r="L571" s="5"/>
      <c r="M571" s="5"/>
      <c r="N571" s="5"/>
      <c r="O571" s="5" t="s">
        <v>4848</v>
      </c>
      <c r="P571" s="5" t="s">
        <v>91</v>
      </c>
      <c r="Q571" s="5" t="s">
        <v>91</v>
      </c>
      <c r="R571" s="5"/>
      <c r="S571" s="5" t="s">
        <v>4849</v>
      </c>
      <c r="T571" s="2"/>
      <c r="U571" s="2"/>
      <c r="V571" s="2"/>
      <c r="W571" s="2"/>
      <c r="X571" s="2"/>
      <c r="Y571" s="2"/>
      <c r="Z571" s="2"/>
      <c r="AB571" s="2"/>
      <c r="AC571" s="2"/>
      <c r="AD571" s="2"/>
      <c r="AE571" s="2"/>
      <c r="AF571" s="2"/>
      <c r="AG571" s="2"/>
      <c r="AH571" s="2"/>
      <c r="AI571" s="2"/>
      <c r="AJ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</row>
    <row r="572" spans="1:56" ht="15.75" customHeight="1">
      <c r="A572" t="s">
        <v>87</v>
      </c>
      <c r="B572" s="4">
        <v>168459096</v>
      </c>
      <c r="C572" s="5" t="s">
        <v>4850</v>
      </c>
      <c r="D572" s="29">
        <v>1</v>
      </c>
      <c r="E572" s="5">
        <v>1976</v>
      </c>
      <c r="F572" s="29" t="s">
        <v>6150</v>
      </c>
      <c r="G572" s="5" t="s">
        <v>360</v>
      </c>
      <c r="H572" s="5" t="s">
        <v>3</v>
      </c>
      <c r="I572" s="5" t="s">
        <v>9</v>
      </c>
      <c r="J572" s="5" t="s">
        <v>26</v>
      </c>
      <c r="K572" s="5" t="s">
        <v>26</v>
      </c>
      <c r="L572" s="5" t="s">
        <v>4851</v>
      </c>
      <c r="M572" s="5" t="s">
        <v>4852</v>
      </c>
      <c r="N572" s="5">
        <v>398.2</v>
      </c>
      <c r="O572" s="5" t="s">
        <v>4853</v>
      </c>
      <c r="P572" s="5" t="s">
        <v>91</v>
      </c>
      <c r="Q572" s="5" t="s">
        <v>91</v>
      </c>
      <c r="R572" s="5" t="s">
        <v>4854</v>
      </c>
      <c r="S572" s="5" t="s">
        <v>4855</v>
      </c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</row>
    <row r="573" spans="1:56" ht="15.75" customHeight="1">
      <c r="A573" t="s">
        <v>87</v>
      </c>
      <c r="B573" s="4">
        <v>168459104</v>
      </c>
      <c r="C573" s="5" t="s">
        <v>4856</v>
      </c>
      <c r="D573" s="29">
        <v>1</v>
      </c>
      <c r="E573" s="5">
        <v>2009</v>
      </c>
      <c r="F573" s="29" t="s">
        <v>6150</v>
      </c>
      <c r="G573" s="5" t="s">
        <v>360</v>
      </c>
      <c r="H573" s="5" t="s">
        <v>3</v>
      </c>
      <c r="I573" s="5" t="s">
        <v>9</v>
      </c>
      <c r="J573" s="5" t="s">
        <v>26</v>
      </c>
      <c r="K573" s="5" t="s">
        <v>26</v>
      </c>
      <c r="L573" s="5" t="s">
        <v>4857</v>
      </c>
      <c r="M573" s="5"/>
      <c r="N573" s="5">
        <v>791.43</v>
      </c>
      <c r="O573" s="5" t="s">
        <v>4858</v>
      </c>
      <c r="P573" s="5" t="s">
        <v>91</v>
      </c>
      <c r="Q573" s="5" t="s">
        <v>91</v>
      </c>
      <c r="R573" s="5"/>
      <c r="S573" s="5" t="s">
        <v>4859</v>
      </c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</row>
    <row r="574" spans="1:56" ht="15.75" customHeight="1">
      <c r="A574" s="2" t="s">
        <v>87</v>
      </c>
      <c r="B574" s="4">
        <v>168459109</v>
      </c>
      <c r="C574" s="5" t="s">
        <v>4860</v>
      </c>
      <c r="D574" s="29">
        <v>1</v>
      </c>
      <c r="E574" s="5">
        <v>2012</v>
      </c>
      <c r="F574" s="29" t="s">
        <v>6150</v>
      </c>
      <c r="G574" s="5" t="s">
        <v>360</v>
      </c>
      <c r="H574" s="5" t="s">
        <v>3</v>
      </c>
      <c r="I574" s="5" t="s">
        <v>9</v>
      </c>
      <c r="J574" s="5" t="s">
        <v>26</v>
      </c>
      <c r="K574" s="5" t="s">
        <v>26</v>
      </c>
      <c r="L574" s="5" t="s">
        <v>1167</v>
      </c>
      <c r="M574" s="5"/>
      <c r="N574" s="5">
        <v>813.6</v>
      </c>
      <c r="O574" s="5" t="s">
        <v>4861</v>
      </c>
      <c r="P574" s="5" t="s">
        <v>91</v>
      </c>
      <c r="Q574" s="5" t="s">
        <v>91</v>
      </c>
      <c r="R574" s="5" t="s">
        <v>4862</v>
      </c>
      <c r="S574" s="5" t="s">
        <v>4863</v>
      </c>
      <c r="T574" s="2"/>
      <c r="U574" s="2"/>
      <c r="V574" s="2"/>
      <c r="W574" s="2"/>
      <c r="X574" s="2"/>
      <c r="Y574" s="2"/>
      <c r="Z574" s="2"/>
      <c r="AB574" s="2"/>
      <c r="AC574" s="2"/>
      <c r="AD574" s="2"/>
      <c r="AE574" s="2"/>
      <c r="AF574" s="2"/>
      <c r="AG574" s="2"/>
      <c r="AH574" s="2"/>
      <c r="AI574" s="2"/>
      <c r="AJ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</row>
    <row r="575" spans="1:56" ht="15.75" customHeight="1">
      <c r="A575" s="2" t="s">
        <v>87</v>
      </c>
      <c r="B575" s="4">
        <v>168459120</v>
      </c>
      <c r="C575" s="5" t="s">
        <v>4864</v>
      </c>
      <c r="D575" s="29">
        <v>1</v>
      </c>
      <c r="E575" s="5">
        <v>2014</v>
      </c>
      <c r="F575" s="29" t="s">
        <v>6150</v>
      </c>
      <c r="G575" s="5" t="s">
        <v>360</v>
      </c>
      <c r="H575" s="5" t="s">
        <v>3</v>
      </c>
      <c r="I575" s="5" t="s">
        <v>9</v>
      </c>
      <c r="J575" s="5" t="s">
        <v>26</v>
      </c>
      <c r="K575" s="5" t="s">
        <v>26</v>
      </c>
      <c r="L575" s="5" t="s">
        <v>4865</v>
      </c>
      <c r="M575" s="5"/>
      <c r="N575" s="5">
        <v>791.45</v>
      </c>
      <c r="O575" s="5" t="s">
        <v>4866</v>
      </c>
      <c r="P575" s="5" t="s">
        <v>91</v>
      </c>
      <c r="Q575" s="5" t="s">
        <v>91</v>
      </c>
      <c r="R575" s="5"/>
      <c r="S575" s="5" t="s">
        <v>4867</v>
      </c>
      <c r="T575" s="2"/>
      <c r="U575" s="2"/>
      <c r="V575" s="2"/>
      <c r="W575" s="2"/>
      <c r="X575" s="2"/>
      <c r="Y575" s="2"/>
      <c r="Z575" s="2"/>
      <c r="AB575" s="2"/>
      <c r="AC575" s="2"/>
      <c r="AD575" s="2"/>
      <c r="AE575" s="2"/>
      <c r="AF575" s="2"/>
      <c r="AG575" s="2"/>
      <c r="AH575" s="2"/>
      <c r="AI575" s="2"/>
      <c r="AJ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15.75" customHeight="1">
      <c r="A576" t="s">
        <v>87</v>
      </c>
      <c r="B576" s="4">
        <v>168459126</v>
      </c>
      <c r="C576" s="5" t="s">
        <v>4868</v>
      </c>
      <c r="D576" s="29">
        <v>1</v>
      </c>
      <c r="E576" s="5">
        <v>2014</v>
      </c>
      <c r="F576" s="29" t="s">
        <v>6150</v>
      </c>
      <c r="G576" s="5" t="s">
        <v>360</v>
      </c>
      <c r="H576" s="5" t="s">
        <v>3</v>
      </c>
      <c r="I576" s="5" t="s">
        <v>9</v>
      </c>
      <c r="J576" s="5" t="s">
        <v>26</v>
      </c>
      <c r="K576" s="5" t="s">
        <v>26</v>
      </c>
      <c r="L576" s="5" t="s">
        <v>1167</v>
      </c>
      <c r="M576" s="5"/>
      <c r="N576" s="5">
        <v>813.6</v>
      </c>
      <c r="O576" s="5" t="s">
        <v>4869</v>
      </c>
      <c r="P576" s="5" t="s">
        <v>91</v>
      </c>
      <c r="Q576" s="5" t="s">
        <v>91</v>
      </c>
      <c r="R576" s="5" t="s">
        <v>4870</v>
      </c>
      <c r="S576" s="5" t="s">
        <v>4871</v>
      </c>
    </row>
    <row r="577" spans="1:56" ht="15.75" customHeight="1">
      <c r="A577" t="s">
        <v>87</v>
      </c>
      <c r="B577" s="4">
        <v>168459132</v>
      </c>
      <c r="C577" s="5" t="s">
        <v>4872</v>
      </c>
      <c r="D577" s="29">
        <v>1</v>
      </c>
      <c r="E577" s="5">
        <v>2005</v>
      </c>
      <c r="F577" s="29" t="s">
        <v>6150</v>
      </c>
      <c r="G577" s="5" t="s">
        <v>360</v>
      </c>
      <c r="H577" s="5" t="s">
        <v>6</v>
      </c>
      <c r="I577" s="5" t="s">
        <v>9</v>
      </c>
      <c r="J577" s="5" t="s">
        <v>26</v>
      </c>
      <c r="K577" s="5" t="s">
        <v>26</v>
      </c>
      <c r="L577" s="5" t="s">
        <v>4873</v>
      </c>
      <c r="M577" s="5"/>
      <c r="N577" s="5">
        <v>500</v>
      </c>
      <c r="O577" s="5" t="s">
        <v>4874</v>
      </c>
      <c r="P577" s="5" t="s">
        <v>91</v>
      </c>
      <c r="Q577" s="5" t="s">
        <v>91</v>
      </c>
      <c r="R577" s="5"/>
      <c r="S577" s="5" t="s">
        <v>4875</v>
      </c>
    </row>
    <row r="578" spans="1:56" ht="15.75" customHeight="1">
      <c r="A578" t="s">
        <v>87</v>
      </c>
      <c r="B578" s="4">
        <v>168459148</v>
      </c>
      <c r="C578" s="5" t="s">
        <v>4876</v>
      </c>
      <c r="D578" s="29">
        <v>1</v>
      </c>
      <c r="E578" s="5">
        <v>1987</v>
      </c>
      <c r="F578" s="29" t="s">
        <v>6150</v>
      </c>
      <c r="G578" s="5" t="s">
        <v>360</v>
      </c>
      <c r="H578" s="5" t="s">
        <v>6</v>
      </c>
      <c r="I578" s="5" t="s">
        <v>9</v>
      </c>
      <c r="J578" s="5" t="s">
        <v>26</v>
      </c>
      <c r="K578" s="5" t="s">
        <v>26</v>
      </c>
      <c r="L578" s="5"/>
      <c r="M578" s="5"/>
      <c r="N578" s="5"/>
      <c r="O578" s="5" t="s">
        <v>4877</v>
      </c>
      <c r="P578" s="5" t="s">
        <v>91</v>
      </c>
      <c r="Q578" s="5" t="s">
        <v>91</v>
      </c>
      <c r="R578" s="5"/>
      <c r="S578" s="5" t="s">
        <v>4878</v>
      </c>
    </row>
    <row r="579" spans="1:56" ht="15.75" customHeight="1">
      <c r="A579" s="2" t="s">
        <v>87</v>
      </c>
      <c r="B579" s="4">
        <v>168459155</v>
      </c>
      <c r="C579" s="5" t="s">
        <v>4879</v>
      </c>
      <c r="D579" s="29">
        <v>1</v>
      </c>
      <c r="E579" s="5">
        <v>1987</v>
      </c>
      <c r="F579" s="29" t="s">
        <v>6150</v>
      </c>
      <c r="G579" s="5" t="s">
        <v>360</v>
      </c>
      <c r="H579" s="5" t="s">
        <v>6</v>
      </c>
      <c r="I579" s="5" t="s">
        <v>9</v>
      </c>
      <c r="J579" s="5" t="s">
        <v>26</v>
      </c>
      <c r="K579" s="5" t="s">
        <v>26</v>
      </c>
      <c r="L579" s="5" t="s">
        <v>4880</v>
      </c>
      <c r="M579" s="5"/>
      <c r="N579" s="5">
        <v>786.20770000000005</v>
      </c>
      <c r="O579" s="5" t="s">
        <v>4881</v>
      </c>
      <c r="P579" s="5" t="s">
        <v>91</v>
      </c>
      <c r="Q579" s="5" t="s">
        <v>91</v>
      </c>
      <c r="R579" s="5" t="s">
        <v>4882</v>
      </c>
      <c r="S579" s="5" t="s">
        <v>4883</v>
      </c>
    </row>
    <row r="580" spans="1:56" ht="15.75" customHeight="1">
      <c r="A580" s="2" t="s">
        <v>87</v>
      </c>
      <c r="B580" s="4">
        <v>168459181</v>
      </c>
      <c r="C580" s="5" t="s">
        <v>4884</v>
      </c>
      <c r="D580" s="29">
        <v>1</v>
      </c>
      <c r="E580" s="5">
        <v>1987</v>
      </c>
      <c r="F580" s="29" t="s">
        <v>6150</v>
      </c>
      <c r="G580" s="5" t="s">
        <v>360</v>
      </c>
      <c r="H580" s="5" t="s">
        <v>3</v>
      </c>
      <c r="I580" s="5" t="s">
        <v>9</v>
      </c>
      <c r="J580" s="5" t="s">
        <v>26</v>
      </c>
      <c r="K580" s="5" t="s">
        <v>26</v>
      </c>
      <c r="L580" s="5" t="s">
        <v>4885</v>
      </c>
      <c r="M580" s="5" t="s">
        <v>4886</v>
      </c>
      <c r="N580" s="5">
        <v>636.08799999999997</v>
      </c>
      <c r="O580" s="5" t="s">
        <v>4887</v>
      </c>
      <c r="P580" s="5" t="s">
        <v>91</v>
      </c>
      <c r="Q580" s="5" t="s">
        <v>91</v>
      </c>
      <c r="R580" s="5" t="s">
        <v>4888</v>
      </c>
      <c r="S580" s="5" t="s">
        <v>4889</v>
      </c>
    </row>
    <row r="581" spans="1:56" ht="15.75" customHeight="1">
      <c r="A581" t="s">
        <v>87</v>
      </c>
      <c r="B581" s="4">
        <v>168459276</v>
      </c>
      <c r="C581" s="5" t="s">
        <v>4890</v>
      </c>
      <c r="D581" s="29">
        <v>1</v>
      </c>
      <c r="E581" s="5">
        <v>2017</v>
      </c>
      <c r="F581" s="29" t="s">
        <v>6150</v>
      </c>
      <c r="G581" s="5" t="s">
        <v>360</v>
      </c>
      <c r="H581" s="5" t="s">
        <v>3</v>
      </c>
      <c r="I581" s="5" t="s">
        <v>9</v>
      </c>
      <c r="J581" s="5" t="s">
        <v>26</v>
      </c>
      <c r="K581" s="5" t="s">
        <v>26</v>
      </c>
      <c r="L581" s="5"/>
      <c r="M581" s="5"/>
      <c r="N581" s="5"/>
      <c r="O581" s="5" t="s">
        <v>4891</v>
      </c>
      <c r="P581" s="5" t="s">
        <v>91</v>
      </c>
      <c r="Q581" s="5" t="s">
        <v>91</v>
      </c>
      <c r="R581" s="5"/>
      <c r="S581" s="5" t="s">
        <v>4892</v>
      </c>
    </row>
    <row r="582" spans="1:56" ht="15.75" customHeight="1">
      <c r="A582" t="s">
        <v>87</v>
      </c>
      <c r="B582" s="4">
        <v>168459306</v>
      </c>
      <c r="C582" s="5" t="s">
        <v>4893</v>
      </c>
      <c r="D582" s="29">
        <v>1</v>
      </c>
      <c r="E582" s="5" t="s">
        <v>1493</v>
      </c>
      <c r="F582" s="29" t="s">
        <v>6150</v>
      </c>
      <c r="G582" s="5" t="s">
        <v>360</v>
      </c>
      <c r="H582" s="5" t="s">
        <v>3</v>
      </c>
      <c r="I582" s="5" t="s">
        <v>9</v>
      </c>
      <c r="J582" s="5" t="s">
        <v>26</v>
      </c>
      <c r="K582" s="5" t="s">
        <v>26</v>
      </c>
      <c r="L582" s="5" t="s">
        <v>570</v>
      </c>
      <c r="M582" s="5" t="s">
        <v>4894</v>
      </c>
      <c r="N582" s="5">
        <v>813.54</v>
      </c>
      <c r="O582" s="5" t="s">
        <v>4895</v>
      </c>
      <c r="P582" s="5" t="s">
        <v>91</v>
      </c>
      <c r="Q582" s="5" t="s">
        <v>91</v>
      </c>
      <c r="R582" s="5" t="s">
        <v>4896</v>
      </c>
      <c r="S582" s="5" t="s">
        <v>4897</v>
      </c>
    </row>
    <row r="583" spans="1:56" ht="15.75" customHeight="1">
      <c r="A583" t="s">
        <v>87</v>
      </c>
      <c r="B583" s="4">
        <v>168459325</v>
      </c>
      <c r="C583" s="5" t="s">
        <v>4898</v>
      </c>
      <c r="D583" s="29">
        <v>1</v>
      </c>
      <c r="E583" s="5">
        <v>2000</v>
      </c>
      <c r="F583" s="29" t="s">
        <v>6150</v>
      </c>
      <c r="G583" s="5" t="s">
        <v>360</v>
      </c>
      <c r="H583" s="5" t="s">
        <v>3</v>
      </c>
      <c r="I583" s="5" t="s">
        <v>9</v>
      </c>
      <c r="J583" s="5" t="s">
        <v>26</v>
      </c>
      <c r="K583" s="5" t="s">
        <v>26</v>
      </c>
      <c r="L583" s="5" t="s">
        <v>570</v>
      </c>
      <c r="M583" s="5"/>
      <c r="N583" s="5">
        <v>813.54</v>
      </c>
      <c r="O583" s="5" t="s">
        <v>4899</v>
      </c>
      <c r="P583" s="5" t="s">
        <v>91</v>
      </c>
      <c r="Q583" s="5" t="s">
        <v>91</v>
      </c>
      <c r="R583" s="5" t="s">
        <v>4900</v>
      </c>
      <c r="S583" s="5" t="s">
        <v>4901</v>
      </c>
    </row>
    <row r="584" spans="1:56" ht="15.75" customHeight="1">
      <c r="A584" t="s">
        <v>87</v>
      </c>
      <c r="B584" s="4">
        <v>168459342</v>
      </c>
      <c r="C584" s="5" t="s">
        <v>4902</v>
      </c>
      <c r="D584" s="29">
        <v>1</v>
      </c>
      <c r="E584" s="5">
        <v>1985</v>
      </c>
      <c r="F584" s="29" t="s">
        <v>6150</v>
      </c>
      <c r="G584" s="5" t="s">
        <v>360</v>
      </c>
      <c r="H584" s="5" t="s">
        <v>3</v>
      </c>
      <c r="I584" s="5" t="s">
        <v>9</v>
      </c>
      <c r="J584" s="5" t="s">
        <v>26</v>
      </c>
      <c r="K584" s="5" t="s">
        <v>26</v>
      </c>
      <c r="L584" s="5"/>
      <c r="M584" s="5" t="s">
        <v>4903</v>
      </c>
      <c r="N584" s="5" t="s">
        <v>4904</v>
      </c>
      <c r="O584" s="5" t="s">
        <v>4905</v>
      </c>
      <c r="P584" s="5" t="s">
        <v>91</v>
      </c>
      <c r="Q584" s="5" t="s">
        <v>91</v>
      </c>
      <c r="R584" s="5" t="s">
        <v>4906</v>
      </c>
      <c r="S584" s="5" t="s">
        <v>4907</v>
      </c>
    </row>
    <row r="585" spans="1:56" ht="15.75" customHeight="1">
      <c r="A585" t="s">
        <v>87</v>
      </c>
      <c r="B585" s="4">
        <v>168459358</v>
      </c>
      <c r="C585" s="5" t="s">
        <v>4908</v>
      </c>
      <c r="D585" s="29">
        <v>1</v>
      </c>
      <c r="E585" s="5">
        <v>1993</v>
      </c>
      <c r="F585" s="29" t="s">
        <v>6150</v>
      </c>
      <c r="G585" s="5" t="s">
        <v>360</v>
      </c>
      <c r="H585" s="5" t="s">
        <v>3</v>
      </c>
      <c r="I585" s="5" t="s">
        <v>9</v>
      </c>
      <c r="J585" s="5" t="s">
        <v>26</v>
      </c>
      <c r="K585" s="5" t="s">
        <v>26</v>
      </c>
      <c r="L585" s="5" t="s">
        <v>4851</v>
      </c>
      <c r="M585" s="5" t="s">
        <v>4909</v>
      </c>
      <c r="N585" s="5" t="s">
        <v>4910</v>
      </c>
      <c r="O585" s="5" t="s">
        <v>4911</v>
      </c>
      <c r="P585" s="5" t="s">
        <v>91</v>
      </c>
      <c r="Q585" s="5" t="s">
        <v>91</v>
      </c>
      <c r="R585" s="5" t="s">
        <v>4912</v>
      </c>
      <c r="S585" s="5" t="s">
        <v>4913</v>
      </c>
    </row>
    <row r="586" spans="1:56" ht="15.75" customHeight="1">
      <c r="A586" s="1" t="s">
        <v>87</v>
      </c>
      <c r="B586" s="4"/>
      <c r="C586" s="7" t="s">
        <v>6136</v>
      </c>
      <c r="D586" s="29">
        <v>1</v>
      </c>
      <c r="E586" s="7" t="s">
        <v>6137</v>
      </c>
      <c r="F586" s="29" t="s">
        <v>6150</v>
      </c>
      <c r="G586" s="5" t="s">
        <v>360</v>
      </c>
      <c r="H586" s="7" t="s">
        <v>3</v>
      </c>
      <c r="I586" s="7" t="s">
        <v>9</v>
      </c>
      <c r="J586" s="7" t="s">
        <v>26</v>
      </c>
      <c r="K586" s="7" t="s">
        <v>26</v>
      </c>
      <c r="L586" s="5"/>
      <c r="M586" s="5"/>
      <c r="N586" s="5"/>
      <c r="O586" s="5"/>
      <c r="P586" s="7" t="s">
        <v>91</v>
      </c>
      <c r="Q586" s="7" t="s">
        <v>91</v>
      </c>
      <c r="R586" s="5"/>
      <c r="S586" s="18" t="s">
        <v>6138</v>
      </c>
    </row>
    <row r="587" spans="1:56" ht="15.75" customHeight="1">
      <c r="A587" t="s">
        <v>87</v>
      </c>
      <c r="B587" s="19">
        <v>168464633</v>
      </c>
      <c r="C587" s="20" t="s">
        <v>4914</v>
      </c>
      <c r="D587" s="29">
        <v>1</v>
      </c>
      <c r="E587" s="20">
        <v>2003</v>
      </c>
      <c r="F587" s="29" t="s">
        <v>6150</v>
      </c>
      <c r="G587" s="20" t="s">
        <v>113</v>
      </c>
      <c r="H587" s="20" t="s">
        <v>3</v>
      </c>
      <c r="I587" s="20" t="s">
        <v>9</v>
      </c>
      <c r="J587" s="20" t="s">
        <v>26</v>
      </c>
      <c r="K587" s="20" t="s">
        <v>26</v>
      </c>
      <c r="L587" s="20" t="s">
        <v>699</v>
      </c>
      <c r="M587" s="20"/>
      <c r="N587" s="20">
        <v>813</v>
      </c>
      <c r="O587" s="20" t="s">
        <v>4915</v>
      </c>
      <c r="P587" s="20"/>
      <c r="Q587" s="20" t="s">
        <v>91</v>
      </c>
      <c r="R587" s="20"/>
      <c r="S587" s="20" t="s">
        <v>4916</v>
      </c>
    </row>
    <row r="588" spans="1:56" ht="15.75" customHeight="1">
      <c r="A588" t="s">
        <v>87</v>
      </c>
      <c r="B588" s="19">
        <v>168464705</v>
      </c>
      <c r="C588" s="20" t="s">
        <v>4917</v>
      </c>
      <c r="D588" s="29">
        <v>1</v>
      </c>
      <c r="E588" s="20">
        <v>1981</v>
      </c>
      <c r="F588" s="29" t="s">
        <v>6150</v>
      </c>
      <c r="G588" s="20" t="s">
        <v>113</v>
      </c>
      <c r="H588" s="20" t="s">
        <v>3</v>
      </c>
      <c r="I588" s="20" t="s">
        <v>9</v>
      </c>
      <c r="J588" s="20" t="s">
        <v>26</v>
      </c>
      <c r="K588" s="20" t="s">
        <v>26</v>
      </c>
      <c r="L588" s="20"/>
      <c r="M588" s="20" t="s">
        <v>4918</v>
      </c>
      <c r="N588" s="20"/>
      <c r="O588" s="20" t="s">
        <v>4919</v>
      </c>
      <c r="P588" s="20" t="s">
        <v>91</v>
      </c>
      <c r="Q588" s="20" t="s">
        <v>91</v>
      </c>
      <c r="R588" s="20" t="s">
        <v>1890</v>
      </c>
      <c r="S588" s="20" t="s">
        <v>4920</v>
      </c>
      <c r="T588" s="2"/>
      <c r="U588" s="2"/>
      <c r="V588" s="2"/>
      <c r="W588" s="2"/>
      <c r="X588" s="2"/>
      <c r="Y588" s="2"/>
      <c r="Z588" s="2"/>
      <c r="AB588" s="2"/>
      <c r="AC588" s="2"/>
      <c r="AD588" s="2"/>
      <c r="AE588" s="2"/>
      <c r="AF588" s="2"/>
      <c r="AG588" s="2"/>
      <c r="AH588" s="2"/>
      <c r="AI588" s="2"/>
      <c r="AJ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</row>
    <row r="589" spans="1:56" ht="15.75" customHeight="1">
      <c r="A589" t="s">
        <v>87</v>
      </c>
      <c r="B589" s="4">
        <v>168464731</v>
      </c>
      <c r="C589" s="5" t="s">
        <v>4921</v>
      </c>
      <c r="D589" s="29">
        <v>1</v>
      </c>
      <c r="E589" s="5">
        <v>2006</v>
      </c>
      <c r="F589" s="29" t="s">
        <v>6150</v>
      </c>
      <c r="G589" s="5" t="s">
        <v>113</v>
      </c>
      <c r="H589" s="5" t="s">
        <v>3</v>
      </c>
      <c r="I589" s="5" t="s">
        <v>9</v>
      </c>
      <c r="J589" s="5" t="s">
        <v>26</v>
      </c>
      <c r="K589" s="5" t="s">
        <v>26</v>
      </c>
      <c r="L589" s="5"/>
      <c r="M589" s="5"/>
      <c r="N589" s="5"/>
      <c r="O589" s="5" t="s">
        <v>4922</v>
      </c>
      <c r="P589" s="5" t="s">
        <v>91</v>
      </c>
      <c r="Q589" s="5" t="s">
        <v>91</v>
      </c>
      <c r="R589" s="5"/>
      <c r="S589" s="5" t="s">
        <v>4923</v>
      </c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</row>
    <row r="590" spans="1:56" ht="15.75" customHeight="1">
      <c r="A590" t="s">
        <v>87</v>
      </c>
      <c r="B590" s="4">
        <v>168464732</v>
      </c>
      <c r="C590" s="5" t="s">
        <v>4924</v>
      </c>
      <c r="D590" s="29">
        <v>1</v>
      </c>
      <c r="E590" s="5">
        <v>2018</v>
      </c>
      <c r="F590" s="29" t="s">
        <v>6150</v>
      </c>
      <c r="G590" s="5" t="s">
        <v>113</v>
      </c>
      <c r="H590" s="5" t="s">
        <v>3</v>
      </c>
      <c r="I590" s="5" t="s">
        <v>9</v>
      </c>
      <c r="J590" s="5" t="s">
        <v>26</v>
      </c>
      <c r="K590" s="5" t="s">
        <v>26</v>
      </c>
      <c r="L590" s="5"/>
      <c r="M590" s="5"/>
      <c r="N590" s="5"/>
      <c r="O590" s="5" t="s">
        <v>4925</v>
      </c>
      <c r="P590" s="5" t="s">
        <v>91</v>
      </c>
      <c r="Q590" s="5" t="s">
        <v>91</v>
      </c>
      <c r="R590" s="5"/>
      <c r="S590" s="5" t="s">
        <v>4926</v>
      </c>
      <c r="T590" s="2"/>
      <c r="U590" s="2"/>
      <c r="V590" s="2"/>
      <c r="W590" s="2"/>
      <c r="X590" s="2"/>
      <c r="Y590" s="2"/>
      <c r="Z590" s="2"/>
      <c r="AB590" s="2"/>
      <c r="AC590" s="2"/>
      <c r="AD590" s="2"/>
      <c r="AE590" s="2"/>
      <c r="AF590" s="2"/>
      <c r="AG590" s="2"/>
      <c r="AH590" s="2"/>
      <c r="AI590" s="2"/>
      <c r="AJ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</row>
    <row r="591" spans="1:56" ht="15.75" customHeight="1">
      <c r="A591" t="s">
        <v>87</v>
      </c>
      <c r="B591" s="4">
        <v>168464748</v>
      </c>
      <c r="C591" s="5" t="s">
        <v>4927</v>
      </c>
      <c r="D591" s="29">
        <v>1</v>
      </c>
      <c r="E591" s="5">
        <v>2005</v>
      </c>
      <c r="F591" s="29" t="s">
        <v>6150</v>
      </c>
      <c r="G591" s="5" t="s">
        <v>113</v>
      </c>
      <c r="H591" s="5" t="s">
        <v>3</v>
      </c>
      <c r="I591" s="5" t="s">
        <v>9</v>
      </c>
      <c r="J591" s="5" t="s">
        <v>26</v>
      </c>
      <c r="K591" s="5" t="s">
        <v>26</v>
      </c>
      <c r="L591" s="5" t="s">
        <v>4928</v>
      </c>
      <c r="M591" s="5"/>
      <c r="N591" s="5">
        <v>524.15</v>
      </c>
      <c r="O591" s="5" t="s">
        <v>4929</v>
      </c>
      <c r="P591" s="5" t="s">
        <v>91</v>
      </c>
      <c r="Q591" s="5" t="s">
        <v>91</v>
      </c>
      <c r="R591" s="5" t="s">
        <v>4930</v>
      </c>
      <c r="S591" s="5" t="s">
        <v>4931</v>
      </c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</row>
    <row r="592" spans="1:56" ht="15.75" customHeight="1">
      <c r="A592" t="s">
        <v>87</v>
      </c>
      <c r="B592" s="4">
        <v>168464755</v>
      </c>
      <c r="C592" s="5" t="s">
        <v>4932</v>
      </c>
      <c r="D592" s="29">
        <v>1</v>
      </c>
      <c r="E592" s="5">
        <v>2004</v>
      </c>
      <c r="F592" s="29" t="s">
        <v>6150</v>
      </c>
      <c r="G592" s="5" t="s">
        <v>113</v>
      </c>
      <c r="H592" s="5" t="s">
        <v>3</v>
      </c>
      <c r="I592" s="5" t="s">
        <v>9</v>
      </c>
      <c r="J592" s="5" t="s">
        <v>26</v>
      </c>
      <c r="K592" s="5" t="s">
        <v>26</v>
      </c>
      <c r="L592" s="5" t="s">
        <v>1167</v>
      </c>
      <c r="M592" s="5" t="s">
        <v>4933</v>
      </c>
      <c r="N592" s="5">
        <v>813.6</v>
      </c>
      <c r="O592" s="5" t="s">
        <v>4934</v>
      </c>
      <c r="P592" s="5" t="s">
        <v>91</v>
      </c>
      <c r="Q592" s="5" t="s">
        <v>91</v>
      </c>
      <c r="R592" s="5" t="s">
        <v>4935</v>
      </c>
      <c r="S592" s="5" t="s">
        <v>4936</v>
      </c>
      <c r="T592" s="2"/>
      <c r="U592" s="2"/>
      <c r="V592" s="2"/>
      <c r="W592" s="2"/>
      <c r="X592" s="2"/>
      <c r="Y592" s="2"/>
      <c r="Z592" s="2"/>
      <c r="AB592" s="2"/>
      <c r="AC592" s="2"/>
      <c r="AD592" s="2"/>
      <c r="AE592" s="2"/>
      <c r="AF592" s="2"/>
      <c r="AG592" s="2"/>
      <c r="AH592" s="2"/>
      <c r="AI592" s="2"/>
      <c r="AJ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</row>
    <row r="593" spans="1:56" ht="15.75" customHeight="1">
      <c r="A593" t="s">
        <v>87</v>
      </c>
      <c r="B593" s="4">
        <v>168464756</v>
      </c>
      <c r="C593" s="5" t="s">
        <v>4937</v>
      </c>
      <c r="D593" s="29">
        <v>1</v>
      </c>
      <c r="E593" s="5">
        <v>2008</v>
      </c>
      <c r="F593" s="29" t="s">
        <v>6150</v>
      </c>
      <c r="G593" s="5" t="s">
        <v>113</v>
      </c>
      <c r="H593" s="5" t="s">
        <v>3</v>
      </c>
      <c r="I593" s="5" t="s">
        <v>9</v>
      </c>
      <c r="J593" s="5" t="s">
        <v>26</v>
      </c>
      <c r="K593" s="5" t="s">
        <v>26</v>
      </c>
      <c r="L593" s="5" t="s">
        <v>699</v>
      </c>
      <c r="M593" s="5" t="s">
        <v>4938</v>
      </c>
      <c r="N593" s="5">
        <v>813</v>
      </c>
      <c r="O593" s="5" t="s">
        <v>4939</v>
      </c>
      <c r="P593" s="5" t="s">
        <v>91</v>
      </c>
      <c r="Q593" s="5" t="s">
        <v>91</v>
      </c>
      <c r="R593" s="5" t="s">
        <v>4198</v>
      </c>
      <c r="S593" s="5" t="s">
        <v>4940</v>
      </c>
      <c r="T593" s="2"/>
      <c r="U593" s="2"/>
      <c r="V593" s="2"/>
      <c r="W593" s="2"/>
      <c r="X593" s="2"/>
      <c r="Y593" s="2"/>
      <c r="Z593" s="2"/>
      <c r="AB593" s="2"/>
      <c r="AC593" s="2"/>
      <c r="AD593" s="2"/>
      <c r="AE593" s="2"/>
      <c r="AF593" s="2"/>
      <c r="AG593" s="2"/>
      <c r="AH593" s="2"/>
      <c r="AI593" s="2"/>
      <c r="AJ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</row>
    <row r="594" spans="1:56" ht="15.75" customHeight="1">
      <c r="A594" t="s">
        <v>87</v>
      </c>
      <c r="B594" s="4">
        <v>168464775</v>
      </c>
      <c r="C594" s="5" t="s">
        <v>4941</v>
      </c>
      <c r="D594" s="29">
        <v>1</v>
      </c>
      <c r="E594" s="5">
        <v>2005</v>
      </c>
      <c r="F594" s="29" t="s">
        <v>6150</v>
      </c>
      <c r="G594" s="5" t="s">
        <v>113</v>
      </c>
      <c r="H594" s="5" t="s">
        <v>3</v>
      </c>
      <c r="I594" s="5" t="s">
        <v>9</v>
      </c>
      <c r="J594" s="5" t="s">
        <v>26</v>
      </c>
      <c r="K594" s="5" t="s">
        <v>26</v>
      </c>
      <c r="L594" s="5" t="s">
        <v>1167</v>
      </c>
      <c r="M594" s="5" t="s">
        <v>4942</v>
      </c>
      <c r="N594" s="5">
        <v>813.6</v>
      </c>
      <c r="O594" s="5" t="s">
        <v>4943</v>
      </c>
      <c r="P594" s="5" t="s">
        <v>91</v>
      </c>
      <c r="Q594" s="5" t="s">
        <v>91</v>
      </c>
      <c r="R594" s="5" t="s">
        <v>4944</v>
      </c>
      <c r="S594" s="5" t="s">
        <v>4945</v>
      </c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</row>
    <row r="595" spans="1:56" ht="15.75" customHeight="1">
      <c r="A595" s="2" t="s">
        <v>87</v>
      </c>
      <c r="B595" s="4">
        <v>168464785</v>
      </c>
      <c r="C595" s="5" t="s">
        <v>4946</v>
      </c>
      <c r="D595" s="29">
        <v>1</v>
      </c>
      <c r="E595" s="5">
        <v>1999</v>
      </c>
      <c r="F595" s="29" t="s">
        <v>6150</v>
      </c>
      <c r="G595" s="5" t="s">
        <v>113</v>
      </c>
      <c r="H595" s="5" t="s">
        <v>3</v>
      </c>
      <c r="I595" s="5" t="s">
        <v>9</v>
      </c>
      <c r="J595" s="5" t="s">
        <v>26</v>
      </c>
      <c r="K595" s="5" t="s">
        <v>26</v>
      </c>
      <c r="L595" s="5"/>
      <c r="M595" s="5"/>
      <c r="N595" s="5"/>
      <c r="O595" s="5" t="s">
        <v>4947</v>
      </c>
      <c r="P595" s="5" t="s">
        <v>91</v>
      </c>
      <c r="Q595" s="5" t="s">
        <v>91</v>
      </c>
      <c r="R595" s="5"/>
      <c r="S595" s="5" t="s">
        <v>4948</v>
      </c>
      <c r="T595" s="2"/>
      <c r="U595" s="2"/>
      <c r="V595" s="2"/>
      <c r="W595" s="2"/>
      <c r="X595" s="2"/>
      <c r="Y595" s="2"/>
      <c r="Z595" s="2"/>
      <c r="AB595" s="2"/>
      <c r="AC595" s="2"/>
      <c r="AD595" s="2"/>
      <c r="AE595" s="2"/>
      <c r="AF595" s="2"/>
      <c r="AG595" s="2"/>
      <c r="AH595" s="2"/>
      <c r="AI595" s="2"/>
      <c r="AJ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</row>
    <row r="596" spans="1:56" ht="15.75" customHeight="1">
      <c r="A596" s="2" t="s">
        <v>87</v>
      </c>
      <c r="B596" s="4">
        <v>168464795</v>
      </c>
      <c r="C596" s="5" t="s">
        <v>4949</v>
      </c>
      <c r="D596" s="29">
        <v>1</v>
      </c>
      <c r="E596" s="5">
        <v>2001</v>
      </c>
      <c r="F596" s="29" t="s">
        <v>6150</v>
      </c>
      <c r="G596" s="5" t="s">
        <v>113</v>
      </c>
      <c r="H596" s="5" t="s">
        <v>3</v>
      </c>
      <c r="I596" s="5" t="s">
        <v>9</v>
      </c>
      <c r="J596" s="5" t="s">
        <v>26</v>
      </c>
      <c r="K596" s="5" t="s">
        <v>26</v>
      </c>
      <c r="L596" s="5" t="s">
        <v>1167</v>
      </c>
      <c r="M596" s="5" t="s">
        <v>4950</v>
      </c>
      <c r="N596" s="5">
        <v>813.6</v>
      </c>
      <c r="O596" s="5" t="s">
        <v>4951</v>
      </c>
      <c r="P596" s="5" t="s">
        <v>91</v>
      </c>
      <c r="Q596" s="5" t="s">
        <v>91</v>
      </c>
      <c r="R596" s="5" t="s">
        <v>4952</v>
      </c>
      <c r="S596" s="5" t="s">
        <v>4953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</row>
    <row r="597" spans="1:56" ht="15.75" customHeight="1">
      <c r="A597" t="s">
        <v>87</v>
      </c>
      <c r="B597" s="4">
        <v>168464811</v>
      </c>
      <c r="C597" s="5" t="s">
        <v>4954</v>
      </c>
      <c r="D597" s="29">
        <v>1</v>
      </c>
      <c r="E597" s="5">
        <v>1999</v>
      </c>
      <c r="F597" s="29" t="s">
        <v>6150</v>
      </c>
      <c r="G597" s="5" t="s">
        <v>113</v>
      </c>
      <c r="H597" s="5" t="s">
        <v>3</v>
      </c>
      <c r="I597" s="5" t="s">
        <v>9</v>
      </c>
      <c r="J597" s="5" t="s">
        <v>26</v>
      </c>
      <c r="K597" s="5" t="s">
        <v>26</v>
      </c>
      <c r="L597" s="5"/>
      <c r="M597" s="5" t="s">
        <v>4955</v>
      </c>
      <c r="N597" s="5"/>
      <c r="O597" s="5" t="s">
        <v>4956</v>
      </c>
      <c r="P597" s="5" t="s">
        <v>91</v>
      </c>
      <c r="Q597" s="5"/>
      <c r="R597" s="5" t="s">
        <v>4957</v>
      </c>
      <c r="S597" s="5" t="s">
        <v>4958</v>
      </c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</row>
    <row r="598" spans="1:56" ht="15.75" customHeight="1">
      <c r="A598" t="s">
        <v>87</v>
      </c>
      <c r="B598" s="4">
        <v>168464823</v>
      </c>
      <c r="C598" s="5" t="s">
        <v>4959</v>
      </c>
      <c r="D598" s="29">
        <v>1</v>
      </c>
      <c r="E598" s="5">
        <v>1959</v>
      </c>
      <c r="F598" s="29" t="s">
        <v>6150</v>
      </c>
      <c r="G598" s="5" t="s">
        <v>113</v>
      </c>
      <c r="H598" s="5" t="s">
        <v>3</v>
      </c>
      <c r="I598" s="5" t="s">
        <v>9</v>
      </c>
      <c r="J598" s="5" t="s">
        <v>26</v>
      </c>
      <c r="K598" s="5" t="s">
        <v>26</v>
      </c>
      <c r="L598" s="5" t="s">
        <v>4960</v>
      </c>
      <c r="M598" s="5" t="s">
        <v>4961</v>
      </c>
      <c r="N598" s="5">
        <v>567.9</v>
      </c>
      <c r="O598" s="5" t="s">
        <v>4962</v>
      </c>
      <c r="P598" s="5" t="s">
        <v>91</v>
      </c>
      <c r="Q598" s="5" t="s">
        <v>91</v>
      </c>
      <c r="R598" s="5" t="s">
        <v>4963</v>
      </c>
      <c r="S598" s="5"/>
    </row>
    <row r="599" spans="1:56" ht="15.75" customHeight="1">
      <c r="A599" t="s">
        <v>87</v>
      </c>
      <c r="B599" s="4">
        <v>168464882</v>
      </c>
      <c r="C599" s="5" t="s">
        <v>4964</v>
      </c>
      <c r="D599" s="29">
        <v>1</v>
      </c>
      <c r="E599" s="5">
        <v>2008</v>
      </c>
      <c r="F599" s="29" t="s">
        <v>6150</v>
      </c>
      <c r="G599" s="5" t="s">
        <v>113</v>
      </c>
      <c r="H599" s="5" t="s">
        <v>3</v>
      </c>
      <c r="I599" s="5" t="s">
        <v>9</v>
      </c>
      <c r="J599" s="5" t="s">
        <v>26</v>
      </c>
      <c r="K599" s="5" t="s">
        <v>26</v>
      </c>
      <c r="L599" s="5"/>
      <c r="M599" s="5"/>
      <c r="N599" s="5"/>
      <c r="O599" s="5" t="s">
        <v>4965</v>
      </c>
      <c r="P599" s="5" t="s">
        <v>91</v>
      </c>
      <c r="Q599" s="5"/>
      <c r="R599" s="5"/>
      <c r="S599" s="5" t="s">
        <v>4966</v>
      </c>
    </row>
    <row r="600" spans="1:56" ht="15.75" customHeight="1">
      <c r="A600" t="s">
        <v>87</v>
      </c>
      <c r="B600" s="4">
        <v>168465002</v>
      </c>
      <c r="C600" s="5" t="s">
        <v>4967</v>
      </c>
      <c r="D600" s="29">
        <v>1</v>
      </c>
      <c r="E600" s="5">
        <v>2003</v>
      </c>
      <c r="F600" s="29" t="s">
        <v>6150</v>
      </c>
      <c r="G600" s="5" t="s">
        <v>113</v>
      </c>
      <c r="H600" s="5" t="s">
        <v>3</v>
      </c>
      <c r="I600" s="5" t="s">
        <v>9</v>
      </c>
      <c r="J600" s="5" t="s">
        <v>26</v>
      </c>
      <c r="K600" s="5" t="s">
        <v>26</v>
      </c>
      <c r="L600" s="5" t="s">
        <v>570</v>
      </c>
      <c r="M600" s="5"/>
      <c r="N600" s="5">
        <v>813.54</v>
      </c>
      <c r="O600" s="5" t="s">
        <v>4968</v>
      </c>
      <c r="P600" s="5" t="s">
        <v>91</v>
      </c>
      <c r="Q600" s="5" t="s">
        <v>91</v>
      </c>
      <c r="R600" s="5" t="s">
        <v>4969</v>
      </c>
      <c r="S600" s="5" t="s">
        <v>4970</v>
      </c>
    </row>
    <row r="601" spans="1:56" ht="15.75" customHeight="1">
      <c r="A601" t="s">
        <v>87</v>
      </c>
      <c r="B601" s="4">
        <v>168465060</v>
      </c>
      <c r="C601" s="5" t="s">
        <v>4971</v>
      </c>
      <c r="D601" s="29">
        <v>1</v>
      </c>
      <c r="E601" s="5">
        <v>1978</v>
      </c>
      <c r="F601" s="29" t="s">
        <v>6150</v>
      </c>
      <c r="G601" s="5" t="s">
        <v>113</v>
      </c>
      <c r="H601" s="5" t="s">
        <v>3</v>
      </c>
      <c r="I601" s="5" t="s">
        <v>9</v>
      </c>
      <c r="J601" s="5" t="s">
        <v>26</v>
      </c>
      <c r="K601" s="5" t="s">
        <v>26</v>
      </c>
      <c r="L601" s="5" t="s">
        <v>570</v>
      </c>
      <c r="M601" s="5" t="s">
        <v>4972</v>
      </c>
      <c r="N601" s="5">
        <v>813.54</v>
      </c>
      <c r="O601" s="5" t="s">
        <v>4973</v>
      </c>
      <c r="P601" s="5" t="s">
        <v>91</v>
      </c>
      <c r="Q601" s="5" t="s">
        <v>91</v>
      </c>
      <c r="R601" s="5" t="s">
        <v>4974</v>
      </c>
      <c r="S601" s="5" t="s">
        <v>4975</v>
      </c>
    </row>
    <row r="602" spans="1:56" ht="15.75" customHeight="1">
      <c r="A602" s="1" t="s">
        <v>87</v>
      </c>
      <c r="B602" s="4"/>
      <c r="C602" s="7" t="s">
        <v>6130</v>
      </c>
      <c r="D602" s="29">
        <v>1</v>
      </c>
      <c r="E602" s="7" t="s">
        <v>6131</v>
      </c>
      <c r="F602" s="29" t="s">
        <v>6150</v>
      </c>
      <c r="G602" s="7" t="s">
        <v>113</v>
      </c>
      <c r="H602" s="7" t="s">
        <v>3</v>
      </c>
      <c r="I602" s="7" t="s">
        <v>9</v>
      </c>
      <c r="J602" s="7" t="s">
        <v>26</v>
      </c>
      <c r="K602" s="7" t="s">
        <v>26</v>
      </c>
      <c r="L602" s="5"/>
      <c r="M602" s="5"/>
      <c r="N602" s="5"/>
      <c r="O602" s="5"/>
      <c r="P602" s="7" t="s">
        <v>91</v>
      </c>
      <c r="Q602" s="7" t="s">
        <v>91</v>
      </c>
      <c r="R602" s="5"/>
      <c r="S602" s="7" t="s">
        <v>6132</v>
      </c>
      <c r="T602" s="2"/>
      <c r="U602" s="2"/>
      <c r="V602" s="2"/>
      <c r="W602" s="2"/>
      <c r="X602" s="2"/>
      <c r="Y602" s="2"/>
      <c r="Z602" s="2"/>
      <c r="AB602" s="2"/>
      <c r="AC602" s="2"/>
      <c r="AD602" s="2"/>
      <c r="AE602" s="2"/>
      <c r="AF602" s="2"/>
      <c r="AG602" s="2"/>
      <c r="AH602" s="2"/>
      <c r="AI602" s="2"/>
      <c r="AJ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</row>
    <row r="603" spans="1:56" ht="15.75" customHeight="1">
      <c r="A603" s="1" t="s">
        <v>87</v>
      </c>
      <c r="B603" s="4"/>
      <c r="C603" s="7" t="s">
        <v>6133</v>
      </c>
      <c r="D603" s="29">
        <v>1</v>
      </c>
      <c r="E603" s="7" t="s">
        <v>6134</v>
      </c>
      <c r="F603" s="29" t="s">
        <v>6150</v>
      </c>
      <c r="G603" s="7" t="s">
        <v>113</v>
      </c>
      <c r="H603" s="7" t="s">
        <v>3</v>
      </c>
      <c r="I603" s="7" t="s">
        <v>9</v>
      </c>
      <c r="J603" s="7" t="s">
        <v>26</v>
      </c>
      <c r="K603" s="7" t="s">
        <v>26</v>
      </c>
      <c r="L603" s="5"/>
      <c r="M603" s="5"/>
      <c r="N603" s="5"/>
      <c r="O603" s="5"/>
      <c r="P603" s="7" t="s">
        <v>91</v>
      </c>
      <c r="Q603" s="7" t="s">
        <v>91</v>
      </c>
      <c r="R603" s="5"/>
      <c r="S603" s="7" t="s">
        <v>6135</v>
      </c>
      <c r="T603" s="2"/>
      <c r="U603" s="2"/>
      <c r="V603" s="2"/>
      <c r="W603" s="2"/>
      <c r="X603" s="2"/>
      <c r="Y603" s="2"/>
      <c r="Z603" s="2"/>
      <c r="AB603" s="2"/>
      <c r="AC603" s="2"/>
      <c r="AD603" s="2"/>
      <c r="AE603" s="2"/>
      <c r="AF603" s="2"/>
      <c r="AG603" s="2"/>
      <c r="AH603" s="2"/>
      <c r="AI603" s="2"/>
      <c r="AJ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1:56" ht="15.75" customHeight="1">
      <c r="A604" t="s">
        <v>87</v>
      </c>
      <c r="B604" s="4">
        <v>168461009</v>
      </c>
      <c r="C604" s="5" t="s">
        <v>4817</v>
      </c>
      <c r="D604" s="29">
        <v>1</v>
      </c>
      <c r="E604" s="5">
        <v>2013</v>
      </c>
      <c r="F604" s="29" t="s">
        <v>6150</v>
      </c>
      <c r="G604" s="5" t="s">
        <v>1121</v>
      </c>
      <c r="H604" s="5" t="s">
        <v>3</v>
      </c>
      <c r="I604" s="5" t="s">
        <v>9</v>
      </c>
      <c r="J604" s="5" t="s">
        <v>26</v>
      </c>
      <c r="K604" s="5" t="s">
        <v>26</v>
      </c>
      <c r="L604" s="5"/>
      <c r="M604" s="5"/>
      <c r="N604" s="5"/>
      <c r="O604" s="5" t="s">
        <v>4818</v>
      </c>
      <c r="P604" s="5" t="s">
        <v>91</v>
      </c>
      <c r="Q604" s="5" t="s">
        <v>91</v>
      </c>
      <c r="R604" s="5"/>
      <c r="S604" s="5" t="s">
        <v>4819</v>
      </c>
      <c r="T604" s="2"/>
      <c r="U604" s="2"/>
      <c r="V604" s="2"/>
      <c r="W604" s="2"/>
      <c r="X604" s="2"/>
      <c r="Y604" s="2"/>
      <c r="Z604" s="2"/>
      <c r="AB604" s="2"/>
      <c r="AC604" s="2"/>
      <c r="AD604" s="2"/>
      <c r="AE604" s="2"/>
      <c r="AF604" s="2"/>
      <c r="AG604" s="2"/>
      <c r="AH604" s="2"/>
      <c r="AI604" s="2"/>
      <c r="AJ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</row>
    <row r="605" spans="1:56" ht="15.75" customHeight="1">
      <c r="A605" t="s">
        <v>87</v>
      </c>
      <c r="B605" s="4">
        <v>168461053</v>
      </c>
      <c r="C605" s="5" t="s">
        <v>4820</v>
      </c>
      <c r="D605" s="29">
        <v>1</v>
      </c>
      <c r="E605" s="5">
        <v>2014</v>
      </c>
      <c r="F605" s="29" t="s">
        <v>6150</v>
      </c>
      <c r="G605" s="5" t="s">
        <v>1121</v>
      </c>
      <c r="H605" s="5" t="s">
        <v>3</v>
      </c>
      <c r="I605" s="5" t="s">
        <v>9</v>
      </c>
      <c r="J605" s="5" t="s">
        <v>26</v>
      </c>
      <c r="K605" s="5" t="s">
        <v>26</v>
      </c>
      <c r="L605" s="5"/>
      <c r="M605" s="5"/>
      <c r="N605" s="5"/>
      <c r="O605" s="5" t="s">
        <v>4821</v>
      </c>
      <c r="P605" s="5" t="s">
        <v>701</v>
      </c>
      <c r="Q605" s="5"/>
      <c r="R605" s="5"/>
      <c r="S605" s="5" t="s">
        <v>4822</v>
      </c>
    </row>
    <row r="606" spans="1:56" ht="15.75" customHeight="1">
      <c r="A606" t="s">
        <v>87</v>
      </c>
      <c r="B606" s="4">
        <v>168461074</v>
      </c>
      <c r="C606" s="5" t="s">
        <v>4823</v>
      </c>
      <c r="D606" s="29">
        <v>1</v>
      </c>
      <c r="E606" s="5">
        <v>2003</v>
      </c>
      <c r="F606" s="29" t="s">
        <v>6150</v>
      </c>
      <c r="G606" s="5" t="s">
        <v>1121</v>
      </c>
      <c r="H606" s="5" t="s">
        <v>3</v>
      </c>
      <c r="I606" s="5" t="s">
        <v>9</v>
      </c>
      <c r="J606" s="5" t="s">
        <v>26</v>
      </c>
      <c r="K606" s="5" t="s">
        <v>26</v>
      </c>
      <c r="L606" s="5"/>
      <c r="M606" s="5"/>
      <c r="N606" s="5"/>
      <c r="O606" s="5" t="s">
        <v>4824</v>
      </c>
      <c r="P606" s="5" t="s">
        <v>91</v>
      </c>
      <c r="Q606" s="5"/>
      <c r="R606" s="5"/>
      <c r="S606" s="5" t="s">
        <v>4825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</row>
    <row r="607" spans="1:56" ht="15.75" customHeight="1">
      <c r="A607" t="s">
        <v>87</v>
      </c>
      <c r="B607" s="4">
        <v>168461086</v>
      </c>
      <c r="C607" s="5" t="s">
        <v>4826</v>
      </c>
      <c r="D607" s="29">
        <v>1</v>
      </c>
      <c r="E607" s="5">
        <v>1988</v>
      </c>
      <c r="F607" s="29" t="s">
        <v>6150</v>
      </c>
      <c r="G607" s="5" t="s">
        <v>1121</v>
      </c>
      <c r="H607" s="5" t="s">
        <v>3</v>
      </c>
      <c r="I607" s="5" t="s">
        <v>9</v>
      </c>
      <c r="J607" s="5" t="s">
        <v>26</v>
      </c>
      <c r="K607" s="5" t="s">
        <v>26</v>
      </c>
      <c r="L607" s="5" t="s">
        <v>4827</v>
      </c>
      <c r="M607" s="5"/>
      <c r="N607" s="5">
        <v>808.89928199999997</v>
      </c>
      <c r="O607" s="5" t="s">
        <v>4828</v>
      </c>
      <c r="P607" s="5" t="s">
        <v>91</v>
      </c>
      <c r="Q607" s="5" t="s">
        <v>91</v>
      </c>
      <c r="R607" s="5"/>
      <c r="S607" s="5" t="s">
        <v>4829</v>
      </c>
    </row>
    <row r="608" spans="1:56" ht="15.75" customHeight="1">
      <c r="A608" t="s">
        <v>87</v>
      </c>
      <c r="B608" s="4">
        <v>168461093</v>
      </c>
      <c r="C608" s="5" t="s">
        <v>4830</v>
      </c>
      <c r="D608" s="29">
        <v>1</v>
      </c>
      <c r="E608" s="5">
        <v>1987</v>
      </c>
      <c r="F608" s="29" t="s">
        <v>6150</v>
      </c>
      <c r="G608" s="5" t="s">
        <v>1121</v>
      </c>
      <c r="H608" s="5" t="s">
        <v>3</v>
      </c>
      <c r="I608" s="5" t="s">
        <v>9</v>
      </c>
      <c r="J608" s="5" t="s">
        <v>26</v>
      </c>
      <c r="K608" s="5" t="s">
        <v>26</v>
      </c>
      <c r="L608" s="5" t="s">
        <v>1033</v>
      </c>
      <c r="M608" s="5"/>
      <c r="N608" s="5">
        <v>468.6</v>
      </c>
      <c r="O608" s="5" t="s">
        <v>4831</v>
      </c>
      <c r="P608" s="5"/>
      <c r="Q608" s="5"/>
      <c r="R608" s="5" t="s">
        <v>4832</v>
      </c>
      <c r="S608" s="5" t="s">
        <v>4833</v>
      </c>
      <c r="T608" s="2"/>
      <c r="U608" s="2"/>
      <c r="V608" s="2"/>
      <c r="W608" s="2"/>
      <c r="X608" s="2"/>
      <c r="Y608" s="2"/>
      <c r="Z608" s="2"/>
      <c r="AB608" s="2"/>
      <c r="AC608" s="2"/>
      <c r="AD608" s="2"/>
      <c r="AE608" s="2"/>
      <c r="AF608" s="2"/>
      <c r="AG608" s="2"/>
      <c r="AH608" s="2"/>
      <c r="AI608" s="2"/>
      <c r="AJ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</row>
    <row r="609" spans="1:56" ht="15.75" customHeight="1">
      <c r="A609" t="s">
        <v>87</v>
      </c>
      <c r="B609" s="4">
        <v>168462205</v>
      </c>
      <c r="C609" s="5" t="s">
        <v>4976</v>
      </c>
      <c r="D609" s="29">
        <v>1</v>
      </c>
      <c r="E609" s="5">
        <v>2003</v>
      </c>
      <c r="F609" s="29" t="s">
        <v>6150</v>
      </c>
      <c r="G609" s="5" t="s">
        <v>1172</v>
      </c>
      <c r="H609" s="5" t="s">
        <v>3</v>
      </c>
      <c r="I609" s="5" t="s">
        <v>9</v>
      </c>
      <c r="J609" s="5" t="s">
        <v>26</v>
      </c>
      <c r="K609" s="5" t="s">
        <v>26</v>
      </c>
      <c r="L609" s="5" t="s">
        <v>1167</v>
      </c>
      <c r="M609" s="5" t="s">
        <v>4977</v>
      </c>
      <c r="N609" s="5">
        <v>813.6</v>
      </c>
      <c r="O609" s="5" t="s">
        <v>4978</v>
      </c>
      <c r="P609" s="5" t="s">
        <v>91</v>
      </c>
      <c r="Q609" s="5" t="s">
        <v>91</v>
      </c>
      <c r="R609" s="5" t="s">
        <v>4979</v>
      </c>
      <c r="S609" s="5" t="s">
        <v>4980</v>
      </c>
      <c r="T609" s="2"/>
      <c r="U609" s="2"/>
      <c r="V609" s="2"/>
      <c r="W609" s="2"/>
      <c r="X609" s="2"/>
      <c r="Y609" s="2"/>
      <c r="Z609" s="2"/>
      <c r="AB609" s="2"/>
      <c r="AC609" s="2"/>
      <c r="AD609" s="2"/>
      <c r="AE609" s="2"/>
      <c r="AF609" s="2"/>
      <c r="AG609" s="2"/>
      <c r="AH609" s="2"/>
      <c r="AI609" s="2"/>
      <c r="AJ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1:56" ht="15.75" customHeight="1">
      <c r="A610" t="s">
        <v>87</v>
      </c>
      <c r="B610" s="4">
        <v>168462223</v>
      </c>
      <c r="C610" s="5" t="s">
        <v>4981</v>
      </c>
      <c r="D610" s="29">
        <v>1</v>
      </c>
      <c r="E610" s="5">
        <v>2000</v>
      </c>
      <c r="F610" s="29" t="s">
        <v>6150</v>
      </c>
      <c r="G610" s="5" t="s">
        <v>1172</v>
      </c>
      <c r="H610" s="5" t="s">
        <v>3</v>
      </c>
      <c r="I610" s="5" t="s">
        <v>9</v>
      </c>
      <c r="J610" s="5" t="s">
        <v>26</v>
      </c>
      <c r="K610" s="5" t="s">
        <v>26</v>
      </c>
      <c r="L610" s="5" t="s">
        <v>570</v>
      </c>
      <c r="M610" s="5" t="s">
        <v>4982</v>
      </c>
      <c r="N610" s="5">
        <v>813.54</v>
      </c>
      <c r="O610" s="5" t="s">
        <v>4983</v>
      </c>
      <c r="P610" s="5" t="s">
        <v>91</v>
      </c>
      <c r="Q610" s="5" t="s">
        <v>91</v>
      </c>
      <c r="R610" s="5" t="s">
        <v>4969</v>
      </c>
      <c r="S610" s="5" t="s">
        <v>4984</v>
      </c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</row>
    <row r="611" spans="1:56" ht="15.75" customHeight="1">
      <c r="A611" s="2" t="s">
        <v>87</v>
      </c>
      <c r="B611" s="4">
        <v>168462230</v>
      </c>
      <c r="C611" s="5" t="s">
        <v>4985</v>
      </c>
      <c r="D611" s="29">
        <v>1</v>
      </c>
      <c r="E611" s="5">
        <v>1999</v>
      </c>
      <c r="F611" s="29" t="s">
        <v>6150</v>
      </c>
      <c r="G611" s="5" t="s">
        <v>1172</v>
      </c>
      <c r="H611" s="5" t="s">
        <v>3</v>
      </c>
      <c r="I611" s="5" t="s">
        <v>9</v>
      </c>
      <c r="J611" s="5" t="s">
        <v>26</v>
      </c>
      <c r="K611" s="5" t="s">
        <v>26</v>
      </c>
      <c r="L611" s="5" t="s">
        <v>4801</v>
      </c>
      <c r="M611" s="5"/>
      <c r="N611" s="5">
        <v>809</v>
      </c>
      <c r="O611" s="5" t="s">
        <v>4986</v>
      </c>
      <c r="P611" s="5" t="s">
        <v>91</v>
      </c>
      <c r="Q611" s="5" t="s">
        <v>91</v>
      </c>
      <c r="R611" s="5" t="s">
        <v>4987</v>
      </c>
      <c r="S611" s="5" t="s">
        <v>4988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</row>
    <row r="612" spans="1:56" ht="15.75" customHeight="1">
      <c r="A612" s="2" t="s">
        <v>87</v>
      </c>
      <c r="B612" s="4">
        <v>167757859</v>
      </c>
      <c r="C612" s="5" t="s">
        <v>4989</v>
      </c>
      <c r="D612" s="29">
        <v>1</v>
      </c>
      <c r="E612" s="5">
        <v>2003</v>
      </c>
      <c r="F612" s="29" t="s">
        <v>6151</v>
      </c>
      <c r="G612" s="5" t="s">
        <v>373</v>
      </c>
      <c r="H612" s="5" t="s">
        <v>3</v>
      </c>
      <c r="I612" s="5" t="s">
        <v>9</v>
      </c>
      <c r="J612" s="5" t="s">
        <v>26</v>
      </c>
      <c r="K612" s="5" t="s">
        <v>26</v>
      </c>
      <c r="L612" s="5" t="s">
        <v>699</v>
      </c>
      <c r="M612" s="5" t="s">
        <v>4990</v>
      </c>
      <c r="N612" s="5">
        <v>813</v>
      </c>
      <c r="O612" s="5" t="s">
        <v>4991</v>
      </c>
      <c r="P612" s="5" t="s">
        <v>91</v>
      </c>
      <c r="Q612" s="5" t="s">
        <v>91</v>
      </c>
      <c r="R612" s="5"/>
      <c r="S612" s="5" t="s">
        <v>4992</v>
      </c>
      <c r="T612" s="2"/>
      <c r="U612" s="2"/>
      <c r="V612" s="2"/>
      <c r="W612" s="2"/>
      <c r="X612" s="2"/>
      <c r="Y612" s="2"/>
      <c r="Z612" s="2"/>
      <c r="AB612" s="2"/>
      <c r="AC612" s="2"/>
      <c r="AD612" s="2"/>
      <c r="AE612" s="2"/>
      <c r="AF612" s="2"/>
      <c r="AG612" s="2"/>
      <c r="AH612" s="2"/>
      <c r="AI612" s="2"/>
      <c r="AJ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1:56" ht="15.75" customHeight="1">
      <c r="A613" s="2" t="s">
        <v>87</v>
      </c>
      <c r="B613" s="4">
        <v>167757863</v>
      </c>
      <c r="C613" s="5" t="s">
        <v>4993</v>
      </c>
      <c r="D613" s="29">
        <v>1</v>
      </c>
      <c r="E613" s="5">
        <v>2015</v>
      </c>
      <c r="F613" s="29" t="s">
        <v>6151</v>
      </c>
      <c r="G613" s="5" t="s">
        <v>373</v>
      </c>
      <c r="H613" s="5" t="s">
        <v>3</v>
      </c>
      <c r="I613" s="5" t="s">
        <v>9</v>
      </c>
      <c r="J613" s="5" t="s">
        <v>26</v>
      </c>
      <c r="K613" s="5" t="s">
        <v>26</v>
      </c>
      <c r="L613" s="5" t="s">
        <v>4843</v>
      </c>
      <c r="M613" s="5"/>
      <c r="N613" s="5">
        <v>428.6</v>
      </c>
      <c r="O613" s="5" t="s">
        <v>4994</v>
      </c>
      <c r="P613" s="5" t="s">
        <v>91</v>
      </c>
      <c r="Q613" s="5" t="s">
        <v>91</v>
      </c>
      <c r="R613" s="5" t="s">
        <v>4995</v>
      </c>
      <c r="S613" s="5" t="s">
        <v>4996</v>
      </c>
      <c r="T613" s="2"/>
      <c r="U613" s="2"/>
      <c r="V613" s="2"/>
      <c r="W613" s="2"/>
      <c r="X613" s="2"/>
      <c r="Y613" s="2"/>
      <c r="Z613" s="2"/>
      <c r="AB613" s="2"/>
      <c r="AC613" s="2"/>
      <c r="AD613" s="2"/>
      <c r="AE613" s="2"/>
      <c r="AF613" s="2"/>
      <c r="AG613" s="2"/>
      <c r="AH613" s="2"/>
      <c r="AI613" s="2"/>
      <c r="AJ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1:56" ht="15.75" customHeight="1">
      <c r="A614" t="s">
        <v>87</v>
      </c>
      <c r="B614" s="4">
        <v>167757928</v>
      </c>
      <c r="C614" s="5" t="s">
        <v>4997</v>
      </c>
      <c r="D614" s="29">
        <v>1</v>
      </c>
      <c r="E614" s="5">
        <v>2003</v>
      </c>
      <c r="F614" s="29" t="s">
        <v>6151</v>
      </c>
      <c r="G614" s="5" t="s">
        <v>373</v>
      </c>
      <c r="H614" s="5" t="s">
        <v>3</v>
      </c>
      <c r="I614" s="5" t="s">
        <v>9</v>
      </c>
      <c r="J614" s="5" t="s">
        <v>26</v>
      </c>
      <c r="K614" s="5" t="s">
        <v>26</v>
      </c>
      <c r="L614" s="5" t="s">
        <v>4998</v>
      </c>
      <c r="M614" s="5" t="s">
        <v>4999</v>
      </c>
      <c r="N614" s="5">
        <v>306.85000000000002</v>
      </c>
      <c r="O614" s="5" t="s">
        <v>5000</v>
      </c>
      <c r="P614" s="5" t="s">
        <v>91</v>
      </c>
      <c r="Q614" s="5" t="s">
        <v>91</v>
      </c>
      <c r="R614" s="5" t="s">
        <v>5001</v>
      </c>
      <c r="S614" s="5" t="s">
        <v>5002</v>
      </c>
      <c r="T614" s="2"/>
      <c r="U614" s="2"/>
      <c r="V614" s="2"/>
      <c r="W614" s="2"/>
      <c r="X614" s="2"/>
      <c r="Y614" s="2"/>
      <c r="Z614" s="2"/>
      <c r="AB614" s="2"/>
      <c r="AC614" s="2"/>
      <c r="AD614" s="2"/>
      <c r="AE614" s="2"/>
      <c r="AF614" s="2"/>
      <c r="AG614" s="2"/>
      <c r="AH614" s="2"/>
      <c r="AI614" s="2"/>
      <c r="AJ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1:56" ht="15.75" customHeight="1">
      <c r="A615" t="s">
        <v>87</v>
      </c>
      <c r="B615" s="4">
        <v>167757939</v>
      </c>
      <c r="C615" s="5" t="s">
        <v>5003</v>
      </c>
      <c r="D615" s="29">
        <v>1</v>
      </c>
      <c r="E615" s="5">
        <v>2014</v>
      </c>
      <c r="F615" s="29" t="s">
        <v>6151</v>
      </c>
      <c r="G615" s="5" t="s">
        <v>373</v>
      </c>
      <c r="H615" s="5" t="s">
        <v>3</v>
      </c>
      <c r="I615" s="5" t="s">
        <v>9</v>
      </c>
      <c r="J615" s="5" t="s">
        <v>26</v>
      </c>
      <c r="K615" s="5" t="s">
        <v>26</v>
      </c>
      <c r="L615" s="5"/>
      <c r="M615" s="5"/>
      <c r="N615" s="5"/>
      <c r="O615" s="5" t="s">
        <v>5004</v>
      </c>
      <c r="P615" s="5"/>
      <c r="Q615" s="5"/>
      <c r="R615" s="5"/>
      <c r="S615" s="5" t="s">
        <v>5005</v>
      </c>
      <c r="T615" s="2"/>
      <c r="U615" s="2"/>
      <c r="V615" s="2"/>
      <c r="W615" s="2"/>
      <c r="X615" s="2"/>
      <c r="Y615" s="2"/>
      <c r="Z615" s="2"/>
      <c r="AB615" s="2"/>
      <c r="AC615" s="2"/>
      <c r="AD615" s="2"/>
      <c r="AE615" s="2"/>
      <c r="AF615" s="2"/>
      <c r="AG615" s="2"/>
      <c r="AH615" s="2"/>
      <c r="AI615" s="2"/>
      <c r="AJ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1:56" ht="15.75" customHeight="1">
      <c r="A616" t="s">
        <v>87</v>
      </c>
      <c r="B616" s="4">
        <v>167757949</v>
      </c>
      <c r="C616" s="5" t="s">
        <v>5006</v>
      </c>
      <c r="D616" s="29">
        <v>1</v>
      </c>
      <c r="E616" s="5">
        <v>2003</v>
      </c>
      <c r="F616" s="29" t="s">
        <v>6151</v>
      </c>
      <c r="G616" s="5" t="s">
        <v>373</v>
      </c>
      <c r="H616" s="5" t="s">
        <v>3</v>
      </c>
      <c r="I616" s="5" t="s">
        <v>9</v>
      </c>
      <c r="J616" s="5" t="s">
        <v>26</v>
      </c>
      <c r="K616" s="5" t="s">
        <v>26</v>
      </c>
      <c r="L616" s="5" t="s">
        <v>5007</v>
      </c>
      <c r="M616" s="5" t="s">
        <v>5008</v>
      </c>
      <c r="N616" s="5">
        <v>793.73</v>
      </c>
      <c r="O616" s="5" t="s">
        <v>5009</v>
      </c>
      <c r="P616" s="5" t="s">
        <v>91</v>
      </c>
      <c r="Q616" s="5" t="s">
        <v>91</v>
      </c>
      <c r="R616" s="5"/>
      <c r="S616" s="5" t="s">
        <v>5010</v>
      </c>
      <c r="T616" s="2"/>
      <c r="U616" s="2"/>
      <c r="V616" s="2"/>
      <c r="W616" s="2"/>
      <c r="X616" s="2"/>
      <c r="Y616" s="2"/>
      <c r="Z616" s="2"/>
      <c r="AB616" s="2"/>
      <c r="AC616" s="2"/>
      <c r="AD616" s="2"/>
      <c r="AE616" s="2"/>
      <c r="AF616" s="2"/>
      <c r="AG616" s="2"/>
      <c r="AH616" s="2"/>
      <c r="AI616" s="2"/>
      <c r="AJ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</row>
    <row r="617" spans="1:56" ht="15.75" customHeight="1">
      <c r="A617" t="s">
        <v>87</v>
      </c>
      <c r="B617" s="4">
        <v>167759161</v>
      </c>
      <c r="C617" s="20" t="s">
        <v>5127</v>
      </c>
      <c r="D617" s="29">
        <v>1</v>
      </c>
      <c r="E617" s="5">
        <v>2007</v>
      </c>
      <c r="F617" s="29" t="s">
        <v>6151</v>
      </c>
      <c r="G617" s="5" t="s">
        <v>1041</v>
      </c>
      <c r="H617" s="5" t="s">
        <v>3</v>
      </c>
      <c r="I617" s="5" t="s">
        <v>9</v>
      </c>
      <c r="J617" s="5" t="s">
        <v>26</v>
      </c>
      <c r="K617" s="5" t="s">
        <v>26</v>
      </c>
      <c r="L617" s="5" t="s">
        <v>709</v>
      </c>
      <c r="M617" s="5" t="s">
        <v>5128</v>
      </c>
      <c r="N617" s="5">
        <v>813.52</v>
      </c>
      <c r="O617" s="5" t="s">
        <v>5129</v>
      </c>
      <c r="P617" s="5" t="s">
        <v>91</v>
      </c>
      <c r="Q617" s="5" t="s">
        <v>91</v>
      </c>
      <c r="R617" s="5" t="s">
        <v>5130</v>
      </c>
      <c r="S617" s="5" t="s">
        <v>5131</v>
      </c>
      <c r="T617" s="2"/>
      <c r="U617" s="2"/>
      <c r="V617" s="2"/>
      <c r="W617" s="2"/>
      <c r="X617" s="2"/>
      <c r="Y617" s="2"/>
      <c r="Z617" s="2"/>
      <c r="AB617" s="2"/>
      <c r="AC617" s="2"/>
      <c r="AD617" s="2"/>
      <c r="AE617" s="2"/>
      <c r="AF617" s="2"/>
      <c r="AG617" s="2"/>
      <c r="AH617" s="2"/>
      <c r="AI617" s="2"/>
      <c r="AJ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</row>
    <row r="618" spans="1:56" ht="15.75" customHeight="1">
      <c r="A618" t="s">
        <v>87</v>
      </c>
      <c r="B618" s="4">
        <v>167759166</v>
      </c>
      <c r="C618" s="20" t="s">
        <v>5132</v>
      </c>
      <c r="D618" s="29">
        <v>1</v>
      </c>
      <c r="E618" s="5">
        <v>2007</v>
      </c>
      <c r="F618" s="29" t="s">
        <v>6151</v>
      </c>
      <c r="G618" s="5" t="s">
        <v>1041</v>
      </c>
      <c r="H618" s="17" t="s">
        <v>3</v>
      </c>
      <c r="I618" s="5" t="s">
        <v>9</v>
      </c>
      <c r="J618" s="5" t="s">
        <v>26</v>
      </c>
      <c r="K618" s="5" t="s">
        <v>26</v>
      </c>
      <c r="L618" s="5" t="s">
        <v>5133</v>
      </c>
      <c r="M618" s="5"/>
      <c r="N618" s="5">
        <v>796.53</v>
      </c>
      <c r="O618" s="5" t="s">
        <v>5134</v>
      </c>
      <c r="P618" s="5" t="s">
        <v>91</v>
      </c>
      <c r="Q618" s="5" t="s">
        <v>91</v>
      </c>
      <c r="R618" s="5" t="s">
        <v>5135</v>
      </c>
      <c r="S618" s="5" t="s">
        <v>5136</v>
      </c>
      <c r="T618" s="2"/>
      <c r="U618" s="2"/>
      <c r="V618" s="2"/>
      <c r="W618" s="2"/>
      <c r="X618" s="2"/>
      <c r="Y618" s="2"/>
      <c r="Z618" s="2"/>
      <c r="AB618" s="2"/>
      <c r="AC618" s="2"/>
      <c r="AD618" s="2"/>
      <c r="AE618" s="2"/>
      <c r="AF618" s="2"/>
      <c r="AG618" s="2"/>
      <c r="AH618" s="2"/>
      <c r="AI618" s="2"/>
      <c r="AJ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</row>
    <row r="619" spans="1:56" ht="15.75" customHeight="1">
      <c r="A619" t="s">
        <v>87</v>
      </c>
      <c r="B619" s="4">
        <v>167759167</v>
      </c>
      <c r="C619" s="5" t="s">
        <v>5137</v>
      </c>
      <c r="D619" s="29">
        <v>1</v>
      </c>
      <c r="E619" s="5">
        <v>1993</v>
      </c>
      <c r="F619" s="29" t="s">
        <v>6151</v>
      </c>
      <c r="G619" s="5" t="s">
        <v>1041</v>
      </c>
      <c r="H619" s="7" t="s">
        <v>3</v>
      </c>
      <c r="I619" s="5" t="s">
        <v>9</v>
      </c>
      <c r="J619" s="5" t="s">
        <v>26</v>
      </c>
      <c r="K619" s="5" t="s">
        <v>26</v>
      </c>
      <c r="L619" s="5" t="s">
        <v>5138</v>
      </c>
      <c r="M619" s="5" t="s">
        <v>5139</v>
      </c>
      <c r="N619" s="5">
        <v>600</v>
      </c>
      <c r="O619" s="5" t="s">
        <v>5140</v>
      </c>
      <c r="P619" s="5" t="s">
        <v>91</v>
      </c>
      <c r="Q619" s="5" t="s">
        <v>91</v>
      </c>
      <c r="R619" s="5" t="s">
        <v>5141</v>
      </c>
      <c r="S619" s="5" t="s">
        <v>5142</v>
      </c>
      <c r="T619" s="2"/>
      <c r="U619" s="2"/>
      <c r="V619" s="2"/>
      <c r="W619" s="2"/>
      <c r="X619" s="2"/>
      <c r="Y619" s="2"/>
      <c r="Z619" s="2"/>
      <c r="AB619" s="2"/>
      <c r="AC619" s="2"/>
      <c r="AD619" s="2"/>
      <c r="AE619" s="2"/>
      <c r="AF619" s="2"/>
      <c r="AG619" s="2"/>
      <c r="AH619" s="2"/>
      <c r="AI619" s="2"/>
      <c r="AJ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1:56" ht="15.75" customHeight="1">
      <c r="A620" t="s">
        <v>87</v>
      </c>
      <c r="B620" s="4">
        <v>167759173</v>
      </c>
      <c r="C620" s="5" t="s">
        <v>5143</v>
      </c>
      <c r="D620" s="29">
        <v>1</v>
      </c>
      <c r="E620" s="5">
        <v>2009</v>
      </c>
      <c r="F620" s="29" t="s">
        <v>6151</v>
      </c>
      <c r="G620" s="5" t="s">
        <v>1041</v>
      </c>
      <c r="H620" s="5" t="s">
        <v>6</v>
      </c>
      <c r="I620" s="5" t="s">
        <v>9</v>
      </c>
      <c r="J620" s="5" t="s">
        <v>26</v>
      </c>
      <c r="K620" s="5" t="s">
        <v>26</v>
      </c>
      <c r="L620" s="5" t="s">
        <v>5144</v>
      </c>
      <c r="M620" s="5"/>
      <c r="N620" s="5">
        <v>371.90922</v>
      </c>
      <c r="O620" s="5" t="s">
        <v>5145</v>
      </c>
      <c r="P620" s="5" t="s">
        <v>91</v>
      </c>
      <c r="Q620" s="5" t="s">
        <v>91</v>
      </c>
      <c r="R620" s="5" t="s">
        <v>5146</v>
      </c>
      <c r="S620" s="5" t="s">
        <v>5147</v>
      </c>
      <c r="T620" s="2"/>
      <c r="U620" s="2"/>
      <c r="V620" s="2"/>
      <c r="W620" s="2"/>
      <c r="X620" s="2"/>
      <c r="Y620" s="2"/>
      <c r="Z620" s="2"/>
      <c r="AB620" s="2"/>
      <c r="AC620" s="2"/>
      <c r="AD620" s="2"/>
      <c r="AE620" s="2"/>
      <c r="AF620" s="2"/>
      <c r="AG620" s="2"/>
      <c r="AH620" s="2"/>
      <c r="AI620" s="2"/>
      <c r="AJ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1:56" ht="15.75" customHeight="1">
      <c r="A621" t="s">
        <v>87</v>
      </c>
      <c r="B621" s="4">
        <v>167759197</v>
      </c>
      <c r="C621" s="20" t="s">
        <v>5148</v>
      </c>
      <c r="D621" s="29">
        <v>1</v>
      </c>
      <c r="E621" s="5">
        <v>1990</v>
      </c>
      <c r="F621" s="29" t="s">
        <v>6151</v>
      </c>
      <c r="G621" s="5" t="s">
        <v>1041</v>
      </c>
      <c r="H621" s="5" t="s">
        <v>6</v>
      </c>
      <c r="I621" s="5" t="s">
        <v>9</v>
      </c>
      <c r="J621" s="5" t="s">
        <v>26</v>
      </c>
      <c r="K621" s="5" t="s">
        <v>26</v>
      </c>
      <c r="L621" s="5" t="s">
        <v>5149</v>
      </c>
      <c r="M621" s="5" t="s">
        <v>5150</v>
      </c>
      <c r="N621" s="5">
        <v>821.91399999999999</v>
      </c>
      <c r="O621" s="5" t="s">
        <v>5151</v>
      </c>
      <c r="P621" s="5" t="s">
        <v>91</v>
      </c>
      <c r="Q621" s="5" t="s">
        <v>91</v>
      </c>
      <c r="R621" s="5" t="s">
        <v>5152</v>
      </c>
      <c r="S621" s="5" t="s">
        <v>5153</v>
      </c>
      <c r="T621" s="2"/>
      <c r="U621" s="2"/>
      <c r="V621" s="2"/>
      <c r="W621" s="2"/>
      <c r="X621" s="2"/>
      <c r="Y621" s="2"/>
      <c r="Z621" s="2"/>
      <c r="AB621" s="2"/>
      <c r="AC621" s="2"/>
      <c r="AD621" s="2"/>
      <c r="AE621" s="2"/>
      <c r="AF621" s="2"/>
      <c r="AG621" s="2"/>
      <c r="AH621" s="2"/>
      <c r="AI621" s="2"/>
      <c r="AJ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1:56" ht="15.75" customHeight="1">
      <c r="A622" t="s">
        <v>87</v>
      </c>
      <c r="B622" s="4">
        <v>167759214</v>
      </c>
      <c r="C622" s="5" t="s">
        <v>5154</v>
      </c>
      <c r="D622" s="29">
        <v>1</v>
      </c>
      <c r="E622" s="5">
        <v>1976</v>
      </c>
      <c r="F622" s="29" t="s">
        <v>6151</v>
      </c>
      <c r="G622" s="5" t="s">
        <v>1041</v>
      </c>
      <c r="H622" s="5" t="s">
        <v>3</v>
      </c>
      <c r="I622" s="5" t="s">
        <v>9</v>
      </c>
      <c r="J622" s="5" t="s">
        <v>26</v>
      </c>
      <c r="K622" s="5" t="s">
        <v>26</v>
      </c>
      <c r="L622" s="5" t="s">
        <v>570</v>
      </c>
      <c r="M622" s="5" t="s">
        <v>5155</v>
      </c>
      <c r="N622" s="5">
        <v>813.54</v>
      </c>
      <c r="O622" s="5" t="s">
        <v>5156</v>
      </c>
      <c r="P622" s="5" t="s">
        <v>91</v>
      </c>
      <c r="Q622" s="5" t="s">
        <v>91</v>
      </c>
      <c r="R622" s="5" t="s">
        <v>5157</v>
      </c>
      <c r="S622" s="5" t="s">
        <v>5158</v>
      </c>
      <c r="T622" s="2"/>
      <c r="U622" s="2"/>
      <c r="V622" s="2"/>
      <c r="W622" s="2"/>
      <c r="X622" s="2"/>
      <c r="Y622" s="2"/>
      <c r="Z622" s="2"/>
      <c r="AB622" s="2"/>
      <c r="AC622" s="2"/>
      <c r="AD622" s="2"/>
      <c r="AE622" s="2"/>
      <c r="AF622" s="2"/>
      <c r="AG622" s="2"/>
      <c r="AH622" s="2"/>
      <c r="AI622" s="2"/>
      <c r="AJ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1:56" ht="15.75" customHeight="1">
      <c r="A623" t="s">
        <v>87</v>
      </c>
      <c r="B623" s="4">
        <v>167760776</v>
      </c>
      <c r="C623" s="5" t="s">
        <v>5011</v>
      </c>
      <c r="D623" s="29">
        <v>1</v>
      </c>
      <c r="E623" s="5">
        <v>1983</v>
      </c>
      <c r="F623" s="29" t="s">
        <v>6151</v>
      </c>
      <c r="G623" s="5" t="s">
        <v>128</v>
      </c>
      <c r="H623" s="5" t="s">
        <v>3</v>
      </c>
      <c r="I623" s="5" t="s">
        <v>9</v>
      </c>
      <c r="J623" s="5" t="s">
        <v>26</v>
      </c>
      <c r="K623" s="5" t="s">
        <v>26</v>
      </c>
      <c r="L623" s="5"/>
      <c r="M623" s="5"/>
      <c r="N623" s="5"/>
      <c r="O623" s="5" t="s">
        <v>5012</v>
      </c>
      <c r="P623" s="5" t="s">
        <v>91</v>
      </c>
      <c r="Q623" s="5" t="s">
        <v>91</v>
      </c>
      <c r="R623" s="5" t="s">
        <v>5013</v>
      </c>
      <c r="S623" s="5" t="s">
        <v>5014</v>
      </c>
      <c r="T623" s="2"/>
      <c r="U623" s="2"/>
      <c r="V623" s="2"/>
      <c r="W623" s="2"/>
      <c r="X623" s="2"/>
      <c r="Y623" s="2"/>
      <c r="Z623" s="2"/>
      <c r="AB623" s="2"/>
      <c r="AC623" s="2"/>
      <c r="AD623" s="2"/>
      <c r="AE623" s="2"/>
      <c r="AF623" s="2"/>
      <c r="AG623" s="2"/>
      <c r="AH623" s="2"/>
      <c r="AI623" s="2"/>
      <c r="AJ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</row>
    <row r="624" spans="1:56" ht="15.75" customHeight="1">
      <c r="A624" t="s">
        <v>87</v>
      </c>
      <c r="B624" s="4">
        <v>167760865</v>
      </c>
      <c r="C624" s="5" t="s">
        <v>5015</v>
      </c>
      <c r="D624" s="29">
        <v>1</v>
      </c>
      <c r="E624" s="5">
        <v>1969</v>
      </c>
      <c r="F624" s="29" t="s">
        <v>6151</v>
      </c>
      <c r="G624" s="5" t="s">
        <v>128</v>
      </c>
      <c r="H624" s="5" t="s">
        <v>3</v>
      </c>
      <c r="I624" s="5" t="s">
        <v>9</v>
      </c>
      <c r="J624" s="5" t="s">
        <v>26</v>
      </c>
      <c r="K624" s="5" t="s">
        <v>26</v>
      </c>
      <c r="L624" s="5" t="s">
        <v>4851</v>
      </c>
      <c r="M624" s="5"/>
      <c r="N624" s="5">
        <v>398.2</v>
      </c>
      <c r="O624" s="5" t="s">
        <v>5016</v>
      </c>
      <c r="P624" s="5" t="s">
        <v>91</v>
      </c>
      <c r="Q624" s="5" t="s">
        <v>91</v>
      </c>
      <c r="R624" s="5" t="s">
        <v>5017</v>
      </c>
      <c r="S624" s="5" t="s">
        <v>5018</v>
      </c>
      <c r="T624" s="2"/>
      <c r="U624" s="2"/>
      <c r="V624" s="2"/>
      <c r="W624" s="2"/>
      <c r="X624" s="2"/>
      <c r="Y624" s="2"/>
      <c r="Z624" s="2"/>
      <c r="AB624" s="2"/>
      <c r="AC624" s="2"/>
      <c r="AD624" s="2"/>
      <c r="AE624" s="2"/>
      <c r="AF624" s="2"/>
      <c r="AG624" s="2"/>
      <c r="AH624" s="2"/>
      <c r="AI624" s="2"/>
      <c r="AJ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</row>
    <row r="625" spans="1:56" ht="15.75" customHeight="1">
      <c r="A625" t="s">
        <v>87</v>
      </c>
      <c r="B625" s="4">
        <v>167770363</v>
      </c>
      <c r="C625" s="5" t="s">
        <v>5019</v>
      </c>
      <c r="D625" s="29">
        <v>1</v>
      </c>
      <c r="E625" s="5">
        <v>1987</v>
      </c>
      <c r="F625" s="29" t="s">
        <v>6151</v>
      </c>
      <c r="G625" s="5" t="s">
        <v>128</v>
      </c>
      <c r="H625" s="5" t="s">
        <v>3</v>
      </c>
      <c r="I625" s="5" t="s">
        <v>9</v>
      </c>
      <c r="J625" s="5" t="s">
        <v>26</v>
      </c>
      <c r="K625" s="5" t="s">
        <v>26</v>
      </c>
      <c r="L625" s="5" t="s">
        <v>1527</v>
      </c>
      <c r="M625" s="5" t="s">
        <v>5020</v>
      </c>
      <c r="N625" s="5">
        <v>823.91399999999999</v>
      </c>
      <c r="O625" s="5" t="s">
        <v>5021</v>
      </c>
      <c r="P625" s="5" t="s">
        <v>91</v>
      </c>
      <c r="Q625" s="5" t="s">
        <v>91</v>
      </c>
      <c r="R625" s="5" t="s">
        <v>5022</v>
      </c>
      <c r="S625" s="5" t="s">
        <v>5023</v>
      </c>
      <c r="T625" s="2"/>
      <c r="U625" s="2"/>
      <c r="V625" s="2"/>
      <c r="W625" s="2"/>
      <c r="X625" s="2"/>
      <c r="Y625" s="2"/>
      <c r="Z625" s="2"/>
      <c r="AB625" s="2"/>
      <c r="AC625" s="2"/>
      <c r="AD625" s="2"/>
      <c r="AE625" s="2"/>
      <c r="AF625" s="2"/>
      <c r="AG625" s="2"/>
      <c r="AH625" s="2"/>
      <c r="AI625" s="2"/>
      <c r="AJ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</row>
    <row r="626" spans="1:56" ht="15.75" customHeight="1">
      <c r="A626" t="s">
        <v>87</v>
      </c>
      <c r="B626" s="4">
        <v>167770370</v>
      </c>
      <c r="C626" s="5" t="s">
        <v>5024</v>
      </c>
      <c r="D626" s="29">
        <v>1</v>
      </c>
      <c r="E626" s="5">
        <v>2014</v>
      </c>
      <c r="F626" s="29" t="s">
        <v>6151</v>
      </c>
      <c r="G626" s="5" t="s">
        <v>128</v>
      </c>
      <c r="H626" s="5" t="s">
        <v>3</v>
      </c>
      <c r="I626" s="5" t="s">
        <v>9</v>
      </c>
      <c r="J626" s="5" t="s">
        <v>26</v>
      </c>
      <c r="K626" s="5" t="s">
        <v>26</v>
      </c>
      <c r="L626" s="5"/>
      <c r="M626" s="5"/>
      <c r="N626" s="5"/>
      <c r="O626" s="5" t="s">
        <v>5025</v>
      </c>
      <c r="P626" s="5" t="s">
        <v>91</v>
      </c>
      <c r="Q626" s="5"/>
      <c r="R626" s="5"/>
      <c r="S626" s="5" t="s">
        <v>5026</v>
      </c>
      <c r="T626" s="2"/>
      <c r="U626" s="2"/>
      <c r="V626" s="2"/>
      <c r="W626" s="2"/>
      <c r="X626" s="2"/>
      <c r="Y626" s="2"/>
      <c r="Z626" s="2"/>
      <c r="AB626" s="2"/>
      <c r="AC626" s="2"/>
      <c r="AD626" s="2"/>
      <c r="AE626" s="2"/>
      <c r="AF626" s="2"/>
      <c r="AG626" s="2"/>
      <c r="AH626" s="2"/>
      <c r="AI626" s="2"/>
      <c r="AJ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</row>
    <row r="627" spans="1:56" ht="15.75" customHeight="1">
      <c r="A627" t="s">
        <v>87</v>
      </c>
      <c r="B627" s="4">
        <v>167762887</v>
      </c>
      <c r="C627" s="5" t="s">
        <v>5027</v>
      </c>
      <c r="D627" s="29">
        <v>1</v>
      </c>
      <c r="E627" s="5">
        <v>2004</v>
      </c>
      <c r="F627" s="29" t="s">
        <v>6151</v>
      </c>
      <c r="G627" s="5" t="s">
        <v>398</v>
      </c>
      <c r="H627" s="5" t="s">
        <v>6</v>
      </c>
      <c r="I627" s="5" t="s">
        <v>9</v>
      </c>
      <c r="J627" s="5" t="s">
        <v>26</v>
      </c>
      <c r="K627" s="5" t="s">
        <v>26</v>
      </c>
      <c r="L627" s="5" t="s">
        <v>3486</v>
      </c>
      <c r="M627" s="5" t="s">
        <v>5028</v>
      </c>
      <c r="N627" s="5">
        <v>818.54070000000002</v>
      </c>
      <c r="O627" s="5" t="s">
        <v>5029</v>
      </c>
      <c r="P627" s="5" t="s">
        <v>91</v>
      </c>
      <c r="Q627" s="5" t="s">
        <v>91</v>
      </c>
      <c r="R627" s="5" t="s">
        <v>5030</v>
      </c>
      <c r="S627" s="5" t="s">
        <v>5031</v>
      </c>
      <c r="T627" s="2"/>
      <c r="U627" s="2"/>
      <c r="V627" s="2"/>
      <c r="W627" s="2"/>
      <c r="X627" s="2"/>
      <c r="Y627" s="2"/>
      <c r="Z627" s="2"/>
      <c r="AB627" s="2"/>
      <c r="AC627" s="2"/>
      <c r="AD627" s="2"/>
      <c r="AE627" s="2"/>
      <c r="AF627" s="2"/>
      <c r="AG627" s="2"/>
      <c r="AH627" s="2"/>
      <c r="AI627" s="2"/>
      <c r="AJ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</row>
    <row r="628" spans="1:56" ht="15.75" customHeight="1">
      <c r="A628" t="s">
        <v>87</v>
      </c>
      <c r="B628" s="19">
        <v>167764920</v>
      </c>
      <c r="C628" s="20" t="s">
        <v>5032</v>
      </c>
      <c r="D628" s="29">
        <v>1</v>
      </c>
      <c r="E628" s="20">
        <v>2002</v>
      </c>
      <c r="F628" s="29" t="s">
        <v>6151</v>
      </c>
      <c r="G628" s="20" t="s">
        <v>665</v>
      </c>
      <c r="H628" s="20" t="s">
        <v>3</v>
      </c>
      <c r="I628" s="20" t="s">
        <v>9</v>
      </c>
      <c r="J628" s="20" t="s">
        <v>26</v>
      </c>
      <c r="K628" s="20" t="s">
        <v>26</v>
      </c>
      <c r="L628" s="20"/>
      <c r="M628" s="20"/>
      <c r="N628" s="20"/>
      <c r="O628" s="20" t="s">
        <v>5033</v>
      </c>
      <c r="P628" s="20"/>
      <c r="Q628" s="20"/>
      <c r="R628" s="20"/>
      <c r="S628" s="20" t="s">
        <v>5034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</row>
    <row r="629" spans="1:56" ht="15.75" customHeight="1">
      <c r="A629" t="s">
        <v>87</v>
      </c>
      <c r="B629" s="4">
        <v>167764938</v>
      </c>
      <c r="C629" s="5" t="s">
        <v>5035</v>
      </c>
      <c r="D629" s="29">
        <v>1</v>
      </c>
      <c r="E629" s="5">
        <v>1984</v>
      </c>
      <c r="F629" s="29" t="s">
        <v>6151</v>
      </c>
      <c r="G629" s="5" t="s">
        <v>665</v>
      </c>
      <c r="H629" s="5" t="s">
        <v>3</v>
      </c>
      <c r="I629" s="5" t="s">
        <v>9</v>
      </c>
      <c r="J629" s="5" t="s">
        <v>26</v>
      </c>
      <c r="K629" s="5" t="s">
        <v>26</v>
      </c>
      <c r="L629" s="5" t="s">
        <v>5036</v>
      </c>
      <c r="M629" s="5" t="s">
        <v>5037</v>
      </c>
      <c r="N629" s="5">
        <v>394.2</v>
      </c>
      <c r="O629" s="5" t="s">
        <v>5038</v>
      </c>
      <c r="P629" s="5" t="s">
        <v>91</v>
      </c>
      <c r="Q629" s="5" t="s">
        <v>91</v>
      </c>
      <c r="R629" s="5" t="s">
        <v>5039</v>
      </c>
      <c r="S629" s="5" t="s">
        <v>5040</v>
      </c>
      <c r="T629" s="2"/>
      <c r="U629" s="2"/>
      <c r="V629" s="2"/>
      <c r="W629" s="2"/>
      <c r="X629" s="2"/>
      <c r="Y629" s="2"/>
      <c r="Z629" s="2"/>
      <c r="AB629" s="2"/>
      <c r="AC629" s="2"/>
      <c r="AD629" s="2"/>
      <c r="AE629" s="2"/>
      <c r="AF629" s="2"/>
      <c r="AG629" s="2"/>
      <c r="AH629" s="2"/>
      <c r="AI629" s="2"/>
      <c r="AJ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1:56" ht="15.75" customHeight="1">
      <c r="A630" t="s">
        <v>87</v>
      </c>
      <c r="B630" s="4">
        <v>167764941</v>
      </c>
      <c r="C630" s="9" t="s">
        <v>5041</v>
      </c>
      <c r="D630" s="29">
        <v>1</v>
      </c>
      <c r="E630" s="5">
        <v>2003</v>
      </c>
      <c r="F630" s="29" t="s">
        <v>6151</v>
      </c>
      <c r="G630" s="5" t="s">
        <v>665</v>
      </c>
      <c r="H630" s="5" t="s">
        <v>3</v>
      </c>
      <c r="I630" s="5" t="s">
        <v>9</v>
      </c>
      <c r="J630" s="5" t="s">
        <v>26</v>
      </c>
      <c r="K630" s="5" t="s">
        <v>26</v>
      </c>
      <c r="L630" s="5" t="s">
        <v>5042</v>
      </c>
      <c r="M630" s="5" t="s">
        <v>5043</v>
      </c>
      <c r="N630" s="5">
        <v>300</v>
      </c>
      <c r="O630" s="5" t="s">
        <v>5044</v>
      </c>
      <c r="P630" s="5" t="s">
        <v>91</v>
      </c>
      <c r="Q630" s="5" t="s">
        <v>91</v>
      </c>
      <c r="R630" s="5" t="s">
        <v>5045</v>
      </c>
      <c r="S630" s="5" t="s">
        <v>5046</v>
      </c>
      <c r="T630" s="2"/>
      <c r="U630" s="2"/>
      <c r="V630" s="2"/>
      <c r="W630" s="2"/>
      <c r="X630" s="2"/>
      <c r="Y630" s="2"/>
      <c r="Z630" s="2"/>
      <c r="AB630" s="2"/>
      <c r="AC630" s="2"/>
      <c r="AD630" s="2"/>
      <c r="AE630" s="2"/>
      <c r="AF630" s="2"/>
      <c r="AG630" s="2"/>
      <c r="AH630" s="2"/>
      <c r="AI630" s="2"/>
      <c r="AJ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1:56" ht="15.75" customHeight="1">
      <c r="A631" t="s">
        <v>87</v>
      </c>
      <c r="B631" s="4">
        <v>167764944</v>
      </c>
      <c r="C631" s="5" t="s">
        <v>5047</v>
      </c>
      <c r="D631" s="29">
        <v>1</v>
      </c>
      <c r="E631" s="5">
        <v>1993</v>
      </c>
      <c r="F631" s="29" t="s">
        <v>6151</v>
      </c>
      <c r="G631" s="5" t="s">
        <v>665</v>
      </c>
      <c r="H631" s="5" t="s">
        <v>6</v>
      </c>
      <c r="I631" s="5" t="s">
        <v>9</v>
      </c>
      <c r="J631" s="5" t="s">
        <v>26</v>
      </c>
      <c r="K631" s="5" t="s">
        <v>26</v>
      </c>
      <c r="L631" s="5" t="s">
        <v>5048</v>
      </c>
      <c r="M631" s="5"/>
      <c r="N631" s="5">
        <v>598.41</v>
      </c>
      <c r="O631" s="5" t="s">
        <v>5049</v>
      </c>
      <c r="P631" s="5" t="s">
        <v>91</v>
      </c>
      <c r="Q631" s="5" t="s">
        <v>91</v>
      </c>
      <c r="R631" s="5" t="s">
        <v>5050</v>
      </c>
      <c r="S631" s="5" t="s">
        <v>5051</v>
      </c>
      <c r="T631" s="2"/>
      <c r="U631" s="2"/>
      <c r="V631" s="2"/>
      <c r="W631" s="2"/>
      <c r="X631" s="2"/>
      <c r="Y631" s="2"/>
      <c r="Z631" s="2"/>
      <c r="AB631" s="2"/>
      <c r="AC631" s="2"/>
      <c r="AD631" s="2"/>
      <c r="AE631" s="2"/>
      <c r="AF631" s="2"/>
      <c r="AG631" s="2"/>
      <c r="AH631" s="2"/>
      <c r="AI631" s="2"/>
      <c r="AJ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1:56" ht="15.75" customHeight="1">
      <c r="A632" t="s">
        <v>87</v>
      </c>
      <c r="B632" s="19">
        <v>167764961</v>
      </c>
      <c r="C632" s="20" t="s">
        <v>5052</v>
      </c>
      <c r="D632" s="29">
        <v>1</v>
      </c>
      <c r="E632" s="20">
        <v>2010</v>
      </c>
      <c r="F632" s="29" t="s">
        <v>6151</v>
      </c>
      <c r="G632" s="20" t="s">
        <v>665</v>
      </c>
      <c r="H632" s="20" t="s">
        <v>3</v>
      </c>
      <c r="I632" s="20" t="s">
        <v>9</v>
      </c>
      <c r="J632" s="20" t="s">
        <v>26</v>
      </c>
      <c r="K632" s="20" t="s">
        <v>26</v>
      </c>
      <c r="L632" s="20" t="s">
        <v>699</v>
      </c>
      <c r="M632" s="20"/>
      <c r="N632" s="20">
        <v>813</v>
      </c>
      <c r="O632" s="20" t="s">
        <v>5053</v>
      </c>
      <c r="P632" s="20" t="s">
        <v>91</v>
      </c>
      <c r="Q632" s="20" t="s">
        <v>91</v>
      </c>
      <c r="R632" s="20" t="s">
        <v>5054</v>
      </c>
      <c r="S632" s="20" t="s">
        <v>5055</v>
      </c>
      <c r="T632" s="2"/>
      <c r="U632" s="2"/>
      <c r="V632" s="2"/>
      <c r="W632" s="2"/>
      <c r="X632" s="2"/>
      <c r="Y632" s="2"/>
      <c r="Z632" s="2"/>
      <c r="AB632" s="2"/>
      <c r="AC632" s="2"/>
      <c r="AD632" s="2"/>
      <c r="AE632" s="2"/>
      <c r="AF632" s="2"/>
      <c r="AG632" s="2"/>
      <c r="AH632" s="2"/>
      <c r="AI632" s="2"/>
      <c r="AJ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1:56" ht="15.75" customHeight="1">
      <c r="A633" t="s">
        <v>87</v>
      </c>
      <c r="B633" s="19">
        <v>167764964</v>
      </c>
      <c r="C633" s="20" t="s">
        <v>5056</v>
      </c>
      <c r="D633" s="29">
        <v>1</v>
      </c>
      <c r="E633" s="20">
        <v>2001</v>
      </c>
      <c r="F633" s="29" t="s">
        <v>6151</v>
      </c>
      <c r="G633" s="20" t="s">
        <v>665</v>
      </c>
      <c r="H633" s="20" t="s">
        <v>3</v>
      </c>
      <c r="I633" s="20" t="s">
        <v>9</v>
      </c>
      <c r="J633" s="20" t="s">
        <v>26</v>
      </c>
      <c r="K633" s="20" t="s">
        <v>26</v>
      </c>
      <c r="L633" s="20" t="s">
        <v>1704</v>
      </c>
      <c r="M633" s="20"/>
      <c r="N633" s="20">
        <v>823.92</v>
      </c>
      <c r="O633" s="20" t="s">
        <v>5057</v>
      </c>
      <c r="P633" s="20" t="s">
        <v>91</v>
      </c>
      <c r="Q633" s="20" t="s">
        <v>91</v>
      </c>
      <c r="R633" s="20"/>
      <c r="S633" s="20" t="s">
        <v>5058</v>
      </c>
      <c r="T633" s="2"/>
      <c r="U633" s="2"/>
      <c r="V633" s="2"/>
      <c r="W633" s="2"/>
      <c r="X633" s="2"/>
      <c r="Y633" s="2"/>
      <c r="Z633" s="2"/>
      <c r="AB633" s="2"/>
      <c r="AC633" s="2"/>
      <c r="AD633" s="2"/>
      <c r="AE633" s="2"/>
      <c r="AF633" s="2"/>
      <c r="AG633" s="2"/>
      <c r="AH633" s="2"/>
      <c r="AI633" s="2"/>
      <c r="AJ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1:56" ht="15.75" customHeight="1">
      <c r="A634" t="s">
        <v>87</v>
      </c>
      <c r="B634" s="19">
        <v>167764982</v>
      </c>
      <c r="C634" s="20" t="s">
        <v>5059</v>
      </c>
      <c r="D634" s="29">
        <v>1</v>
      </c>
      <c r="E634" s="20">
        <v>2014</v>
      </c>
      <c r="F634" s="29" t="s">
        <v>6151</v>
      </c>
      <c r="G634" s="20" t="s">
        <v>665</v>
      </c>
      <c r="H634" s="20" t="s">
        <v>3</v>
      </c>
      <c r="I634" s="20" t="s">
        <v>9</v>
      </c>
      <c r="J634" s="20" t="s">
        <v>26</v>
      </c>
      <c r="K634" s="20" t="s">
        <v>26</v>
      </c>
      <c r="L634" s="20" t="s">
        <v>570</v>
      </c>
      <c r="M634" s="20"/>
      <c r="N634" s="20">
        <v>813.54</v>
      </c>
      <c r="O634" s="20" t="s">
        <v>5060</v>
      </c>
      <c r="P634" s="20" t="s">
        <v>91</v>
      </c>
      <c r="Q634" s="20" t="s">
        <v>91</v>
      </c>
      <c r="R634" s="20" t="s">
        <v>5061</v>
      </c>
      <c r="S634" s="20" t="s">
        <v>5062</v>
      </c>
    </row>
    <row r="635" spans="1:56" ht="15.75" customHeight="1">
      <c r="A635" t="s">
        <v>87</v>
      </c>
      <c r="B635" s="4">
        <v>168422230</v>
      </c>
      <c r="C635" s="5" t="s">
        <v>5063</v>
      </c>
      <c r="D635" s="29">
        <v>1</v>
      </c>
      <c r="E635" s="5">
        <v>2005</v>
      </c>
      <c r="F635" s="29" t="s">
        <v>6152</v>
      </c>
      <c r="G635" s="5" t="s">
        <v>412</v>
      </c>
      <c r="H635" s="5" t="s">
        <v>3</v>
      </c>
      <c r="I635" s="5" t="s">
        <v>9</v>
      </c>
      <c r="J635" s="5" t="s">
        <v>26</v>
      </c>
      <c r="K635" s="5" t="s">
        <v>26</v>
      </c>
      <c r="L635" s="5" t="s">
        <v>5064</v>
      </c>
      <c r="M635" s="5"/>
      <c r="N635" s="5">
        <v>966</v>
      </c>
      <c r="O635" s="5" t="s">
        <v>5065</v>
      </c>
      <c r="P635" s="5" t="s">
        <v>91</v>
      </c>
      <c r="Q635" s="5" t="s">
        <v>91</v>
      </c>
      <c r="R635" s="5" t="s">
        <v>5066</v>
      </c>
      <c r="S635" s="5" t="s">
        <v>5067</v>
      </c>
    </row>
    <row r="636" spans="1:56" ht="15.75" customHeight="1">
      <c r="A636" t="s">
        <v>87</v>
      </c>
      <c r="B636" s="19">
        <v>168426214</v>
      </c>
      <c r="C636" s="20" t="s">
        <v>5068</v>
      </c>
      <c r="D636" s="29">
        <v>1</v>
      </c>
      <c r="E636" s="20">
        <v>2002</v>
      </c>
      <c r="F636" s="29" t="s">
        <v>6152</v>
      </c>
      <c r="G636" s="20" t="s">
        <v>782</v>
      </c>
      <c r="H636" s="20" t="s">
        <v>3</v>
      </c>
      <c r="I636" s="20" t="s">
        <v>9</v>
      </c>
      <c r="J636" s="20" t="s">
        <v>26</v>
      </c>
      <c r="K636" s="20" t="s">
        <v>26</v>
      </c>
      <c r="L636" s="20" t="s">
        <v>570</v>
      </c>
      <c r="M636" s="20"/>
      <c r="N636" s="20">
        <v>813.54</v>
      </c>
      <c r="O636" s="20" t="s">
        <v>5069</v>
      </c>
      <c r="P636" s="20" t="s">
        <v>91</v>
      </c>
      <c r="Q636" s="20" t="s">
        <v>91</v>
      </c>
      <c r="R636" s="20" t="s">
        <v>5070</v>
      </c>
      <c r="S636" s="20" t="s">
        <v>5071</v>
      </c>
    </row>
    <row r="637" spans="1:56" ht="15.75" customHeight="1">
      <c r="A637" t="s">
        <v>87</v>
      </c>
      <c r="B637" s="4">
        <v>168426235</v>
      </c>
      <c r="C637" s="5" t="s">
        <v>5072</v>
      </c>
      <c r="D637" s="29">
        <v>1</v>
      </c>
      <c r="E637" s="5">
        <v>1999</v>
      </c>
      <c r="F637" s="29" t="s">
        <v>6152</v>
      </c>
      <c r="G637" s="5" t="s">
        <v>782</v>
      </c>
      <c r="H637" s="5" t="s">
        <v>3</v>
      </c>
      <c r="I637" s="5" t="s">
        <v>9</v>
      </c>
      <c r="J637" s="5" t="s">
        <v>26</v>
      </c>
      <c r="K637" s="5" t="s">
        <v>26</v>
      </c>
      <c r="L637" s="5" t="s">
        <v>570</v>
      </c>
      <c r="M637" s="5" t="s">
        <v>5073</v>
      </c>
      <c r="N637" s="5">
        <v>813.54</v>
      </c>
      <c r="O637" s="5" t="s">
        <v>5074</v>
      </c>
      <c r="P637" s="5" t="s">
        <v>91</v>
      </c>
      <c r="Q637" s="5" t="s">
        <v>91</v>
      </c>
      <c r="R637" s="5" t="s">
        <v>5075</v>
      </c>
      <c r="S637" s="5" t="s">
        <v>5076</v>
      </c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</row>
    <row r="638" spans="1:56" ht="15.75" customHeight="1">
      <c r="A638" t="s">
        <v>87</v>
      </c>
      <c r="B638" s="4">
        <v>168426258</v>
      </c>
      <c r="C638" s="5" t="s">
        <v>5077</v>
      </c>
      <c r="D638" s="29">
        <v>1</v>
      </c>
      <c r="E638" s="5">
        <v>2003</v>
      </c>
      <c r="F638" s="29" t="s">
        <v>6152</v>
      </c>
      <c r="G638" s="5" t="s">
        <v>782</v>
      </c>
      <c r="H638" s="5" t="s">
        <v>3</v>
      </c>
      <c r="I638" s="5" t="s">
        <v>9</v>
      </c>
      <c r="J638" s="5" t="s">
        <v>26</v>
      </c>
      <c r="K638" s="5" t="s">
        <v>26</v>
      </c>
      <c r="L638" s="5" t="s">
        <v>1527</v>
      </c>
      <c r="M638" s="5" t="s">
        <v>5078</v>
      </c>
      <c r="N638" s="5">
        <v>823.91399999999999</v>
      </c>
      <c r="O638" s="5" t="s">
        <v>5079</v>
      </c>
      <c r="P638" s="5" t="s">
        <v>91</v>
      </c>
      <c r="Q638" s="5" t="s">
        <v>91</v>
      </c>
      <c r="R638" s="5" t="s">
        <v>2746</v>
      </c>
      <c r="S638" s="5" t="s">
        <v>5080</v>
      </c>
      <c r="T638" s="2"/>
      <c r="U638" s="2"/>
      <c r="V638" s="2"/>
      <c r="W638" s="2"/>
      <c r="X638" s="2"/>
      <c r="Y638" s="2"/>
      <c r="Z638" s="2"/>
      <c r="AB638" s="2"/>
      <c r="AC638" s="2"/>
      <c r="AD638" s="2"/>
      <c r="AE638" s="2"/>
      <c r="AF638" s="2"/>
      <c r="AG638" s="2"/>
      <c r="AH638" s="2"/>
      <c r="AI638" s="2"/>
      <c r="AJ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1:56" ht="15.75" customHeight="1">
      <c r="A639" t="s">
        <v>87</v>
      </c>
      <c r="B639" s="19">
        <v>168426322</v>
      </c>
      <c r="C639" s="20" t="s">
        <v>5081</v>
      </c>
      <c r="D639" s="29">
        <v>1</v>
      </c>
      <c r="E639" s="20">
        <v>2000</v>
      </c>
      <c r="F639" s="29" t="s">
        <v>6152</v>
      </c>
      <c r="G639" s="20" t="s">
        <v>782</v>
      </c>
      <c r="H639" s="20" t="s">
        <v>3</v>
      </c>
      <c r="I639" s="20" t="s">
        <v>9</v>
      </c>
      <c r="J639" s="20" t="s">
        <v>26</v>
      </c>
      <c r="K639" s="20" t="s">
        <v>26</v>
      </c>
      <c r="L639" s="20"/>
      <c r="M639" s="20"/>
      <c r="N639" s="20"/>
      <c r="O639" s="20" t="s">
        <v>5082</v>
      </c>
      <c r="P639" s="20" t="s">
        <v>91</v>
      </c>
      <c r="Q639" s="20" t="s">
        <v>91</v>
      </c>
      <c r="R639" s="20" t="s">
        <v>5083</v>
      </c>
      <c r="S639" s="20" t="s">
        <v>5084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</row>
    <row r="640" spans="1:56" ht="15.75" customHeight="1">
      <c r="A640" t="s">
        <v>87</v>
      </c>
      <c r="B640" s="4">
        <v>168426332</v>
      </c>
      <c r="C640" s="5" t="s">
        <v>5085</v>
      </c>
      <c r="D640" s="29">
        <v>1</v>
      </c>
      <c r="E640" s="5">
        <v>1999</v>
      </c>
      <c r="F640" s="29" t="s">
        <v>6152</v>
      </c>
      <c r="G640" s="5" t="s">
        <v>782</v>
      </c>
      <c r="H640" s="5" t="s">
        <v>3</v>
      </c>
      <c r="I640" s="5" t="s">
        <v>9</v>
      </c>
      <c r="J640" s="5" t="s">
        <v>26</v>
      </c>
      <c r="K640" s="5" t="s">
        <v>26</v>
      </c>
      <c r="L640" s="5"/>
      <c r="M640" s="5"/>
      <c r="N640" s="5"/>
      <c r="O640" s="5" t="s">
        <v>5086</v>
      </c>
      <c r="P640" s="5" t="s">
        <v>91</v>
      </c>
      <c r="Q640" s="5" t="s">
        <v>91</v>
      </c>
      <c r="R640" s="5" t="s">
        <v>5087</v>
      </c>
      <c r="S640" s="5" t="s">
        <v>5088</v>
      </c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</row>
    <row r="641" spans="1:56" ht="15.75" customHeight="1">
      <c r="A641" t="s">
        <v>87</v>
      </c>
      <c r="B641" s="4">
        <v>168426336</v>
      </c>
      <c r="C641" s="5" t="s">
        <v>5089</v>
      </c>
      <c r="D641" s="29">
        <v>1</v>
      </c>
      <c r="E641" s="5">
        <v>1999</v>
      </c>
      <c r="F641" s="29" t="s">
        <v>6152</v>
      </c>
      <c r="G641" s="5" t="s">
        <v>782</v>
      </c>
      <c r="H641" s="5" t="s">
        <v>3</v>
      </c>
      <c r="I641" s="5" t="s">
        <v>9</v>
      </c>
      <c r="J641" s="5" t="s">
        <v>26</v>
      </c>
      <c r="K641" s="5" t="s">
        <v>26</v>
      </c>
      <c r="L641" s="5"/>
      <c r="M641" s="5" t="s">
        <v>5073</v>
      </c>
      <c r="N641" s="5"/>
      <c r="O641" s="5" t="s">
        <v>5090</v>
      </c>
      <c r="P641" s="5" t="s">
        <v>91</v>
      </c>
      <c r="Q641" s="5" t="s">
        <v>91</v>
      </c>
      <c r="R641" s="5" t="s">
        <v>5091</v>
      </c>
      <c r="S641" s="5" t="s">
        <v>5092</v>
      </c>
      <c r="T641" s="2"/>
      <c r="U641" s="2"/>
      <c r="V641" s="2"/>
      <c r="W641" s="2"/>
      <c r="X641" s="2"/>
      <c r="Y641" s="2"/>
      <c r="Z641" s="2"/>
      <c r="AB641" s="2"/>
      <c r="AC641" s="2"/>
      <c r="AD641" s="2"/>
      <c r="AE641" s="2"/>
      <c r="AF641" s="2"/>
      <c r="AG641" s="2"/>
      <c r="AH641" s="2"/>
      <c r="AI641" s="2"/>
      <c r="AJ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</row>
    <row r="642" spans="1:56" ht="15.75" customHeight="1">
      <c r="A642" t="s">
        <v>87</v>
      </c>
      <c r="B642" s="4">
        <v>168426791</v>
      </c>
      <c r="C642" s="5" t="s">
        <v>5093</v>
      </c>
      <c r="D642" s="29">
        <v>1</v>
      </c>
      <c r="E642" s="5">
        <v>1986</v>
      </c>
      <c r="F642" s="29" t="s">
        <v>6152</v>
      </c>
      <c r="G642" s="5" t="s">
        <v>247</v>
      </c>
      <c r="H642" s="5" t="s">
        <v>3</v>
      </c>
      <c r="I642" s="5" t="s">
        <v>9</v>
      </c>
      <c r="J642" s="5" t="s">
        <v>26</v>
      </c>
      <c r="K642" s="5" t="s">
        <v>26</v>
      </c>
      <c r="L642" s="5" t="s">
        <v>699</v>
      </c>
      <c r="M642" s="5" t="s">
        <v>5094</v>
      </c>
      <c r="N642" s="5">
        <v>813</v>
      </c>
      <c r="O642" s="5" t="s">
        <v>5095</v>
      </c>
      <c r="P642" s="5" t="s">
        <v>91</v>
      </c>
      <c r="Q642" s="5" t="s">
        <v>91</v>
      </c>
      <c r="R642" s="5" t="s">
        <v>5096</v>
      </c>
      <c r="S642" s="5" t="s">
        <v>5097</v>
      </c>
      <c r="T642" s="2"/>
      <c r="U642" s="2"/>
      <c r="V642" s="2"/>
      <c r="W642" s="2"/>
      <c r="X642" s="2"/>
      <c r="Y642" s="2"/>
      <c r="Z642" s="2"/>
      <c r="AB642" s="2"/>
      <c r="AC642" s="2"/>
      <c r="AD642" s="2"/>
      <c r="AE642" s="2"/>
      <c r="AF642" s="2"/>
      <c r="AG642" s="2"/>
      <c r="AH642" s="2"/>
      <c r="AI642" s="2"/>
      <c r="AJ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</row>
    <row r="643" spans="1:56" ht="15.75" customHeight="1">
      <c r="A643" t="s">
        <v>87</v>
      </c>
      <c r="B643" s="4">
        <v>168433770</v>
      </c>
      <c r="C643" s="5" t="s">
        <v>5098</v>
      </c>
      <c r="D643" s="29">
        <v>1</v>
      </c>
      <c r="E643" s="5">
        <v>1998</v>
      </c>
      <c r="F643" s="29" t="s">
        <v>6152</v>
      </c>
      <c r="G643" s="5" t="s">
        <v>225</v>
      </c>
      <c r="H643" s="5" t="s">
        <v>3</v>
      </c>
      <c r="I643" s="5" t="s">
        <v>9</v>
      </c>
      <c r="J643" s="5" t="s">
        <v>26</v>
      </c>
      <c r="K643" s="5" t="s">
        <v>26</v>
      </c>
      <c r="L643" s="5" t="s">
        <v>4136</v>
      </c>
      <c r="M643" s="5"/>
      <c r="N643" s="5">
        <v>800</v>
      </c>
      <c r="O643" s="5" t="s">
        <v>5099</v>
      </c>
      <c r="P643" s="5" t="s">
        <v>91</v>
      </c>
      <c r="Q643" s="5" t="s">
        <v>91</v>
      </c>
      <c r="R643" s="5" t="s">
        <v>5100</v>
      </c>
      <c r="S643" s="5" t="s">
        <v>5101</v>
      </c>
      <c r="T643" s="2"/>
      <c r="U643" s="2"/>
      <c r="V643" s="2"/>
      <c r="W643" s="2"/>
      <c r="X643" s="2"/>
      <c r="Y643" s="2"/>
      <c r="Z643" s="2"/>
      <c r="AB643" s="2"/>
      <c r="AC643" s="2"/>
      <c r="AD643" s="2"/>
      <c r="AE643" s="2"/>
      <c r="AF643" s="2"/>
      <c r="AG643" s="2"/>
      <c r="AH643" s="2"/>
      <c r="AI643" s="2"/>
      <c r="AJ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</row>
    <row r="644" spans="1:56" ht="15.75" customHeight="1">
      <c r="A644" t="s">
        <v>87</v>
      </c>
      <c r="B644" s="4">
        <v>168434619</v>
      </c>
      <c r="C644" s="5" t="s">
        <v>5102</v>
      </c>
      <c r="D644" s="29">
        <v>1</v>
      </c>
      <c r="E644" s="5">
        <v>2012</v>
      </c>
      <c r="F644" s="29" t="s">
        <v>6152</v>
      </c>
      <c r="G644" s="5" t="s">
        <v>225</v>
      </c>
      <c r="H644" s="5" t="s">
        <v>3</v>
      </c>
      <c r="I644" s="5" t="s">
        <v>9</v>
      </c>
      <c r="J644" s="5" t="s">
        <v>26</v>
      </c>
      <c r="K644" s="5" t="s">
        <v>26</v>
      </c>
      <c r="L644" s="5" t="s">
        <v>5103</v>
      </c>
      <c r="M644" s="5" t="s">
        <v>5104</v>
      </c>
      <c r="N644" s="5">
        <v>371</v>
      </c>
      <c r="O644" s="5" t="s">
        <v>5105</v>
      </c>
      <c r="P644" s="5" t="s">
        <v>91</v>
      </c>
      <c r="Q644" s="5" t="s">
        <v>91</v>
      </c>
      <c r="R644" s="5" t="s">
        <v>5106</v>
      </c>
      <c r="S644" s="5" t="s">
        <v>5107</v>
      </c>
      <c r="T644" s="2"/>
      <c r="U644" s="2"/>
      <c r="V644" s="2"/>
      <c r="W644" s="2"/>
      <c r="X644" s="2"/>
      <c r="Y644" s="2"/>
      <c r="Z644" s="2"/>
      <c r="AB644" s="2"/>
      <c r="AC644" s="2"/>
      <c r="AD644" s="2"/>
      <c r="AE644" s="2"/>
      <c r="AF644" s="2"/>
      <c r="AG644" s="2"/>
      <c r="AH644" s="2"/>
      <c r="AI644" s="2"/>
      <c r="AJ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</row>
    <row r="645" spans="1:56" ht="15.75" customHeight="1">
      <c r="A645" t="s">
        <v>87</v>
      </c>
      <c r="B645" s="8">
        <v>168434774</v>
      </c>
      <c r="C645" s="9" t="s">
        <v>5108</v>
      </c>
      <c r="D645" s="29">
        <v>1</v>
      </c>
      <c r="E645" s="9">
        <v>2014</v>
      </c>
      <c r="F645" s="29" t="s">
        <v>6152</v>
      </c>
      <c r="G645" s="9" t="s">
        <v>225</v>
      </c>
      <c r="H645" s="9" t="s">
        <v>6</v>
      </c>
      <c r="I645" s="9" t="s">
        <v>9</v>
      </c>
      <c r="J645" s="9" t="s">
        <v>26</v>
      </c>
      <c r="K645" s="9" t="s">
        <v>26</v>
      </c>
      <c r="L645" s="9" t="s">
        <v>5109</v>
      </c>
      <c r="M645" s="9" t="s">
        <v>5110</v>
      </c>
      <c r="N645" s="9">
        <v>636.73</v>
      </c>
      <c r="O645" s="9" t="s">
        <v>5111</v>
      </c>
      <c r="P645" s="9" t="s">
        <v>91</v>
      </c>
      <c r="Q645" s="9" t="s">
        <v>91</v>
      </c>
      <c r="R645" s="9" t="s">
        <v>5112</v>
      </c>
      <c r="S645" s="9" t="s">
        <v>5113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</row>
    <row r="646" spans="1:56" ht="15.75" customHeight="1">
      <c r="A646" t="s">
        <v>87</v>
      </c>
      <c r="B646" s="19">
        <v>168434804</v>
      </c>
      <c r="C646" s="20" t="s">
        <v>5114</v>
      </c>
      <c r="D646" s="29">
        <v>1</v>
      </c>
      <c r="E646" s="20">
        <v>2004</v>
      </c>
      <c r="F646" s="29" t="s">
        <v>6152</v>
      </c>
      <c r="G646" s="20" t="s">
        <v>225</v>
      </c>
      <c r="H646" s="20" t="s">
        <v>3</v>
      </c>
      <c r="I646" s="20" t="s">
        <v>9</v>
      </c>
      <c r="J646" s="20" t="s">
        <v>26</v>
      </c>
      <c r="K646" s="20" t="s">
        <v>26</v>
      </c>
      <c r="L646" s="20"/>
      <c r="M646" s="20"/>
      <c r="N646" s="20"/>
      <c r="O646" s="20" t="s">
        <v>5115</v>
      </c>
      <c r="P646" s="20" t="s">
        <v>91</v>
      </c>
      <c r="Q646" s="20" t="s">
        <v>91</v>
      </c>
      <c r="R646" s="20"/>
      <c r="S646" s="20" t="s">
        <v>5116</v>
      </c>
      <c r="T646" s="2"/>
      <c r="U646" s="2"/>
      <c r="V646" s="2"/>
      <c r="W646" s="2"/>
      <c r="X646" s="2"/>
      <c r="Y646" s="2"/>
      <c r="Z646" s="2"/>
      <c r="AB646" s="2"/>
      <c r="AC646" s="2"/>
      <c r="AD646" s="2"/>
      <c r="AE646" s="2"/>
      <c r="AF646" s="2"/>
      <c r="AG646" s="2"/>
      <c r="AH646" s="2"/>
      <c r="AI646" s="2"/>
      <c r="AJ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</row>
    <row r="647" spans="1:56" ht="15.75" customHeight="1">
      <c r="A647" t="s">
        <v>87</v>
      </c>
      <c r="B647" s="19">
        <v>168434808</v>
      </c>
      <c r="C647" s="20" t="s">
        <v>5117</v>
      </c>
      <c r="D647" s="29">
        <v>1</v>
      </c>
      <c r="E647" s="20">
        <v>1998</v>
      </c>
      <c r="F647" s="29" t="s">
        <v>6152</v>
      </c>
      <c r="G647" s="20" t="s">
        <v>225</v>
      </c>
      <c r="H647" s="20" t="s">
        <v>3</v>
      </c>
      <c r="I647" s="20" t="s">
        <v>9</v>
      </c>
      <c r="J647" s="20" t="s">
        <v>26</v>
      </c>
      <c r="K647" s="20" t="s">
        <v>26</v>
      </c>
      <c r="L647" s="20" t="s">
        <v>570</v>
      </c>
      <c r="M647" s="20" t="s">
        <v>5118</v>
      </c>
      <c r="N647" s="20">
        <v>813.54</v>
      </c>
      <c r="O647" s="20" t="s">
        <v>5119</v>
      </c>
      <c r="P647" s="20" t="s">
        <v>91</v>
      </c>
      <c r="Q647" s="20" t="s">
        <v>91</v>
      </c>
      <c r="R647" s="20" t="s">
        <v>5045</v>
      </c>
      <c r="S647" s="20" t="s">
        <v>5120</v>
      </c>
      <c r="T647" s="2"/>
      <c r="U647" s="2"/>
      <c r="V647" s="2"/>
      <c r="W647" s="2"/>
      <c r="X647" s="2"/>
      <c r="Y647" s="2"/>
      <c r="Z647" s="2"/>
      <c r="AB647" s="2"/>
      <c r="AC647" s="2"/>
      <c r="AD647" s="2"/>
      <c r="AE647" s="2"/>
      <c r="AF647" s="2"/>
      <c r="AG647" s="2"/>
      <c r="AH647" s="2"/>
      <c r="AI647" s="2"/>
      <c r="AJ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</row>
    <row r="648" spans="1:56" ht="15.75" customHeight="1">
      <c r="A648" t="s">
        <v>87</v>
      </c>
      <c r="B648" s="8">
        <v>168425321</v>
      </c>
      <c r="C648" s="9" t="s">
        <v>5121</v>
      </c>
      <c r="D648" s="29">
        <v>1</v>
      </c>
      <c r="E648" s="9">
        <v>2003</v>
      </c>
      <c r="F648" s="29" t="s">
        <v>6152</v>
      </c>
      <c r="G648" s="9" t="s">
        <v>2932</v>
      </c>
      <c r="H648" s="9" t="s">
        <v>6</v>
      </c>
      <c r="I648" s="9" t="s">
        <v>9</v>
      </c>
      <c r="J648" s="9" t="s">
        <v>26</v>
      </c>
      <c r="K648" s="9" t="s">
        <v>26</v>
      </c>
      <c r="L648" s="9" t="s">
        <v>5122</v>
      </c>
      <c r="M648" s="9" t="s">
        <v>5123</v>
      </c>
      <c r="N648" s="9">
        <v>796.35708299999999</v>
      </c>
      <c r="O648" s="9" t="s">
        <v>5124</v>
      </c>
      <c r="P648" s="9" t="s">
        <v>91</v>
      </c>
      <c r="Q648" s="9" t="s">
        <v>91</v>
      </c>
      <c r="R648" s="9" t="s">
        <v>5125</v>
      </c>
      <c r="S648" s="9" t="s">
        <v>5126</v>
      </c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</row>
    <row r="649" spans="1:56" ht="15.75" customHeight="1">
      <c r="A649" t="s">
        <v>87</v>
      </c>
      <c r="B649" s="4">
        <v>168464620</v>
      </c>
      <c r="C649" s="5" t="s">
        <v>236</v>
      </c>
      <c r="D649" s="29">
        <v>1</v>
      </c>
      <c r="E649" s="5">
        <v>1990</v>
      </c>
      <c r="F649" s="29" t="s">
        <v>6150</v>
      </c>
      <c r="G649" s="5" t="s">
        <v>113</v>
      </c>
      <c r="H649" s="5" t="s">
        <v>3</v>
      </c>
      <c r="I649" s="5" t="s">
        <v>4</v>
      </c>
      <c r="J649" s="7" t="s">
        <v>27</v>
      </c>
      <c r="K649" s="5" t="s">
        <v>26</v>
      </c>
      <c r="L649" s="5" t="s">
        <v>237</v>
      </c>
      <c r="M649" s="5" t="s">
        <v>238</v>
      </c>
      <c r="N649" s="5">
        <v>895.61140803540002</v>
      </c>
      <c r="O649" s="5" t="s">
        <v>239</v>
      </c>
      <c r="P649" s="5" t="s">
        <v>91</v>
      </c>
      <c r="Q649" s="5" t="s">
        <v>91</v>
      </c>
      <c r="R649" s="5" t="s">
        <v>240</v>
      </c>
      <c r="S649" s="5" t="s">
        <v>241</v>
      </c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</row>
    <row r="650" spans="1:56" ht="15.75" customHeight="1">
      <c r="A650" t="s">
        <v>132</v>
      </c>
      <c r="B650" s="4">
        <v>168221558</v>
      </c>
      <c r="C650" s="5" t="s">
        <v>4566</v>
      </c>
      <c r="D650" s="29">
        <v>1</v>
      </c>
      <c r="E650" s="5">
        <v>1990</v>
      </c>
      <c r="F650" s="29" t="s">
        <v>6147</v>
      </c>
      <c r="G650" s="5" t="s">
        <v>139</v>
      </c>
      <c r="H650" s="5" t="s">
        <v>6</v>
      </c>
      <c r="I650" s="5" t="s">
        <v>4</v>
      </c>
      <c r="J650" s="7" t="s">
        <v>28</v>
      </c>
      <c r="K650" s="5" t="s">
        <v>26</v>
      </c>
      <c r="L650" s="5" t="s">
        <v>4567</v>
      </c>
      <c r="M650" s="5"/>
      <c r="N650" s="5">
        <v>423.1</v>
      </c>
      <c r="O650" s="5" t="s">
        <v>4568</v>
      </c>
      <c r="P650" s="5" t="s">
        <v>91</v>
      </c>
      <c r="Q650" s="5" t="s">
        <v>91</v>
      </c>
      <c r="R650" s="5"/>
      <c r="S650" s="5" t="s">
        <v>4569</v>
      </c>
      <c r="T650" s="2"/>
      <c r="U650" s="2"/>
      <c r="V650" s="2"/>
      <c r="W650" s="2"/>
      <c r="X650" s="2"/>
      <c r="Y650" s="2"/>
      <c r="Z650" s="2"/>
      <c r="AB650" s="2"/>
      <c r="AC650" s="2"/>
      <c r="AD650" s="2"/>
      <c r="AE650" s="2"/>
      <c r="AF650" s="2"/>
      <c r="AG650" s="2"/>
      <c r="AH650" s="2"/>
      <c r="AI650" s="2"/>
      <c r="AJ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1:56" ht="15.75" customHeight="1">
      <c r="A651" t="s">
        <v>132</v>
      </c>
      <c r="B651" s="19">
        <v>168006970</v>
      </c>
      <c r="C651" s="20" t="s">
        <v>5570</v>
      </c>
      <c r="D651" s="29">
        <v>1</v>
      </c>
      <c r="E651" s="20">
        <v>2005</v>
      </c>
      <c r="F651" s="29" t="s">
        <v>6149</v>
      </c>
      <c r="G651" s="20" t="s">
        <v>210</v>
      </c>
      <c r="H651" s="20" t="s">
        <v>6</v>
      </c>
      <c r="I651" s="21" t="s">
        <v>4</v>
      </c>
      <c r="J651" s="21" t="s">
        <v>28</v>
      </c>
      <c r="K651" s="20" t="s">
        <v>26</v>
      </c>
      <c r="L651" s="20" t="s">
        <v>5438</v>
      </c>
      <c r="M651" s="20"/>
      <c r="N651" s="20">
        <v>793</v>
      </c>
      <c r="O651" s="20" t="s">
        <v>5571</v>
      </c>
      <c r="P651" s="20" t="s">
        <v>91</v>
      </c>
      <c r="Q651" s="20" t="s">
        <v>91</v>
      </c>
      <c r="R651" s="20" t="s">
        <v>5572</v>
      </c>
      <c r="S651" s="20" t="s">
        <v>5573</v>
      </c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</row>
    <row r="652" spans="1:56" ht="15.75" customHeight="1">
      <c r="A652" t="s">
        <v>132</v>
      </c>
      <c r="B652" s="4">
        <v>168007882</v>
      </c>
      <c r="C652" s="20" t="s">
        <v>5576</v>
      </c>
      <c r="D652" s="29">
        <v>1</v>
      </c>
      <c r="E652" s="5">
        <v>1975</v>
      </c>
      <c r="F652" s="29" t="s">
        <v>6149</v>
      </c>
      <c r="G652" s="5" t="s">
        <v>210</v>
      </c>
      <c r="H652" s="7" t="s">
        <v>6</v>
      </c>
      <c r="I652" s="7" t="s">
        <v>4</v>
      </c>
      <c r="J652" s="7" t="s">
        <v>28</v>
      </c>
      <c r="K652" s="5" t="s">
        <v>26</v>
      </c>
      <c r="L652" s="5" t="s">
        <v>5282</v>
      </c>
      <c r="M652" s="5" t="s">
        <v>5577</v>
      </c>
      <c r="N652" s="5">
        <v>423</v>
      </c>
      <c r="O652" s="5" t="s">
        <v>5578</v>
      </c>
      <c r="P652" s="5" t="s">
        <v>91</v>
      </c>
      <c r="Q652" s="5" t="s">
        <v>91</v>
      </c>
      <c r="R652" s="5" t="s">
        <v>5579</v>
      </c>
      <c r="S652" s="5" t="s">
        <v>5580</v>
      </c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</row>
    <row r="653" spans="1:56" ht="15.75" customHeight="1">
      <c r="A653" t="s">
        <v>132</v>
      </c>
      <c r="B653" s="19">
        <v>168007078</v>
      </c>
      <c r="C653" s="20" t="s">
        <v>5971</v>
      </c>
      <c r="D653" s="29">
        <v>1</v>
      </c>
      <c r="E653" s="20">
        <v>1988</v>
      </c>
      <c r="F653" s="29" t="s">
        <v>6149</v>
      </c>
      <c r="G653" s="20" t="s">
        <v>210</v>
      </c>
      <c r="H653" s="20" t="s">
        <v>6</v>
      </c>
      <c r="I653" s="20" t="s">
        <v>4</v>
      </c>
      <c r="J653" s="21" t="s">
        <v>28</v>
      </c>
      <c r="K653" s="21" t="s">
        <v>32</v>
      </c>
      <c r="L653" s="20" t="s">
        <v>5972</v>
      </c>
      <c r="M653" s="20"/>
      <c r="N653" s="20">
        <v>641.10419999999999</v>
      </c>
      <c r="O653" s="20" t="s">
        <v>5973</v>
      </c>
      <c r="P653" s="20" t="s">
        <v>91</v>
      </c>
      <c r="Q653" s="20" t="s">
        <v>91</v>
      </c>
      <c r="R653" s="20"/>
      <c r="S653" s="20" t="s">
        <v>5974</v>
      </c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</row>
    <row r="654" spans="1:56" ht="15.75" customHeight="1">
      <c r="A654" t="s">
        <v>87</v>
      </c>
      <c r="B654" s="4">
        <v>168077736</v>
      </c>
      <c r="C654" s="5" t="s">
        <v>909</v>
      </c>
      <c r="D654" s="29">
        <v>1</v>
      </c>
      <c r="E654" s="5">
        <v>1986</v>
      </c>
      <c r="F654" s="29" t="s">
        <v>6149</v>
      </c>
      <c r="G654" s="5" t="s">
        <v>94</v>
      </c>
      <c r="H654" s="5" t="s">
        <v>6</v>
      </c>
      <c r="I654" s="5" t="s">
        <v>4</v>
      </c>
      <c r="J654" s="7" t="s">
        <v>28</v>
      </c>
      <c r="K654" s="5" t="s">
        <v>26</v>
      </c>
      <c r="L654" s="5" t="s">
        <v>910</v>
      </c>
      <c r="M654" s="5" t="s">
        <v>911</v>
      </c>
      <c r="N654" s="5">
        <v>882.01</v>
      </c>
      <c r="O654" s="5" t="s">
        <v>912</v>
      </c>
      <c r="P654" s="5" t="s">
        <v>91</v>
      </c>
      <c r="Q654" s="5" t="s">
        <v>91</v>
      </c>
      <c r="R654" s="5" t="s">
        <v>913</v>
      </c>
      <c r="S654" s="5" t="s">
        <v>914</v>
      </c>
      <c r="T654" s="19">
        <v>1</v>
      </c>
      <c r="U654" s="20" t="s">
        <v>915</v>
      </c>
      <c r="V654" s="20" t="s">
        <v>104</v>
      </c>
      <c r="W654" s="20"/>
      <c r="X654" s="20"/>
      <c r="Y654" s="20" t="s">
        <v>916</v>
      </c>
      <c r="Z654" s="20"/>
      <c r="AA654" s="33"/>
      <c r="AB654" s="20"/>
      <c r="AC654" s="20"/>
      <c r="AD654" s="20" t="s">
        <v>105</v>
      </c>
      <c r="AE654" s="20" t="s">
        <v>917</v>
      </c>
      <c r="AF654" s="20" t="s">
        <v>918</v>
      </c>
      <c r="AG654" s="20" t="s">
        <v>566</v>
      </c>
      <c r="AH654" s="20" t="s">
        <v>919</v>
      </c>
      <c r="AI654" s="20" t="s">
        <v>920</v>
      </c>
      <c r="AJ654" s="20" t="s">
        <v>921</v>
      </c>
      <c r="AK654" s="33" t="s">
        <v>922</v>
      </c>
      <c r="AL654" s="20"/>
      <c r="AM654" s="20"/>
      <c r="AN654" s="20"/>
      <c r="AO654" s="20"/>
      <c r="AP654" s="20"/>
      <c r="AQ654" s="20"/>
      <c r="AR654" s="20"/>
      <c r="AS654" s="20" t="s">
        <v>923</v>
      </c>
      <c r="AT654" s="20"/>
      <c r="AU654" s="20">
        <v>1</v>
      </c>
      <c r="AV654" s="20" t="s">
        <v>110</v>
      </c>
      <c r="AW654" s="27" t="s">
        <v>235</v>
      </c>
      <c r="AX654" s="20"/>
      <c r="AY654" s="20"/>
      <c r="AZ654" s="19">
        <v>231876</v>
      </c>
      <c r="BA654" s="20"/>
      <c r="BB654" s="20"/>
      <c r="BC654" s="20"/>
      <c r="BD654" s="20"/>
    </row>
    <row r="655" spans="1:56" ht="15.75" customHeight="1">
      <c r="A655" t="s">
        <v>132</v>
      </c>
      <c r="B655" s="4">
        <v>168312176</v>
      </c>
      <c r="C655" s="5" t="s">
        <v>5603</v>
      </c>
      <c r="D655" s="29">
        <v>1</v>
      </c>
      <c r="E655" s="5">
        <v>1964</v>
      </c>
      <c r="F655" s="29" t="s">
        <v>6147</v>
      </c>
      <c r="G655" s="5" t="s">
        <v>1081</v>
      </c>
      <c r="H655" s="5" t="s">
        <v>6</v>
      </c>
      <c r="I655" s="5" t="s">
        <v>4</v>
      </c>
      <c r="J655" s="5" t="s">
        <v>29</v>
      </c>
      <c r="K655" s="5" t="s">
        <v>26</v>
      </c>
      <c r="L655" s="5" t="s">
        <v>5604</v>
      </c>
      <c r="M655" s="5" t="s">
        <v>5605</v>
      </c>
      <c r="N655" s="5">
        <v>299.51481999999999</v>
      </c>
      <c r="O655" s="5" t="s">
        <v>5606</v>
      </c>
      <c r="P655" s="5" t="s">
        <v>91</v>
      </c>
      <c r="Q655" s="5" t="s">
        <v>91</v>
      </c>
      <c r="R655" s="5" t="s">
        <v>5607</v>
      </c>
      <c r="S655" s="5" t="s">
        <v>5608</v>
      </c>
      <c r="T655" s="2"/>
      <c r="U655" s="2"/>
      <c r="V655" s="2"/>
      <c r="W655" s="2"/>
      <c r="X655" s="2"/>
      <c r="Y655" s="2"/>
      <c r="Z655" s="2"/>
      <c r="AB655" s="2"/>
      <c r="AC655" s="2"/>
      <c r="AD655" s="2"/>
      <c r="AE655" s="2"/>
      <c r="AF655" s="2"/>
      <c r="AG655" s="2"/>
      <c r="AH655" s="2"/>
      <c r="AI655" s="2"/>
      <c r="AJ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1:56" ht="15.75" customHeight="1">
      <c r="A656" t="s">
        <v>132</v>
      </c>
      <c r="B656" s="19">
        <v>168224277</v>
      </c>
      <c r="C656" s="20" t="s">
        <v>5609</v>
      </c>
      <c r="D656" s="29">
        <v>1</v>
      </c>
      <c r="E656" s="20">
        <v>2015</v>
      </c>
      <c r="F656" s="29" t="s">
        <v>6147</v>
      </c>
      <c r="G656" s="20" t="s">
        <v>145</v>
      </c>
      <c r="H656" s="20" t="s">
        <v>6</v>
      </c>
      <c r="I656" s="20" t="s">
        <v>4</v>
      </c>
      <c r="J656" s="20" t="s">
        <v>29</v>
      </c>
      <c r="K656" s="20" t="s">
        <v>26</v>
      </c>
      <c r="L656" s="20" t="s">
        <v>5610</v>
      </c>
      <c r="M656" s="20" t="s">
        <v>5611</v>
      </c>
      <c r="N656" s="20">
        <v>236.2</v>
      </c>
      <c r="O656" s="20" t="s">
        <v>5612</v>
      </c>
      <c r="P656" s="20" t="s">
        <v>91</v>
      </c>
      <c r="Q656" s="20" t="s">
        <v>91</v>
      </c>
      <c r="R656" s="20" t="s">
        <v>5613</v>
      </c>
      <c r="S656" s="20" t="s">
        <v>5614</v>
      </c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</row>
    <row r="657" spans="1:56" ht="15.75" customHeight="1">
      <c r="A657" t="s">
        <v>132</v>
      </c>
      <c r="B657" s="19">
        <v>168248492</v>
      </c>
      <c r="C657" s="20" t="s">
        <v>5615</v>
      </c>
      <c r="D657" s="29">
        <v>1</v>
      </c>
      <c r="E657" s="20">
        <v>2007</v>
      </c>
      <c r="F657" s="29" t="s">
        <v>6148</v>
      </c>
      <c r="G657" s="20" t="s">
        <v>3196</v>
      </c>
      <c r="H657" s="20" t="s">
        <v>3</v>
      </c>
      <c r="I657" s="20" t="s">
        <v>4</v>
      </c>
      <c r="J657" s="20" t="s">
        <v>29</v>
      </c>
      <c r="K657" s="20" t="s">
        <v>26</v>
      </c>
      <c r="L657" s="20" t="s">
        <v>1167</v>
      </c>
      <c r="M657" s="20" t="s">
        <v>5616</v>
      </c>
      <c r="N657" s="20">
        <v>813.6</v>
      </c>
      <c r="O657" s="20" t="s">
        <v>5617</v>
      </c>
      <c r="P657" s="20" t="s">
        <v>91</v>
      </c>
      <c r="Q657" s="20" t="s">
        <v>91</v>
      </c>
      <c r="R657" s="20" t="s">
        <v>5618</v>
      </c>
      <c r="S657" s="20" t="s">
        <v>5619</v>
      </c>
      <c r="T657" s="2"/>
      <c r="U657" s="2"/>
      <c r="V657" s="2"/>
      <c r="W657" s="2"/>
      <c r="X657" s="2"/>
      <c r="Y657" s="2"/>
      <c r="Z657" s="2"/>
      <c r="AB657" s="2"/>
      <c r="AC657" s="2"/>
      <c r="AD657" s="2"/>
      <c r="AE657" s="2"/>
      <c r="AF657" s="2"/>
      <c r="AG657" s="2"/>
      <c r="AH657" s="2"/>
      <c r="AI657" s="2"/>
      <c r="AJ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</row>
    <row r="658" spans="1:56" ht="15.75" customHeight="1">
      <c r="A658" t="s">
        <v>132</v>
      </c>
      <c r="B658" s="4">
        <v>168635114</v>
      </c>
      <c r="C658" s="5" t="s">
        <v>5620</v>
      </c>
      <c r="D658" s="29">
        <v>1</v>
      </c>
      <c r="E658" s="5">
        <v>2000</v>
      </c>
      <c r="F658" s="29" t="s">
        <v>6148</v>
      </c>
      <c r="G658" s="5" t="s">
        <v>501</v>
      </c>
      <c r="H658" s="5" t="s">
        <v>6</v>
      </c>
      <c r="I658" s="5" t="s">
        <v>4</v>
      </c>
      <c r="J658" s="5" t="s">
        <v>29</v>
      </c>
      <c r="K658" s="5" t="s">
        <v>26</v>
      </c>
      <c r="L658" s="5" t="s">
        <v>5621</v>
      </c>
      <c r="M658" s="5" t="s">
        <v>5622</v>
      </c>
      <c r="N658" s="5">
        <v>248</v>
      </c>
      <c r="O658" s="5" t="s">
        <v>5623</v>
      </c>
      <c r="P658" s="5" t="s">
        <v>91</v>
      </c>
      <c r="Q658" s="5" t="s">
        <v>91</v>
      </c>
      <c r="R658" s="5" t="s">
        <v>5624</v>
      </c>
      <c r="S658" s="5" t="s">
        <v>5625</v>
      </c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</row>
    <row r="659" spans="1:56" ht="15.75" customHeight="1">
      <c r="A659" t="s">
        <v>132</v>
      </c>
      <c r="B659" s="4">
        <v>168635648</v>
      </c>
      <c r="C659" s="5" t="s">
        <v>5626</v>
      </c>
      <c r="D659" s="29">
        <v>1</v>
      </c>
      <c r="E659" s="5">
        <v>2015</v>
      </c>
      <c r="F659" s="29" t="s">
        <v>6148</v>
      </c>
      <c r="G659" s="5" t="s">
        <v>539</v>
      </c>
      <c r="H659" s="5" t="s">
        <v>6</v>
      </c>
      <c r="I659" s="5" t="s">
        <v>4</v>
      </c>
      <c r="J659" s="5" t="s">
        <v>29</v>
      </c>
      <c r="K659" s="5" t="s">
        <v>26</v>
      </c>
      <c r="L659" s="5"/>
      <c r="M659" s="5"/>
      <c r="N659" s="5"/>
      <c r="O659" s="5" t="s">
        <v>5627</v>
      </c>
      <c r="P659" s="5" t="s">
        <v>91</v>
      </c>
      <c r="Q659" s="5" t="s">
        <v>91</v>
      </c>
      <c r="R659" s="5"/>
      <c r="S659" s="5" t="s">
        <v>5628</v>
      </c>
      <c r="T659" s="2"/>
      <c r="U659" s="2"/>
      <c r="V659" s="2"/>
      <c r="W659" s="2"/>
      <c r="X659" s="2"/>
      <c r="Y659" s="2"/>
      <c r="Z659" s="2"/>
      <c r="AB659" s="2"/>
      <c r="AC659" s="2"/>
      <c r="AD659" s="2"/>
      <c r="AE659" s="2"/>
      <c r="AF659" s="2"/>
      <c r="AG659" s="2"/>
      <c r="AH659" s="2"/>
      <c r="AI659" s="2"/>
      <c r="AJ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1:56" ht="15.75" customHeight="1">
      <c r="A660" s="1" t="s">
        <v>87</v>
      </c>
      <c r="B660" s="4"/>
      <c r="C660" s="7" t="s">
        <v>6127</v>
      </c>
      <c r="D660" s="29">
        <v>1</v>
      </c>
      <c r="E660" s="7" t="s">
        <v>6128</v>
      </c>
      <c r="F660" s="29" t="s">
        <v>6148</v>
      </c>
      <c r="G660" s="7" t="s">
        <v>539</v>
      </c>
      <c r="H660" s="7" t="s">
        <v>6</v>
      </c>
      <c r="I660" s="7" t="s">
        <v>4</v>
      </c>
      <c r="J660" s="7" t="s">
        <v>29</v>
      </c>
      <c r="K660" s="7" t="s">
        <v>32</v>
      </c>
      <c r="L660" s="5"/>
      <c r="M660" s="5"/>
      <c r="N660" s="5"/>
      <c r="O660" s="5"/>
      <c r="P660" s="7" t="s">
        <v>91</v>
      </c>
      <c r="Q660" s="7" t="s">
        <v>91</v>
      </c>
      <c r="R660" s="5"/>
      <c r="S660" s="7" t="s">
        <v>6129</v>
      </c>
      <c r="T660" s="2"/>
      <c r="U660" s="2"/>
      <c r="V660" s="2"/>
      <c r="W660" s="2"/>
      <c r="X660" s="2"/>
      <c r="Y660" s="2"/>
      <c r="Z660" s="2"/>
      <c r="AB660" s="2"/>
      <c r="AC660" s="2"/>
      <c r="AD660" s="2"/>
      <c r="AE660" s="2"/>
      <c r="AF660" s="2"/>
      <c r="AG660" s="2"/>
      <c r="AH660" s="2"/>
      <c r="AI660" s="2"/>
      <c r="AJ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1:56" ht="15.75" customHeight="1">
      <c r="A661" t="s">
        <v>132</v>
      </c>
      <c r="B661" s="4">
        <v>168635689</v>
      </c>
      <c r="C661" s="5" t="s">
        <v>5688</v>
      </c>
      <c r="D661" s="29">
        <v>1</v>
      </c>
      <c r="E661" s="5">
        <v>2001</v>
      </c>
      <c r="F661" s="29" t="s">
        <v>6148</v>
      </c>
      <c r="G661" s="5" t="s">
        <v>539</v>
      </c>
      <c r="H661" s="5" t="s">
        <v>6</v>
      </c>
      <c r="I661" s="5" t="s">
        <v>9</v>
      </c>
      <c r="J661" s="5" t="s">
        <v>29</v>
      </c>
      <c r="K661" s="5" t="s">
        <v>26</v>
      </c>
      <c r="L661" s="5" t="s">
        <v>5689</v>
      </c>
      <c r="M661" s="5" t="s">
        <v>5690</v>
      </c>
      <c r="N661" s="5">
        <v>264.02035999999998</v>
      </c>
      <c r="O661" s="5" t="s">
        <v>5691</v>
      </c>
      <c r="P661" s="5" t="s">
        <v>5692</v>
      </c>
      <c r="Q661" s="5" t="s">
        <v>91</v>
      </c>
      <c r="R661" s="5" t="s">
        <v>5693</v>
      </c>
      <c r="S661" s="5" t="s">
        <v>5694</v>
      </c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</row>
    <row r="662" spans="1:56" ht="15.75" customHeight="1">
      <c r="A662" t="s">
        <v>132</v>
      </c>
      <c r="B662" s="4">
        <v>168636810</v>
      </c>
      <c r="C662" s="5" t="s">
        <v>5629</v>
      </c>
      <c r="D662" s="29">
        <v>1</v>
      </c>
      <c r="E662" s="5">
        <v>2010</v>
      </c>
      <c r="F662" s="29" t="s">
        <v>6148</v>
      </c>
      <c r="G662" s="5" t="s">
        <v>277</v>
      </c>
      <c r="H662" s="5" t="s">
        <v>3</v>
      </c>
      <c r="I662" s="5" t="s">
        <v>4</v>
      </c>
      <c r="J662" s="5" t="s">
        <v>29</v>
      </c>
      <c r="K662" s="5" t="s">
        <v>26</v>
      </c>
      <c r="L662" s="5"/>
      <c r="M662" s="5"/>
      <c r="N662" s="5"/>
      <c r="O662" s="5" t="s">
        <v>5630</v>
      </c>
      <c r="P662" s="5" t="s">
        <v>701</v>
      </c>
      <c r="Q662" s="5"/>
      <c r="R662" s="5"/>
      <c r="S662" s="5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</row>
    <row r="663" spans="1:56" ht="15.75" customHeight="1">
      <c r="A663" t="s">
        <v>132</v>
      </c>
      <c r="B663" s="19">
        <v>168002606</v>
      </c>
      <c r="C663" s="20" t="s">
        <v>5631</v>
      </c>
      <c r="D663" s="29">
        <v>1</v>
      </c>
      <c r="E663" s="20">
        <v>2011</v>
      </c>
      <c r="F663" s="29" t="s">
        <v>6149</v>
      </c>
      <c r="G663" s="20" t="s">
        <v>1456</v>
      </c>
      <c r="H663" s="20" t="s">
        <v>6</v>
      </c>
      <c r="I663" s="20" t="s">
        <v>4</v>
      </c>
      <c r="J663" s="20" t="s">
        <v>29</v>
      </c>
      <c r="K663" s="20" t="s">
        <v>32</v>
      </c>
      <c r="L663" s="20" t="s">
        <v>5632</v>
      </c>
      <c r="M663" s="20"/>
      <c r="N663" s="20">
        <v>248.84409220000001</v>
      </c>
      <c r="O663" s="20" t="s">
        <v>5633</v>
      </c>
      <c r="P663" s="20" t="s">
        <v>91</v>
      </c>
      <c r="Q663" s="20" t="s">
        <v>91</v>
      </c>
      <c r="R663" s="20" t="s">
        <v>5634</v>
      </c>
      <c r="S663" s="20" t="s">
        <v>5635</v>
      </c>
      <c r="T663" s="2"/>
      <c r="U663" s="2"/>
      <c r="V663" s="2"/>
      <c r="W663" s="2"/>
      <c r="X663" s="2"/>
      <c r="Y663" s="2"/>
      <c r="Z663" s="2"/>
      <c r="AB663" s="2"/>
      <c r="AC663" s="2"/>
      <c r="AD663" s="2"/>
      <c r="AE663" s="2"/>
      <c r="AF663" s="2"/>
      <c r="AG663" s="2"/>
      <c r="AH663" s="2"/>
      <c r="AI663" s="2"/>
      <c r="AJ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</row>
    <row r="664" spans="1:56" ht="15.75" customHeight="1">
      <c r="A664" t="s">
        <v>132</v>
      </c>
      <c r="B664" s="4">
        <v>168002635</v>
      </c>
      <c r="C664" s="5" t="s">
        <v>5636</v>
      </c>
      <c r="D664" s="29">
        <v>1</v>
      </c>
      <c r="E664" s="5">
        <v>2000</v>
      </c>
      <c r="F664" s="29" t="s">
        <v>6149</v>
      </c>
      <c r="G664" s="5" t="s">
        <v>1456</v>
      </c>
      <c r="H664" s="5" t="s">
        <v>6</v>
      </c>
      <c r="I664" s="5" t="s">
        <v>4</v>
      </c>
      <c r="J664" s="5" t="s">
        <v>29</v>
      </c>
      <c r="K664" s="5" t="s">
        <v>32</v>
      </c>
      <c r="L664" s="5" t="s">
        <v>5637</v>
      </c>
      <c r="M664" s="5" t="s">
        <v>5638</v>
      </c>
      <c r="N664" s="5">
        <v>291.43200000000002</v>
      </c>
      <c r="O664" s="5" t="s">
        <v>5639</v>
      </c>
      <c r="P664" s="5" t="s">
        <v>91</v>
      </c>
      <c r="Q664" s="5" t="s">
        <v>91</v>
      </c>
      <c r="R664" s="5" t="s">
        <v>5640</v>
      </c>
      <c r="S664" s="5" t="s">
        <v>5641</v>
      </c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</row>
    <row r="665" spans="1:56" ht="15.75" customHeight="1">
      <c r="A665" t="s">
        <v>132</v>
      </c>
      <c r="B665" s="4">
        <v>168002756</v>
      </c>
      <c r="C665" s="5" t="s">
        <v>5642</v>
      </c>
      <c r="D665" s="29">
        <v>1</v>
      </c>
      <c r="E665" s="5">
        <v>2016</v>
      </c>
      <c r="F665" s="29" t="s">
        <v>6149</v>
      </c>
      <c r="G665" s="5" t="s">
        <v>1456</v>
      </c>
      <c r="H665" s="5" t="s">
        <v>6</v>
      </c>
      <c r="I665" s="5" t="s">
        <v>4</v>
      </c>
      <c r="J665" s="5" t="s">
        <v>29</v>
      </c>
      <c r="K665" s="5" t="s">
        <v>32</v>
      </c>
      <c r="L665" s="5" t="s">
        <v>5643</v>
      </c>
      <c r="M665" s="5"/>
      <c r="N665" s="5">
        <v>204</v>
      </c>
      <c r="O665" s="5" t="s">
        <v>5644</v>
      </c>
      <c r="P665" s="5" t="s">
        <v>91</v>
      </c>
      <c r="Q665" s="5" t="s">
        <v>91</v>
      </c>
      <c r="R665" s="5" t="s">
        <v>5645</v>
      </c>
      <c r="S665" s="5" t="s">
        <v>5646</v>
      </c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</row>
    <row r="666" spans="1:56" ht="15.75" customHeight="1">
      <c r="A666" t="s">
        <v>132</v>
      </c>
      <c r="B666" s="8">
        <v>168004868</v>
      </c>
      <c r="C666" s="9" t="s">
        <v>5647</v>
      </c>
      <c r="D666" s="29">
        <v>1</v>
      </c>
      <c r="E666" s="9">
        <v>1983</v>
      </c>
      <c r="F666" s="29" t="s">
        <v>6149</v>
      </c>
      <c r="G666" s="9" t="s">
        <v>575</v>
      </c>
      <c r="H666" s="9" t="s">
        <v>6</v>
      </c>
      <c r="I666" s="9" t="s">
        <v>4</v>
      </c>
      <c r="J666" s="9" t="s">
        <v>29</v>
      </c>
      <c r="K666" s="9" t="s">
        <v>26</v>
      </c>
      <c r="L666" s="9" t="s">
        <v>5648</v>
      </c>
      <c r="M666" s="9"/>
      <c r="N666" s="9">
        <v>294.3</v>
      </c>
      <c r="O666" s="9" t="s">
        <v>5649</v>
      </c>
      <c r="P666" s="9" t="s">
        <v>91</v>
      </c>
      <c r="Q666" s="9" t="s">
        <v>5650</v>
      </c>
      <c r="R666" s="9" t="s">
        <v>5651</v>
      </c>
      <c r="S666" s="9" t="s">
        <v>5652</v>
      </c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</row>
    <row r="667" spans="1:56" ht="15.75" customHeight="1">
      <c r="A667" t="s">
        <v>132</v>
      </c>
      <c r="B667" s="19">
        <v>168005077</v>
      </c>
      <c r="C667" s="20" t="s">
        <v>5653</v>
      </c>
      <c r="D667" s="29">
        <v>1</v>
      </c>
      <c r="E667" s="20">
        <v>1984</v>
      </c>
      <c r="F667" s="29" t="s">
        <v>6149</v>
      </c>
      <c r="G667" s="20" t="s">
        <v>575</v>
      </c>
      <c r="H667" s="20" t="s">
        <v>6</v>
      </c>
      <c r="I667" s="20" t="s">
        <v>4</v>
      </c>
      <c r="J667" s="20" t="s">
        <v>29</v>
      </c>
      <c r="K667" s="20" t="s">
        <v>26</v>
      </c>
      <c r="L667" s="20" t="s">
        <v>5654</v>
      </c>
      <c r="M667" s="20"/>
      <c r="N667" s="20">
        <v>294.5</v>
      </c>
      <c r="O667" s="20" t="s">
        <v>5655</v>
      </c>
      <c r="P667" s="20" t="s">
        <v>5656</v>
      </c>
      <c r="Q667" s="20" t="s">
        <v>91</v>
      </c>
      <c r="R667" s="20" t="s">
        <v>5657</v>
      </c>
      <c r="S667" s="20" t="s">
        <v>5658</v>
      </c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</row>
    <row r="668" spans="1:56" ht="15.75" customHeight="1">
      <c r="A668" t="s">
        <v>132</v>
      </c>
      <c r="B668" s="8">
        <v>168080739</v>
      </c>
      <c r="C668" s="9" t="s">
        <v>5659</v>
      </c>
      <c r="D668" s="29">
        <v>1</v>
      </c>
      <c r="E668" s="9">
        <v>1970</v>
      </c>
      <c r="F668" s="29" t="s">
        <v>6149</v>
      </c>
      <c r="G668" s="9" t="s">
        <v>575</v>
      </c>
      <c r="H668" s="9" t="s">
        <v>6</v>
      </c>
      <c r="I668" s="9" t="s">
        <v>4</v>
      </c>
      <c r="J668" s="9" t="s">
        <v>29</v>
      </c>
      <c r="K668" s="9" t="s">
        <v>26</v>
      </c>
      <c r="L668" s="9"/>
      <c r="M668" s="9"/>
      <c r="N668" s="9"/>
      <c r="O668" s="9" t="s">
        <v>5660</v>
      </c>
      <c r="P668" s="9"/>
      <c r="Q668" s="9"/>
      <c r="R668" s="9"/>
      <c r="S668" s="9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</row>
    <row r="669" spans="1:56" ht="15.75" customHeight="1">
      <c r="A669" t="s">
        <v>132</v>
      </c>
      <c r="B669" s="4">
        <v>168542250</v>
      </c>
      <c r="C669" s="5" t="s">
        <v>5661</v>
      </c>
      <c r="D669" s="29">
        <v>1</v>
      </c>
      <c r="E669" s="5">
        <v>1978</v>
      </c>
      <c r="F669" s="29" t="s">
        <v>6149</v>
      </c>
      <c r="G669" s="5" t="s">
        <v>575</v>
      </c>
      <c r="H669" s="5" t="s">
        <v>6</v>
      </c>
      <c r="I669" s="5" t="s">
        <v>4</v>
      </c>
      <c r="J669" s="5" t="s">
        <v>29</v>
      </c>
      <c r="K669" s="5" t="s">
        <v>26</v>
      </c>
      <c r="L669" s="5" t="s">
        <v>5648</v>
      </c>
      <c r="M669" s="5"/>
      <c r="N669" s="5">
        <v>294.3</v>
      </c>
      <c r="O669" s="5" t="s">
        <v>5662</v>
      </c>
      <c r="P669" s="5" t="s">
        <v>91</v>
      </c>
      <c r="Q669" s="5" t="s">
        <v>5650</v>
      </c>
      <c r="R669" s="5" t="s">
        <v>5651</v>
      </c>
      <c r="S669" s="5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</row>
    <row r="670" spans="1:56" ht="15.75" customHeight="1">
      <c r="A670" t="s">
        <v>132</v>
      </c>
      <c r="B670" s="4">
        <v>168007558</v>
      </c>
      <c r="C670" s="20" t="s">
        <v>5663</v>
      </c>
      <c r="D670" s="29">
        <v>1</v>
      </c>
      <c r="E670" s="5">
        <v>2010</v>
      </c>
      <c r="F670" s="29" t="s">
        <v>6149</v>
      </c>
      <c r="G670" s="5" t="s">
        <v>210</v>
      </c>
      <c r="H670" s="5" t="s">
        <v>6</v>
      </c>
      <c r="I670" s="5" t="s">
        <v>4</v>
      </c>
      <c r="J670" s="5" t="s">
        <v>29</v>
      </c>
      <c r="K670" s="5" t="s">
        <v>26</v>
      </c>
      <c r="L670" s="5" t="s">
        <v>5664</v>
      </c>
      <c r="M670" s="5"/>
      <c r="N670" s="5">
        <v>291</v>
      </c>
      <c r="O670" s="5" t="s">
        <v>5665</v>
      </c>
      <c r="P670" s="5" t="s">
        <v>91</v>
      </c>
      <c r="Q670" s="5" t="s">
        <v>91</v>
      </c>
      <c r="R670" s="5" t="s">
        <v>5666</v>
      </c>
      <c r="S670" s="5" t="s">
        <v>5667</v>
      </c>
      <c r="T670" s="2"/>
      <c r="U670" s="2"/>
      <c r="V670" s="2"/>
      <c r="W670" s="2"/>
      <c r="X670" s="2"/>
      <c r="Y670" s="2"/>
      <c r="Z670" s="2"/>
      <c r="AB670" s="2"/>
      <c r="AC670" s="2"/>
      <c r="AD670" s="2"/>
      <c r="AE670" s="2"/>
      <c r="AF670" s="2"/>
      <c r="AG670" s="2"/>
      <c r="AH670" s="2"/>
      <c r="AI670" s="2"/>
      <c r="AJ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1:56" ht="15.75" customHeight="1">
      <c r="A671" s="2" t="s">
        <v>132</v>
      </c>
      <c r="B671" s="4">
        <v>168542242</v>
      </c>
      <c r="C671" s="5" t="s">
        <v>5647</v>
      </c>
      <c r="D671" s="29">
        <v>1</v>
      </c>
      <c r="E671" s="5">
        <v>1983</v>
      </c>
      <c r="F671" s="29" t="s">
        <v>6149</v>
      </c>
      <c r="G671" s="5" t="s">
        <v>210</v>
      </c>
      <c r="H671" s="5" t="s">
        <v>6</v>
      </c>
      <c r="I671" s="5" t="s">
        <v>4</v>
      </c>
      <c r="J671" s="5" t="s">
        <v>29</v>
      </c>
      <c r="K671" s="5" t="s">
        <v>26</v>
      </c>
      <c r="L671" s="5" t="s">
        <v>5648</v>
      </c>
      <c r="M671" s="5"/>
      <c r="N671" s="5">
        <v>294.3</v>
      </c>
      <c r="O671" s="5" t="s">
        <v>5649</v>
      </c>
      <c r="P671" s="5" t="s">
        <v>91</v>
      </c>
      <c r="Q671" s="5" t="s">
        <v>5650</v>
      </c>
      <c r="R671" s="5" t="s">
        <v>5651</v>
      </c>
      <c r="S671" s="5" t="s">
        <v>5652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</row>
    <row r="672" spans="1:56" ht="15.75" customHeight="1">
      <c r="A672" t="s">
        <v>87</v>
      </c>
      <c r="B672" s="4">
        <v>168077744</v>
      </c>
      <c r="C672" s="5" t="s">
        <v>5585</v>
      </c>
      <c r="D672" s="29">
        <v>1</v>
      </c>
      <c r="E672" s="5">
        <v>1963</v>
      </c>
      <c r="F672" s="29" t="s">
        <v>6149</v>
      </c>
      <c r="G672" s="5" t="s">
        <v>94</v>
      </c>
      <c r="H672" s="5" t="s">
        <v>6</v>
      </c>
      <c r="I672" s="5" t="s">
        <v>4</v>
      </c>
      <c r="J672" s="5" t="s">
        <v>29</v>
      </c>
      <c r="K672" s="5" t="s">
        <v>32</v>
      </c>
      <c r="L672" s="5" t="s">
        <v>5586</v>
      </c>
      <c r="M672" s="5" t="s">
        <v>5587</v>
      </c>
      <c r="N672" s="5">
        <v>294.39249999999998</v>
      </c>
      <c r="O672" s="5" t="s">
        <v>5588</v>
      </c>
      <c r="P672" s="5" t="s">
        <v>91</v>
      </c>
      <c r="Q672" s="5" t="s">
        <v>91</v>
      </c>
      <c r="R672" s="5" t="s">
        <v>5589</v>
      </c>
      <c r="S672" s="5"/>
      <c r="T672" s="2"/>
      <c r="U672" s="2"/>
      <c r="V672" s="2"/>
      <c r="W672" s="2"/>
      <c r="X672" s="2"/>
      <c r="Y672" s="2"/>
      <c r="Z672" s="2"/>
      <c r="AB672" s="2"/>
      <c r="AC672" s="2"/>
      <c r="AD672" s="2"/>
      <c r="AE672" s="2"/>
      <c r="AF672" s="2"/>
      <c r="AG672" s="2"/>
      <c r="AH672" s="2"/>
      <c r="AI672" s="2"/>
      <c r="AJ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1:56" ht="15.75" customHeight="1">
      <c r="A673" t="s">
        <v>87</v>
      </c>
      <c r="B673" s="4">
        <v>168459427</v>
      </c>
      <c r="C673" s="5" t="s">
        <v>5595</v>
      </c>
      <c r="D673" s="29">
        <v>1</v>
      </c>
      <c r="E673" s="5">
        <v>2015</v>
      </c>
      <c r="F673" s="29" t="s">
        <v>6150</v>
      </c>
      <c r="G673" s="5" t="s">
        <v>360</v>
      </c>
      <c r="H673" s="5" t="s">
        <v>6</v>
      </c>
      <c r="I673" s="5" t="s">
        <v>4</v>
      </c>
      <c r="J673" s="5" t="s">
        <v>29</v>
      </c>
      <c r="K673" s="5" t="s">
        <v>26</v>
      </c>
      <c r="L673" s="5"/>
      <c r="M673" s="5"/>
      <c r="N673" s="5"/>
      <c r="O673" s="5" t="s">
        <v>5596</v>
      </c>
      <c r="P673" s="5" t="s">
        <v>91</v>
      </c>
      <c r="Q673" s="5" t="s">
        <v>91</v>
      </c>
      <c r="R673" s="5"/>
      <c r="S673" s="5" t="s">
        <v>5597</v>
      </c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</row>
    <row r="674" spans="1:56" ht="15.75" customHeight="1">
      <c r="A674" t="s">
        <v>87</v>
      </c>
      <c r="B674" s="4">
        <v>168541952</v>
      </c>
      <c r="C674" s="5" t="s">
        <v>5668</v>
      </c>
      <c r="D674" s="29">
        <v>1</v>
      </c>
      <c r="E674" s="5">
        <v>1964</v>
      </c>
      <c r="F674" s="29" t="s">
        <v>6150</v>
      </c>
      <c r="G674" s="5" t="s">
        <v>113</v>
      </c>
      <c r="H674" s="5" t="s">
        <v>3</v>
      </c>
      <c r="I674" s="5" t="s">
        <v>9</v>
      </c>
      <c r="J674" s="5" t="s">
        <v>29</v>
      </c>
      <c r="K674" s="5" t="s">
        <v>26</v>
      </c>
      <c r="L674" s="5" t="s">
        <v>5669</v>
      </c>
      <c r="M674" s="5"/>
      <c r="N674" s="5">
        <v>232.92</v>
      </c>
      <c r="O674" s="5" t="s">
        <v>5670</v>
      </c>
      <c r="P674" s="5" t="s">
        <v>91</v>
      </c>
      <c r="Q674" s="5" t="s">
        <v>91</v>
      </c>
      <c r="R674" s="5" t="s">
        <v>5671</v>
      </c>
      <c r="S674" s="5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</row>
    <row r="675" spans="1:56" ht="15.75" customHeight="1">
      <c r="A675" t="s">
        <v>87</v>
      </c>
      <c r="B675" s="4">
        <v>168542054</v>
      </c>
      <c r="C675" s="5" t="s">
        <v>5695</v>
      </c>
      <c r="D675" s="29">
        <v>1</v>
      </c>
      <c r="E675" s="5">
        <v>2013</v>
      </c>
      <c r="F675" s="29" t="s">
        <v>6150</v>
      </c>
      <c r="G675" s="5" t="s">
        <v>113</v>
      </c>
      <c r="H675" s="5" t="s">
        <v>3</v>
      </c>
      <c r="I675" s="5" t="s">
        <v>7</v>
      </c>
      <c r="J675" s="5" t="s">
        <v>29</v>
      </c>
      <c r="K675" s="5" t="s">
        <v>26</v>
      </c>
      <c r="L675" s="5"/>
      <c r="M675" s="5"/>
      <c r="N675" s="5"/>
      <c r="O675" s="5" t="s">
        <v>5696</v>
      </c>
      <c r="P675" s="5" t="s">
        <v>91</v>
      </c>
      <c r="Q675" s="5" t="s">
        <v>91</v>
      </c>
      <c r="R675" s="5"/>
      <c r="S675" s="5" t="s">
        <v>5697</v>
      </c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</row>
    <row r="676" spans="1:56" ht="15.75" customHeight="1">
      <c r="A676" t="s">
        <v>87</v>
      </c>
      <c r="B676" s="4">
        <v>168460992</v>
      </c>
      <c r="C676" s="5" t="s">
        <v>5590</v>
      </c>
      <c r="D676" s="29">
        <v>1</v>
      </c>
      <c r="E676" s="5">
        <v>1998</v>
      </c>
      <c r="F676" s="29" t="s">
        <v>6150</v>
      </c>
      <c r="G676" s="5" t="s">
        <v>1121</v>
      </c>
      <c r="H676" s="5" t="s">
        <v>6</v>
      </c>
      <c r="I676" s="5" t="s">
        <v>4</v>
      </c>
      <c r="J676" s="5" t="s">
        <v>29</v>
      </c>
      <c r="K676" s="5" t="s">
        <v>26</v>
      </c>
      <c r="L676" s="5" t="s">
        <v>5591</v>
      </c>
      <c r="M676" s="5"/>
      <c r="N676" s="5">
        <v>248.4896</v>
      </c>
      <c r="O676" s="5" t="s">
        <v>5592</v>
      </c>
      <c r="P676" s="5" t="s">
        <v>91</v>
      </c>
      <c r="Q676" s="5" t="s">
        <v>91</v>
      </c>
      <c r="R676" s="5" t="s">
        <v>5593</v>
      </c>
      <c r="S676" s="5" t="s">
        <v>5594</v>
      </c>
      <c r="T676" s="2"/>
      <c r="U676" s="2"/>
      <c r="V676" s="2"/>
      <c r="W676" s="2"/>
      <c r="X676" s="2"/>
      <c r="Y676" s="2"/>
      <c r="Z676" s="2"/>
      <c r="AB676" s="2"/>
      <c r="AC676" s="2"/>
      <c r="AD676" s="2"/>
      <c r="AE676" s="2"/>
      <c r="AF676" s="2"/>
      <c r="AG676" s="2"/>
      <c r="AH676" s="2"/>
      <c r="AI676" s="2"/>
      <c r="AJ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1:56" ht="15.75" customHeight="1">
      <c r="A677" t="s">
        <v>87</v>
      </c>
      <c r="B677" s="4">
        <v>168462092</v>
      </c>
      <c r="C677" s="5" t="s">
        <v>5672</v>
      </c>
      <c r="D677" s="29">
        <v>1</v>
      </c>
      <c r="E677" s="5">
        <v>2007</v>
      </c>
      <c r="F677" s="29" t="s">
        <v>6150</v>
      </c>
      <c r="G677" s="5" t="s">
        <v>1172</v>
      </c>
      <c r="H677" s="5" t="s">
        <v>3</v>
      </c>
      <c r="I677" s="5" t="s">
        <v>9</v>
      </c>
      <c r="J677" s="5" t="s">
        <v>29</v>
      </c>
      <c r="K677" s="5" t="s">
        <v>26</v>
      </c>
      <c r="L677" s="5" t="s">
        <v>5673</v>
      </c>
      <c r="M677" s="5" t="s">
        <v>5674</v>
      </c>
      <c r="N677" s="5">
        <v>220.95050000000001</v>
      </c>
      <c r="O677" s="5" t="s">
        <v>5675</v>
      </c>
      <c r="P677" s="5" t="s">
        <v>91</v>
      </c>
      <c r="Q677" s="5" t="s">
        <v>91</v>
      </c>
      <c r="R677" s="5" t="s">
        <v>5676</v>
      </c>
      <c r="S677" s="5" t="s">
        <v>5677</v>
      </c>
      <c r="T677" s="2"/>
      <c r="U677" s="2"/>
      <c r="V677" s="2"/>
      <c r="W677" s="2"/>
      <c r="X677" s="2"/>
      <c r="Y677" s="2"/>
      <c r="Z677" s="2"/>
      <c r="AB677" s="2"/>
      <c r="AC677" s="2"/>
      <c r="AD677" s="2"/>
      <c r="AE677" s="2"/>
      <c r="AF677" s="2"/>
      <c r="AG677" s="2"/>
      <c r="AH677" s="2"/>
      <c r="AI677" s="2"/>
      <c r="AJ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1:56" ht="15.75" customHeight="1">
      <c r="A678" t="s">
        <v>87</v>
      </c>
      <c r="B678" s="19">
        <v>167764950</v>
      </c>
      <c r="C678" s="20" t="s">
        <v>5678</v>
      </c>
      <c r="D678" s="29">
        <v>1</v>
      </c>
      <c r="E678" s="20">
        <v>2015</v>
      </c>
      <c r="F678" s="29" t="s">
        <v>6151</v>
      </c>
      <c r="G678" s="20" t="s">
        <v>665</v>
      </c>
      <c r="H678" s="20" t="s">
        <v>3</v>
      </c>
      <c r="I678" s="20" t="s">
        <v>9</v>
      </c>
      <c r="J678" s="20" t="s">
        <v>29</v>
      </c>
      <c r="K678" s="20" t="s">
        <v>26</v>
      </c>
      <c r="L678" s="20" t="s">
        <v>5679</v>
      </c>
      <c r="M678" s="20"/>
      <c r="N678" s="20">
        <v>237</v>
      </c>
      <c r="O678" s="20" t="s">
        <v>5680</v>
      </c>
      <c r="P678" s="20" t="s">
        <v>91</v>
      </c>
      <c r="Q678" s="20" t="s">
        <v>91</v>
      </c>
      <c r="R678" s="20"/>
      <c r="S678" s="20" t="s">
        <v>5681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</row>
    <row r="679" spans="1:56" ht="15.75" customHeight="1">
      <c r="A679" t="s">
        <v>87</v>
      </c>
      <c r="B679" s="4">
        <v>168434476</v>
      </c>
      <c r="C679" s="5" t="s">
        <v>5682</v>
      </c>
      <c r="D679" s="29">
        <v>1</v>
      </c>
      <c r="E679" s="5">
        <v>1982</v>
      </c>
      <c r="F679" s="29" t="s">
        <v>6152</v>
      </c>
      <c r="G679" s="5" t="s">
        <v>225</v>
      </c>
      <c r="H679" s="5" t="s">
        <v>6</v>
      </c>
      <c r="I679" s="5" t="s">
        <v>9</v>
      </c>
      <c r="J679" s="5" t="s">
        <v>29</v>
      </c>
      <c r="K679" s="5" t="s">
        <v>26</v>
      </c>
      <c r="L679" s="5" t="s">
        <v>5683</v>
      </c>
      <c r="M679" s="5" t="s">
        <v>5684</v>
      </c>
      <c r="N679" s="5">
        <v>299.51400000000001</v>
      </c>
      <c r="O679" s="5" t="s">
        <v>5685</v>
      </c>
      <c r="P679" s="5" t="s">
        <v>91</v>
      </c>
      <c r="Q679" s="5" t="s">
        <v>91</v>
      </c>
      <c r="R679" s="5" t="s">
        <v>5686</v>
      </c>
      <c r="S679" s="5" t="s">
        <v>5687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</row>
    <row r="680" spans="1:56" ht="15.75" customHeight="1">
      <c r="A680" t="s">
        <v>87</v>
      </c>
      <c r="B680" s="4">
        <v>168425363</v>
      </c>
      <c r="C680" s="5" t="s">
        <v>5598</v>
      </c>
      <c r="D680" s="29">
        <v>1</v>
      </c>
      <c r="E680" s="5">
        <v>2011</v>
      </c>
      <c r="F680" s="29" t="s">
        <v>6152</v>
      </c>
      <c r="G680" s="5" t="s">
        <v>2932</v>
      </c>
      <c r="H680" s="5" t="s">
        <v>6</v>
      </c>
      <c r="I680" s="5" t="s">
        <v>4</v>
      </c>
      <c r="J680" s="5" t="s">
        <v>29</v>
      </c>
      <c r="K680" s="5" t="s">
        <v>26</v>
      </c>
      <c r="L680" s="5" t="s">
        <v>5599</v>
      </c>
      <c r="M680" s="5"/>
      <c r="N680" s="5">
        <v>297</v>
      </c>
      <c r="O680" s="5" t="s">
        <v>5600</v>
      </c>
      <c r="P680" s="5" t="s">
        <v>91</v>
      </c>
      <c r="Q680" s="5" t="s">
        <v>91</v>
      </c>
      <c r="R680" s="5" t="s">
        <v>5601</v>
      </c>
      <c r="S680" s="5" t="s">
        <v>5602</v>
      </c>
      <c r="T680" s="2"/>
      <c r="U680" s="2"/>
      <c r="V680" s="2"/>
      <c r="W680" s="2"/>
      <c r="X680" s="2"/>
      <c r="Y680" s="2"/>
      <c r="Z680" s="2"/>
      <c r="AB680" s="2"/>
      <c r="AC680" s="2"/>
      <c r="AD680" s="2"/>
      <c r="AE680" s="2"/>
      <c r="AF680" s="2"/>
      <c r="AG680" s="2"/>
      <c r="AH680" s="2"/>
      <c r="AI680" s="2"/>
      <c r="AJ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1:56" ht="15.75" customHeight="1">
      <c r="A681" t="s">
        <v>87</v>
      </c>
      <c r="B681" s="4">
        <v>168422187</v>
      </c>
      <c r="C681" s="5" t="s">
        <v>5698</v>
      </c>
      <c r="D681" s="29">
        <v>1</v>
      </c>
      <c r="E681" s="5">
        <v>2014</v>
      </c>
      <c r="F681" s="29" t="s">
        <v>6152</v>
      </c>
      <c r="G681" s="5" t="s">
        <v>412</v>
      </c>
      <c r="H681" s="5" t="s">
        <v>3</v>
      </c>
      <c r="I681" s="5" t="s">
        <v>4</v>
      </c>
      <c r="J681" s="7" t="s">
        <v>30</v>
      </c>
      <c r="K681" s="5" t="s">
        <v>26</v>
      </c>
      <c r="L681" s="5" t="s">
        <v>1167</v>
      </c>
      <c r="M681" s="5"/>
      <c r="N681" s="5">
        <v>813.6</v>
      </c>
      <c r="O681" s="5" t="s">
        <v>5699</v>
      </c>
      <c r="P681" s="5" t="s">
        <v>91</v>
      </c>
      <c r="Q681" s="5" t="s">
        <v>91</v>
      </c>
      <c r="R681" s="5" t="s">
        <v>5700</v>
      </c>
      <c r="S681" s="5" t="s">
        <v>5701</v>
      </c>
    </row>
    <row r="682" spans="1:56" ht="15.75" customHeight="1">
      <c r="A682" t="s">
        <v>132</v>
      </c>
      <c r="B682" s="4">
        <v>168007475</v>
      </c>
      <c r="C682" s="5" t="s">
        <v>4728</v>
      </c>
      <c r="D682" s="29">
        <v>1</v>
      </c>
      <c r="E682" s="5">
        <v>1994</v>
      </c>
      <c r="F682" s="29" t="s">
        <v>6149</v>
      </c>
      <c r="G682" s="5" t="s">
        <v>210</v>
      </c>
      <c r="H682" s="5" t="s">
        <v>6</v>
      </c>
      <c r="I682" s="5" t="s">
        <v>4</v>
      </c>
      <c r="J682" s="5" t="s">
        <v>6191</v>
      </c>
      <c r="K682" s="5" t="s">
        <v>15</v>
      </c>
      <c r="L682" s="5" t="s">
        <v>4729</v>
      </c>
      <c r="M682" s="5" t="s">
        <v>4730</v>
      </c>
      <c r="N682" s="5">
        <v>304.5</v>
      </c>
      <c r="O682" s="5" t="s">
        <v>4731</v>
      </c>
      <c r="P682" s="5" t="s">
        <v>91</v>
      </c>
      <c r="Q682" s="5" t="s">
        <v>91</v>
      </c>
      <c r="R682" s="5" t="s">
        <v>4732</v>
      </c>
      <c r="S682" s="5" t="s">
        <v>4733</v>
      </c>
    </row>
    <row r="683" spans="1:56" ht="15.75" customHeight="1">
      <c r="A683" t="s">
        <v>132</v>
      </c>
      <c r="B683" s="4">
        <v>168221691</v>
      </c>
      <c r="C683" s="5" t="s">
        <v>4573</v>
      </c>
      <c r="D683" s="29">
        <v>1</v>
      </c>
      <c r="E683" s="5">
        <v>2011</v>
      </c>
      <c r="F683" s="29" t="s">
        <v>6147</v>
      </c>
      <c r="G683" s="5" t="s">
        <v>139</v>
      </c>
      <c r="H683" s="7" t="s">
        <v>3</v>
      </c>
      <c r="I683" s="5" t="s">
        <v>4</v>
      </c>
      <c r="J683" s="7" t="s">
        <v>31</v>
      </c>
      <c r="K683" s="7" t="s">
        <v>8</v>
      </c>
      <c r="L683" s="5"/>
      <c r="M683" s="5"/>
      <c r="N683" s="5"/>
      <c r="O683" s="5" t="s">
        <v>4574</v>
      </c>
      <c r="P683" s="5" t="s">
        <v>91</v>
      </c>
      <c r="Q683" s="5" t="s">
        <v>91</v>
      </c>
      <c r="R683" s="5"/>
      <c r="S683" s="5" t="s">
        <v>4575</v>
      </c>
    </row>
    <row r="684" spans="1:56" ht="15.75" customHeight="1">
      <c r="A684" t="s">
        <v>132</v>
      </c>
      <c r="B684" s="19">
        <v>168224303</v>
      </c>
      <c r="C684" s="20" t="s">
        <v>4585</v>
      </c>
      <c r="D684" s="29">
        <v>1</v>
      </c>
      <c r="E684" s="20">
        <v>2011</v>
      </c>
      <c r="F684" s="29" t="s">
        <v>6147</v>
      </c>
      <c r="G684" s="20" t="s">
        <v>145</v>
      </c>
      <c r="H684" s="20" t="s">
        <v>6</v>
      </c>
      <c r="I684" s="20" t="s">
        <v>4</v>
      </c>
      <c r="J684" s="21" t="s">
        <v>31</v>
      </c>
      <c r="K684" s="20" t="s">
        <v>26</v>
      </c>
      <c r="L684" s="20" t="s">
        <v>4586</v>
      </c>
      <c r="M684" s="20"/>
      <c r="N684" s="20">
        <v>649.1</v>
      </c>
      <c r="O684" s="20" t="s">
        <v>4587</v>
      </c>
      <c r="P684" s="20" t="s">
        <v>91</v>
      </c>
      <c r="Q684" s="20" t="s">
        <v>91</v>
      </c>
      <c r="R684" s="20" t="s">
        <v>4588</v>
      </c>
      <c r="S684" s="20" t="s">
        <v>4589</v>
      </c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</row>
    <row r="685" spans="1:56" ht="15.75" customHeight="1">
      <c r="A685" t="s">
        <v>87</v>
      </c>
      <c r="B685" s="4">
        <v>168464671</v>
      </c>
      <c r="C685" s="5" t="s">
        <v>5707</v>
      </c>
      <c r="D685" s="29">
        <v>1</v>
      </c>
      <c r="E685" s="5">
        <v>2007</v>
      </c>
      <c r="F685" s="29" t="s">
        <v>6150</v>
      </c>
      <c r="G685" s="5" t="s">
        <v>113</v>
      </c>
      <c r="H685" s="5" t="s">
        <v>3</v>
      </c>
      <c r="I685" s="5" t="s">
        <v>4</v>
      </c>
      <c r="J685" s="5" t="s">
        <v>31</v>
      </c>
      <c r="K685" s="5" t="s">
        <v>26</v>
      </c>
      <c r="L685" s="5" t="s">
        <v>570</v>
      </c>
      <c r="M685" s="5" t="s">
        <v>5708</v>
      </c>
      <c r="N685" s="5">
        <v>813.54</v>
      </c>
      <c r="O685" s="5" t="s">
        <v>5709</v>
      </c>
      <c r="P685" s="5" t="s">
        <v>91</v>
      </c>
      <c r="Q685" s="5" t="s">
        <v>91</v>
      </c>
      <c r="R685" s="5" t="s">
        <v>5710</v>
      </c>
      <c r="S685" s="5"/>
      <c r="T685" s="2"/>
      <c r="U685" s="2"/>
      <c r="V685" s="2"/>
      <c r="W685" s="2"/>
      <c r="X685" s="2"/>
      <c r="Y685" s="2"/>
      <c r="Z685" s="2"/>
      <c r="AB685" s="2"/>
      <c r="AC685" s="2"/>
      <c r="AD685" s="2"/>
      <c r="AE685" s="2"/>
      <c r="AF685" s="2"/>
      <c r="AG685" s="2"/>
      <c r="AH685" s="2"/>
      <c r="AI685" s="2"/>
      <c r="AJ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1:56" ht="15.75" customHeight="1">
      <c r="A686" t="s">
        <v>87</v>
      </c>
      <c r="B686" s="4">
        <v>168464706</v>
      </c>
      <c r="C686" s="5" t="s">
        <v>5760</v>
      </c>
      <c r="D686" s="29">
        <v>1</v>
      </c>
      <c r="E686" s="5">
        <v>2012</v>
      </c>
      <c r="F686" s="29" t="s">
        <v>6150</v>
      </c>
      <c r="G686" s="5" t="s">
        <v>113</v>
      </c>
      <c r="H686" s="5" t="s">
        <v>3</v>
      </c>
      <c r="I686" s="5" t="s">
        <v>7</v>
      </c>
      <c r="J686" s="5" t="s">
        <v>31</v>
      </c>
      <c r="K686" s="5" t="s">
        <v>26</v>
      </c>
      <c r="L686" s="5" t="s">
        <v>1167</v>
      </c>
      <c r="M686" s="5"/>
      <c r="N686" s="5">
        <v>813.6</v>
      </c>
      <c r="O686" s="5" t="s">
        <v>5761</v>
      </c>
      <c r="P686" s="5" t="s">
        <v>91</v>
      </c>
      <c r="Q686" s="5" t="s">
        <v>91</v>
      </c>
      <c r="R686" s="5" t="s">
        <v>5762</v>
      </c>
      <c r="S686" s="5" t="s">
        <v>5763</v>
      </c>
      <c r="T686" s="2"/>
      <c r="U686" s="2"/>
      <c r="V686" s="2"/>
      <c r="W686" s="2"/>
      <c r="X686" s="2"/>
      <c r="Y686" s="2"/>
      <c r="Z686" s="2"/>
      <c r="AB686" s="2"/>
      <c r="AC686" s="2"/>
      <c r="AD686" s="2"/>
      <c r="AE686" s="2"/>
      <c r="AF686" s="2"/>
      <c r="AG686" s="2"/>
      <c r="AH686" s="2"/>
      <c r="AI686" s="2"/>
      <c r="AJ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1:56" ht="15.75" customHeight="1">
      <c r="A687" t="s">
        <v>87</v>
      </c>
      <c r="B687" s="4">
        <v>168460976</v>
      </c>
      <c r="C687" s="5" t="s">
        <v>5702</v>
      </c>
      <c r="D687" s="29">
        <v>1</v>
      </c>
      <c r="E687" s="5">
        <v>1985</v>
      </c>
      <c r="F687" s="29" t="s">
        <v>6150</v>
      </c>
      <c r="G687" s="5" t="s">
        <v>1121</v>
      </c>
      <c r="H687" s="5" t="s">
        <v>3</v>
      </c>
      <c r="I687" s="5" t="s">
        <v>4</v>
      </c>
      <c r="J687" s="5" t="s">
        <v>31</v>
      </c>
      <c r="K687" s="5" t="s">
        <v>26</v>
      </c>
      <c r="L687" s="5" t="s">
        <v>570</v>
      </c>
      <c r="M687" s="5" t="s">
        <v>5703</v>
      </c>
      <c r="N687" s="5">
        <v>813.54</v>
      </c>
      <c r="O687" s="5" t="s">
        <v>5704</v>
      </c>
      <c r="P687" s="5" t="s">
        <v>91</v>
      </c>
      <c r="Q687" s="5" t="s">
        <v>91</v>
      </c>
      <c r="R687" s="5" t="s">
        <v>5705</v>
      </c>
      <c r="S687" s="5" t="s">
        <v>5706</v>
      </c>
      <c r="T687" s="2"/>
      <c r="U687" s="2"/>
      <c r="V687" s="2"/>
      <c r="W687" s="2"/>
      <c r="X687" s="2"/>
      <c r="Y687" s="2"/>
      <c r="Z687" s="2"/>
      <c r="AB687" s="2"/>
      <c r="AC687" s="2"/>
      <c r="AD687" s="2"/>
      <c r="AE687" s="2"/>
      <c r="AF687" s="2"/>
      <c r="AG687" s="2"/>
      <c r="AH687" s="2"/>
      <c r="AI687" s="2"/>
      <c r="AJ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</row>
    <row r="688" spans="1:56" ht="15.75" customHeight="1">
      <c r="A688" t="s">
        <v>87</v>
      </c>
      <c r="B688" s="4">
        <v>168462124</v>
      </c>
      <c r="C688" s="5" t="s">
        <v>5711</v>
      </c>
      <c r="D688" s="29">
        <v>1</v>
      </c>
      <c r="E688" s="5">
        <v>1993</v>
      </c>
      <c r="F688" s="29" t="s">
        <v>6150</v>
      </c>
      <c r="G688" s="5" t="s">
        <v>1172</v>
      </c>
      <c r="H688" s="5" t="s">
        <v>3</v>
      </c>
      <c r="I688" s="5" t="s">
        <v>4</v>
      </c>
      <c r="J688" s="5" t="s">
        <v>31</v>
      </c>
      <c r="K688" s="7" t="s">
        <v>17</v>
      </c>
      <c r="L688" s="5" t="s">
        <v>570</v>
      </c>
      <c r="M688" s="5" t="s">
        <v>5712</v>
      </c>
      <c r="N688" s="5">
        <v>813.54</v>
      </c>
      <c r="O688" s="5" t="s">
        <v>5713</v>
      </c>
      <c r="P688" s="5" t="s">
        <v>91</v>
      </c>
      <c r="Q688" s="5" t="s">
        <v>91</v>
      </c>
      <c r="R688" s="5" t="s">
        <v>5714</v>
      </c>
      <c r="S688" s="5" t="s">
        <v>5715</v>
      </c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</row>
    <row r="689" spans="1:56" ht="15.75" customHeight="1">
      <c r="A689" t="s">
        <v>87</v>
      </c>
      <c r="B689" s="4">
        <v>168462186</v>
      </c>
      <c r="C689" s="5" t="s">
        <v>5764</v>
      </c>
      <c r="D689" s="29">
        <v>1</v>
      </c>
      <c r="E689" s="5">
        <v>2006</v>
      </c>
      <c r="F689" s="29" t="s">
        <v>6150</v>
      </c>
      <c r="G689" s="5" t="s">
        <v>1172</v>
      </c>
      <c r="H689" s="5" t="s">
        <v>3</v>
      </c>
      <c r="I689" s="5" t="s">
        <v>7</v>
      </c>
      <c r="J689" s="5" t="s">
        <v>31</v>
      </c>
      <c r="K689" s="5" t="s">
        <v>26</v>
      </c>
      <c r="L689" s="5" t="s">
        <v>570</v>
      </c>
      <c r="M689" s="5"/>
      <c r="N689" s="5">
        <v>813.54</v>
      </c>
      <c r="O689" s="5" t="s">
        <v>5765</v>
      </c>
      <c r="P689" s="5" t="s">
        <v>91</v>
      </c>
      <c r="Q689" s="5"/>
      <c r="R689" s="5" t="s">
        <v>5766</v>
      </c>
      <c r="S689" s="5" t="s">
        <v>5767</v>
      </c>
      <c r="T689" s="2"/>
      <c r="U689" s="2"/>
      <c r="V689" s="2"/>
      <c r="W689" s="2"/>
      <c r="X689" s="2"/>
      <c r="Y689" s="2"/>
      <c r="Z689" s="2"/>
      <c r="AB689" s="2"/>
      <c r="AC689" s="2"/>
      <c r="AD689" s="2"/>
      <c r="AE689" s="2"/>
      <c r="AF689" s="2"/>
      <c r="AG689" s="2"/>
      <c r="AH689" s="2"/>
      <c r="AI689" s="2"/>
      <c r="AJ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</row>
    <row r="690" spans="1:56" ht="15.75" customHeight="1">
      <c r="A690" t="s">
        <v>87</v>
      </c>
      <c r="B690" s="19">
        <v>167760605</v>
      </c>
      <c r="C690" s="20" t="s">
        <v>5716</v>
      </c>
      <c r="D690" s="29">
        <v>1</v>
      </c>
      <c r="E690" s="20">
        <v>2006</v>
      </c>
      <c r="F690" s="29" t="s">
        <v>6151</v>
      </c>
      <c r="G690" s="20" t="s">
        <v>128</v>
      </c>
      <c r="H690" s="20" t="s">
        <v>3</v>
      </c>
      <c r="I690" s="20" t="s">
        <v>4</v>
      </c>
      <c r="J690" s="20" t="s">
        <v>31</v>
      </c>
      <c r="K690" s="21" t="s">
        <v>17</v>
      </c>
      <c r="L690" s="20" t="s">
        <v>570</v>
      </c>
      <c r="M690" s="20" t="s">
        <v>5717</v>
      </c>
      <c r="N690" s="20">
        <v>813.54</v>
      </c>
      <c r="O690" s="20" t="s">
        <v>5718</v>
      </c>
      <c r="P690" s="20" t="s">
        <v>91</v>
      </c>
      <c r="Q690" s="20" t="s">
        <v>91</v>
      </c>
      <c r="R690" s="20" t="s">
        <v>5719</v>
      </c>
      <c r="S690" s="20" t="s">
        <v>5720</v>
      </c>
      <c r="T690" s="2"/>
      <c r="U690" s="2"/>
      <c r="V690" s="2"/>
      <c r="W690" s="2"/>
      <c r="X690" s="2"/>
      <c r="Y690" s="2"/>
      <c r="Z690" s="2"/>
      <c r="AB690" s="2"/>
      <c r="AC690" s="2"/>
      <c r="AD690" s="2"/>
      <c r="AE690" s="2"/>
      <c r="AF690" s="2"/>
      <c r="AG690" s="2"/>
      <c r="AH690" s="2"/>
      <c r="AI690" s="2"/>
      <c r="AJ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</row>
    <row r="691" spans="1:56" ht="15.75" customHeight="1">
      <c r="A691" t="s">
        <v>87</v>
      </c>
      <c r="B691" s="19">
        <v>167760693</v>
      </c>
      <c r="C691" s="20" t="s">
        <v>5721</v>
      </c>
      <c r="D691" s="29">
        <v>1</v>
      </c>
      <c r="E691" s="20">
        <v>2003</v>
      </c>
      <c r="F691" s="29" t="s">
        <v>6151</v>
      </c>
      <c r="G691" s="20" t="s">
        <v>128</v>
      </c>
      <c r="H691" s="20" t="s">
        <v>3</v>
      </c>
      <c r="I691" s="20" t="s">
        <v>4</v>
      </c>
      <c r="J691" s="20" t="s">
        <v>31</v>
      </c>
      <c r="K691" s="20" t="s">
        <v>26</v>
      </c>
      <c r="L691" s="20" t="s">
        <v>570</v>
      </c>
      <c r="M691" s="20" t="s">
        <v>5722</v>
      </c>
      <c r="N691" s="20">
        <v>813.54</v>
      </c>
      <c r="O691" s="20" t="s">
        <v>5723</v>
      </c>
      <c r="P691" s="20" t="s">
        <v>91</v>
      </c>
      <c r="Q691" s="20" t="s">
        <v>91</v>
      </c>
      <c r="R691" s="20" t="s">
        <v>5724</v>
      </c>
      <c r="S691" s="20" t="s">
        <v>5725</v>
      </c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</row>
    <row r="692" spans="1:56" ht="15.75" customHeight="1">
      <c r="A692" t="s">
        <v>87</v>
      </c>
      <c r="B692" s="19">
        <v>167760781</v>
      </c>
      <c r="C692" s="20" t="s">
        <v>5726</v>
      </c>
      <c r="D692" s="29">
        <v>1</v>
      </c>
      <c r="E692" s="20">
        <v>1999</v>
      </c>
      <c r="F692" s="29" t="s">
        <v>6151</v>
      </c>
      <c r="G692" s="20" t="s">
        <v>128</v>
      </c>
      <c r="H692" s="20" t="s">
        <v>3</v>
      </c>
      <c r="I692" s="20" t="s">
        <v>4</v>
      </c>
      <c r="J692" s="20" t="s">
        <v>31</v>
      </c>
      <c r="K692" s="20" t="s">
        <v>26</v>
      </c>
      <c r="L692" s="20" t="s">
        <v>570</v>
      </c>
      <c r="M692" s="20" t="s">
        <v>5073</v>
      </c>
      <c r="N692" s="20">
        <v>813.54</v>
      </c>
      <c r="O692" s="20" t="s">
        <v>5727</v>
      </c>
      <c r="P692" s="20" t="s">
        <v>91</v>
      </c>
      <c r="Q692" s="20" t="s">
        <v>91</v>
      </c>
      <c r="R692" s="20" t="s">
        <v>5728</v>
      </c>
      <c r="S692" s="20" t="s">
        <v>5729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</row>
    <row r="693" spans="1:56" ht="15.75" customHeight="1">
      <c r="A693" t="s">
        <v>87</v>
      </c>
      <c r="B693" s="19">
        <v>167764884</v>
      </c>
      <c r="C693" s="20" t="s">
        <v>5730</v>
      </c>
      <c r="D693" s="29">
        <v>1</v>
      </c>
      <c r="E693" s="20">
        <v>1982</v>
      </c>
      <c r="F693" s="29" t="s">
        <v>6151</v>
      </c>
      <c r="G693" s="20" t="s">
        <v>665</v>
      </c>
      <c r="H693" s="20" t="s">
        <v>3</v>
      </c>
      <c r="I693" s="20" t="s">
        <v>4</v>
      </c>
      <c r="J693" s="20" t="s">
        <v>31</v>
      </c>
      <c r="K693" s="20" t="s">
        <v>26</v>
      </c>
      <c r="L693" s="20" t="s">
        <v>699</v>
      </c>
      <c r="M693" s="20" t="s">
        <v>5731</v>
      </c>
      <c r="N693" s="20">
        <v>813</v>
      </c>
      <c r="O693" s="20" t="s">
        <v>5732</v>
      </c>
      <c r="P693" s="20" t="s">
        <v>91</v>
      </c>
      <c r="Q693" s="20" t="s">
        <v>91</v>
      </c>
      <c r="R693" s="20" t="s">
        <v>5733</v>
      </c>
      <c r="S693" s="20" t="s">
        <v>5734</v>
      </c>
      <c r="T693" s="2"/>
      <c r="U693" s="2"/>
      <c r="V693" s="2"/>
      <c r="W693" s="2"/>
      <c r="X693" s="2"/>
      <c r="Y693" s="2"/>
      <c r="Z693" s="2"/>
      <c r="AB693" s="2"/>
      <c r="AC693" s="2"/>
      <c r="AD693" s="2"/>
      <c r="AE693" s="2"/>
      <c r="AF693" s="2"/>
      <c r="AG693" s="2"/>
      <c r="AH693" s="2"/>
      <c r="AI693" s="2"/>
      <c r="AJ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1:56" ht="15.75" customHeight="1">
      <c r="A694" t="s">
        <v>87</v>
      </c>
      <c r="B694" s="4">
        <v>168422746</v>
      </c>
      <c r="C694" s="5" t="s">
        <v>5735</v>
      </c>
      <c r="D694" s="29">
        <v>1</v>
      </c>
      <c r="E694" s="5">
        <v>1994</v>
      </c>
      <c r="F694" s="29" t="s">
        <v>6152</v>
      </c>
      <c r="G694" s="5" t="s">
        <v>726</v>
      </c>
      <c r="H694" s="5" t="s">
        <v>3</v>
      </c>
      <c r="I694" s="5" t="s">
        <v>4</v>
      </c>
      <c r="J694" s="5" t="s">
        <v>31</v>
      </c>
      <c r="K694" s="5" t="s">
        <v>26</v>
      </c>
      <c r="L694" s="5" t="s">
        <v>570</v>
      </c>
      <c r="M694" s="5" t="s">
        <v>5736</v>
      </c>
      <c r="N694" s="5">
        <v>813.54</v>
      </c>
      <c r="O694" s="5" t="s">
        <v>5737</v>
      </c>
      <c r="P694" s="5" t="s">
        <v>91</v>
      </c>
      <c r="Q694" s="5" t="s">
        <v>91</v>
      </c>
      <c r="R694" s="5" t="s">
        <v>5738</v>
      </c>
      <c r="S694" s="5" t="s">
        <v>5739</v>
      </c>
      <c r="T694" s="2"/>
      <c r="U694" s="2"/>
      <c r="V694" s="2"/>
      <c r="W694" s="2"/>
      <c r="X694" s="2"/>
      <c r="Y694" s="2"/>
      <c r="Z694" s="2"/>
      <c r="AB694" s="2"/>
      <c r="AC694" s="2"/>
      <c r="AD694" s="2"/>
      <c r="AE694" s="2"/>
      <c r="AF694" s="2"/>
      <c r="AG694" s="2"/>
      <c r="AH694" s="2"/>
      <c r="AI694" s="2"/>
      <c r="AJ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1:56" ht="15.75" customHeight="1">
      <c r="A695" t="s">
        <v>87</v>
      </c>
      <c r="B695" s="4">
        <v>168422775</v>
      </c>
      <c r="C695" s="5" t="s">
        <v>5740</v>
      </c>
      <c r="D695" s="29">
        <v>1</v>
      </c>
      <c r="E695" s="5">
        <v>1983</v>
      </c>
      <c r="F695" s="29" t="s">
        <v>6152</v>
      </c>
      <c r="G695" s="5" t="s">
        <v>726</v>
      </c>
      <c r="H695" s="5" t="s">
        <v>3</v>
      </c>
      <c r="I695" s="5" t="s">
        <v>4</v>
      </c>
      <c r="J695" s="5" t="s">
        <v>31</v>
      </c>
      <c r="K695" s="5" t="s">
        <v>26</v>
      </c>
      <c r="L695" s="5" t="s">
        <v>570</v>
      </c>
      <c r="M695" s="5" t="s">
        <v>5741</v>
      </c>
      <c r="N695" s="5">
        <v>813.54</v>
      </c>
      <c r="O695" s="5" t="s">
        <v>5742</v>
      </c>
      <c r="P695" s="5" t="s">
        <v>91</v>
      </c>
      <c r="Q695" s="5" t="s">
        <v>91</v>
      </c>
      <c r="R695" s="5" t="s">
        <v>5733</v>
      </c>
      <c r="S695" s="5" t="s">
        <v>5743</v>
      </c>
      <c r="T695" s="2"/>
      <c r="U695" s="2"/>
      <c r="V695" s="2"/>
      <c r="W695" s="2"/>
      <c r="X695" s="2"/>
      <c r="Y695" s="2"/>
      <c r="Z695" s="2"/>
      <c r="AB695" s="2"/>
      <c r="AC695" s="2"/>
      <c r="AD695" s="2"/>
      <c r="AE695" s="2"/>
      <c r="AF695" s="2"/>
      <c r="AG695" s="2"/>
      <c r="AH695" s="2"/>
      <c r="AI695" s="2"/>
      <c r="AJ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1:56" ht="15.75" customHeight="1">
      <c r="A696" t="s">
        <v>87</v>
      </c>
      <c r="B696" s="4">
        <v>168426197</v>
      </c>
      <c r="C696" s="5" t="s">
        <v>5744</v>
      </c>
      <c r="D696" s="29">
        <v>1</v>
      </c>
      <c r="E696" s="5">
        <v>2007</v>
      </c>
      <c r="F696" s="29" t="s">
        <v>6152</v>
      </c>
      <c r="G696" s="5" t="s">
        <v>782</v>
      </c>
      <c r="H696" s="5" t="s">
        <v>3</v>
      </c>
      <c r="I696" s="5" t="s">
        <v>4</v>
      </c>
      <c r="J696" s="5" t="s">
        <v>31</v>
      </c>
      <c r="K696" s="5" t="s">
        <v>26</v>
      </c>
      <c r="L696" s="5" t="s">
        <v>699</v>
      </c>
      <c r="M696" s="5" t="s">
        <v>5073</v>
      </c>
      <c r="N696" s="5">
        <v>813</v>
      </c>
      <c r="O696" s="5" t="s">
        <v>5745</v>
      </c>
      <c r="P696" s="5" t="s">
        <v>91</v>
      </c>
      <c r="Q696" s="5" t="s">
        <v>91</v>
      </c>
      <c r="R696" s="5" t="s">
        <v>5746</v>
      </c>
      <c r="S696" s="5" t="s">
        <v>5747</v>
      </c>
      <c r="T696" s="2"/>
      <c r="U696" s="2"/>
      <c r="V696" s="2"/>
      <c r="W696" s="2"/>
      <c r="X696" s="2"/>
      <c r="Y696" s="2"/>
      <c r="Z696" s="2"/>
      <c r="AB696" s="2"/>
      <c r="AC696" s="2"/>
      <c r="AD696" s="2"/>
      <c r="AE696" s="2"/>
      <c r="AF696" s="2"/>
      <c r="AG696" s="2"/>
      <c r="AH696" s="2"/>
      <c r="AI696" s="2"/>
      <c r="AJ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1:56" ht="15.75" customHeight="1">
      <c r="A697" t="s">
        <v>87</v>
      </c>
      <c r="B697" s="4">
        <v>168426269</v>
      </c>
      <c r="C697" s="5" t="s">
        <v>5748</v>
      </c>
      <c r="D697" s="29">
        <v>1</v>
      </c>
      <c r="E697" s="5">
        <v>2009</v>
      </c>
      <c r="F697" s="29" t="s">
        <v>6152</v>
      </c>
      <c r="G697" s="5" t="s">
        <v>782</v>
      </c>
      <c r="H697" s="5" t="s">
        <v>3</v>
      </c>
      <c r="I697" s="5" t="s">
        <v>4</v>
      </c>
      <c r="J697" s="5" t="s">
        <v>31</v>
      </c>
      <c r="K697" s="5" t="s">
        <v>26</v>
      </c>
      <c r="L697" s="5" t="s">
        <v>1167</v>
      </c>
      <c r="M697" s="5"/>
      <c r="N697" s="5">
        <v>813.6</v>
      </c>
      <c r="O697" s="5" t="s">
        <v>5749</v>
      </c>
      <c r="P697" s="5" t="s">
        <v>91</v>
      </c>
      <c r="Q697" s="5" t="s">
        <v>91</v>
      </c>
      <c r="R697" s="5" t="s">
        <v>5750</v>
      </c>
      <c r="S697" s="5" t="s">
        <v>5751</v>
      </c>
      <c r="T697" s="2"/>
      <c r="U697" s="2"/>
      <c r="V697" s="2"/>
      <c r="W697" s="2"/>
      <c r="X697" s="2"/>
      <c r="Y697" s="2"/>
      <c r="Z697" s="2"/>
      <c r="AB697" s="2"/>
      <c r="AC697" s="2"/>
      <c r="AD697" s="2"/>
      <c r="AE697" s="2"/>
      <c r="AF697" s="2"/>
      <c r="AG697" s="2"/>
      <c r="AH697" s="2"/>
      <c r="AI697" s="2"/>
      <c r="AJ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1:56" ht="15.75" customHeight="1">
      <c r="A698" t="s">
        <v>87</v>
      </c>
      <c r="B698" s="4">
        <v>168426274</v>
      </c>
      <c r="C698" s="5" t="s">
        <v>5752</v>
      </c>
      <c r="D698" s="29">
        <v>1</v>
      </c>
      <c r="E698" s="5">
        <v>2007</v>
      </c>
      <c r="F698" s="29" t="s">
        <v>6152</v>
      </c>
      <c r="G698" s="5" t="s">
        <v>782</v>
      </c>
      <c r="H698" s="5" t="s">
        <v>3</v>
      </c>
      <c r="I698" s="5" t="s">
        <v>4</v>
      </c>
      <c r="J698" s="5" t="s">
        <v>31</v>
      </c>
      <c r="K698" s="5" t="s">
        <v>26</v>
      </c>
      <c r="L698" s="5" t="s">
        <v>1704</v>
      </c>
      <c r="M698" s="5" t="s">
        <v>5753</v>
      </c>
      <c r="N698" s="5">
        <v>823.92</v>
      </c>
      <c r="O698" s="5" t="s">
        <v>5754</v>
      </c>
      <c r="P698" s="5" t="s">
        <v>91</v>
      </c>
      <c r="Q698" s="5" t="s">
        <v>91</v>
      </c>
      <c r="R698" s="5" t="s">
        <v>5750</v>
      </c>
      <c r="S698" s="5" t="s">
        <v>5755</v>
      </c>
    </row>
    <row r="699" spans="1:56" ht="15.75" customHeight="1">
      <c r="A699" t="s">
        <v>87</v>
      </c>
      <c r="B699" s="4">
        <v>168426277</v>
      </c>
      <c r="C699" s="5" t="s">
        <v>5756</v>
      </c>
      <c r="D699" s="29">
        <v>1</v>
      </c>
      <c r="E699" s="5">
        <v>2006</v>
      </c>
      <c r="F699" s="29" t="s">
        <v>6152</v>
      </c>
      <c r="G699" s="5" t="s">
        <v>782</v>
      </c>
      <c r="H699" s="5" t="s">
        <v>3</v>
      </c>
      <c r="I699" s="5" t="s">
        <v>4</v>
      </c>
      <c r="J699" s="5" t="s">
        <v>31</v>
      </c>
      <c r="K699" s="5" t="s">
        <v>26</v>
      </c>
      <c r="L699" s="5" t="s">
        <v>699</v>
      </c>
      <c r="M699" s="5" t="s">
        <v>5757</v>
      </c>
      <c r="N699" s="5">
        <v>813</v>
      </c>
      <c r="O699" s="5" t="s">
        <v>5758</v>
      </c>
      <c r="P699" s="5" t="s">
        <v>91</v>
      </c>
      <c r="Q699" s="5" t="s">
        <v>91</v>
      </c>
      <c r="R699" s="5" t="s">
        <v>5750</v>
      </c>
      <c r="S699" s="5" t="s">
        <v>5759</v>
      </c>
    </row>
    <row r="700" spans="1:56" ht="15.75" customHeight="1">
      <c r="A700" t="s">
        <v>132</v>
      </c>
      <c r="B700" s="4">
        <v>168227819</v>
      </c>
      <c r="C700" s="5" t="s">
        <v>5929</v>
      </c>
      <c r="D700" s="29">
        <v>1</v>
      </c>
      <c r="E700" s="5">
        <v>2002</v>
      </c>
      <c r="F700" s="29" t="s">
        <v>6147</v>
      </c>
      <c r="G700" s="5" t="s">
        <v>455</v>
      </c>
      <c r="H700" s="5" t="s">
        <v>6</v>
      </c>
      <c r="I700" s="5" t="s">
        <v>4</v>
      </c>
      <c r="J700" s="5" t="s">
        <v>32</v>
      </c>
      <c r="K700" s="5" t="s">
        <v>26</v>
      </c>
      <c r="L700" s="5" t="s">
        <v>5930</v>
      </c>
      <c r="M700" s="5" t="s">
        <v>5931</v>
      </c>
      <c r="N700" s="5">
        <v>618.92849799999999</v>
      </c>
      <c r="O700" s="5" t="s">
        <v>5932</v>
      </c>
      <c r="P700" s="5" t="s">
        <v>91</v>
      </c>
      <c r="Q700" s="5" t="s">
        <v>91</v>
      </c>
      <c r="R700" s="5" t="s">
        <v>5933</v>
      </c>
      <c r="S700" s="5" t="s">
        <v>5934</v>
      </c>
    </row>
    <row r="701" spans="1:56" ht="15.75" customHeight="1">
      <c r="A701" t="s">
        <v>132</v>
      </c>
      <c r="B701" s="4">
        <v>168221037</v>
      </c>
      <c r="C701" s="5" t="s">
        <v>5935</v>
      </c>
      <c r="D701" s="29">
        <v>1</v>
      </c>
      <c r="E701" s="5">
        <v>1985</v>
      </c>
      <c r="F701" s="29" t="s">
        <v>6147</v>
      </c>
      <c r="G701" s="5" t="s">
        <v>1081</v>
      </c>
      <c r="H701" s="5" t="s">
        <v>6</v>
      </c>
      <c r="I701" s="5" t="s">
        <v>4</v>
      </c>
      <c r="J701" s="5" t="s">
        <v>32</v>
      </c>
      <c r="K701" s="5" t="s">
        <v>26</v>
      </c>
      <c r="L701" s="5" t="s">
        <v>5936</v>
      </c>
      <c r="M701" s="5"/>
      <c r="N701" s="5">
        <v>362.70440000000002</v>
      </c>
      <c r="O701" s="5" t="s">
        <v>5937</v>
      </c>
      <c r="P701" s="5" t="s">
        <v>91</v>
      </c>
      <c r="Q701" s="5" t="s">
        <v>91</v>
      </c>
      <c r="R701" s="5" t="s">
        <v>5938</v>
      </c>
      <c r="S701" s="5" t="s">
        <v>5939</v>
      </c>
    </row>
    <row r="702" spans="1:56" ht="15.75" customHeight="1">
      <c r="A702" t="s">
        <v>132</v>
      </c>
      <c r="B702" s="8">
        <v>168220972</v>
      </c>
      <c r="C702" s="9" t="s">
        <v>5975</v>
      </c>
      <c r="D702" s="29">
        <v>1</v>
      </c>
      <c r="E702" s="9">
        <v>2013</v>
      </c>
      <c r="F702" s="29" t="s">
        <v>6147</v>
      </c>
      <c r="G702" s="9" t="s">
        <v>1081</v>
      </c>
      <c r="H702" s="9" t="s">
        <v>3</v>
      </c>
      <c r="I702" s="9" t="s">
        <v>9</v>
      </c>
      <c r="J702" s="9" t="s">
        <v>32</v>
      </c>
      <c r="K702" s="9" t="s">
        <v>26</v>
      </c>
      <c r="L702" s="9" t="s">
        <v>699</v>
      </c>
      <c r="M702" s="9"/>
      <c r="N702" s="9">
        <v>813</v>
      </c>
      <c r="O702" s="9" t="s">
        <v>5976</v>
      </c>
      <c r="P702" s="9" t="s">
        <v>91</v>
      </c>
      <c r="Q702" s="9" t="s">
        <v>91</v>
      </c>
      <c r="R702" s="9" t="s">
        <v>1890</v>
      </c>
      <c r="S702" s="9" t="s">
        <v>5977</v>
      </c>
    </row>
    <row r="703" spans="1:56" ht="15.75" customHeight="1">
      <c r="A703" t="s">
        <v>132</v>
      </c>
      <c r="B703" s="8">
        <v>168221679</v>
      </c>
      <c r="C703" s="9" t="s">
        <v>4570</v>
      </c>
      <c r="D703" s="29">
        <v>1</v>
      </c>
      <c r="E703" s="9">
        <v>2019</v>
      </c>
      <c r="F703" s="29" t="s">
        <v>6147</v>
      </c>
      <c r="G703" s="9" t="s">
        <v>139</v>
      </c>
      <c r="H703" s="9" t="s">
        <v>6</v>
      </c>
      <c r="I703" s="9" t="s">
        <v>4</v>
      </c>
      <c r="J703" s="16" t="s">
        <v>32</v>
      </c>
      <c r="K703" s="9" t="s">
        <v>26</v>
      </c>
      <c r="L703" s="9"/>
      <c r="M703" s="9"/>
      <c r="N703" s="9"/>
      <c r="O703" s="9" t="s">
        <v>4571</v>
      </c>
      <c r="P703" s="9" t="s">
        <v>91</v>
      </c>
      <c r="Q703" s="9" t="s">
        <v>91</v>
      </c>
      <c r="R703" s="9"/>
      <c r="S703" s="9" t="s">
        <v>4572</v>
      </c>
    </row>
    <row r="704" spans="1:56" ht="15.75" customHeight="1">
      <c r="A704" t="s">
        <v>132</v>
      </c>
      <c r="B704" s="4">
        <v>168221544</v>
      </c>
      <c r="C704" s="5" t="s">
        <v>5513</v>
      </c>
      <c r="D704" s="29">
        <v>1</v>
      </c>
      <c r="E704" s="5">
        <v>2005</v>
      </c>
      <c r="F704" s="29" t="s">
        <v>6147</v>
      </c>
      <c r="G704" s="5" t="s">
        <v>139</v>
      </c>
      <c r="H704" s="5" t="s">
        <v>3</v>
      </c>
      <c r="I704" s="7" t="s">
        <v>4</v>
      </c>
      <c r="J704" s="7" t="s">
        <v>32</v>
      </c>
      <c r="K704" s="5" t="s">
        <v>26</v>
      </c>
      <c r="L704" s="5" t="s">
        <v>5514</v>
      </c>
      <c r="M704" s="5" t="s">
        <v>5515</v>
      </c>
      <c r="N704" s="5">
        <v>818.60708</v>
      </c>
      <c r="O704" s="5" t="s">
        <v>5516</v>
      </c>
      <c r="P704" s="5" t="s">
        <v>91</v>
      </c>
      <c r="Q704" s="5" t="s">
        <v>91</v>
      </c>
      <c r="R704" s="5" t="s">
        <v>5517</v>
      </c>
      <c r="S704" s="5" t="s">
        <v>5518</v>
      </c>
      <c r="T704" s="2"/>
      <c r="U704" s="2"/>
      <c r="V704" s="2"/>
      <c r="W704" s="2"/>
      <c r="X704" s="2"/>
      <c r="Y704" s="2"/>
      <c r="Z704" s="2"/>
      <c r="AB704" s="2"/>
      <c r="AC704" s="2"/>
      <c r="AD704" s="2"/>
      <c r="AE704" s="2"/>
      <c r="AF704" s="2"/>
      <c r="AG704" s="2"/>
      <c r="AH704" s="2"/>
      <c r="AI704" s="2"/>
      <c r="AJ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1:56" ht="15.75" customHeight="1">
      <c r="A705" t="s">
        <v>132</v>
      </c>
      <c r="B705" s="4">
        <v>168221561</v>
      </c>
      <c r="C705" s="5" t="s">
        <v>5940</v>
      </c>
      <c r="D705" s="29">
        <v>1</v>
      </c>
      <c r="E705" s="5">
        <v>2004</v>
      </c>
      <c r="F705" s="29" t="s">
        <v>6147</v>
      </c>
      <c r="G705" s="5" t="s">
        <v>139</v>
      </c>
      <c r="H705" s="5" t="s">
        <v>6</v>
      </c>
      <c r="I705" s="5" t="s">
        <v>4</v>
      </c>
      <c r="J705" s="5" t="s">
        <v>32</v>
      </c>
      <c r="K705" s="5" t="s">
        <v>26</v>
      </c>
      <c r="L705" s="5" t="s">
        <v>5941</v>
      </c>
      <c r="M705" s="5"/>
      <c r="N705" s="5">
        <v>646.77</v>
      </c>
      <c r="O705" s="5" t="s">
        <v>5942</v>
      </c>
      <c r="P705" s="5" t="s">
        <v>91</v>
      </c>
      <c r="Q705" s="5" t="s">
        <v>91</v>
      </c>
      <c r="R705" s="5"/>
      <c r="S705" s="5" t="s">
        <v>5943</v>
      </c>
      <c r="T705" s="2"/>
      <c r="U705" s="2"/>
      <c r="V705" s="2"/>
      <c r="W705" s="2"/>
      <c r="X705" s="2"/>
      <c r="Y705" s="2"/>
      <c r="Z705" s="2"/>
      <c r="AB705" s="2"/>
      <c r="AC705" s="2"/>
      <c r="AD705" s="2"/>
      <c r="AE705" s="2"/>
      <c r="AF705" s="2"/>
      <c r="AG705" s="2"/>
      <c r="AH705" s="2"/>
      <c r="AI705" s="2"/>
      <c r="AJ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</row>
    <row r="706" spans="1:56" ht="15.75" customHeight="1">
      <c r="A706" t="s">
        <v>132</v>
      </c>
      <c r="B706" s="4">
        <v>168221672</v>
      </c>
      <c r="C706" s="5" t="s">
        <v>5944</v>
      </c>
      <c r="D706" s="29">
        <v>1</v>
      </c>
      <c r="E706" s="5">
        <v>2018</v>
      </c>
      <c r="F706" s="29" t="s">
        <v>6147</v>
      </c>
      <c r="G706" s="5" t="s">
        <v>139</v>
      </c>
      <c r="H706" s="5" t="s">
        <v>6</v>
      </c>
      <c r="I706" s="5" t="s">
        <v>4</v>
      </c>
      <c r="J706" s="5" t="s">
        <v>32</v>
      </c>
      <c r="K706" s="5" t="s">
        <v>26</v>
      </c>
      <c r="L706" s="5" t="s">
        <v>5945</v>
      </c>
      <c r="M706" s="5"/>
      <c r="N706" s="5">
        <v>305.420973</v>
      </c>
      <c r="O706" s="5" t="s">
        <v>5946</v>
      </c>
      <c r="P706" s="5" t="s">
        <v>91</v>
      </c>
      <c r="Q706" s="5" t="s">
        <v>91</v>
      </c>
      <c r="R706" s="5" t="s">
        <v>5947</v>
      </c>
      <c r="S706" s="5" t="s">
        <v>5948</v>
      </c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</row>
    <row r="707" spans="1:56" ht="15.75" customHeight="1">
      <c r="A707" t="s">
        <v>132</v>
      </c>
      <c r="B707" s="4">
        <v>168634524</v>
      </c>
      <c r="C707" s="5" t="s">
        <v>5949</v>
      </c>
      <c r="D707" s="29">
        <v>1</v>
      </c>
      <c r="E707" s="5">
        <v>1996</v>
      </c>
      <c r="F707" s="29" t="s">
        <v>6148</v>
      </c>
      <c r="G707" s="5" t="s">
        <v>160</v>
      </c>
      <c r="H707" s="5" t="s">
        <v>6</v>
      </c>
      <c r="I707" s="5" t="s">
        <v>4</v>
      </c>
      <c r="J707" s="5" t="s">
        <v>32</v>
      </c>
      <c r="K707" s="5" t="s">
        <v>26</v>
      </c>
      <c r="L707" s="5" t="s">
        <v>5950</v>
      </c>
      <c r="M707" s="5"/>
      <c r="N707" s="5">
        <v>613.96</v>
      </c>
      <c r="O707" s="5" t="s">
        <v>5951</v>
      </c>
      <c r="P707" s="5" t="s">
        <v>91</v>
      </c>
      <c r="Q707" s="5" t="s">
        <v>91</v>
      </c>
      <c r="R707" s="5"/>
      <c r="S707" s="5" t="s">
        <v>5952</v>
      </c>
      <c r="T707" s="2"/>
      <c r="U707" s="2"/>
      <c r="V707" s="2"/>
      <c r="W707" s="2"/>
      <c r="X707" s="2"/>
      <c r="Y707" s="2"/>
      <c r="Z707" s="2"/>
      <c r="AB707" s="2"/>
      <c r="AC707" s="2"/>
      <c r="AD707" s="2"/>
      <c r="AE707" s="2"/>
      <c r="AF707" s="2"/>
      <c r="AG707" s="2"/>
      <c r="AH707" s="2"/>
      <c r="AI707" s="2"/>
      <c r="AJ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1:56" ht="15.75" customHeight="1">
      <c r="A708" t="s">
        <v>132</v>
      </c>
      <c r="B708" s="4">
        <v>168635644</v>
      </c>
      <c r="C708" s="5" t="s">
        <v>4619</v>
      </c>
      <c r="D708" s="29">
        <v>1</v>
      </c>
      <c r="E708" s="5">
        <v>2000</v>
      </c>
      <c r="F708" s="29" t="s">
        <v>6148</v>
      </c>
      <c r="G708" s="5" t="s">
        <v>539</v>
      </c>
      <c r="H708" s="5" t="s">
        <v>6</v>
      </c>
      <c r="I708" s="5" t="s">
        <v>4</v>
      </c>
      <c r="J708" s="7" t="s">
        <v>32</v>
      </c>
      <c r="K708" s="5" t="s">
        <v>26</v>
      </c>
      <c r="L708" s="5" t="s">
        <v>4620</v>
      </c>
      <c r="M708" s="5" t="s">
        <v>4621</v>
      </c>
      <c r="N708" s="5">
        <v>808.04200000000003</v>
      </c>
      <c r="O708" s="5" t="s">
        <v>4622</v>
      </c>
      <c r="P708" s="5" t="s">
        <v>91</v>
      </c>
      <c r="Q708" s="5" t="s">
        <v>91</v>
      </c>
      <c r="R708" s="5" t="s">
        <v>4623</v>
      </c>
      <c r="S708" s="5" t="s">
        <v>4624</v>
      </c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</row>
    <row r="709" spans="1:56" ht="15.75" customHeight="1">
      <c r="A709" t="s">
        <v>132</v>
      </c>
      <c r="B709" s="4">
        <v>168635743</v>
      </c>
      <c r="C709" s="5" t="s">
        <v>5953</v>
      </c>
      <c r="D709" s="29">
        <v>1</v>
      </c>
      <c r="E709" s="5">
        <v>1981</v>
      </c>
      <c r="F709" s="29" t="s">
        <v>6148</v>
      </c>
      <c r="G709" s="5" t="s">
        <v>539</v>
      </c>
      <c r="H709" s="5" t="s">
        <v>6</v>
      </c>
      <c r="I709" s="5" t="s">
        <v>4</v>
      </c>
      <c r="J709" s="5" t="s">
        <v>32</v>
      </c>
      <c r="K709" s="5" t="s">
        <v>26</v>
      </c>
      <c r="L709" s="5" t="s">
        <v>5954</v>
      </c>
      <c r="M709" s="5" t="s">
        <v>5955</v>
      </c>
      <c r="N709" s="5">
        <v>617.58502399999998</v>
      </c>
      <c r="O709" s="5" t="s">
        <v>5956</v>
      </c>
      <c r="P709" s="5" t="s">
        <v>91</v>
      </c>
      <c r="Q709" s="5"/>
      <c r="R709" s="5" t="s">
        <v>5957</v>
      </c>
      <c r="S709" s="5" t="s">
        <v>5958</v>
      </c>
      <c r="T709" s="2"/>
      <c r="U709" s="2"/>
      <c r="V709" s="2"/>
      <c r="W709" s="2"/>
      <c r="X709" s="2"/>
      <c r="Y709" s="2"/>
      <c r="Z709" s="2"/>
      <c r="AB709" s="2"/>
      <c r="AC709" s="2"/>
      <c r="AD709" s="2"/>
      <c r="AE709" s="2"/>
      <c r="AF709" s="2"/>
      <c r="AG709" s="2"/>
      <c r="AH709" s="2"/>
      <c r="AI709" s="2"/>
      <c r="AJ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1:56" ht="15.75" customHeight="1">
      <c r="A710" t="s">
        <v>132</v>
      </c>
      <c r="B710" s="4">
        <v>168636508</v>
      </c>
      <c r="C710" s="5" t="s">
        <v>4637</v>
      </c>
      <c r="D710" s="29">
        <v>1</v>
      </c>
      <c r="E710" s="5">
        <v>1987</v>
      </c>
      <c r="F710" s="29" t="s">
        <v>6148</v>
      </c>
      <c r="G710" s="5" t="s">
        <v>195</v>
      </c>
      <c r="H710" s="5" t="s">
        <v>6</v>
      </c>
      <c r="I710" s="5" t="s">
        <v>4</v>
      </c>
      <c r="J710" s="7" t="s">
        <v>32</v>
      </c>
      <c r="K710" s="5" t="s">
        <v>26</v>
      </c>
      <c r="L710" s="5"/>
      <c r="M710" s="5"/>
      <c r="N710" s="5"/>
      <c r="O710" s="5" t="s">
        <v>4638</v>
      </c>
      <c r="P710" s="5" t="s">
        <v>91</v>
      </c>
      <c r="Q710" s="5"/>
      <c r="R710" s="5"/>
      <c r="S710" s="5" t="s">
        <v>4639</v>
      </c>
      <c r="T710" s="2"/>
      <c r="U710" s="2"/>
      <c r="V710" s="2"/>
      <c r="W710" s="2"/>
      <c r="X710" s="2"/>
      <c r="Y710" s="2"/>
      <c r="Z710" s="2"/>
      <c r="AB710" s="2"/>
      <c r="AC710" s="2"/>
      <c r="AD710" s="2"/>
      <c r="AE710" s="2"/>
      <c r="AF710" s="2"/>
      <c r="AG710" s="2"/>
      <c r="AH710" s="2"/>
      <c r="AI710" s="2"/>
      <c r="AJ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1:56" ht="15.75" customHeight="1">
      <c r="A711" t="s">
        <v>132</v>
      </c>
      <c r="B711" s="4">
        <v>168636797</v>
      </c>
      <c r="C711" s="5" t="s">
        <v>5959</v>
      </c>
      <c r="D711" s="29">
        <v>1</v>
      </c>
      <c r="E711" s="5">
        <v>2012</v>
      </c>
      <c r="F711" s="29" t="s">
        <v>6148</v>
      </c>
      <c r="G711" s="5" t="s">
        <v>277</v>
      </c>
      <c r="H711" s="5" t="s">
        <v>6</v>
      </c>
      <c r="I711" s="5" t="s">
        <v>4</v>
      </c>
      <c r="J711" s="5" t="s">
        <v>32</v>
      </c>
      <c r="K711" s="5" t="s">
        <v>26</v>
      </c>
      <c r="L711" s="5" t="s">
        <v>5960</v>
      </c>
      <c r="M711" s="5" t="s">
        <v>5961</v>
      </c>
      <c r="N711" s="5">
        <v>362.19683099999997</v>
      </c>
      <c r="O711" s="5" t="s">
        <v>5962</v>
      </c>
      <c r="P711" s="5" t="s">
        <v>91</v>
      </c>
      <c r="Q711" s="5" t="s">
        <v>91</v>
      </c>
      <c r="R711" s="5" t="s">
        <v>5963</v>
      </c>
      <c r="S711" s="5" t="s">
        <v>5964</v>
      </c>
      <c r="T711" s="2"/>
      <c r="U711" s="2"/>
      <c r="V711" s="2"/>
      <c r="W711" s="2"/>
      <c r="X711" s="2"/>
      <c r="Y711" s="2"/>
      <c r="Z711" s="2"/>
      <c r="AB711" s="2"/>
      <c r="AC711" s="2"/>
      <c r="AD711" s="2"/>
      <c r="AE711" s="2"/>
      <c r="AF711" s="2"/>
      <c r="AG711" s="2"/>
      <c r="AH711" s="2"/>
      <c r="AI711" s="2"/>
      <c r="AJ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</row>
    <row r="712" spans="1:56" ht="15.75" customHeight="1">
      <c r="A712" t="s">
        <v>132</v>
      </c>
      <c r="B712" s="4">
        <v>168007646</v>
      </c>
      <c r="C712" s="5" t="s">
        <v>4741</v>
      </c>
      <c r="D712" s="29">
        <v>1</v>
      </c>
      <c r="E712" s="5">
        <v>1999</v>
      </c>
      <c r="F712" s="29" t="s">
        <v>6149</v>
      </c>
      <c r="G712" s="5" t="s">
        <v>210</v>
      </c>
      <c r="H712" s="5" t="s">
        <v>6</v>
      </c>
      <c r="I712" s="5" t="s">
        <v>4</v>
      </c>
      <c r="J712" s="5" t="s">
        <v>32</v>
      </c>
      <c r="K712" s="5" t="s">
        <v>26</v>
      </c>
      <c r="L712" s="5" t="s">
        <v>4742</v>
      </c>
      <c r="M712" s="5" t="s">
        <v>4743</v>
      </c>
      <c r="N712" s="5">
        <v>771.32</v>
      </c>
      <c r="O712" s="5" t="s">
        <v>4744</v>
      </c>
      <c r="P712" s="5" t="s">
        <v>91</v>
      </c>
      <c r="Q712" s="5" t="s">
        <v>91</v>
      </c>
      <c r="R712" s="5" t="s">
        <v>4745</v>
      </c>
      <c r="S712" s="5" t="s">
        <v>4746</v>
      </c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</row>
    <row r="713" spans="1:56" ht="15.75" customHeight="1">
      <c r="A713" t="s">
        <v>132</v>
      </c>
      <c r="B713" s="4">
        <v>168007657</v>
      </c>
      <c r="C713" s="20" t="s">
        <v>4747</v>
      </c>
      <c r="D713" s="29">
        <v>1</v>
      </c>
      <c r="E713" s="5">
        <v>2016</v>
      </c>
      <c r="F713" s="29" t="s">
        <v>6149</v>
      </c>
      <c r="G713" s="5" t="s">
        <v>210</v>
      </c>
      <c r="H713" s="5" t="s">
        <v>6</v>
      </c>
      <c r="I713" s="5" t="s">
        <v>4</v>
      </c>
      <c r="J713" s="5" t="s">
        <v>32</v>
      </c>
      <c r="K713" s="5" t="s">
        <v>15</v>
      </c>
      <c r="L713" s="5" t="s">
        <v>4748</v>
      </c>
      <c r="M713" s="5"/>
      <c r="N713" s="5">
        <v>395.22</v>
      </c>
      <c r="O713" s="5" t="s">
        <v>4749</v>
      </c>
      <c r="P713" s="5" t="s">
        <v>91</v>
      </c>
      <c r="Q713" s="5" t="s">
        <v>91</v>
      </c>
      <c r="R713" s="5" t="s">
        <v>4750</v>
      </c>
      <c r="S713" s="5" t="s">
        <v>4751</v>
      </c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</row>
    <row r="714" spans="1:56" ht="15.75" customHeight="1">
      <c r="A714" t="s">
        <v>132</v>
      </c>
      <c r="B714" s="4">
        <v>168007661</v>
      </c>
      <c r="C714" s="20" t="s">
        <v>4752</v>
      </c>
      <c r="D714" s="29">
        <v>1</v>
      </c>
      <c r="E714" s="5">
        <v>2012</v>
      </c>
      <c r="F714" s="29" t="s">
        <v>6149</v>
      </c>
      <c r="G714" s="5" t="s">
        <v>210</v>
      </c>
      <c r="H714" s="5" t="s">
        <v>6</v>
      </c>
      <c r="I714" s="5" t="s">
        <v>4</v>
      </c>
      <c r="J714" s="5" t="s">
        <v>32</v>
      </c>
      <c r="K714" s="5" t="s">
        <v>26</v>
      </c>
      <c r="L714" s="5" t="s">
        <v>4753</v>
      </c>
      <c r="M714" s="5"/>
      <c r="N714" s="5">
        <v>306.87400000000002</v>
      </c>
      <c r="O714" s="5" t="s">
        <v>4754</v>
      </c>
      <c r="P714" s="5" t="s">
        <v>91</v>
      </c>
      <c r="Q714" s="5" t="s">
        <v>91</v>
      </c>
      <c r="R714" s="5" t="s">
        <v>4755</v>
      </c>
      <c r="S714" s="5" t="s">
        <v>4756</v>
      </c>
      <c r="T714" s="2"/>
      <c r="U714" s="2"/>
      <c r="V714" s="2"/>
      <c r="W714" s="2"/>
      <c r="X714" s="2"/>
      <c r="Y714" s="2"/>
      <c r="Z714" s="2"/>
      <c r="AB714" s="2"/>
      <c r="AC714" s="2"/>
      <c r="AD714" s="2"/>
      <c r="AE714" s="2"/>
      <c r="AF714" s="2"/>
      <c r="AG714" s="2"/>
      <c r="AH714" s="2"/>
      <c r="AI714" s="2"/>
      <c r="AJ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</row>
    <row r="715" spans="1:56" ht="15.75" customHeight="1">
      <c r="A715" t="s">
        <v>132</v>
      </c>
      <c r="B715" s="4">
        <v>168007664</v>
      </c>
      <c r="C715" s="5" t="s">
        <v>4757</v>
      </c>
      <c r="D715" s="29">
        <v>1</v>
      </c>
      <c r="E715" s="5">
        <v>2011</v>
      </c>
      <c r="F715" s="29" t="s">
        <v>6149</v>
      </c>
      <c r="G715" s="5" t="s">
        <v>210</v>
      </c>
      <c r="H715" s="5" t="s">
        <v>6</v>
      </c>
      <c r="I715" s="5" t="s">
        <v>4</v>
      </c>
      <c r="J715" s="5" t="s">
        <v>32</v>
      </c>
      <c r="K715" s="5" t="s">
        <v>15</v>
      </c>
      <c r="L715" s="5" t="s">
        <v>4758</v>
      </c>
      <c r="M715" s="5"/>
      <c r="N715" s="5">
        <v>395.2</v>
      </c>
      <c r="O715" s="5" t="s">
        <v>4759</v>
      </c>
      <c r="P715" s="5" t="s">
        <v>91</v>
      </c>
      <c r="Q715" s="5" t="s">
        <v>91</v>
      </c>
      <c r="R715" s="5" t="s">
        <v>4760</v>
      </c>
      <c r="S715" s="5" t="s">
        <v>4761</v>
      </c>
      <c r="T715" s="2"/>
      <c r="U715" s="2"/>
      <c r="V715" s="2"/>
      <c r="W715" s="2"/>
      <c r="X715" s="2"/>
      <c r="Y715" s="2"/>
      <c r="Z715" s="2"/>
      <c r="AB715" s="2"/>
      <c r="AC715" s="2"/>
      <c r="AD715" s="2"/>
      <c r="AE715" s="2"/>
      <c r="AF715" s="2"/>
      <c r="AG715" s="2"/>
      <c r="AH715" s="2"/>
      <c r="AI715" s="2"/>
      <c r="AJ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1:56" ht="15.75" customHeight="1">
      <c r="A716" t="s">
        <v>132</v>
      </c>
      <c r="B716" s="4">
        <v>168007854</v>
      </c>
      <c r="C716" s="5" t="s">
        <v>4767</v>
      </c>
      <c r="D716" s="29">
        <v>1</v>
      </c>
      <c r="E716" s="5">
        <v>1999</v>
      </c>
      <c r="F716" s="29" t="s">
        <v>6149</v>
      </c>
      <c r="G716" s="5" t="s">
        <v>210</v>
      </c>
      <c r="H716" s="5" t="s">
        <v>6</v>
      </c>
      <c r="I716" s="5" t="s">
        <v>4</v>
      </c>
      <c r="J716" s="5" t="s">
        <v>32</v>
      </c>
      <c r="K716" s="5" t="s">
        <v>26</v>
      </c>
      <c r="L716" s="5" t="s">
        <v>4768</v>
      </c>
      <c r="M716" s="5" t="s">
        <v>4769</v>
      </c>
      <c r="N716" s="5">
        <v>771</v>
      </c>
      <c r="O716" s="5" t="s">
        <v>4770</v>
      </c>
      <c r="P716" s="5" t="s">
        <v>91</v>
      </c>
      <c r="Q716" s="5" t="s">
        <v>91</v>
      </c>
      <c r="R716" s="5" t="s">
        <v>4771</v>
      </c>
      <c r="S716" s="5" t="s">
        <v>4772</v>
      </c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</row>
    <row r="717" spans="1:56" ht="15.75" customHeight="1">
      <c r="A717" t="s">
        <v>132</v>
      </c>
      <c r="B717" s="4">
        <v>168007968</v>
      </c>
      <c r="C717" s="5" t="s">
        <v>4773</v>
      </c>
      <c r="D717" s="29">
        <v>1</v>
      </c>
      <c r="E717" s="5">
        <v>2014</v>
      </c>
      <c r="F717" s="29" t="s">
        <v>6149</v>
      </c>
      <c r="G717" s="5" t="s">
        <v>210</v>
      </c>
      <c r="H717" s="5" t="s">
        <v>6</v>
      </c>
      <c r="I717" s="5" t="s">
        <v>4</v>
      </c>
      <c r="J717" s="5" t="s">
        <v>32</v>
      </c>
      <c r="K717" s="5" t="s">
        <v>26</v>
      </c>
      <c r="L717" s="5"/>
      <c r="M717" s="5"/>
      <c r="N717" s="5"/>
      <c r="O717" s="5" t="s">
        <v>4774</v>
      </c>
      <c r="P717" s="5" t="s">
        <v>91</v>
      </c>
      <c r="Q717" s="5"/>
      <c r="R717" s="5"/>
      <c r="S717" s="5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</row>
    <row r="718" spans="1:56" ht="15.75" customHeight="1">
      <c r="A718" t="s">
        <v>132</v>
      </c>
      <c r="B718" s="4">
        <v>168006939</v>
      </c>
      <c r="C718" s="5" t="s">
        <v>5965</v>
      </c>
      <c r="D718" s="29">
        <v>1</v>
      </c>
      <c r="E718" s="5">
        <v>1999</v>
      </c>
      <c r="F718" s="29" t="s">
        <v>6149</v>
      </c>
      <c r="G718" s="5" t="s">
        <v>210</v>
      </c>
      <c r="H718" s="5" t="s">
        <v>6</v>
      </c>
      <c r="I718" s="5" t="s">
        <v>4</v>
      </c>
      <c r="J718" s="5" t="s">
        <v>32</v>
      </c>
      <c r="K718" s="5" t="s">
        <v>26</v>
      </c>
      <c r="L718" s="5" t="s">
        <v>5966</v>
      </c>
      <c r="M718" s="5" t="s">
        <v>5967</v>
      </c>
      <c r="N718" s="5">
        <v>155.26400000000001</v>
      </c>
      <c r="O718" s="5" t="s">
        <v>5968</v>
      </c>
      <c r="P718" s="5" t="s">
        <v>91</v>
      </c>
      <c r="Q718" s="5" t="s">
        <v>91</v>
      </c>
      <c r="R718" s="5" t="s">
        <v>5969</v>
      </c>
      <c r="S718" s="5" t="s">
        <v>5970</v>
      </c>
      <c r="T718" s="2"/>
      <c r="U718" s="2"/>
      <c r="V718" s="2"/>
      <c r="W718" s="2"/>
      <c r="X718" s="2"/>
      <c r="Y718" s="2"/>
      <c r="Z718" s="2"/>
      <c r="AB718" s="2"/>
      <c r="AC718" s="2"/>
      <c r="AD718" s="2"/>
      <c r="AE718" s="2"/>
      <c r="AF718" s="2"/>
      <c r="AG718" s="2"/>
      <c r="AH718" s="2"/>
      <c r="AI718" s="2"/>
      <c r="AJ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1:56" ht="15.75" customHeight="1">
      <c r="A719" t="s">
        <v>132</v>
      </c>
      <c r="B719" s="4">
        <v>168072553</v>
      </c>
      <c r="C719" s="5" t="s">
        <v>4790</v>
      </c>
      <c r="D719" s="29">
        <v>1</v>
      </c>
      <c r="E719" s="5">
        <v>2007</v>
      </c>
      <c r="F719" s="29" t="s">
        <v>6149</v>
      </c>
      <c r="G719" s="5" t="s">
        <v>749</v>
      </c>
      <c r="H719" s="5" t="s">
        <v>6</v>
      </c>
      <c r="I719" s="5" t="s">
        <v>4</v>
      </c>
      <c r="J719" s="5" t="s">
        <v>32</v>
      </c>
      <c r="K719" s="5" t="s">
        <v>26</v>
      </c>
      <c r="L719" s="5" t="s">
        <v>4791</v>
      </c>
      <c r="M719" s="5"/>
      <c r="N719" s="5">
        <v>649.12199999999996</v>
      </c>
      <c r="O719" s="5" t="s">
        <v>4792</v>
      </c>
      <c r="P719" s="5" t="s">
        <v>91</v>
      </c>
      <c r="Q719" s="5" t="s">
        <v>91</v>
      </c>
      <c r="R719" s="5"/>
      <c r="S719" s="5" t="s">
        <v>4793</v>
      </c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</row>
    <row r="720" spans="1:56" ht="15.75" customHeight="1">
      <c r="A720" t="s">
        <v>132</v>
      </c>
      <c r="B720" s="4">
        <v>168072573</v>
      </c>
      <c r="C720" s="5" t="s">
        <v>4794</v>
      </c>
      <c r="D720" s="29">
        <v>1</v>
      </c>
      <c r="E720" s="5">
        <v>2003</v>
      </c>
      <c r="F720" s="29" t="s">
        <v>6149</v>
      </c>
      <c r="G720" s="5" t="s">
        <v>749</v>
      </c>
      <c r="H720" s="5" t="s">
        <v>6</v>
      </c>
      <c r="I720" s="5" t="s">
        <v>4</v>
      </c>
      <c r="J720" s="5" t="s">
        <v>32</v>
      </c>
      <c r="K720" s="5" t="s">
        <v>26</v>
      </c>
      <c r="L720" s="5" t="s">
        <v>4795</v>
      </c>
      <c r="M720" s="5" t="s">
        <v>4796</v>
      </c>
      <c r="N720" s="5">
        <v>649.12199999999996</v>
      </c>
      <c r="O720" s="5" t="s">
        <v>4797</v>
      </c>
      <c r="P720" s="5" t="s">
        <v>91</v>
      </c>
      <c r="Q720" s="5" t="s">
        <v>91</v>
      </c>
      <c r="R720" s="5" t="s">
        <v>4798</v>
      </c>
      <c r="S720" s="5" t="s">
        <v>4799</v>
      </c>
    </row>
    <row r="721" spans="1:56" ht="15.75" customHeight="1">
      <c r="A721" t="s">
        <v>132</v>
      </c>
      <c r="B721" s="4">
        <v>168072804</v>
      </c>
      <c r="C721" s="5" t="s">
        <v>4806</v>
      </c>
      <c r="D721" s="29">
        <v>1</v>
      </c>
      <c r="E721" s="5">
        <v>2013</v>
      </c>
      <c r="F721" s="29" t="s">
        <v>6149</v>
      </c>
      <c r="G721" s="5" t="s">
        <v>749</v>
      </c>
      <c r="H721" s="5" t="s">
        <v>6</v>
      </c>
      <c r="I721" s="5" t="s">
        <v>4</v>
      </c>
      <c r="J721" s="5" t="s">
        <v>32</v>
      </c>
      <c r="K721" s="5" t="s">
        <v>26</v>
      </c>
      <c r="L721" s="5" t="s">
        <v>4807</v>
      </c>
      <c r="M721" s="5"/>
      <c r="N721" s="5">
        <v>649.12199999999996</v>
      </c>
      <c r="O721" s="5" t="s">
        <v>4808</v>
      </c>
      <c r="P721" s="5" t="s">
        <v>91</v>
      </c>
      <c r="Q721" s="5" t="s">
        <v>91</v>
      </c>
      <c r="R721" s="5" t="s">
        <v>4809</v>
      </c>
      <c r="S721" s="5" t="s">
        <v>4810</v>
      </c>
    </row>
    <row r="722" spans="1:56" ht="15.75" customHeight="1">
      <c r="A722" t="s">
        <v>87</v>
      </c>
      <c r="B722" s="4">
        <v>168077679</v>
      </c>
      <c r="C722" s="20" t="s">
        <v>5768</v>
      </c>
      <c r="D722" s="29">
        <v>1</v>
      </c>
      <c r="E722" s="5">
        <v>2010</v>
      </c>
      <c r="F722" s="29" t="s">
        <v>6149</v>
      </c>
      <c r="G722" s="5" t="s">
        <v>94</v>
      </c>
      <c r="H722" s="5" t="s">
        <v>6</v>
      </c>
      <c r="I722" s="5" t="s">
        <v>4</v>
      </c>
      <c r="J722" s="5" t="s">
        <v>32</v>
      </c>
      <c r="K722" s="5" t="s">
        <v>26</v>
      </c>
      <c r="L722" s="5" t="s">
        <v>5769</v>
      </c>
      <c r="M722" s="5"/>
      <c r="N722" s="5">
        <v>616.02520000000004</v>
      </c>
      <c r="O722" s="5" t="s">
        <v>5770</v>
      </c>
      <c r="P722" s="5" t="s">
        <v>91</v>
      </c>
      <c r="Q722" s="5" t="s">
        <v>91</v>
      </c>
      <c r="R722" s="5" t="s">
        <v>5771</v>
      </c>
      <c r="S722" s="5" t="s">
        <v>5772</v>
      </c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</row>
    <row r="723" spans="1:56" ht="15.75" customHeight="1">
      <c r="A723" t="s">
        <v>87</v>
      </c>
      <c r="B723" s="19">
        <v>168458038</v>
      </c>
      <c r="C723" s="20" t="s">
        <v>5797</v>
      </c>
      <c r="D723" s="29">
        <v>1</v>
      </c>
      <c r="E723" s="20">
        <v>2007</v>
      </c>
      <c r="F723" s="29" t="s">
        <v>6150</v>
      </c>
      <c r="G723" s="20" t="s">
        <v>318</v>
      </c>
      <c r="H723" s="20" t="s">
        <v>6</v>
      </c>
      <c r="I723" s="20" t="s">
        <v>4</v>
      </c>
      <c r="J723" s="20" t="s">
        <v>32</v>
      </c>
      <c r="K723" s="21" t="s">
        <v>14</v>
      </c>
      <c r="L723" s="20" t="s">
        <v>5798</v>
      </c>
      <c r="M723" s="20" t="s">
        <v>5799</v>
      </c>
      <c r="N723" s="20">
        <v>746.43204319999995</v>
      </c>
      <c r="O723" s="20" t="s">
        <v>5800</v>
      </c>
      <c r="P723" s="20" t="s">
        <v>91</v>
      </c>
      <c r="Q723" s="20" t="s">
        <v>91</v>
      </c>
      <c r="R723" s="20" t="s">
        <v>5801</v>
      </c>
      <c r="S723" s="20" t="s">
        <v>5802</v>
      </c>
      <c r="T723" s="2"/>
      <c r="U723" s="2"/>
      <c r="V723" s="2"/>
      <c r="W723" s="2"/>
      <c r="X723" s="2"/>
      <c r="Y723" s="2"/>
      <c r="Z723" s="2"/>
      <c r="AB723" s="2"/>
      <c r="AC723" s="2"/>
      <c r="AD723" s="2"/>
      <c r="AE723" s="2"/>
      <c r="AF723" s="2"/>
      <c r="AG723" s="2"/>
      <c r="AH723" s="2"/>
      <c r="AI723" s="2"/>
      <c r="AJ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</row>
    <row r="724" spans="1:56" ht="15.75" customHeight="1">
      <c r="A724" t="s">
        <v>87</v>
      </c>
      <c r="B724" s="4">
        <v>168459026</v>
      </c>
      <c r="C724" s="5" t="s">
        <v>5803</v>
      </c>
      <c r="D724" s="29">
        <v>1</v>
      </c>
      <c r="E724" s="5">
        <v>2000</v>
      </c>
      <c r="F724" s="29" t="s">
        <v>6150</v>
      </c>
      <c r="G724" s="5" t="s">
        <v>360</v>
      </c>
      <c r="H724" s="5" t="s">
        <v>6</v>
      </c>
      <c r="I724" s="5" t="s">
        <v>4</v>
      </c>
      <c r="J724" s="5" t="s">
        <v>32</v>
      </c>
      <c r="K724" s="5" t="s">
        <v>26</v>
      </c>
      <c r="L724" s="5" t="s">
        <v>5804</v>
      </c>
      <c r="M724" s="5"/>
      <c r="N724" s="5">
        <v>618.5</v>
      </c>
      <c r="O724" s="5" t="s">
        <v>5805</v>
      </c>
      <c r="P724" s="5" t="s">
        <v>91</v>
      </c>
      <c r="Q724" s="5" t="s">
        <v>91</v>
      </c>
      <c r="R724" s="5" t="s">
        <v>5806</v>
      </c>
      <c r="S724" s="5" t="s">
        <v>5807</v>
      </c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</row>
    <row r="725" spans="1:56" ht="15.75" customHeight="1">
      <c r="A725" t="s">
        <v>87</v>
      </c>
      <c r="B725" s="4">
        <v>168459034</v>
      </c>
      <c r="C725" s="5" t="s">
        <v>5808</v>
      </c>
      <c r="D725" s="29">
        <v>1</v>
      </c>
      <c r="E725" s="5">
        <v>2001</v>
      </c>
      <c r="F725" s="29" t="s">
        <v>6150</v>
      </c>
      <c r="G725" s="5" t="s">
        <v>360</v>
      </c>
      <c r="H725" s="5" t="s">
        <v>6</v>
      </c>
      <c r="I725" s="5" t="s">
        <v>4</v>
      </c>
      <c r="J725" s="5" t="s">
        <v>32</v>
      </c>
      <c r="K725" s="5" t="s">
        <v>26</v>
      </c>
      <c r="L725" s="5" t="s">
        <v>5438</v>
      </c>
      <c r="M725" s="5"/>
      <c r="N725" s="5">
        <v>793.01922000000002</v>
      </c>
      <c r="O725" s="5" t="s">
        <v>5809</v>
      </c>
      <c r="P725" s="5" t="s">
        <v>91</v>
      </c>
      <c r="Q725" s="5" t="s">
        <v>91</v>
      </c>
      <c r="R725" s="5" t="s">
        <v>5810</v>
      </c>
      <c r="S725" s="5" t="s">
        <v>5811</v>
      </c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</row>
    <row r="726" spans="1:56" ht="15.75" customHeight="1">
      <c r="A726" t="s">
        <v>87</v>
      </c>
      <c r="B726" s="4">
        <v>168459043</v>
      </c>
      <c r="C726" s="5" t="s">
        <v>5812</v>
      </c>
      <c r="D726" s="29">
        <v>1</v>
      </c>
      <c r="E726" s="5">
        <v>2009</v>
      </c>
      <c r="F726" s="29" t="s">
        <v>6150</v>
      </c>
      <c r="G726" s="5" t="s">
        <v>360</v>
      </c>
      <c r="H726" s="5" t="s">
        <v>6</v>
      </c>
      <c r="I726" s="5" t="s">
        <v>4</v>
      </c>
      <c r="J726" s="5" t="s">
        <v>32</v>
      </c>
      <c r="K726" s="5" t="s">
        <v>26</v>
      </c>
      <c r="L726" s="5" t="s">
        <v>5813</v>
      </c>
      <c r="M726" s="5" t="s">
        <v>5814</v>
      </c>
      <c r="N726" s="5">
        <v>618.20000000000005</v>
      </c>
      <c r="O726" s="5" t="s">
        <v>5815</v>
      </c>
      <c r="P726" s="5"/>
      <c r="Q726" s="5" t="s">
        <v>91</v>
      </c>
      <c r="R726" s="5" t="s">
        <v>5816</v>
      </c>
      <c r="S726" s="5" t="s">
        <v>5817</v>
      </c>
      <c r="T726" s="2"/>
      <c r="U726" s="2"/>
      <c r="V726" s="2"/>
      <c r="W726" s="2"/>
      <c r="X726" s="2"/>
      <c r="Y726" s="2"/>
      <c r="Z726" s="2"/>
      <c r="AB726" s="2"/>
      <c r="AC726" s="2"/>
      <c r="AD726" s="2"/>
      <c r="AE726" s="2"/>
      <c r="AF726" s="2"/>
      <c r="AG726" s="2"/>
      <c r="AH726" s="2"/>
      <c r="AI726" s="2"/>
      <c r="AJ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</row>
    <row r="727" spans="1:56" ht="15.75" customHeight="1">
      <c r="A727" t="s">
        <v>87</v>
      </c>
      <c r="B727" s="4">
        <v>168459047</v>
      </c>
      <c r="C727" s="5" t="s">
        <v>5818</v>
      </c>
      <c r="D727" s="29">
        <v>1</v>
      </c>
      <c r="E727" s="5">
        <v>2003</v>
      </c>
      <c r="F727" s="29" t="s">
        <v>6150</v>
      </c>
      <c r="G727" s="5" t="s">
        <v>360</v>
      </c>
      <c r="H727" s="5" t="s">
        <v>6</v>
      </c>
      <c r="I727" s="5" t="s">
        <v>4</v>
      </c>
      <c r="J727" s="5" t="s">
        <v>32</v>
      </c>
      <c r="K727" s="5" t="s">
        <v>26</v>
      </c>
      <c r="L727" s="5" t="s">
        <v>5819</v>
      </c>
      <c r="M727" s="5" t="s">
        <v>5820</v>
      </c>
      <c r="N727" s="5">
        <v>649.12199999999996</v>
      </c>
      <c r="O727" s="5" t="s">
        <v>5821</v>
      </c>
      <c r="P727" s="5" t="s">
        <v>91</v>
      </c>
      <c r="Q727" s="5" t="s">
        <v>91</v>
      </c>
      <c r="R727" s="5" t="s">
        <v>5822</v>
      </c>
      <c r="S727" s="5" t="s">
        <v>5823</v>
      </c>
      <c r="T727" s="2"/>
      <c r="U727" s="2"/>
      <c r="V727" s="2"/>
      <c r="W727" s="2"/>
      <c r="X727" s="2"/>
      <c r="Y727" s="2"/>
      <c r="Z727" s="2"/>
      <c r="AB727" s="2"/>
      <c r="AC727" s="2"/>
      <c r="AD727" s="2"/>
      <c r="AE727" s="2"/>
      <c r="AF727" s="2"/>
      <c r="AG727" s="2"/>
      <c r="AH727" s="2"/>
      <c r="AI727" s="2"/>
      <c r="AJ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</row>
    <row r="728" spans="1:56" ht="15.75" customHeight="1">
      <c r="A728" t="s">
        <v>87</v>
      </c>
      <c r="B728" s="4">
        <v>168459061</v>
      </c>
      <c r="C728" s="5" t="s">
        <v>5824</v>
      </c>
      <c r="D728" s="29">
        <v>1</v>
      </c>
      <c r="E728" s="5">
        <v>2006</v>
      </c>
      <c r="F728" s="29" t="s">
        <v>6150</v>
      </c>
      <c r="G728" s="5" t="s">
        <v>360</v>
      </c>
      <c r="H728" s="5" t="s">
        <v>6</v>
      </c>
      <c r="I728" s="5" t="s">
        <v>4</v>
      </c>
      <c r="J728" s="5" t="s">
        <v>32</v>
      </c>
      <c r="K728" s="5" t="s">
        <v>26</v>
      </c>
      <c r="L728" s="5" t="s">
        <v>5825</v>
      </c>
      <c r="M728" s="5" t="s">
        <v>5826</v>
      </c>
      <c r="N728" s="5">
        <v>419.1</v>
      </c>
      <c r="O728" s="5" t="s">
        <v>5827</v>
      </c>
      <c r="P728" s="5" t="s">
        <v>91</v>
      </c>
      <c r="Q728" s="5" t="s">
        <v>91</v>
      </c>
      <c r="R728" s="5" t="s">
        <v>5828</v>
      </c>
      <c r="S728" s="5" t="s">
        <v>5829</v>
      </c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</row>
    <row r="729" spans="1:56" ht="15.75" customHeight="1">
      <c r="A729" t="s">
        <v>87</v>
      </c>
      <c r="B729" s="4">
        <v>168459113</v>
      </c>
      <c r="C729" s="5" t="s">
        <v>5830</v>
      </c>
      <c r="D729" s="29">
        <v>1</v>
      </c>
      <c r="E729" s="5">
        <v>1999</v>
      </c>
      <c r="F729" s="29" t="s">
        <v>6150</v>
      </c>
      <c r="G729" s="5" t="s">
        <v>360</v>
      </c>
      <c r="H729" s="5" t="s">
        <v>6</v>
      </c>
      <c r="I729" s="5" t="s">
        <v>4</v>
      </c>
      <c r="J729" s="5" t="s">
        <v>32</v>
      </c>
      <c r="K729" s="5" t="s">
        <v>26</v>
      </c>
      <c r="L729" s="5" t="s">
        <v>5831</v>
      </c>
      <c r="M729" s="5" t="s">
        <v>5832</v>
      </c>
      <c r="N729" s="5">
        <v>371.04199999999997</v>
      </c>
      <c r="O729" s="5" t="s">
        <v>5833</v>
      </c>
      <c r="P729" s="5" t="s">
        <v>91</v>
      </c>
      <c r="Q729" s="5" t="s">
        <v>91</v>
      </c>
      <c r="R729" s="5" t="s">
        <v>5834</v>
      </c>
      <c r="S729" s="5" t="s">
        <v>5835</v>
      </c>
      <c r="T729" s="2"/>
      <c r="U729" s="2"/>
      <c r="V729" s="2"/>
      <c r="W729" s="2"/>
      <c r="X729" s="2"/>
      <c r="Y729" s="2"/>
      <c r="Z729" s="2"/>
      <c r="AB729" s="2"/>
      <c r="AC729" s="2"/>
      <c r="AD729" s="2"/>
      <c r="AE729" s="2"/>
      <c r="AF729" s="2"/>
      <c r="AG729" s="2"/>
      <c r="AH729" s="2"/>
      <c r="AI729" s="2"/>
      <c r="AJ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</row>
    <row r="730" spans="1:56" ht="15.75" customHeight="1">
      <c r="A730" t="s">
        <v>87</v>
      </c>
      <c r="B730" s="4">
        <v>168459191</v>
      </c>
      <c r="C730" s="5" t="s">
        <v>5836</v>
      </c>
      <c r="D730" s="29">
        <v>1</v>
      </c>
      <c r="E730" s="5">
        <v>2004</v>
      </c>
      <c r="F730" s="29" t="s">
        <v>6150</v>
      </c>
      <c r="G730" s="5" t="s">
        <v>360</v>
      </c>
      <c r="H730" s="5" t="s">
        <v>6</v>
      </c>
      <c r="I730" s="5" t="s">
        <v>4</v>
      </c>
      <c r="J730" s="5" t="s">
        <v>32</v>
      </c>
      <c r="K730" s="5" t="s">
        <v>26</v>
      </c>
      <c r="L730" s="5" t="s">
        <v>5837</v>
      </c>
      <c r="M730" s="5"/>
      <c r="N730" s="5">
        <v>305.23200000000003</v>
      </c>
      <c r="O730" s="5" t="s">
        <v>5838</v>
      </c>
      <c r="P730" s="5" t="s">
        <v>91</v>
      </c>
      <c r="Q730" s="5" t="s">
        <v>91</v>
      </c>
      <c r="R730" s="5"/>
      <c r="S730" s="5" t="s">
        <v>5839</v>
      </c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</row>
    <row r="731" spans="1:56" ht="15.75" customHeight="1">
      <c r="A731" t="s">
        <v>87</v>
      </c>
      <c r="B731" s="4">
        <v>168459278</v>
      </c>
      <c r="C731" s="5" t="s">
        <v>5840</v>
      </c>
      <c r="D731" s="29">
        <v>1</v>
      </c>
      <c r="E731" s="5">
        <v>1993</v>
      </c>
      <c r="F731" s="29" t="s">
        <v>6150</v>
      </c>
      <c r="G731" s="5" t="s">
        <v>360</v>
      </c>
      <c r="H731" s="5" t="s">
        <v>6</v>
      </c>
      <c r="I731" s="5" t="s">
        <v>4</v>
      </c>
      <c r="J731" s="5" t="s">
        <v>32</v>
      </c>
      <c r="K731" s="5" t="s">
        <v>26</v>
      </c>
      <c r="L731" s="5" t="s">
        <v>5841</v>
      </c>
      <c r="M731" s="5" t="s">
        <v>5842</v>
      </c>
      <c r="N731" s="5">
        <v>618.45000000000005</v>
      </c>
      <c r="O731" s="5" t="s">
        <v>5843</v>
      </c>
      <c r="P731" s="5" t="s">
        <v>91</v>
      </c>
      <c r="Q731" s="5" t="s">
        <v>91</v>
      </c>
      <c r="R731" s="5" t="s">
        <v>5844</v>
      </c>
      <c r="S731" s="5" t="s">
        <v>5845</v>
      </c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</row>
    <row r="732" spans="1:56" ht="15.75" customHeight="1">
      <c r="A732" t="s">
        <v>87</v>
      </c>
      <c r="B732" s="4">
        <v>168459309</v>
      </c>
      <c r="C732" s="5" t="s">
        <v>5846</v>
      </c>
      <c r="D732" s="29">
        <v>1</v>
      </c>
      <c r="E732" s="5">
        <v>2001</v>
      </c>
      <c r="F732" s="29" t="s">
        <v>6150</v>
      </c>
      <c r="G732" s="5" t="s">
        <v>360</v>
      </c>
      <c r="H732" s="5" t="s">
        <v>6</v>
      </c>
      <c r="I732" s="5" t="s">
        <v>4</v>
      </c>
      <c r="J732" s="5" t="s">
        <v>32</v>
      </c>
      <c r="K732" s="5" t="s">
        <v>26</v>
      </c>
      <c r="L732" s="5" t="s">
        <v>5813</v>
      </c>
      <c r="M732" s="5" t="s">
        <v>5847</v>
      </c>
      <c r="N732" s="5">
        <v>618.20000000000005</v>
      </c>
      <c r="O732" s="5" t="s">
        <v>5848</v>
      </c>
      <c r="P732" s="5" t="s">
        <v>91</v>
      </c>
      <c r="Q732" s="5" t="s">
        <v>91</v>
      </c>
      <c r="R732" s="5" t="s">
        <v>5849</v>
      </c>
      <c r="S732" s="5" t="s">
        <v>5850</v>
      </c>
      <c r="T732" s="2"/>
      <c r="U732" s="2"/>
      <c r="V732" s="2"/>
      <c r="W732" s="2"/>
      <c r="X732" s="2"/>
      <c r="Y732" s="2"/>
      <c r="Z732" s="2"/>
      <c r="AB732" s="2"/>
      <c r="AC732" s="2"/>
      <c r="AD732" s="2"/>
      <c r="AE732" s="2"/>
      <c r="AF732" s="2"/>
      <c r="AG732" s="2"/>
      <c r="AH732" s="2"/>
      <c r="AI732" s="2"/>
      <c r="AJ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1:56" ht="15.75" customHeight="1">
      <c r="A733" t="s">
        <v>87</v>
      </c>
      <c r="B733" s="4">
        <v>168459320</v>
      </c>
      <c r="C733" s="5" t="s">
        <v>5851</v>
      </c>
      <c r="D733" s="29">
        <v>1</v>
      </c>
      <c r="E733" s="5">
        <v>1999</v>
      </c>
      <c r="F733" s="29" t="s">
        <v>6150</v>
      </c>
      <c r="G733" s="5" t="s">
        <v>360</v>
      </c>
      <c r="H733" s="5" t="s">
        <v>6</v>
      </c>
      <c r="I733" s="5" t="s">
        <v>4</v>
      </c>
      <c r="J733" s="5" t="s">
        <v>32</v>
      </c>
      <c r="K733" s="5" t="s">
        <v>26</v>
      </c>
      <c r="L733" s="5" t="s">
        <v>5852</v>
      </c>
      <c r="M733" s="5" t="s">
        <v>5853</v>
      </c>
      <c r="N733" s="5">
        <v>649.33000000000004</v>
      </c>
      <c r="O733" s="5" t="s">
        <v>5854</v>
      </c>
      <c r="P733" s="5" t="s">
        <v>91</v>
      </c>
      <c r="Q733" s="5" t="s">
        <v>91</v>
      </c>
      <c r="R733" s="5" t="s">
        <v>5855</v>
      </c>
      <c r="S733" s="5" t="s">
        <v>5856</v>
      </c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</row>
    <row r="734" spans="1:56" ht="15.75" customHeight="1">
      <c r="A734" t="s">
        <v>87</v>
      </c>
      <c r="B734" s="4">
        <v>168459528</v>
      </c>
      <c r="C734" s="5" t="s">
        <v>5857</v>
      </c>
      <c r="D734" s="29">
        <v>1</v>
      </c>
      <c r="E734" s="5">
        <v>2004</v>
      </c>
      <c r="F734" s="29" t="s">
        <v>6150</v>
      </c>
      <c r="G734" s="5" t="s">
        <v>360</v>
      </c>
      <c r="H734" s="5" t="s">
        <v>6</v>
      </c>
      <c r="I734" s="5" t="s">
        <v>4</v>
      </c>
      <c r="J734" s="5" t="s">
        <v>32</v>
      </c>
      <c r="K734" s="5" t="s">
        <v>26</v>
      </c>
      <c r="L734" s="5" t="s">
        <v>5858</v>
      </c>
      <c r="M734" s="5"/>
      <c r="N734" s="5">
        <v>332.024</v>
      </c>
      <c r="O734" s="5" t="s">
        <v>5859</v>
      </c>
      <c r="P734" s="5" t="s">
        <v>91</v>
      </c>
      <c r="Q734" s="5" t="s">
        <v>91</v>
      </c>
      <c r="R734" s="5" t="s">
        <v>5860</v>
      </c>
      <c r="S734" s="5" t="s">
        <v>5861</v>
      </c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</row>
    <row r="735" spans="1:56" ht="15.75" customHeight="1">
      <c r="A735" t="s">
        <v>87</v>
      </c>
      <c r="B735" s="4">
        <v>168464806</v>
      </c>
      <c r="C735" s="5" t="s">
        <v>5862</v>
      </c>
      <c r="D735" s="29">
        <v>1</v>
      </c>
      <c r="E735" s="5">
        <v>2001</v>
      </c>
      <c r="F735" s="29" t="s">
        <v>6150</v>
      </c>
      <c r="G735" s="5" t="s">
        <v>113</v>
      </c>
      <c r="H735" s="5" t="s">
        <v>6</v>
      </c>
      <c r="I735" s="5" t="s">
        <v>4</v>
      </c>
      <c r="J735" s="5" t="s">
        <v>32</v>
      </c>
      <c r="K735" s="5" t="s">
        <v>26</v>
      </c>
      <c r="L735" s="5" t="s">
        <v>5863</v>
      </c>
      <c r="M735" s="5"/>
      <c r="N735" s="5">
        <v>372.19</v>
      </c>
      <c r="O735" s="5" t="s">
        <v>5864</v>
      </c>
      <c r="P735" s="5" t="s">
        <v>91</v>
      </c>
      <c r="Q735" s="5" t="s">
        <v>91</v>
      </c>
      <c r="R735" s="5"/>
      <c r="S735" s="5" t="s">
        <v>5865</v>
      </c>
      <c r="T735" s="2"/>
      <c r="U735" s="2"/>
      <c r="V735" s="2"/>
      <c r="W735" s="2"/>
      <c r="X735" s="2"/>
      <c r="Y735" s="2"/>
      <c r="Z735" s="2"/>
      <c r="AB735" s="2"/>
      <c r="AC735" s="2"/>
      <c r="AD735" s="2"/>
      <c r="AE735" s="2"/>
      <c r="AF735" s="2"/>
      <c r="AG735" s="2"/>
      <c r="AH735" s="2"/>
      <c r="AI735" s="2"/>
      <c r="AJ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</row>
    <row r="736" spans="1:56" ht="15.75" customHeight="1">
      <c r="A736" t="s">
        <v>87</v>
      </c>
      <c r="B736" s="4">
        <v>168460953</v>
      </c>
      <c r="C736" s="5" t="s">
        <v>5773</v>
      </c>
      <c r="D736" s="29">
        <v>1</v>
      </c>
      <c r="E736" s="5">
        <v>2003</v>
      </c>
      <c r="F736" s="29" t="s">
        <v>6150</v>
      </c>
      <c r="G736" s="5" t="s">
        <v>1121</v>
      </c>
      <c r="H736" s="5" t="s">
        <v>6</v>
      </c>
      <c r="I736" s="5" t="s">
        <v>4</v>
      </c>
      <c r="J736" s="5" t="s">
        <v>32</v>
      </c>
      <c r="K736" s="5" t="s">
        <v>26</v>
      </c>
      <c r="L736" s="5"/>
      <c r="M736" s="5"/>
      <c r="N736" s="5"/>
      <c r="O736" s="5" t="s">
        <v>5774</v>
      </c>
      <c r="P736" s="5" t="s">
        <v>91</v>
      </c>
      <c r="Q736" s="5"/>
      <c r="R736" s="5"/>
      <c r="S736" s="5" t="s">
        <v>5775</v>
      </c>
      <c r="T736" s="2"/>
      <c r="U736" s="2"/>
      <c r="V736" s="2"/>
      <c r="W736" s="2"/>
      <c r="X736" s="2"/>
      <c r="Y736" s="2"/>
      <c r="Z736" s="2"/>
      <c r="AB736" s="2"/>
      <c r="AC736" s="2"/>
      <c r="AD736" s="2"/>
      <c r="AE736" s="2"/>
      <c r="AF736" s="2"/>
      <c r="AG736" s="2"/>
      <c r="AH736" s="2"/>
      <c r="AI736" s="2"/>
      <c r="AJ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</row>
    <row r="737" spans="1:56" ht="15.75" customHeight="1">
      <c r="A737" t="s">
        <v>87</v>
      </c>
      <c r="B737" s="19">
        <v>168461016</v>
      </c>
      <c r="C737" s="20" t="s">
        <v>5776</v>
      </c>
      <c r="D737" s="29">
        <v>1</v>
      </c>
      <c r="E737" s="20">
        <v>2016</v>
      </c>
      <c r="F737" s="29" t="s">
        <v>6150</v>
      </c>
      <c r="G737" s="20" t="s">
        <v>1121</v>
      </c>
      <c r="H737" s="20" t="s">
        <v>6</v>
      </c>
      <c r="I737" s="20" t="s">
        <v>4</v>
      </c>
      <c r="J737" s="20" t="s">
        <v>32</v>
      </c>
      <c r="K737" s="20" t="s">
        <v>26</v>
      </c>
      <c r="L737" s="20"/>
      <c r="M737" s="20"/>
      <c r="N737" s="20"/>
      <c r="O737" s="20" t="s">
        <v>5777</v>
      </c>
      <c r="P737" s="20" t="s">
        <v>91</v>
      </c>
      <c r="Q737" s="20" t="s">
        <v>91</v>
      </c>
      <c r="R737" s="20"/>
      <c r="S737" s="20" t="s">
        <v>5778</v>
      </c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</row>
    <row r="738" spans="1:56" ht="15.75" customHeight="1">
      <c r="A738" t="s">
        <v>87</v>
      </c>
      <c r="B738" s="19">
        <v>168461031</v>
      </c>
      <c r="C738" s="20" t="s">
        <v>5779</v>
      </c>
      <c r="D738" s="29">
        <v>1</v>
      </c>
      <c r="E738" s="20">
        <v>2006</v>
      </c>
      <c r="F738" s="29" t="s">
        <v>6150</v>
      </c>
      <c r="G738" s="20" t="s">
        <v>1121</v>
      </c>
      <c r="H738" s="20" t="s">
        <v>6</v>
      </c>
      <c r="I738" s="20" t="s">
        <v>4</v>
      </c>
      <c r="J738" s="20" t="s">
        <v>32</v>
      </c>
      <c r="K738" s="20" t="s">
        <v>26</v>
      </c>
      <c r="L738" s="20" t="s">
        <v>5780</v>
      </c>
      <c r="M738" s="20"/>
      <c r="N738" s="20">
        <v>303.48320000000001</v>
      </c>
      <c r="O738" s="20" t="s">
        <v>5781</v>
      </c>
      <c r="P738" s="20" t="s">
        <v>91</v>
      </c>
      <c r="Q738" s="20" t="s">
        <v>91</v>
      </c>
      <c r="R738" s="20"/>
      <c r="S738" s="20" t="s">
        <v>5782</v>
      </c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</row>
    <row r="739" spans="1:56" ht="15.75" customHeight="1">
      <c r="A739" t="s">
        <v>87</v>
      </c>
      <c r="B739" s="4">
        <v>168461035</v>
      </c>
      <c r="C739" s="5" t="s">
        <v>5783</v>
      </c>
      <c r="D739" s="29">
        <v>1</v>
      </c>
      <c r="E739" s="5">
        <v>1999</v>
      </c>
      <c r="F739" s="29" t="s">
        <v>6150</v>
      </c>
      <c r="G739" s="5" t="s">
        <v>1121</v>
      </c>
      <c r="H739" s="5" t="s">
        <v>6</v>
      </c>
      <c r="I739" s="5" t="s">
        <v>4</v>
      </c>
      <c r="J739" s="5" t="s">
        <v>32</v>
      </c>
      <c r="K739" s="5" t="s">
        <v>26</v>
      </c>
      <c r="L739" s="5" t="s">
        <v>4801</v>
      </c>
      <c r="M739" s="5" t="s">
        <v>5784</v>
      </c>
      <c r="N739" s="5">
        <v>809</v>
      </c>
      <c r="O739" s="5" t="s">
        <v>5785</v>
      </c>
      <c r="P739" s="5" t="s">
        <v>91</v>
      </c>
      <c r="Q739" s="5" t="s">
        <v>91</v>
      </c>
      <c r="R739" s="5" t="s">
        <v>5786</v>
      </c>
      <c r="S739" s="5" t="s">
        <v>5787</v>
      </c>
      <c r="T739" s="2"/>
      <c r="U739" s="2"/>
      <c r="V739" s="2"/>
      <c r="W739" s="2"/>
      <c r="X739" s="2"/>
      <c r="Y739" s="2"/>
      <c r="Z739" s="2"/>
      <c r="AB739" s="2"/>
      <c r="AC739" s="2"/>
      <c r="AD739" s="2"/>
      <c r="AE739" s="2"/>
      <c r="AF739" s="2"/>
      <c r="AG739" s="2"/>
      <c r="AH739" s="2"/>
      <c r="AI739" s="2"/>
      <c r="AJ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</row>
    <row r="740" spans="1:56" ht="15.75" customHeight="1">
      <c r="A740" t="s">
        <v>87</v>
      </c>
      <c r="B740" s="8">
        <v>168461105</v>
      </c>
      <c r="C740" s="9" t="s">
        <v>5788</v>
      </c>
      <c r="D740" s="29">
        <v>1</v>
      </c>
      <c r="E740" s="9">
        <v>1999</v>
      </c>
      <c r="F740" s="29" t="s">
        <v>6150</v>
      </c>
      <c r="G740" s="9" t="s">
        <v>1121</v>
      </c>
      <c r="H740" s="9" t="s">
        <v>6</v>
      </c>
      <c r="I740" s="9" t="s">
        <v>4</v>
      </c>
      <c r="J740" s="9" t="s">
        <v>32</v>
      </c>
      <c r="K740" s="9" t="s">
        <v>26</v>
      </c>
      <c r="L740" s="9" t="s">
        <v>5789</v>
      </c>
      <c r="M740" s="9"/>
      <c r="N740" s="9">
        <v>177.62</v>
      </c>
      <c r="O740" s="9" t="s">
        <v>5790</v>
      </c>
      <c r="P740" s="9" t="s">
        <v>91</v>
      </c>
      <c r="Q740" s="9" t="s">
        <v>91</v>
      </c>
      <c r="R740" s="9"/>
      <c r="S740" s="9" t="s">
        <v>5791</v>
      </c>
      <c r="T740" s="2"/>
      <c r="U740" s="2"/>
      <c r="V740" s="2"/>
      <c r="W740" s="2"/>
      <c r="X740" s="2"/>
      <c r="Y740" s="2"/>
      <c r="Z740" s="2"/>
      <c r="AB740" s="2"/>
      <c r="AC740" s="2"/>
      <c r="AD740" s="2"/>
      <c r="AE740" s="2"/>
      <c r="AF740" s="2"/>
      <c r="AG740" s="2"/>
      <c r="AH740" s="2"/>
      <c r="AI740" s="2"/>
      <c r="AJ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</row>
    <row r="741" spans="1:56" ht="15.75" customHeight="1">
      <c r="A741" t="s">
        <v>87</v>
      </c>
      <c r="B741" s="4">
        <v>168461137</v>
      </c>
      <c r="C741" s="5" t="s">
        <v>5792</v>
      </c>
      <c r="D741" s="29">
        <v>1</v>
      </c>
      <c r="E741" s="5">
        <v>1980</v>
      </c>
      <c r="F741" s="29" t="s">
        <v>6150</v>
      </c>
      <c r="G741" s="5" t="s">
        <v>1121</v>
      </c>
      <c r="H741" s="5" t="s">
        <v>6</v>
      </c>
      <c r="I741" s="5" t="s">
        <v>4</v>
      </c>
      <c r="J741" s="5" t="s">
        <v>32</v>
      </c>
      <c r="K741" s="5" t="s">
        <v>26</v>
      </c>
      <c r="L741" s="5" t="s">
        <v>5793</v>
      </c>
      <c r="M741" s="5"/>
      <c r="N741" s="5">
        <v>747.7</v>
      </c>
      <c r="O741" s="5" t="s">
        <v>5794</v>
      </c>
      <c r="P741" s="5" t="s">
        <v>91</v>
      </c>
      <c r="Q741" s="5" t="s">
        <v>91</v>
      </c>
      <c r="R741" s="5" t="s">
        <v>5795</v>
      </c>
      <c r="S741" s="5" t="s">
        <v>5796</v>
      </c>
      <c r="T741" s="2"/>
      <c r="U741" s="2"/>
      <c r="V741" s="2"/>
      <c r="W741" s="2"/>
      <c r="X741" s="2"/>
      <c r="Y741" s="2"/>
      <c r="Z741" s="2"/>
      <c r="AB741" s="2"/>
      <c r="AC741" s="2"/>
      <c r="AD741" s="2"/>
      <c r="AE741" s="2"/>
      <c r="AF741" s="2"/>
      <c r="AG741" s="2"/>
      <c r="AH741" s="2"/>
      <c r="AI741" s="2"/>
      <c r="AJ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</row>
    <row r="742" spans="1:56" ht="15.75" customHeight="1">
      <c r="A742" t="s">
        <v>87</v>
      </c>
      <c r="B742" s="4">
        <v>168462103</v>
      </c>
      <c r="C742" s="5" t="s">
        <v>5866</v>
      </c>
      <c r="D742" s="29">
        <v>1</v>
      </c>
      <c r="E742" s="5">
        <v>1992</v>
      </c>
      <c r="F742" s="29" t="s">
        <v>6150</v>
      </c>
      <c r="G742" s="5" t="s">
        <v>1172</v>
      </c>
      <c r="H742" s="5" t="s">
        <v>6</v>
      </c>
      <c r="I742" s="5" t="s">
        <v>4</v>
      </c>
      <c r="J742" s="5" t="s">
        <v>32</v>
      </c>
      <c r="K742" s="5" t="s">
        <v>26</v>
      </c>
      <c r="L742" s="5" t="s">
        <v>5867</v>
      </c>
      <c r="M742" s="5"/>
      <c r="N742" s="5">
        <v>150</v>
      </c>
      <c r="O742" s="5" t="s">
        <v>5868</v>
      </c>
      <c r="P742" s="5" t="s">
        <v>91</v>
      </c>
      <c r="Q742" s="5" t="s">
        <v>91</v>
      </c>
      <c r="R742" s="5" t="s">
        <v>5869</v>
      </c>
      <c r="S742" s="5" t="s">
        <v>5870</v>
      </c>
      <c r="T742" s="2"/>
      <c r="U742" s="2"/>
      <c r="V742" s="2"/>
      <c r="W742" s="2"/>
      <c r="X742" s="2"/>
      <c r="Y742" s="2"/>
      <c r="Z742" s="2"/>
      <c r="AB742" s="2"/>
      <c r="AC742" s="2"/>
      <c r="AD742" s="2"/>
      <c r="AE742" s="2"/>
      <c r="AF742" s="2"/>
      <c r="AG742" s="2"/>
      <c r="AH742" s="2"/>
      <c r="AI742" s="2"/>
      <c r="AJ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</row>
    <row r="743" spans="1:56" ht="15.75" customHeight="1">
      <c r="A743" t="s">
        <v>87</v>
      </c>
      <c r="B743" s="4">
        <v>168462116</v>
      </c>
      <c r="C743" s="5" t="s">
        <v>5871</v>
      </c>
      <c r="D743" s="29">
        <v>1</v>
      </c>
      <c r="E743" s="5">
        <v>1996</v>
      </c>
      <c r="F743" s="29" t="s">
        <v>6150</v>
      </c>
      <c r="G743" s="5" t="s">
        <v>1172</v>
      </c>
      <c r="H743" s="5" t="s">
        <v>6</v>
      </c>
      <c r="I743" s="5" t="s">
        <v>4</v>
      </c>
      <c r="J743" s="5" t="s">
        <v>32</v>
      </c>
      <c r="K743" s="5" t="s">
        <v>26</v>
      </c>
      <c r="L743" s="5" t="s">
        <v>5872</v>
      </c>
      <c r="M743" s="5"/>
      <c r="N743" s="5">
        <v>616.44000000000005</v>
      </c>
      <c r="O743" s="5" t="s">
        <v>5873</v>
      </c>
      <c r="P743" s="5" t="s">
        <v>91</v>
      </c>
      <c r="Q743" s="5"/>
      <c r="R743" s="5"/>
      <c r="S743" s="5" t="s">
        <v>5874</v>
      </c>
      <c r="T743" s="2"/>
      <c r="U743" s="2"/>
      <c r="V743" s="2"/>
      <c r="W743" s="2"/>
      <c r="X743" s="2"/>
      <c r="Y743" s="2"/>
      <c r="Z743" s="2"/>
      <c r="AB743" s="2"/>
      <c r="AC743" s="2"/>
      <c r="AD743" s="2"/>
      <c r="AE743" s="2"/>
      <c r="AF743" s="2"/>
      <c r="AG743" s="2"/>
      <c r="AH743" s="2"/>
      <c r="AI743" s="2"/>
      <c r="AJ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</row>
    <row r="744" spans="1:56" ht="15.75" customHeight="1">
      <c r="A744" t="s">
        <v>87</v>
      </c>
      <c r="B744" s="4">
        <v>168462282</v>
      </c>
      <c r="C744" s="5" t="s">
        <v>5875</v>
      </c>
      <c r="D744" s="29">
        <v>1</v>
      </c>
      <c r="E744" s="5">
        <v>1978</v>
      </c>
      <c r="F744" s="29" t="s">
        <v>6150</v>
      </c>
      <c r="G744" s="5" t="s">
        <v>1172</v>
      </c>
      <c r="H744" s="5" t="s">
        <v>6</v>
      </c>
      <c r="I744" s="5" t="s">
        <v>4</v>
      </c>
      <c r="J744" s="5" t="s">
        <v>32</v>
      </c>
      <c r="K744" s="5" t="s">
        <v>26</v>
      </c>
      <c r="L744" s="5" t="s">
        <v>5876</v>
      </c>
      <c r="M744" s="5" t="s">
        <v>5877</v>
      </c>
      <c r="N744" s="5">
        <v>158.1</v>
      </c>
      <c r="O744" s="5" t="s">
        <v>5878</v>
      </c>
      <c r="P744" s="5" t="s">
        <v>91</v>
      </c>
      <c r="Q744" s="5" t="s">
        <v>91</v>
      </c>
      <c r="R744" s="5" t="s">
        <v>5879</v>
      </c>
      <c r="S744" s="5" t="s">
        <v>5880</v>
      </c>
      <c r="T744" s="2"/>
      <c r="U744" s="2"/>
      <c r="V744" s="2"/>
      <c r="W744" s="2"/>
      <c r="X744" s="2"/>
      <c r="Y744" s="2"/>
      <c r="Z744" s="2"/>
      <c r="AB744" s="2"/>
      <c r="AC744" s="2"/>
      <c r="AD744" s="2"/>
      <c r="AE744" s="2"/>
      <c r="AF744" s="2"/>
      <c r="AG744" s="2"/>
      <c r="AH744" s="2"/>
      <c r="AI744" s="2"/>
      <c r="AJ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</row>
    <row r="745" spans="1:56" ht="15.75" customHeight="1">
      <c r="A745" t="s">
        <v>87</v>
      </c>
      <c r="B745" s="4">
        <v>167762854</v>
      </c>
      <c r="C745" s="5" t="s">
        <v>5881</v>
      </c>
      <c r="D745" s="29">
        <v>1</v>
      </c>
      <c r="E745" s="5">
        <v>1994</v>
      </c>
      <c r="F745" s="29" t="s">
        <v>6151</v>
      </c>
      <c r="G745" s="5" t="s">
        <v>398</v>
      </c>
      <c r="H745" s="5" t="s">
        <v>6</v>
      </c>
      <c r="I745" s="5" t="s">
        <v>4</v>
      </c>
      <c r="J745" s="5" t="s">
        <v>32</v>
      </c>
      <c r="K745" s="5" t="s">
        <v>26</v>
      </c>
      <c r="L745" s="5" t="s">
        <v>5769</v>
      </c>
      <c r="M745" s="5"/>
      <c r="N745" s="5">
        <v>616.04700000000003</v>
      </c>
      <c r="O745" s="5" t="s">
        <v>5882</v>
      </c>
      <c r="P745" s="5" t="s">
        <v>91</v>
      </c>
      <c r="Q745" s="5" t="s">
        <v>91</v>
      </c>
      <c r="R745" s="5" t="s">
        <v>5883</v>
      </c>
      <c r="S745" s="5" t="s">
        <v>5884</v>
      </c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</row>
    <row r="746" spans="1:56" ht="15.75" customHeight="1">
      <c r="A746" t="s">
        <v>87</v>
      </c>
      <c r="B746" s="4">
        <v>167765059</v>
      </c>
      <c r="C746" s="5" t="s">
        <v>5885</v>
      </c>
      <c r="D746" s="29">
        <v>1</v>
      </c>
      <c r="E746" s="5">
        <v>2010</v>
      </c>
      <c r="F746" s="29" t="s">
        <v>6151</v>
      </c>
      <c r="G746" s="5" t="s">
        <v>665</v>
      </c>
      <c r="H746" s="5" t="s">
        <v>6</v>
      </c>
      <c r="I746" s="5" t="s">
        <v>4</v>
      </c>
      <c r="J746" s="5" t="s">
        <v>32</v>
      </c>
      <c r="K746" s="5" t="s">
        <v>26</v>
      </c>
      <c r="L746" s="5" t="s">
        <v>5886</v>
      </c>
      <c r="M746" s="5" t="s">
        <v>5887</v>
      </c>
      <c r="N746" s="5">
        <v>796.8</v>
      </c>
      <c r="O746" s="5" t="s">
        <v>5888</v>
      </c>
      <c r="P746" s="5" t="s">
        <v>91</v>
      </c>
      <c r="Q746" s="5" t="s">
        <v>91</v>
      </c>
      <c r="R746" s="5" t="s">
        <v>5889</v>
      </c>
      <c r="S746" s="5" t="s">
        <v>5890</v>
      </c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</row>
    <row r="747" spans="1:56" ht="15.75" customHeight="1">
      <c r="A747" t="s">
        <v>87</v>
      </c>
      <c r="B747" s="19">
        <v>167765098</v>
      </c>
      <c r="C747" s="20" t="s">
        <v>5891</v>
      </c>
      <c r="D747" s="29">
        <v>1</v>
      </c>
      <c r="E747" s="20">
        <v>2006</v>
      </c>
      <c r="F747" s="29" t="s">
        <v>6151</v>
      </c>
      <c r="G747" s="20" t="s">
        <v>665</v>
      </c>
      <c r="H747" s="20" t="s">
        <v>6</v>
      </c>
      <c r="I747" s="20" t="s">
        <v>4</v>
      </c>
      <c r="J747" s="20" t="s">
        <v>32</v>
      </c>
      <c r="K747" s="20" t="s">
        <v>26</v>
      </c>
      <c r="L747" s="20" t="s">
        <v>5892</v>
      </c>
      <c r="M747" s="20" t="s">
        <v>5893</v>
      </c>
      <c r="N747" s="20">
        <v>306.87430000000001</v>
      </c>
      <c r="O747" s="20" t="s">
        <v>5894</v>
      </c>
      <c r="P747" s="20" t="s">
        <v>91</v>
      </c>
      <c r="Q747" s="20" t="s">
        <v>91</v>
      </c>
      <c r="R747" s="20" t="s">
        <v>5895</v>
      </c>
      <c r="S747" s="20" t="s">
        <v>5896</v>
      </c>
      <c r="T747" s="2"/>
      <c r="U747" s="2"/>
      <c r="V747" s="2"/>
      <c r="W747" s="2"/>
      <c r="X747" s="2"/>
      <c r="Y747" s="2"/>
      <c r="Z747" s="2"/>
      <c r="AB747" s="2"/>
      <c r="AC747" s="2"/>
      <c r="AD747" s="2"/>
      <c r="AE747" s="2"/>
      <c r="AF747" s="2"/>
      <c r="AG747" s="2"/>
      <c r="AH747" s="2"/>
      <c r="AI747" s="2"/>
      <c r="AJ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</row>
    <row r="748" spans="1:56" ht="15.75" customHeight="1">
      <c r="A748" t="s">
        <v>87</v>
      </c>
      <c r="B748" s="4">
        <v>168422166</v>
      </c>
      <c r="C748" s="5" t="s">
        <v>5897</v>
      </c>
      <c r="D748" s="29">
        <v>1</v>
      </c>
      <c r="E748" s="5">
        <v>2010</v>
      </c>
      <c r="F748" s="29" t="s">
        <v>6152</v>
      </c>
      <c r="G748" s="5" t="s">
        <v>412</v>
      </c>
      <c r="H748" s="5" t="s">
        <v>6</v>
      </c>
      <c r="I748" s="5" t="s">
        <v>4</v>
      </c>
      <c r="J748" s="5" t="s">
        <v>32</v>
      </c>
      <c r="K748" s="5" t="s">
        <v>26</v>
      </c>
      <c r="L748" s="5" t="s">
        <v>5898</v>
      </c>
      <c r="M748" s="5"/>
      <c r="N748" s="5">
        <v>362.10680000000002</v>
      </c>
      <c r="O748" s="5" t="s">
        <v>5899</v>
      </c>
      <c r="P748" s="5" t="s">
        <v>91</v>
      </c>
      <c r="Q748" s="5" t="s">
        <v>91</v>
      </c>
      <c r="R748" s="5" t="s">
        <v>5900</v>
      </c>
      <c r="S748" s="5" t="s">
        <v>5901</v>
      </c>
      <c r="T748" s="2"/>
      <c r="U748" s="2"/>
      <c r="V748" s="2"/>
      <c r="W748" s="2"/>
      <c r="X748" s="2"/>
      <c r="Y748" s="2"/>
      <c r="Z748" s="2"/>
      <c r="AB748" s="2"/>
      <c r="AC748" s="2"/>
      <c r="AD748" s="2"/>
      <c r="AE748" s="2"/>
      <c r="AF748" s="2"/>
      <c r="AG748" s="2"/>
      <c r="AH748" s="2"/>
      <c r="AI748" s="2"/>
      <c r="AJ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</row>
    <row r="749" spans="1:56" ht="15.75" customHeight="1">
      <c r="A749" t="s">
        <v>87</v>
      </c>
      <c r="B749" s="4">
        <v>168422171</v>
      </c>
      <c r="C749" s="5" t="s">
        <v>5902</v>
      </c>
      <c r="D749" s="29">
        <v>1</v>
      </c>
      <c r="E749" s="5">
        <v>2009</v>
      </c>
      <c r="F749" s="29" t="s">
        <v>6152</v>
      </c>
      <c r="G749" s="5" t="s">
        <v>412</v>
      </c>
      <c r="H749" s="5" t="s">
        <v>6</v>
      </c>
      <c r="I749" s="5" t="s">
        <v>4</v>
      </c>
      <c r="J749" s="5" t="s">
        <v>32</v>
      </c>
      <c r="K749" s="5" t="s">
        <v>26</v>
      </c>
      <c r="L749" s="5" t="s">
        <v>5903</v>
      </c>
      <c r="M749" s="5"/>
      <c r="N749" s="5">
        <v>658.40920000000006</v>
      </c>
      <c r="O749" s="5" t="s">
        <v>5904</v>
      </c>
      <c r="P749" s="5" t="s">
        <v>91</v>
      </c>
      <c r="Q749" s="5" t="s">
        <v>91</v>
      </c>
      <c r="R749" s="5" t="s">
        <v>5905</v>
      </c>
      <c r="S749" s="5" t="s">
        <v>5906</v>
      </c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</row>
    <row r="750" spans="1:56" ht="15.75" customHeight="1">
      <c r="A750" t="s">
        <v>87</v>
      </c>
      <c r="B750" s="4">
        <v>168422190</v>
      </c>
      <c r="C750" s="5" t="s">
        <v>5907</v>
      </c>
      <c r="D750" s="29">
        <v>1</v>
      </c>
      <c r="E750" s="5">
        <v>1997</v>
      </c>
      <c r="F750" s="29" t="s">
        <v>6152</v>
      </c>
      <c r="G750" s="5" t="s">
        <v>412</v>
      </c>
      <c r="H750" s="5" t="s">
        <v>6</v>
      </c>
      <c r="I750" s="5" t="s">
        <v>4</v>
      </c>
      <c r="J750" s="5" t="s">
        <v>32</v>
      </c>
      <c r="K750" s="5" t="s">
        <v>26</v>
      </c>
      <c r="L750" s="5" t="s">
        <v>5876</v>
      </c>
      <c r="M750" s="5" t="s">
        <v>5908</v>
      </c>
      <c r="N750" s="5">
        <v>158.1</v>
      </c>
      <c r="O750" s="5" t="s">
        <v>5909</v>
      </c>
      <c r="P750" s="5" t="s">
        <v>91</v>
      </c>
      <c r="Q750" s="5" t="s">
        <v>91</v>
      </c>
      <c r="R750" s="5" t="s">
        <v>5910</v>
      </c>
      <c r="S750" s="5" t="s">
        <v>5911</v>
      </c>
      <c r="T750" s="2"/>
      <c r="U750" s="2"/>
      <c r="V750" s="2"/>
      <c r="W750" s="2"/>
      <c r="X750" s="2"/>
      <c r="Y750" s="2"/>
      <c r="Z750" s="2"/>
      <c r="AB750" s="2"/>
      <c r="AC750" s="2"/>
      <c r="AD750" s="2"/>
      <c r="AE750" s="2"/>
      <c r="AF750" s="2"/>
      <c r="AG750" s="2"/>
      <c r="AH750" s="2"/>
      <c r="AI750" s="2"/>
      <c r="AJ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1:56" ht="15.75" customHeight="1">
      <c r="A751" t="s">
        <v>87</v>
      </c>
      <c r="B751" s="4">
        <v>168422770</v>
      </c>
      <c r="C751" s="5" t="s">
        <v>5912</v>
      </c>
      <c r="D751" s="29">
        <v>1</v>
      </c>
      <c r="E751" s="5">
        <v>1978</v>
      </c>
      <c r="F751" s="29" t="s">
        <v>6152</v>
      </c>
      <c r="G751" s="5" t="s">
        <v>726</v>
      </c>
      <c r="H751" s="5" t="s">
        <v>6</v>
      </c>
      <c r="I751" s="5" t="s">
        <v>4</v>
      </c>
      <c r="J751" s="5" t="s">
        <v>32</v>
      </c>
      <c r="K751" s="5" t="s">
        <v>26</v>
      </c>
      <c r="L751" s="5" t="s">
        <v>3486</v>
      </c>
      <c r="M751" s="5" t="s">
        <v>5913</v>
      </c>
      <c r="N751" s="5">
        <v>818.54070000000002</v>
      </c>
      <c r="O751" s="5" t="s">
        <v>5914</v>
      </c>
      <c r="P751" s="5" t="s">
        <v>91</v>
      </c>
      <c r="Q751" s="5" t="s">
        <v>91</v>
      </c>
      <c r="R751" s="5" t="s">
        <v>5915</v>
      </c>
      <c r="S751" s="5" t="s">
        <v>5916</v>
      </c>
      <c r="T751" s="2"/>
      <c r="U751" s="2"/>
      <c r="V751" s="2"/>
      <c r="W751" s="2"/>
      <c r="X751" s="2"/>
      <c r="Y751" s="2"/>
      <c r="Z751" s="2"/>
      <c r="AB751" s="2"/>
      <c r="AC751" s="2"/>
      <c r="AD751" s="2"/>
      <c r="AE751" s="2"/>
      <c r="AF751" s="2"/>
      <c r="AG751" s="2"/>
      <c r="AH751" s="2"/>
      <c r="AI751" s="2"/>
      <c r="AJ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1:56" ht="15.75" customHeight="1">
      <c r="A752" t="s">
        <v>87</v>
      </c>
      <c r="B752" s="4">
        <v>168425334</v>
      </c>
      <c r="C752" s="5" t="s">
        <v>5917</v>
      </c>
      <c r="D752" s="29">
        <v>1</v>
      </c>
      <c r="E752" s="5">
        <v>1995</v>
      </c>
      <c r="F752" s="29" t="s">
        <v>6152</v>
      </c>
      <c r="G752" s="5" t="s">
        <v>2932</v>
      </c>
      <c r="H752" s="5" t="s">
        <v>6</v>
      </c>
      <c r="I752" s="5" t="s">
        <v>4</v>
      </c>
      <c r="J752" s="5" t="s">
        <v>32</v>
      </c>
      <c r="K752" s="5" t="s">
        <v>26</v>
      </c>
      <c r="L752" s="5" t="s">
        <v>5918</v>
      </c>
      <c r="M752" s="5" t="s">
        <v>5919</v>
      </c>
      <c r="N752" s="5">
        <v>616.85889999999995</v>
      </c>
      <c r="O752" s="5" t="s">
        <v>5920</v>
      </c>
      <c r="P752" s="5" t="s">
        <v>91</v>
      </c>
      <c r="Q752" s="5" t="s">
        <v>91</v>
      </c>
      <c r="R752" s="5" t="s">
        <v>5921</v>
      </c>
      <c r="S752" s="5" t="s">
        <v>5922</v>
      </c>
      <c r="T752" s="2"/>
      <c r="U752" s="2"/>
      <c r="V752" s="2"/>
      <c r="W752" s="2"/>
      <c r="X752" s="2"/>
      <c r="Y752" s="2"/>
      <c r="Z752" s="2"/>
      <c r="AB752" s="2"/>
      <c r="AC752" s="2"/>
      <c r="AD752" s="2"/>
      <c r="AE752" s="2"/>
      <c r="AF752" s="2"/>
      <c r="AG752" s="2"/>
      <c r="AH752" s="2"/>
      <c r="AI752" s="2"/>
      <c r="AJ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1:56" ht="15.75" customHeight="1">
      <c r="A753" t="s">
        <v>87</v>
      </c>
      <c r="B753" s="4">
        <v>168425348</v>
      </c>
      <c r="C753" s="5" t="s">
        <v>5923</v>
      </c>
      <c r="D753" s="29">
        <v>1</v>
      </c>
      <c r="E753" s="5">
        <v>1994</v>
      </c>
      <c r="F753" s="29" t="s">
        <v>6152</v>
      </c>
      <c r="G753" s="5" t="s">
        <v>2932</v>
      </c>
      <c r="H753" s="5" t="s">
        <v>6</v>
      </c>
      <c r="I753" s="5" t="s">
        <v>4</v>
      </c>
      <c r="J753" s="5" t="s">
        <v>32</v>
      </c>
      <c r="K753" s="7" t="s">
        <v>5</v>
      </c>
      <c r="L753" s="5" t="s">
        <v>5924</v>
      </c>
      <c r="M753" s="5" t="s">
        <v>5925</v>
      </c>
      <c r="N753" s="5">
        <v>613.04233999999997</v>
      </c>
      <c r="O753" s="5" t="s">
        <v>5926</v>
      </c>
      <c r="P753" s="5" t="s">
        <v>91</v>
      </c>
      <c r="Q753" s="5" t="s">
        <v>91</v>
      </c>
      <c r="R753" s="5" t="s">
        <v>5927</v>
      </c>
      <c r="S753" s="5" t="s">
        <v>5928</v>
      </c>
      <c r="T753" s="2"/>
      <c r="U753" s="2"/>
      <c r="V753" s="2"/>
      <c r="W753" s="2"/>
      <c r="X753" s="2"/>
      <c r="Y753" s="2"/>
      <c r="Z753" s="2"/>
      <c r="AB753" s="2"/>
      <c r="AC753" s="2"/>
      <c r="AD753" s="2"/>
      <c r="AE753" s="2"/>
      <c r="AF753" s="2"/>
      <c r="AG753" s="2"/>
      <c r="AH753" s="2"/>
      <c r="AI753" s="2"/>
      <c r="AJ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1:56" ht="15.75" customHeight="1">
      <c r="A754" t="s">
        <v>132</v>
      </c>
      <c r="B754" s="4">
        <v>168635640</v>
      </c>
      <c r="C754" s="5" t="s">
        <v>4616</v>
      </c>
      <c r="D754" s="29">
        <v>1</v>
      </c>
      <c r="E754" s="5">
        <v>2003</v>
      </c>
      <c r="F754" s="29" t="s">
        <v>6148</v>
      </c>
      <c r="G754" s="5" t="s">
        <v>539</v>
      </c>
      <c r="H754" s="5" t="s">
        <v>6</v>
      </c>
      <c r="I754" s="5" t="s">
        <v>4</v>
      </c>
      <c r="J754" s="7" t="s">
        <v>33</v>
      </c>
      <c r="K754" s="5" t="s">
        <v>26</v>
      </c>
      <c r="L754" s="5"/>
      <c r="M754" s="5"/>
      <c r="N754" s="5"/>
      <c r="O754" s="5" t="s">
        <v>4617</v>
      </c>
      <c r="P754" s="5" t="s">
        <v>91</v>
      </c>
      <c r="Q754" s="5" t="s">
        <v>91</v>
      </c>
      <c r="R754" s="5"/>
      <c r="S754" s="5" t="s">
        <v>4618</v>
      </c>
      <c r="T754" s="2"/>
      <c r="U754" s="2"/>
      <c r="V754" s="2"/>
      <c r="W754" s="2"/>
      <c r="X754" s="2"/>
      <c r="Y754" s="2"/>
      <c r="Z754" s="2"/>
      <c r="AB754" s="2"/>
      <c r="AC754" s="2"/>
      <c r="AD754" s="2"/>
      <c r="AE754" s="2"/>
      <c r="AF754" s="2"/>
      <c r="AG754" s="2"/>
      <c r="AH754" s="2"/>
      <c r="AI754" s="2"/>
      <c r="AJ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1:56" ht="15.75" customHeight="1">
      <c r="A755" t="s">
        <v>132</v>
      </c>
      <c r="B755" s="4">
        <v>168007406</v>
      </c>
      <c r="C755" s="5" t="s">
        <v>4709</v>
      </c>
      <c r="D755" s="29">
        <v>1</v>
      </c>
      <c r="E755" s="5">
        <v>1964</v>
      </c>
      <c r="F755" s="29" t="s">
        <v>6149</v>
      </c>
      <c r="G755" s="5" t="s">
        <v>210</v>
      </c>
      <c r="H755" s="5" t="s">
        <v>6</v>
      </c>
      <c r="I755" s="5" t="s">
        <v>4</v>
      </c>
      <c r="J755" s="5" t="s">
        <v>33</v>
      </c>
      <c r="K755" s="5" t="s">
        <v>26</v>
      </c>
      <c r="L755" s="5"/>
      <c r="M755" s="5"/>
      <c r="N755" s="5"/>
      <c r="O755" s="5" t="s">
        <v>4710</v>
      </c>
      <c r="P755" s="5"/>
      <c r="Q755" s="5"/>
      <c r="R755" s="5" t="s">
        <v>4711</v>
      </c>
      <c r="S755" s="5"/>
      <c r="T755" s="2"/>
      <c r="U755" s="2"/>
      <c r="V755" s="2"/>
      <c r="W755" s="2"/>
      <c r="X755" s="2"/>
      <c r="Y755" s="2"/>
      <c r="Z755" s="2"/>
      <c r="AB755" s="2"/>
      <c r="AC755" s="2"/>
      <c r="AD755" s="2"/>
      <c r="AE755" s="2"/>
      <c r="AF755" s="2"/>
      <c r="AG755" s="2"/>
      <c r="AH755" s="2"/>
      <c r="AI755" s="2"/>
      <c r="AJ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1:56" ht="15.75" customHeight="1">
      <c r="A756" t="s">
        <v>132</v>
      </c>
      <c r="B756" s="4">
        <v>168007632</v>
      </c>
      <c r="C756" s="5" t="s">
        <v>4739</v>
      </c>
      <c r="D756" s="29">
        <v>1</v>
      </c>
      <c r="E756" s="5">
        <v>1969</v>
      </c>
      <c r="F756" s="29" t="s">
        <v>6149</v>
      </c>
      <c r="G756" s="5" t="s">
        <v>210</v>
      </c>
      <c r="H756" s="5" t="s">
        <v>6</v>
      </c>
      <c r="I756" s="5" t="s">
        <v>4</v>
      </c>
      <c r="J756" s="5" t="s">
        <v>33</v>
      </c>
      <c r="K756" s="5" t="s">
        <v>26</v>
      </c>
      <c r="L756" s="5"/>
      <c r="M756" s="5"/>
      <c r="N756" s="5"/>
      <c r="O756" s="5" t="s">
        <v>4740</v>
      </c>
      <c r="P756" s="5" t="s">
        <v>91</v>
      </c>
      <c r="Q756" s="5"/>
      <c r="R756" s="5"/>
      <c r="S756" s="5"/>
    </row>
    <row r="757" spans="1:56" ht="15.75" customHeight="1">
      <c r="A757" t="s">
        <v>132</v>
      </c>
      <c r="B757" s="4">
        <v>168007670</v>
      </c>
      <c r="C757" s="5" t="s">
        <v>4762</v>
      </c>
      <c r="D757" s="29">
        <v>1</v>
      </c>
      <c r="E757" s="5">
        <v>2010</v>
      </c>
      <c r="F757" s="29" t="s">
        <v>6149</v>
      </c>
      <c r="G757" s="5" t="s">
        <v>210</v>
      </c>
      <c r="H757" s="5" t="s">
        <v>6</v>
      </c>
      <c r="I757" s="5" t="s">
        <v>4</v>
      </c>
      <c r="J757" s="5" t="s">
        <v>33</v>
      </c>
      <c r="K757" s="5" t="s">
        <v>26</v>
      </c>
      <c r="L757" s="5" t="s">
        <v>4763</v>
      </c>
      <c r="M757" s="5"/>
      <c r="N757" s="5">
        <v>796.33263097977715</v>
      </c>
      <c r="O757" s="5" t="s">
        <v>4764</v>
      </c>
      <c r="P757" s="5" t="s">
        <v>91</v>
      </c>
      <c r="Q757" s="5" t="s">
        <v>91</v>
      </c>
      <c r="R757" s="5" t="s">
        <v>4765</v>
      </c>
      <c r="S757" s="5" t="s">
        <v>4766</v>
      </c>
    </row>
    <row r="758" spans="1:56" ht="15.75" customHeight="1">
      <c r="A758" t="s">
        <v>132</v>
      </c>
      <c r="B758" s="4">
        <v>168006822</v>
      </c>
      <c r="C758" s="5" t="s">
        <v>4672</v>
      </c>
      <c r="D758" s="29">
        <v>1</v>
      </c>
      <c r="E758" s="5">
        <v>1989</v>
      </c>
      <c r="F758" s="29" t="s">
        <v>6149</v>
      </c>
      <c r="G758" s="5" t="s">
        <v>210</v>
      </c>
      <c r="H758" s="5" t="s">
        <v>6</v>
      </c>
      <c r="I758" s="5" t="s">
        <v>4</v>
      </c>
      <c r="J758" s="7" t="s">
        <v>33</v>
      </c>
      <c r="K758" s="5" t="s">
        <v>26</v>
      </c>
      <c r="L758" s="5" t="s">
        <v>4673</v>
      </c>
      <c r="M758" s="5"/>
      <c r="N758" s="5">
        <v>796.35763999999995</v>
      </c>
      <c r="O758" s="5" t="s">
        <v>4674</v>
      </c>
      <c r="P758" s="5" t="s">
        <v>91</v>
      </c>
      <c r="Q758" s="5" t="s">
        <v>91</v>
      </c>
      <c r="R758" s="5"/>
      <c r="S758" s="5" t="s">
        <v>4675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</row>
    <row r="759" spans="1:56" ht="15.75" customHeight="1">
      <c r="A759" t="s">
        <v>132</v>
      </c>
      <c r="B759" s="4">
        <v>168006865</v>
      </c>
      <c r="C759" s="5" t="s">
        <v>4676</v>
      </c>
      <c r="D759" s="29">
        <v>1</v>
      </c>
      <c r="E759" s="5">
        <v>1989</v>
      </c>
      <c r="F759" s="29" t="s">
        <v>6149</v>
      </c>
      <c r="G759" s="5" t="s">
        <v>210</v>
      </c>
      <c r="H759" s="5" t="s">
        <v>6</v>
      </c>
      <c r="I759" s="5" t="s">
        <v>4</v>
      </c>
      <c r="J759" s="7" t="s">
        <v>33</v>
      </c>
      <c r="K759" s="5" t="s">
        <v>26</v>
      </c>
      <c r="L759" s="5"/>
      <c r="M759" s="5"/>
      <c r="N759" s="5"/>
      <c r="O759" s="5" t="s">
        <v>4677</v>
      </c>
      <c r="P759" s="5" t="s">
        <v>91</v>
      </c>
      <c r="Q759" s="5"/>
      <c r="R759" s="5"/>
      <c r="S759" s="5" t="s">
        <v>4678</v>
      </c>
      <c r="T759" s="2"/>
      <c r="U759" s="2"/>
      <c r="V759" s="2"/>
      <c r="W759" s="2"/>
      <c r="X759" s="2"/>
      <c r="Y759" s="2"/>
      <c r="Z759" s="2"/>
      <c r="AB759" s="2"/>
      <c r="AC759" s="2"/>
      <c r="AD759" s="2"/>
      <c r="AE759" s="2"/>
      <c r="AF759" s="2"/>
      <c r="AG759" s="2"/>
      <c r="AH759" s="2"/>
      <c r="AI759" s="2"/>
      <c r="AJ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</row>
    <row r="760" spans="1:56" ht="15.75" customHeight="1">
      <c r="A760" t="s">
        <v>132</v>
      </c>
      <c r="B760" s="4">
        <v>168007000</v>
      </c>
      <c r="C760" s="5" t="s">
        <v>4679</v>
      </c>
      <c r="D760" s="29">
        <v>1</v>
      </c>
      <c r="E760" s="5">
        <v>1967</v>
      </c>
      <c r="F760" s="29" t="s">
        <v>6149</v>
      </c>
      <c r="G760" s="5" t="s">
        <v>210</v>
      </c>
      <c r="H760" s="5" t="s">
        <v>6</v>
      </c>
      <c r="I760" s="5" t="s">
        <v>4</v>
      </c>
      <c r="J760" s="7" t="s">
        <v>33</v>
      </c>
      <c r="K760" s="5" t="s">
        <v>26</v>
      </c>
      <c r="L760" s="5" t="s">
        <v>4680</v>
      </c>
      <c r="M760" s="5" t="s">
        <v>4681</v>
      </c>
      <c r="N760" s="5">
        <v>796.33199999999999</v>
      </c>
      <c r="O760" s="5" t="s">
        <v>4682</v>
      </c>
      <c r="P760" s="5"/>
      <c r="Q760" s="5" t="s">
        <v>91</v>
      </c>
      <c r="R760" s="5" t="s">
        <v>4683</v>
      </c>
      <c r="S760" s="5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</row>
    <row r="761" spans="1:56" ht="15.75" customHeight="1">
      <c r="A761" t="s">
        <v>132</v>
      </c>
      <c r="B761" s="4">
        <v>168007284</v>
      </c>
      <c r="C761" s="5" t="s">
        <v>4696</v>
      </c>
      <c r="D761" s="29">
        <v>1</v>
      </c>
      <c r="E761" s="5">
        <v>1968</v>
      </c>
      <c r="F761" s="29" t="s">
        <v>6149</v>
      </c>
      <c r="G761" s="5" t="s">
        <v>210</v>
      </c>
      <c r="H761" s="5" t="s">
        <v>6</v>
      </c>
      <c r="I761" s="5" t="s">
        <v>4</v>
      </c>
      <c r="J761" s="7" t="s">
        <v>33</v>
      </c>
      <c r="K761" s="5" t="s">
        <v>26</v>
      </c>
      <c r="L761" s="5"/>
      <c r="M761" s="5"/>
      <c r="N761" s="5"/>
      <c r="O761" s="5" t="s">
        <v>4697</v>
      </c>
      <c r="P761" s="5"/>
      <c r="Q761" s="5"/>
      <c r="R761" s="5"/>
      <c r="S761" s="5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</row>
    <row r="762" spans="1:56" ht="15.75" customHeight="1">
      <c r="A762" t="s">
        <v>87</v>
      </c>
      <c r="B762" s="4">
        <v>168459031</v>
      </c>
      <c r="C762" s="5" t="s">
        <v>5978</v>
      </c>
      <c r="D762" s="29">
        <v>1</v>
      </c>
      <c r="E762" s="5">
        <v>1988</v>
      </c>
      <c r="F762" s="29" t="s">
        <v>6150</v>
      </c>
      <c r="G762" s="5" t="s">
        <v>360</v>
      </c>
      <c r="H762" s="5" t="s">
        <v>6</v>
      </c>
      <c r="I762" s="5" t="s">
        <v>4</v>
      </c>
      <c r="J762" s="7" t="s">
        <v>33</v>
      </c>
      <c r="K762" s="5" t="s">
        <v>26</v>
      </c>
      <c r="L762" s="5" t="s">
        <v>5979</v>
      </c>
      <c r="M762" s="5"/>
      <c r="N762" s="5">
        <v>796.93</v>
      </c>
      <c r="O762" s="5" t="s">
        <v>5980</v>
      </c>
      <c r="P762" s="5" t="s">
        <v>91</v>
      </c>
      <c r="Q762" s="5" t="s">
        <v>91</v>
      </c>
      <c r="R762" s="5" t="s">
        <v>5981</v>
      </c>
      <c r="S762" s="5" t="s">
        <v>5982</v>
      </c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</row>
    <row r="763" spans="1:56" ht="15.75" customHeight="1">
      <c r="A763" t="s">
        <v>87</v>
      </c>
      <c r="B763" s="4">
        <v>167765081</v>
      </c>
      <c r="C763" s="5" t="s">
        <v>5983</v>
      </c>
      <c r="D763" s="29">
        <v>1</v>
      </c>
      <c r="E763" s="5">
        <v>1980</v>
      </c>
      <c r="F763" s="29" t="s">
        <v>6151</v>
      </c>
      <c r="G763" s="5" t="s">
        <v>665</v>
      </c>
      <c r="H763" s="5" t="s">
        <v>6</v>
      </c>
      <c r="I763" s="5" t="s">
        <v>4</v>
      </c>
      <c r="J763" s="7" t="s">
        <v>33</v>
      </c>
      <c r="K763" s="5" t="s">
        <v>26</v>
      </c>
      <c r="L763" s="5"/>
      <c r="M763" s="5"/>
      <c r="N763" s="5"/>
      <c r="O763" s="5" t="s">
        <v>5984</v>
      </c>
      <c r="P763" s="5"/>
      <c r="Q763" s="5"/>
      <c r="R763" s="5"/>
      <c r="S763" s="5" t="s">
        <v>5985</v>
      </c>
      <c r="T763" s="2"/>
      <c r="U763" s="2"/>
      <c r="V763" s="2"/>
      <c r="W763" s="2"/>
      <c r="X763" s="2"/>
      <c r="Y763" s="2"/>
      <c r="Z763" s="2"/>
      <c r="AB763" s="2"/>
      <c r="AC763" s="2"/>
      <c r="AD763" s="2"/>
      <c r="AE763" s="2"/>
      <c r="AF763" s="2"/>
      <c r="AG763" s="2"/>
      <c r="AH763" s="2"/>
      <c r="AI763" s="2"/>
      <c r="AJ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</row>
    <row r="764" spans="1:56" ht="15.75" customHeight="1">
      <c r="A764" t="s">
        <v>87</v>
      </c>
      <c r="B764" s="4">
        <v>168426795</v>
      </c>
      <c r="C764" s="5" t="s">
        <v>5986</v>
      </c>
      <c r="D764" s="29">
        <v>1</v>
      </c>
      <c r="E764" s="5">
        <v>2013</v>
      </c>
      <c r="F764" s="29" t="s">
        <v>6152</v>
      </c>
      <c r="G764" s="5" t="s">
        <v>247</v>
      </c>
      <c r="H764" s="5" t="s">
        <v>6</v>
      </c>
      <c r="I764" s="5" t="s">
        <v>4</v>
      </c>
      <c r="J764" s="7" t="s">
        <v>33</v>
      </c>
      <c r="K764" s="5" t="s">
        <v>26</v>
      </c>
      <c r="L764" s="5"/>
      <c r="M764" s="5"/>
      <c r="N764" s="5"/>
      <c r="O764" s="5" t="s">
        <v>5987</v>
      </c>
      <c r="P764" s="5" t="s">
        <v>91</v>
      </c>
      <c r="Q764" s="5" t="s">
        <v>91</v>
      </c>
      <c r="R764" s="5"/>
      <c r="S764" s="5" t="s">
        <v>5988</v>
      </c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</row>
    <row r="765" spans="1:56" ht="15.75" customHeight="1">
      <c r="A765" t="s">
        <v>132</v>
      </c>
      <c r="B765" s="4">
        <v>168227834</v>
      </c>
      <c r="C765" s="5" t="s">
        <v>6085</v>
      </c>
      <c r="D765" s="29">
        <v>1</v>
      </c>
      <c r="E765" s="5">
        <v>2001</v>
      </c>
      <c r="F765" s="29" t="s">
        <v>6147</v>
      </c>
      <c r="G765" s="5" t="s">
        <v>455</v>
      </c>
      <c r="H765" s="5" t="s">
        <v>6</v>
      </c>
      <c r="I765" s="5" t="s">
        <v>4</v>
      </c>
      <c r="J765" s="5" t="s">
        <v>34</v>
      </c>
      <c r="K765" s="5" t="s">
        <v>26</v>
      </c>
      <c r="L765" s="5" t="s">
        <v>6086</v>
      </c>
      <c r="M765" s="5" t="s">
        <v>6087</v>
      </c>
      <c r="N765" s="5">
        <v>398.20917320000001</v>
      </c>
      <c r="O765" s="5" t="s">
        <v>6088</v>
      </c>
      <c r="P765" s="5" t="s">
        <v>91</v>
      </c>
      <c r="Q765" s="5" t="s">
        <v>91</v>
      </c>
      <c r="R765" s="5" t="s">
        <v>6089</v>
      </c>
      <c r="S765" s="5" t="s">
        <v>6090</v>
      </c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</row>
    <row r="766" spans="1:56" ht="15.75" customHeight="1">
      <c r="A766" t="s">
        <v>132</v>
      </c>
      <c r="B766" s="4">
        <v>168220960</v>
      </c>
      <c r="C766" s="5" t="s">
        <v>6091</v>
      </c>
      <c r="D766" s="29">
        <v>1</v>
      </c>
      <c r="E766" s="5">
        <v>2009</v>
      </c>
      <c r="F766" s="29" t="s">
        <v>6147</v>
      </c>
      <c r="G766" s="5" t="s">
        <v>1081</v>
      </c>
      <c r="H766" s="5" t="s">
        <v>3</v>
      </c>
      <c r="I766" s="5" t="s">
        <v>4</v>
      </c>
      <c r="J766" s="5" t="s">
        <v>34</v>
      </c>
      <c r="K766" s="5" t="s">
        <v>25</v>
      </c>
      <c r="L766" s="5" t="s">
        <v>570</v>
      </c>
      <c r="M766" s="5"/>
      <c r="N766" s="5">
        <v>813.54</v>
      </c>
      <c r="O766" s="5" t="s">
        <v>6092</v>
      </c>
      <c r="P766" s="5" t="s">
        <v>91</v>
      </c>
      <c r="Q766" s="5" t="s">
        <v>91</v>
      </c>
      <c r="R766" s="5"/>
      <c r="S766" s="5" t="s">
        <v>6093</v>
      </c>
      <c r="T766" s="2"/>
      <c r="U766" s="2"/>
      <c r="V766" s="2"/>
      <c r="W766" s="2"/>
      <c r="X766" s="2"/>
      <c r="Y766" s="2"/>
      <c r="Z766" s="2"/>
      <c r="AB766" s="2"/>
      <c r="AC766" s="2"/>
      <c r="AD766" s="2"/>
      <c r="AE766" s="2"/>
      <c r="AF766" s="2"/>
      <c r="AG766" s="2"/>
      <c r="AH766" s="2"/>
      <c r="AI766" s="2"/>
      <c r="AJ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1:56" ht="15.75" customHeight="1">
      <c r="A767" t="s">
        <v>132</v>
      </c>
      <c r="B767" s="4">
        <v>168224295</v>
      </c>
      <c r="C767" s="5" t="s">
        <v>6094</v>
      </c>
      <c r="D767" s="29">
        <v>1</v>
      </c>
      <c r="E767" s="5">
        <v>2003</v>
      </c>
      <c r="F767" s="29" t="s">
        <v>6147</v>
      </c>
      <c r="G767" s="5" t="s">
        <v>145</v>
      </c>
      <c r="H767" s="5" t="s">
        <v>3</v>
      </c>
      <c r="I767" s="5" t="s">
        <v>4</v>
      </c>
      <c r="J767" s="5" t="s">
        <v>34</v>
      </c>
      <c r="K767" s="5" t="s">
        <v>26</v>
      </c>
      <c r="L767" s="5" t="s">
        <v>570</v>
      </c>
      <c r="M767" s="5" t="b">
        <v>0</v>
      </c>
      <c r="N767" s="5">
        <v>813.54</v>
      </c>
      <c r="O767" s="5" t="s">
        <v>6095</v>
      </c>
      <c r="P767" s="5" t="s">
        <v>91</v>
      </c>
      <c r="Q767" s="5" t="s">
        <v>91</v>
      </c>
      <c r="R767" s="5" t="s">
        <v>3131</v>
      </c>
      <c r="S767" s="5" t="s">
        <v>6096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</row>
    <row r="768" spans="1:56" ht="15.75" customHeight="1">
      <c r="A768" t="s">
        <v>132</v>
      </c>
      <c r="B768" s="4">
        <v>168248483</v>
      </c>
      <c r="C768" s="5" t="s">
        <v>6097</v>
      </c>
      <c r="D768" s="29">
        <v>1</v>
      </c>
      <c r="E768" s="5">
        <v>2006</v>
      </c>
      <c r="F768" s="29" t="s">
        <v>6148</v>
      </c>
      <c r="G768" s="5" t="s">
        <v>3196</v>
      </c>
      <c r="H768" s="5" t="s">
        <v>3</v>
      </c>
      <c r="I768" s="5" t="s">
        <v>4</v>
      </c>
      <c r="J768" s="5" t="s">
        <v>34</v>
      </c>
      <c r="K768" s="5" t="s">
        <v>25</v>
      </c>
      <c r="L768" s="5" t="s">
        <v>570</v>
      </c>
      <c r="M768" s="5"/>
      <c r="N768" s="5">
        <v>813.54</v>
      </c>
      <c r="O768" s="5" t="s">
        <v>6098</v>
      </c>
      <c r="P768" s="5" t="s">
        <v>91</v>
      </c>
      <c r="Q768" s="5" t="s">
        <v>91</v>
      </c>
      <c r="R768" s="5" t="s">
        <v>6099</v>
      </c>
      <c r="S768" s="5" t="s">
        <v>6100</v>
      </c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</row>
    <row r="769" spans="1:56" ht="15.75" customHeight="1">
      <c r="A769" t="s">
        <v>132</v>
      </c>
      <c r="B769" s="4">
        <v>168634683</v>
      </c>
      <c r="C769" s="5" t="s">
        <v>6094</v>
      </c>
      <c r="D769" s="29">
        <v>1</v>
      </c>
      <c r="E769" s="5">
        <v>2003</v>
      </c>
      <c r="F769" s="29" t="s">
        <v>6148</v>
      </c>
      <c r="G769" s="5" t="s">
        <v>160</v>
      </c>
      <c r="H769" s="5" t="s">
        <v>3</v>
      </c>
      <c r="I769" s="5" t="s">
        <v>4</v>
      </c>
      <c r="J769" s="5" t="s">
        <v>34</v>
      </c>
      <c r="K769" s="5" t="s">
        <v>26</v>
      </c>
      <c r="L769" s="5" t="s">
        <v>570</v>
      </c>
      <c r="M769" s="5" t="b">
        <v>0</v>
      </c>
      <c r="N769" s="5">
        <v>813.54</v>
      </c>
      <c r="O769" s="5" t="s">
        <v>6095</v>
      </c>
      <c r="P769" s="5" t="s">
        <v>91</v>
      </c>
      <c r="Q769" s="5" t="s">
        <v>91</v>
      </c>
      <c r="R769" s="5" t="s">
        <v>3131</v>
      </c>
      <c r="S769" s="5" t="s">
        <v>6096</v>
      </c>
      <c r="T769" s="2"/>
      <c r="U769" s="2"/>
      <c r="V769" s="2"/>
      <c r="W769" s="2"/>
      <c r="X769" s="2"/>
      <c r="Y769" s="2"/>
      <c r="Z769" s="2"/>
      <c r="AB769" s="2"/>
      <c r="AC769" s="2"/>
      <c r="AD769" s="2"/>
      <c r="AE769" s="2"/>
      <c r="AF769" s="2"/>
      <c r="AG769" s="2"/>
      <c r="AH769" s="2"/>
      <c r="AI769" s="2"/>
      <c r="AJ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1:56" ht="15.75" customHeight="1">
      <c r="A770" t="s">
        <v>132</v>
      </c>
      <c r="B770" s="4">
        <v>168006718</v>
      </c>
      <c r="C770" s="5" t="s">
        <v>6101</v>
      </c>
      <c r="D770" s="29">
        <v>1</v>
      </c>
      <c r="E770" s="5">
        <v>2014</v>
      </c>
      <c r="F770" s="29" t="s">
        <v>6149</v>
      </c>
      <c r="G770" s="5" t="s">
        <v>1456</v>
      </c>
      <c r="H770" s="5" t="s">
        <v>3</v>
      </c>
      <c r="I770" s="5" t="s">
        <v>4</v>
      </c>
      <c r="J770" s="5" t="s">
        <v>34</v>
      </c>
      <c r="K770" s="5" t="s">
        <v>26</v>
      </c>
      <c r="L770" s="5" t="s">
        <v>570</v>
      </c>
      <c r="M770" s="5"/>
      <c r="N770" s="5">
        <v>813.54</v>
      </c>
      <c r="O770" s="5" t="s">
        <v>6102</v>
      </c>
      <c r="P770" s="5" t="s">
        <v>91</v>
      </c>
      <c r="Q770" s="5" t="s">
        <v>91</v>
      </c>
      <c r="R770" s="5" t="s">
        <v>3084</v>
      </c>
      <c r="S770" s="5" t="s">
        <v>6103</v>
      </c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</row>
    <row r="771" spans="1:56" ht="15.75" customHeight="1">
      <c r="A771" t="s">
        <v>132</v>
      </c>
      <c r="B771" s="4">
        <v>168007085</v>
      </c>
      <c r="C771" s="5" t="s">
        <v>6104</v>
      </c>
      <c r="D771" s="29">
        <v>1</v>
      </c>
      <c r="E771" s="5">
        <v>2014</v>
      </c>
      <c r="F771" s="29" t="s">
        <v>6149</v>
      </c>
      <c r="G771" s="5" t="s">
        <v>210</v>
      </c>
      <c r="H771" s="5" t="s">
        <v>3</v>
      </c>
      <c r="I771" s="5" t="s">
        <v>4</v>
      </c>
      <c r="J771" s="5" t="s">
        <v>34</v>
      </c>
      <c r="K771" s="5" t="s">
        <v>26</v>
      </c>
      <c r="L771" s="5" t="s">
        <v>570</v>
      </c>
      <c r="M771" s="5"/>
      <c r="N771" s="5">
        <v>813.54</v>
      </c>
      <c r="O771" s="5" t="s">
        <v>6105</v>
      </c>
      <c r="P771" s="5" t="s">
        <v>91</v>
      </c>
      <c r="Q771" s="5" t="s">
        <v>91</v>
      </c>
      <c r="R771" s="5" t="s">
        <v>3303</v>
      </c>
      <c r="S771" s="5" t="s">
        <v>6106</v>
      </c>
      <c r="T771" s="2"/>
      <c r="U771" s="2"/>
      <c r="V771" s="2"/>
      <c r="W771" s="2"/>
      <c r="X771" s="2"/>
      <c r="Y771" s="2"/>
      <c r="Z771" s="2"/>
      <c r="AB771" s="2"/>
      <c r="AC771" s="2"/>
      <c r="AD771" s="2"/>
      <c r="AE771" s="2"/>
      <c r="AF771" s="2"/>
      <c r="AG771" s="2"/>
      <c r="AH771" s="2"/>
      <c r="AI771" s="2"/>
      <c r="AJ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1:56" ht="15.75" customHeight="1">
      <c r="A772" t="s">
        <v>87</v>
      </c>
      <c r="B772" s="4">
        <v>168458980</v>
      </c>
      <c r="C772" s="5" t="s">
        <v>5989</v>
      </c>
      <c r="D772" s="29">
        <v>1</v>
      </c>
      <c r="E772" s="5">
        <v>2001</v>
      </c>
      <c r="F772" s="29" t="s">
        <v>6150</v>
      </c>
      <c r="G772" s="5" t="s">
        <v>360</v>
      </c>
      <c r="H772" s="5" t="s">
        <v>3</v>
      </c>
      <c r="I772" s="5" t="s">
        <v>4</v>
      </c>
      <c r="J772" s="5" t="s">
        <v>34</v>
      </c>
      <c r="K772" s="5" t="s">
        <v>26</v>
      </c>
      <c r="L772" s="5" t="s">
        <v>570</v>
      </c>
      <c r="M772" s="5" t="s">
        <v>5990</v>
      </c>
      <c r="N772" s="5">
        <v>813.54</v>
      </c>
      <c r="O772" s="5" t="s">
        <v>5991</v>
      </c>
      <c r="P772" s="5" t="s">
        <v>91</v>
      </c>
      <c r="Q772" s="5" t="s">
        <v>91</v>
      </c>
      <c r="R772" s="5" t="s">
        <v>3457</v>
      </c>
      <c r="S772" s="5" t="s">
        <v>5992</v>
      </c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</row>
    <row r="773" spans="1:56" ht="15.75" customHeight="1">
      <c r="A773" t="s">
        <v>87</v>
      </c>
      <c r="B773" s="4">
        <v>168459295</v>
      </c>
      <c r="C773" s="5" t="s">
        <v>5993</v>
      </c>
      <c r="D773" s="29">
        <v>1</v>
      </c>
      <c r="E773" s="5">
        <v>2014</v>
      </c>
      <c r="F773" s="29" t="s">
        <v>6150</v>
      </c>
      <c r="G773" s="5" t="s">
        <v>360</v>
      </c>
      <c r="H773" s="5" t="s">
        <v>3</v>
      </c>
      <c r="I773" s="5" t="s">
        <v>4</v>
      </c>
      <c r="J773" s="5" t="s">
        <v>34</v>
      </c>
      <c r="K773" s="5" t="s">
        <v>26</v>
      </c>
      <c r="L773" s="5" t="s">
        <v>570</v>
      </c>
      <c r="M773" s="5"/>
      <c r="N773" s="5">
        <v>813.54</v>
      </c>
      <c r="O773" s="5" t="s">
        <v>5994</v>
      </c>
      <c r="P773" s="5" t="s">
        <v>91</v>
      </c>
      <c r="Q773" s="5" t="s">
        <v>91</v>
      </c>
      <c r="R773" s="5" t="s">
        <v>5995</v>
      </c>
      <c r="S773" s="5" t="s">
        <v>5996</v>
      </c>
      <c r="T773" s="2"/>
      <c r="U773" s="2"/>
      <c r="V773" s="2"/>
      <c r="W773" s="2"/>
      <c r="X773" s="2"/>
      <c r="Y773" s="2"/>
      <c r="Z773" s="2"/>
      <c r="AB773" s="2"/>
      <c r="AC773" s="2"/>
      <c r="AD773" s="2"/>
      <c r="AE773" s="2"/>
      <c r="AF773" s="2"/>
      <c r="AG773" s="2"/>
      <c r="AH773" s="2"/>
      <c r="AI773" s="2"/>
      <c r="AJ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</row>
    <row r="774" spans="1:56" ht="15.75" customHeight="1">
      <c r="A774" t="s">
        <v>87</v>
      </c>
      <c r="B774" s="4">
        <v>168464675</v>
      </c>
      <c r="C774" s="5" t="s">
        <v>5997</v>
      </c>
      <c r="D774" s="29">
        <v>1</v>
      </c>
      <c r="E774" s="5">
        <v>2002</v>
      </c>
      <c r="F774" s="29" t="s">
        <v>6150</v>
      </c>
      <c r="G774" s="5" t="s">
        <v>113</v>
      </c>
      <c r="H774" s="5" t="s">
        <v>3</v>
      </c>
      <c r="I774" s="5" t="s">
        <v>4</v>
      </c>
      <c r="J774" s="5" t="s">
        <v>34</v>
      </c>
      <c r="K774" s="5" t="s">
        <v>26</v>
      </c>
      <c r="L774" s="5" t="s">
        <v>699</v>
      </c>
      <c r="M774" s="5" t="s">
        <v>5998</v>
      </c>
      <c r="N774" s="5">
        <v>813</v>
      </c>
      <c r="O774" s="5" t="s">
        <v>5999</v>
      </c>
      <c r="P774" s="5" t="s">
        <v>91</v>
      </c>
      <c r="Q774" s="5" t="s">
        <v>91</v>
      </c>
      <c r="R774" s="5" t="s">
        <v>6000</v>
      </c>
      <c r="S774" s="5" t="s">
        <v>6001</v>
      </c>
      <c r="T774" s="2"/>
      <c r="U774" s="2"/>
      <c r="V774" s="2"/>
      <c r="W774" s="2"/>
      <c r="X774" s="2"/>
      <c r="Y774" s="2"/>
      <c r="Z774" s="2"/>
      <c r="AB774" s="2"/>
      <c r="AC774" s="2"/>
      <c r="AD774" s="2"/>
      <c r="AE774" s="2"/>
      <c r="AF774" s="2"/>
      <c r="AG774" s="2"/>
      <c r="AH774" s="2"/>
      <c r="AI774" s="2"/>
      <c r="AJ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</row>
    <row r="775" spans="1:56" ht="15.75" customHeight="1">
      <c r="A775" t="s">
        <v>87</v>
      </c>
      <c r="B775" s="4">
        <v>168464700</v>
      </c>
      <c r="C775" s="5" t="s">
        <v>6002</v>
      </c>
      <c r="D775" s="29">
        <v>1</v>
      </c>
      <c r="E775" s="5">
        <v>2017</v>
      </c>
      <c r="F775" s="29" t="s">
        <v>6150</v>
      </c>
      <c r="G775" s="5" t="s">
        <v>113</v>
      </c>
      <c r="H775" s="5" t="s">
        <v>3</v>
      </c>
      <c r="I775" s="5" t="s">
        <v>4</v>
      </c>
      <c r="J775" s="5" t="s">
        <v>34</v>
      </c>
      <c r="K775" s="5" t="s">
        <v>26</v>
      </c>
      <c r="L775" s="5"/>
      <c r="M775" s="5"/>
      <c r="N775" s="5"/>
      <c r="O775" s="5" t="s">
        <v>6003</v>
      </c>
      <c r="P775" s="5" t="s">
        <v>91</v>
      </c>
      <c r="Q775" s="5" t="s">
        <v>91</v>
      </c>
      <c r="R775" s="5"/>
      <c r="S775" s="5" t="s">
        <v>6004</v>
      </c>
      <c r="T775" s="2"/>
      <c r="U775" s="2"/>
      <c r="V775" s="2"/>
      <c r="W775" s="2"/>
      <c r="X775" s="2"/>
      <c r="Y775" s="2"/>
      <c r="Z775" s="2"/>
      <c r="AB775" s="2"/>
      <c r="AC775" s="2"/>
      <c r="AD775" s="2"/>
      <c r="AE775" s="2"/>
      <c r="AF775" s="2"/>
      <c r="AG775" s="2"/>
      <c r="AH775" s="2"/>
      <c r="AI775" s="2"/>
      <c r="AJ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</row>
    <row r="776" spans="1:56" ht="15.75" customHeight="1">
      <c r="A776" t="s">
        <v>87</v>
      </c>
      <c r="B776" s="4">
        <v>168464703</v>
      </c>
      <c r="C776" s="5" t="s">
        <v>6005</v>
      </c>
      <c r="D776" s="29">
        <v>1</v>
      </c>
      <c r="E776" s="5">
        <v>2010</v>
      </c>
      <c r="F776" s="29" t="s">
        <v>6150</v>
      </c>
      <c r="G776" s="5" t="s">
        <v>113</v>
      </c>
      <c r="H776" s="5" t="s">
        <v>3</v>
      </c>
      <c r="I776" s="5" t="s">
        <v>4</v>
      </c>
      <c r="J776" s="5" t="s">
        <v>34</v>
      </c>
      <c r="K776" s="5" t="s">
        <v>26</v>
      </c>
      <c r="L776" s="5" t="s">
        <v>6006</v>
      </c>
      <c r="M776" s="5"/>
      <c r="N776" s="5">
        <v>839.73800000000006</v>
      </c>
      <c r="O776" s="5" t="s">
        <v>6007</v>
      </c>
      <c r="P776" s="5" t="s">
        <v>91</v>
      </c>
      <c r="Q776" s="5" t="s">
        <v>91</v>
      </c>
      <c r="R776" s="5" t="s">
        <v>6008</v>
      </c>
      <c r="S776" s="5" t="s">
        <v>6009</v>
      </c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</row>
    <row r="777" spans="1:56" ht="15.75" customHeight="1">
      <c r="A777" t="s">
        <v>87</v>
      </c>
      <c r="B777" s="4">
        <v>168464718</v>
      </c>
      <c r="C777" s="5" t="s">
        <v>6010</v>
      </c>
      <c r="D777" s="29">
        <v>1</v>
      </c>
      <c r="E777" s="5">
        <v>2018</v>
      </c>
      <c r="F777" s="29" t="s">
        <v>6150</v>
      </c>
      <c r="G777" s="5" t="s">
        <v>113</v>
      </c>
      <c r="H777" s="5" t="s">
        <v>3</v>
      </c>
      <c r="I777" s="5" t="s">
        <v>4</v>
      </c>
      <c r="J777" s="5" t="s">
        <v>34</v>
      </c>
      <c r="K777" s="5" t="s">
        <v>26</v>
      </c>
      <c r="L777" s="5" t="s">
        <v>570</v>
      </c>
      <c r="M777" s="5" t="s">
        <v>6011</v>
      </c>
      <c r="N777" s="5">
        <v>813.54</v>
      </c>
      <c r="O777" s="5" t="s">
        <v>6012</v>
      </c>
      <c r="P777" s="5" t="s">
        <v>91</v>
      </c>
      <c r="Q777" s="5" t="s">
        <v>91</v>
      </c>
      <c r="R777" s="5" t="s">
        <v>6013</v>
      </c>
      <c r="S777" s="5" t="s">
        <v>6014</v>
      </c>
      <c r="T777" s="2"/>
      <c r="U777" s="2"/>
      <c r="V777" s="2"/>
      <c r="W777" s="2"/>
      <c r="X777" s="2"/>
      <c r="Y777" s="2"/>
      <c r="Z777" s="2"/>
      <c r="AB777" s="2"/>
      <c r="AC777" s="2"/>
      <c r="AD777" s="2"/>
      <c r="AE777" s="2"/>
      <c r="AF777" s="2"/>
      <c r="AG777" s="2"/>
      <c r="AH777" s="2"/>
      <c r="AI777" s="2"/>
      <c r="AJ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</row>
    <row r="778" spans="1:56" ht="15.75" customHeight="1">
      <c r="A778" t="s">
        <v>87</v>
      </c>
      <c r="B778" s="4">
        <v>168462132</v>
      </c>
      <c r="C778" s="5" t="s">
        <v>6015</v>
      </c>
      <c r="D778" s="29">
        <v>1</v>
      </c>
      <c r="E778" s="5">
        <v>1986</v>
      </c>
      <c r="F778" s="29" t="s">
        <v>6150</v>
      </c>
      <c r="G778" s="5" t="s">
        <v>1172</v>
      </c>
      <c r="H778" s="5" t="s">
        <v>3</v>
      </c>
      <c r="I778" s="5" t="s">
        <v>4</v>
      </c>
      <c r="J778" s="5" t="s">
        <v>34</v>
      </c>
      <c r="K778" s="5" t="s">
        <v>26</v>
      </c>
      <c r="L778" s="5" t="s">
        <v>1527</v>
      </c>
      <c r="M778" s="5" t="s">
        <v>6016</v>
      </c>
      <c r="N778" s="5">
        <v>823.91399999999999</v>
      </c>
      <c r="O778" s="5" t="s">
        <v>6017</v>
      </c>
      <c r="P778" s="5" t="s">
        <v>91</v>
      </c>
      <c r="Q778" s="5" t="s">
        <v>91</v>
      </c>
      <c r="R778" s="5" t="s">
        <v>6018</v>
      </c>
      <c r="S778" s="5" t="s">
        <v>6019</v>
      </c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</row>
    <row r="779" spans="1:56" ht="15.75" customHeight="1">
      <c r="A779" t="s">
        <v>87</v>
      </c>
      <c r="B779" s="4">
        <v>168462149</v>
      </c>
      <c r="C779" s="5" t="s">
        <v>6020</v>
      </c>
      <c r="D779" s="29">
        <v>1</v>
      </c>
      <c r="E779" s="5">
        <v>2015</v>
      </c>
      <c r="F779" s="29" t="s">
        <v>6150</v>
      </c>
      <c r="G779" s="5" t="s">
        <v>1172</v>
      </c>
      <c r="H779" s="5" t="s">
        <v>3</v>
      </c>
      <c r="I779" s="5" t="s">
        <v>4</v>
      </c>
      <c r="J779" s="5" t="s">
        <v>34</v>
      </c>
      <c r="K779" s="5" t="s">
        <v>26</v>
      </c>
      <c r="L779" s="5" t="s">
        <v>570</v>
      </c>
      <c r="M779" s="5"/>
      <c r="N779" s="5">
        <v>813.54</v>
      </c>
      <c r="O779" s="5" t="s">
        <v>6021</v>
      </c>
      <c r="P779" s="5" t="s">
        <v>91</v>
      </c>
      <c r="Q779" s="5" t="s">
        <v>91</v>
      </c>
      <c r="R779" s="5" t="s">
        <v>6022</v>
      </c>
      <c r="S779" s="5" t="s">
        <v>6023</v>
      </c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</row>
    <row r="780" spans="1:56" ht="15.75" customHeight="1">
      <c r="A780" t="s">
        <v>87</v>
      </c>
      <c r="B780" s="4">
        <v>168462156</v>
      </c>
      <c r="C780" s="5" t="s">
        <v>6024</v>
      </c>
      <c r="D780" s="29">
        <v>1</v>
      </c>
      <c r="E780" s="5">
        <v>2003</v>
      </c>
      <c r="F780" s="29" t="s">
        <v>6150</v>
      </c>
      <c r="G780" s="5" t="s">
        <v>1172</v>
      </c>
      <c r="H780" s="5" t="s">
        <v>3</v>
      </c>
      <c r="I780" s="5" t="s">
        <v>4</v>
      </c>
      <c r="J780" s="5" t="s">
        <v>34</v>
      </c>
      <c r="K780" s="5" t="s">
        <v>26</v>
      </c>
      <c r="L780" s="5" t="s">
        <v>570</v>
      </c>
      <c r="M780" s="5" t="s">
        <v>6025</v>
      </c>
      <c r="N780" s="5">
        <v>813.54</v>
      </c>
      <c r="O780" s="5" t="s">
        <v>6026</v>
      </c>
      <c r="P780" s="5" t="s">
        <v>91</v>
      </c>
      <c r="Q780" s="5" t="s">
        <v>91</v>
      </c>
      <c r="R780" s="5" t="s">
        <v>6027</v>
      </c>
      <c r="S780" s="5" t="s">
        <v>6028</v>
      </c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</row>
    <row r="781" spans="1:56" ht="15.75" customHeight="1">
      <c r="A781" t="s">
        <v>87</v>
      </c>
      <c r="B781" s="4">
        <v>168462167</v>
      </c>
      <c r="C781" s="5" t="s">
        <v>6029</v>
      </c>
      <c r="D781" s="29">
        <v>1</v>
      </c>
      <c r="E781" s="5">
        <v>1992</v>
      </c>
      <c r="F781" s="29" t="s">
        <v>6150</v>
      </c>
      <c r="G781" s="5" t="s">
        <v>1172</v>
      </c>
      <c r="H781" s="5" t="s">
        <v>3</v>
      </c>
      <c r="I781" s="5" t="s">
        <v>4</v>
      </c>
      <c r="J781" s="5" t="s">
        <v>34</v>
      </c>
      <c r="K781" s="5" t="s">
        <v>26</v>
      </c>
      <c r="L781" s="5" t="s">
        <v>570</v>
      </c>
      <c r="M781" s="5" t="s">
        <v>6030</v>
      </c>
      <c r="N781" s="5">
        <v>813.54</v>
      </c>
      <c r="O781" s="5" t="s">
        <v>6031</v>
      </c>
      <c r="P781" s="5" t="s">
        <v>91</v>
      </c>
      <c r="Q781" s="5" t="s">
        <v>91</v>
      </c>
      <c r="R781" s="5" t="s">
        <v>4069</v>
      </c>
      <c r="S781" s="5" t="s">
        <v>6032</v>
      </c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</row>
    <row r="782" spans="1:56" ht="15.75" customHeight="1">
      <c r="A782" t="s">
        <v>87</v>
      </c>
      <c r="B782" s="4">
        <v>167757831</v>
      </c>
      <c r="C782" s="5" t="s">
        <v>6033</v>
      </c>
      <c r="D782" s="29">
        <v>1</v>
      </c>
      <c r="E782" s="5">
        <v>2010</v>
      </c>
      <c r="F782" s="29" t="s">
        <v>6151</v>
      </c>
      <c r="G782" s="5" t="s">
        <v>373</v>
      </c>
      <c r="H782" s="5" t="s">
        <v>3</v>
      </c>
      <c r="I782" s="5" t="s">
        <v>4</v>
      </c>
      <c r="J782" s="5" t="s">
        <v>34</v>
      </c>
      <c r="K782" s="5" t="s">
        <v>26</v>
      </c>
      <c r="L782" s="5" t="s">
        <v>6006</v>
      </c>
      <c r="M782" s="5"/>
      <c r="N782" s="5">
        <v>839.73800000000006</v>
      </c>
      <c r="O782" s="5" t="s">
        <v>6034</v>
      </c>
      <c r="P782" s="5" t="s">
        <v>91</v>
      </c>
      <c r="Q782" s="5" t="s">
        <v>91</v>
      </c>
      <c r="R782" s="5" t="s">
        <v>6008</v>
      </c>
      <c r="S782" s="5" t="s">
        <v>6035</v>
      </c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</row>
    <row r="783" spans="1:56" ht="15.75" customHeight="1">
      <c r="A783" t="s">
        <v>87</v>
      </c>
      <c r="B783" s="4">
        <v>167760542</v>
      </c>
      <c r="C783" s="5" t="s">
        <v>6036</v>
      </c>
      <c r="D783" s="29">
        <v>1</v>
      </c>
      <c r="E783" s="5">
        <v>1992</v>
      </c>
      <c r="F783" s="29" t="s">
        <v>6151</v>
      </c>
      <c r="G783" s="5" t="s">
        <v>373</v>
      </c>
      <c r="H783" s="5" t="s">
        <v>3</v>
      </c>
      <c r="I783" s="5" t="s">
        <v>4</v>
      </c>
      <c r="J783" s="5" t="s">
        <v>34</v>
      </c>
      <c r="K783" s="5" t="s">
        <v>26</v>
      </c>
      <c r="L783" s="5" t="s">
        <v>570</v>
      </c>
      <c r="M783" s="5" t="s">
        <v>6037</v>
      </c>
      <c r="N783" s="5">
        <v>813.54</v>
      </c>
      <c r="O783" s="5" t="s">
        <v>6038</v>
      </c>
      <c r="P783" s="5" t="s">
        <v>91</v>
      </c>
      <c r="Q783" s="5" t="s">
        <v>91</v>
      </c>
      <c r="R783" s="5" t="s">
        <v>1810</v>
      </c>
      <c r="S783" s="5" t="s">
        <v>6039</v>
      </c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</row>
    <row r="784" spans="1:56" ht="15.75" customHeight="1">
      <c r="A784" t="s">
        <v>87</v>
      </c>
      <c r="B784" s="4">
        <v>167759114</v>
      </c>
      <c r="C784" s="20" t="s">
        <v>6081</v>
      </c>
      <c r="D784" s="29">
        <v>1</v>
      </c>
      <c r="E784" s="5">
        <v>2009</v>
      </c>
      <c r="F784" s="29" t="s">
        <v>6151</v>
      </c>
      <c r="G784" s="5" t="s">
        <v>1041</v>
      </c>
      <c r="H784" s="5" t="s">
        <v>3</v>
      </c>
      <c r="I784" s="5" t="s">
        <v>4</v>
      </c>
      <c r="J784" s="5" t="s">
        <v>34</v>
      </c>
      <c r="K784" s="5" t="s">
        <v>26</v>
      </c>
      <c r="L784" s="5" t="s">
        <v>570</v>
      </c>
      <c r="M784" s="5"/>
      <c r="N784" s="5">
        <v>813.54</v>
      </c>
      <c r="O784" s="5" t="s">
        <v>6082</v>
      </c>
      <c r="P784" s="5" t="s">
        <v>91</v>
      </c>
      <c r="Q784" s="5" t="s">
        <v>91</v>
      </c>
      <c r="R784" s="5" t="s">
        <v>6083</v>
      </c>
      <c r="S784" s="5" t="s">
        <v>6084</v>
      </c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</row>
    <row r="785" spans="1:56" ht="15.75" customHeight="1">
      <c r="A785" t="s">
        <v>87</v>
      </c>
      <c r="B785" s="4">
        <v>167760566</v>
      </c>
      <c r="C785" s="5" t="s">
        <v>6040</v>
      </c>
      <c r="D785" s="29">
        <v>1</v>
      </c>
      <c r="E785" s="5">
        <v>1979</v>
      </c>
      <c r="F785" s="29" t="s">
        <v>6151</v>
      </c>
      <c r="G785" s="5" t="s">
        <v>128</v>
      </c>
      <c r="H785" s="5" t="s">
        <v>3</v>
      </c>
      <c r="I785" s="5" t="s">
        <v>4</v>
      </c>
      <c r="J785" s="5" t="s">
        <v>34</v>
      </c>
      <c r="K785" s="5" t="s">
        <v>26</v>
      </c>
      <c r="L785" s="5" t="s">
        <v>570</v>
      </c>
      <c r="M785" s="5"/>
      <c r="N785" s="5">
        <v>813.54</v>
      </c>
      <c r="O785" s="5" t="s">
        <v>6041</v>
      </c>
      <c r="P785" s="5" t="s">
        <v>91</v>
      </c>
      <c r="Q785" s="5" t="s">
        <v>91</v>
      </c>
      <c r="R785" s="5" t="s">
        <v>6042</v>
      </c>
      <c r="S785" s="5" t="s">
        <v>6043</v>
      </c>
      <c r="T785" s="2"/>
      <c r="U785" s="2"/>
      <c r="V785" s="2"/>
      <c r="W785" s="2"/>
      <c r="X785" s="2"/>
      <c r="Y785" s="2"/>
      <c r="Z785" s="2"/>
      <c r="AB785" s="2"/>
      <c r="AC785" s="2"/>
      <c r="AD785" s="2"/>
      <c r="AE785" s="2"/>
      <c r="AF785" s="2"/>
      <c r="AG785" s="2"/>
      <c r="AH785" s="2"/>
      <c r="AI785" s="2"/>
      <c r="AJ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1:56" ht="15.75" customHeight="1">
      <c r="A786" t="s">
        <v>87</v>
      </c>
      <c r="B786" s="4">
        <v>167760675</v>
      </c>
      <c r="C786" s="5" t="s">
        <v>6044</v>
      </c>
      <c r="D786" s="29">
        <v>1</v>
      </c>
      <c r="E786" s="5">
        <v>2002</v>
      </c>
      <c r="F786" s="29" t="s">
        <v>6151</v>
      </c>
      <c r="G786" s="5" t="s">
        <v>128</v>
      </c>
      <c r="H786" s="5" t="s">
        <v>3</v>
      </c>
      <c r="I786" s="5" t="s">
        <v>4</v>
      </c>
      <c r="J786" s="5" t="s">
        <v>34</v>
      </c>
      <c r="K786" s="5" t="s">
        <v>26</v>
      </c>
      <c r="L786" s="5" t="s">
        <v>570</v>
      </c>
      <c r="M786" s="5" t="s">
        <v>6045</v>
      </c>
      <c r="N786" s="5">
        <v>813.54</v>
      </c>
      <c r="O786" s="5" t="s">
        <v>6046</v>
      </c>
      <c r="P786" s="5" t="s">
        <v>91</v>
      </c>
      <c r="Q786" s="5" t="s">
        <v>91</v>
      </c>
      <c r="R786" s="5"/>
      <c r="S786" s="5" t="s">
        <v>6047</v>
      </c>
      <c r="T786" s="2"/>
      <c r="U786" s="2"/>
      <c r="V786" s="2"/>
      <c r="W786" s="2"/>
      <c r="X786" s="2"/>
      <c r="Y786" s="2"/>
      <c r="Z786" s="2"/>
      <c r="AB786" s="2"/>
      <c r="AC786" s="2"/>
      <c r="AD786" s="2"/>
      <c r="AE786" s="2"/>
      <c r="AF786" s="2"/>
      <c r="AG786" s="2"/>
      <c r="AH786" s="2"/>
      <c r="AI786" s="2"/>
      <c r="AJ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1:56" ht="15.75" customHeight="1">
      <c r="A787" t="s">
        <v>87</v>
      </c>
      <c r="B787" s="4">
        <v>167760696</v>
      </c>
      <c r="C787" s="5" t="s">
        <v>6020</v>
      </c>
      <c r="D787" s="29">
        <v>1</v>
      </c>
      <c r="E787" s="5">
        <v>2015</v>
      </c>
      <c r="F787" s="29" t="s">
        <v>6151</v>
      </c>
      <c r="G787" s="5" t="s">
        <v>128</v>
      </c>
      <c r="H787" s="5" t="s">
        <v>3</v>
      </c>
      <c r="I787" s="5" t="s">
        <v>4</v>
      </c>
      <c r="J787" s="5" t="s">
        <v>34</v>
      </c>
      <c r="K787" s="5" t="s">
        <v>26</v>
      </c>
      <c r="L787" s="5" t="s">
        <v>570</v>
      </c>
      <c r="M787" s="5"/>
      <c r="N787" s="5">
        <v>813.54</v>
      </c>
      <c r="O787" s="5" t="s">
        <v>6021</v>
      </c>
      <c r="P787" s="5" t="s">
        <v>91</v>
      </c>
      <c r="Q787" s="5" t="s">
        <v>91</v>
      </c>
      <c r="R787" s="5" t="s">
        <v>6022</v>
      </c>
      <c r="S787" s="5" t="s">
        <v>6048</v>
      </c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</row>
    <row r="788" spans="1:56" ht="15.75" customHeight="1">
      <c r="A788" t="s">
        <v>87</v>
      </c>
      <c r="B788" s="4">
        <v>167762866</v>
      </c>
      <c r="C788" s="5" t="s">
        <v>6049</v>
      </c>
      <c r="D788" s="29">
        <v>1</v>
      </c>
      <c r="E788" s="5">
        <v>2000</v>
      </c>
      <c r="F788" s="29" t="s">
        <v>6151</v>
      </c>
      <c r="G788" s="5" t="s">
        <v>398</v>
      </c>
      <c r="H788" s="5" t="s">
        <v>3</v>
      </c>
      <c r="I788" s="5" t="s">
        <v>4</v>
      </c>
      <c r="J788" s="5" t="s">
        <v>34</v>
      </c>
      <c r="K788" s="5" t="s">
        <v>26</v>
      </c>
      <c r="L788" s="5" t="s">
        <v>570</v>
      </c>
      <c r="M788" s="5" t="s">
        <v>6050</v>
      </c>
      <c r="N788" s="5">
        <v>813.54</v>
      </c>
      <c r="O788" s="5" t="s">
        <v>6051</v>
      </c>
      <c r="P788" s="5" t="s">
        <v>91</v>
      </c>
      <c r="Q788" s="5" t="s">
        <v>91</v>
      </c>
      <c r="R788" s="5" t="s">
        <v>6052</v>
      </c>
      <c r="S788" s="5" t="s">
        <v>6053</v>
      </c>
    </row>
    <row r="789" spans="1:56" ht="15.75" customHeight="1">
      <c r="A789" t="s">
        <v>87</v>
      </c>
      <c r="B789" s="4">
        <v>167762898</v>
      </c>
      <c r="C789" s="5" t="s">
        <v>6054</v>
      </c>
      <c r="D789" s="29">
        <v>1</v>
      </c>
      <c r="E789" s="5">
        <v>2005</v>
      </c>
      <c r="F789" s="29" t="s">
        <v>6151</v>
      </c>
      <c r="G789" s="5" t="s">
        <v>398</v>
      </c>
      <c r="H789" s="5" t="s">
        <v>3</v>
      </c>
      <c r="I789" s="5" t="s">
        <v>4</v>
      </c>
      <c r="J789" s="5" t="s">
        <v>34</v>
      </c>
      <c r="K789" s="5" t="s">
        <v>26</v>
      </c>
      <c r="L789" s="5" t="s">
        <v>570</v>
      </c>
      <c r="M789" s="5" t="s">
        <v>6055</v>
      </c>
      <c r="N789" s="5">
        <v>813.54</v>
      </c>
      <c r="O789" s="5" t="s">
        <v>6056</v>
      </c>
      <c r="P789" s="5" t="s">
        <v>91</v>
      </c>
      <c r="Q789" s="5" t="s">
        <v>91</v>
      </c>
      <c r="R789" s="5" t="s">
        <v>2664</v>
      </c>
      <c r="S789" s="5" t="s">
        <v>6057</v>
      </c>
    </row>
    <row r="790" spans="1:56" ht="15.75" customHeight="1">
      <c r="A790" t="s">
        <v>87</v>
      </c>
      <c r="B790" s="4">
        <v>167762947</v>
      </c>
      <c r="C790" s="5" t="s">
        <v>6058</v>
      </c>
      <c r="D790" s="29">
        <v>1</v>
      </c>
      <c r="E790" s="5">
        <v>2003</v>
      </c>
      <c r="F790" s="29" t="s">
        <v>6151</v>
      </c>
      <c r="G790" s="5" t="s">
        <v>398</v>
      </c>
      <c r="H790" s="5" t="s">
        <v>3</v>
      </c>
      <c r="I790" s="5" t="s">
        <v>4</v>
      </c>
      <c r="J790" s="5" t="s">
        <v>34</v>
      </c>
      <c r="K790" s="5" t="s">
        <v>26</v>
      </c>
      <c r="L790" s="5" t="s">
        <v>1527</v>
      </c>
      <c r="M790" s="5" t="s">
        <v>6059</v>
      </c>
      <c r="N790" s="5">
        <v>823.91399999999999</v>
      </c>
      <c r="O790" s="5" t="s">
        <v>6060</v>
      </c>
      <c r="P790" s="5" t="s">
        <v>91</v>
      </c>
      <c r="Q790" s="5" t="s">
        <v>91</v>
      </c>
      <c r="R790" s="5" t="s">
        <v>6061</v>
      </c>
      <c r="S790" s="5" t="s">
        <v>6062</v>
      </c>
    </row>
    <row r="791" spans="1:56" ht="15.75" customHeight="1">
      <c r="A791" t="s">
        <v>87</v>
      </c>
      <c r="B791" s="4">
        <v>167762985</v>
      </c>
      <c r="C791" s="5" t="s">
        <v>6063</v>
      </c>
      <c r="D791" s="29">
        <v>1</v>
      </c>
      <c r="E791" s="5">
        <v>1985</v>
      </c>
      <c r="F791" s="29" t="s">
        <v>6151</v>
      </c>
      <c r="G791" s="5" t="s">
        <v>398</v>
      </c>
      <c r="H791" s="5" t="s">
        <v>3</v>
      </c>
      <c r="I791" s="5" t="s">
        <v>4</v>
      </c>
      <c r="J791" s="5" t="s">
        <v>34</v>
      </c>
      <c r="K791" s="5" t="s">
        <v>26</v>
      </c>
      <c r="L791" s="5" t="s">
        <v>570</v>
      </c>
      <c r="M791" s="5" t="s">
        <v>6064</v>
      </c>
      <c r="N791" s="5">
        <v>813.54</v>
      </c>
      <c r="O791" s="5" t="s">
        <v>6065</v>
      </c>
      <c r="P791" s="5" t="s">
        <v>91</v>
      </c>
      <c r="Q791" s="5" t="s">
        <v>91</v>
      </c>
      <c r="R791" s="5" t="s">
        <v>5724</v>
      </c>
      <c r="S791" s="5" t="s">
        <v>6066</v>
      </c>
      <c r="T791" s="2"/>
      <c r="U791" s="2"/>
      <c r="V791" s="2"/>
      <c r="W791" s="2"/>
      <c r="X791" s="2"/>
      <c r="Y791" s="2"/>
      <c r="Z791" s="2"/>
      <c r="AB791" s="2"/>
      <c r="AC791" s="2"/>
      <c r="AD791" s="2"/>
      <c r="AE791" s="2"/>
      <c r="AF791" s="2"/>
      <c r="AG791" s="2"/>
      <c r="AH791" s="2"/>
      <c r="AI791" s="2"/>
      <c r="AJ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</row>
    <row r="792" spans="1:56" ht="15.75" customHeight="1">
      <c r="A792" t="s">
        <v>87</v>
      </c>
      <c r="B792" s="19">
        <v>167765110</v>
      </c>
      <c r="C792" s="20" t="s">
        <v>3681</v>
      </c>
      <c r="D792" s="29">
        <v>1</v>
      </c>
      <c r="E792" s="20">
        <v>2002</v>
      </c>
      <c r="F792" s="29" t="s">
        <v>6151</v>
      </c>
      <c r="G792" s="20" t="s">
        <v>665</v>
      </c>
      <c r="H792" s="20" t="s">
        <v>3</v>
      </c>
      <c r="I792" s="20" t="s">
        <v>4</v>
      </c>
      <c r="J792" s="20" t="s">
        <v>34</v>
      </c>
      <c r="K792" s="20" t="s">
        <v>26</v>
      </c>
      <c r="L792" s="20" t="s">
        <v>1527</v>
      </c>
      <c r="M792" s="20" t="s">
        <v>3682</v>
      </c>
      <c r="N792" s="20">
        <v>823.91399999999999</v>
      </c>
      <c r="O792" s="20" t="s">
        <v>6067</v>
      </c>
      <c r="P792" s="20" t="s">
        <v>91</v>
      </c>
      <c r="Q792" s="20" t="s">
        <v>91</v>
      </c>
      <c r="R792" s="20" t="s">
        <v>3684</v>
      </c>
      <c r="S792" s="20" t="s">
        <v>6068</v>
      </c>
      <c r="T792" s="2"/>
      <c r="U792" s="2"/>
      <c r="V792" s="2"/>
      <c r="W792" s="2"/>
      <c r="X792" s="2"/>
      <c r="Y792" s="2"/>
      <c r="Z792" s="2"/>
      <c r="AB792" s="2"/>
      <c r="AC792" s="2"/>
      <c r="AD792" s="2"/>
      <c r="AE792" s="2"/>
      <c r="AF792" s="2"/>
      <c r="AG792" s="2"/>
      <c r="AH792" s="2"/>
      <c r="AI792" s="2"/>
      <c r="AJ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</row>
    <row r="793" spans="1:56" ht="15.75" customHeight="1">
      <c r="A793" t="s">
        <v>87</v>
      </c>
      <c r="B793" s="4">
        <v>168422228</v>
      </c>
      <c r="C793" s="5" t="s">
        <v>6069</v>
      </c>
      <c r="D793" s="29">
        <v>1</v>
      </c>
      <c r="E793" s="5">
        <v>2002</v>
      </c>
      <c r="F793" s="29" t="s">
        <v>6152</v>
      </c>
      <c r="G793" s="5" t="s">
        <v>412</v>
      </c>
      <c r="H793" s="5" t="s">
        <v>3</v>
      </c>
      <c r="I793" s="5" t="s">
        <v>4</v>
      </c>
      <c r="J793" s="5" t="s">
        <v>34</v>
      </c>
      <c r="K793" s="5" t="s">
        <v>26</v>
      </c>
      <c r="L793" s="5" t="s">
        <v>570</v>
      </c>
      <c r="M793" s="5" t="s">
        <v>6070</v>
      </c>
      <c r="N793" s="5">
        <v>813.54</v>
      </c>
      <c r="O793" s="5" t="s">
        <v>6071</v>
      </c>
      <c r="P793" s="5" t="s">
        <v>91</v>
      </c>
      <c r="Q793" s="5" t="s">
        <v>91</v>
      </c>
      <c r="R793" s="5" t="s">
        <v>6072</v>
      </c>
      <c r="S793" s="5" t="s">
        <v>6073</v>
      </c>
      <c r="T793" s="2"/>
      <c r="U793" s="2"/>
      <c r="V793" s="2"/>
      <c r="W793" s="2"/>
      <c r="X793" s="2"/>
      <c r="Y793" s="2"/>
      <c r="Z793" s="2"/>
      <c r="AB793" s="2"/>
      <c r="AC793" s="2"/>
      <c r="AD793" s="2"/>
      <c r="AE793" s="2"/>
      <c r="AF793" s="2"/>
      <c r="AG793" s="2"/>
      <c r="AH793" s="2"/>
      <c r="AI793" s="2"/>
      <c r="AJ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</row>
    <row r="794" spans="1:56" ht="15.75" customHeight="1">
      <c r="A794" t="s">
        <v>87</v>
      </c>
      <c r="B794" s="4">
        <v>168422786</v>
      </c>
      <c r="C794" s="5" t="s">
        <v>6074</v>
      </c>
      <c r="D794" s="29">
        <v>1</v>
      </c>
      <c r="E794" s="5">
        <v>1986</v>
      </c>
      <c r="F794" s="29" t="s">
        <v>6152</v>
      </c>
      <c r="G794" s="5" t="s">
        <v>726</v>
      </c>
      <c r="H794" s="5" t="s">
        <v>3</v>
      </c>
      <c r="I794" s="5" t="s">
        <v>4</v>
      </c>
      <c r="J794" s="5" t="s">
        <v>34</v>
      </c>
      <c r="K794" s="5" t="s">
        <v>26</v>
      </c>
      <c r="L794" s="5" t="s">
        <v>570</v>
      </c>
      <c r="M794" s="5" t="s">
        <v>6075</v>
      </c>
      <c r="N794" s="5">
        <v>813.54</v>
      </c>
      <c r="O794" s="5" t="s">
        <v>6076</v>
      </c>
      <c r="P794" s="5" t="s">
        <v>91</v>
      </c>
      <c r="Q794" s="5" t="s">
        <v>91</v>
      </c>
      <c r="R794" s="5" t="s">
        <v>3457</v>
      </c>
      <c r="S794" s="5" t="s">
        <v>6077</v>
      </c>
      <c r="T794" s="2"/>
      <c r="U794" s="2"/>
      <c r="V794" s="2"/>
      <c r="W794" s="2"/>
      <c r="X794" s="2"/>
      <c r="Y794" s="2"/>
      <c r="Z794" s="2"/>
      <c r="AB794" s="2"/>
      <c r="AC794" s="2"/>
      <c r="AD794" s="2"/>
      <c r="AE794" s="2"/>
      <c r="AF794" s="2"/>
      <c r="AG794" s="2"/>
      <c r="AH794" s="2"/>
      <c r="AI794" s="2"/>
      <c r="AJ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1:56" ht="15.75" customHeight="1">
      <c r="A795" t="s">
        <v>87</v>
      </c>
      <c r="B795" s="4">
        <v>168426876</v>
      </c>
      <c r="C795" s="5" t="s">
        <v>6078</v>
      </c>
      <c r="D795" s="29">
        <v>1</v>
      </c>
      <c r="E795" s="5">
        <v>1974</v>
      </c>
      <c r="F795" s="29" t="s">
        <v>6152</v>
      </c>
      <c r="G795" s="5" t="s">
        <v>247</v>
      </c>
      <c r="H795" s="5" t="s">
        <v>3</v>
      </c>
      <c r="I795" s="5" t="s">
        <v>4</v>
      </c>
      <c r="J795" s="5" t="s">
        <v>34</v>
      </c>
      <c r="K795" s="5" t="s">
        <v>26</v>
      </c>
      <c r="L795" s="5"/>
      <c r="M795" s="5"/>
      <c r="N795" s="5"/>
      <c r="O795" s="5" t="s">
        <v>6079</v>
      </c>
      <c r="P795" s="5" t="s">
        <v>91</v>
      </c>
      <c r="Q795" s="5"/>
      <c r="R795" s="5"/>
      <c r="S795" s="5" t="s">
        <v>6080</v>
      </c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</row>
    <row r="796" spans="1:56" ht="15.75" customHeight="1">
      <c r="A796" t="s">
        <v>132</v>
      </c>
      <c r="B796" s="4">
        <v>168007674</v>
      </c>
      <c r="C796" s="20" t="s">
        <v>6123</v>
      </c>
      <c r="D796" s="29">
        <v>1</v>
      </c>
      <c r="E796" s="5">
        <v>1995</v>
      </c>
      <c r="F796" s="29" t="s">
        <v>6149</v>
      </c>
      <c r="G796" s="5" t="s">
        <v>210</v>
      </c>
      <c r="H796" s="5" t="s">
        <v>6</v>
      </c>
      <c r="I796" s="5" t="s">
        <v>4</v>
      </c>
      <c r="J796" s="5" t="s">
        <v>35</v>
      </c>
      <c r="K796" s="5" t="s">
        <v>26</v>
      </c>
      <c r="L796" s="5" t="s">
        <v>6124</v>
      </c>
      <c r="M796" s="5"/>
      <c r="N796" s="5">
        <v>914.36045300000001</v>
      </c>
      <c r="O796" s="5" t="s">
        <v>6125</v>
      </c>
      <c r="P796" s="5" t="s">
        <v>91</v>
      </c>
      <c r="Q796" s="5" t="s">
        <v>91</v>
      </c>
      <c r="R796" s="5"/>
      <c r="S796" s="5" t="s">
        <v>6126</v>
      </c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</row>
    <row r="797" spans="1:56" ht="15.75" customHeight="1">
      <c r="A797" s="2" t="s">
        <v>87</v>
      </c>
      <c r="B797" s="4">
        <v>168459017</v>
      </c>
      <c r="C797" s="5" t="s">
        <v>6107</v>
      </c>
      <c r="D797" s="29">
        <v>1</v>
      </c>
      <c r="E797" s="5">
        <v>1995</v>
      </c>
      <c r="F797" s="29" t="s">
        <v>6150</v>
      </c>
      <c r="G797" s="5" t="s">
        <v>360</v>
      </c>
      <c r="H797" s="5" t="s">
        <v>6</v>
      </c>
      <c r="I797" s="5" t="s">
        <v>4</v>
      </c>
      <c r="J797" s="5" t="s">
        <v>35</v>
      </c>
      <c r="K797" s="5" t="s">
        <v>26</v>
      </c>
      <c r="L797" s="5" t="s">
        <v>6108</v>
      </c>
      <c r="M797" s="5"/>
      <c r="N797" s="5">
        <v>912.59299999999996</v>
      </c>
      <c r="O797" s="5" t="s">
        <v>6109</v>
      </c>
      <c r="P797" s="5" t="s">
        <v>91</v>
      </c>
      <c r="Q797" s="5" t="s">
        <v>5565</v>
      </c>
      <c r="R797" s="5" t="s">
        <v>6110</v>
      </c>
      <c r="S797" s="5" t="s">
        <v>6111</v>
      </c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</row>
    <row r="798" spans="1:56" ht="15.75" customHeight="1">
      <c r="A798" s="2" t="s">
        <v>87</v>
      </c>
      <c r="B798" s="4">
        <v>168459172</v>
      </c>
      <c r="C798" s="5" t="s">
        <v>6112</v>
      </c>
      <c r="D798" s="29">
        <v>1</v>
      </c>
      <c r="E798" s="5">
        <v>2013</v>
      </c>
      <c r="F798" s="29" t="s">
        <v>6150</v>
      </c>
      <c r="G798" s="5" t="s">
        <v>360</v>
      </c>
      <c r="H798" s="5" t="s">
        <v>3</v>
      </c>
      <c r="I798" s="5" t="s">
        <v>4</v>
      </c>
      <c r="J798" s="5" t="s">
        <v>35</v>
      </c>
      <c r="K798" s="5" t="s">
        <v>26</v>
      </c>
      <c r="L798" s="5" t="s">
        <v>6113</v>
      </c>
      <c r="M798" s="5"/>
      <c r="N798" s="5">
        <v>915.10461199999997</v>
      </c>
      <c r="O798" s="5" t="s">
        <v>6114</v>
      </c>
      <c r="P798" s="5" t="s">
        <v>91</v>
      </c>
      <c r="Q798" s="5" t="s">
        <v>91</v>
      </c>
      <c r="R798" s="5"/>
      <c r="S798" s="5" t="s">
        <v>6115</v>
      </c>
      <c r="T798" s="2"/>
      <c r="U798" s="2"/>
      <c r="V798" s="2"/>
      <c r="W798" s="2"/>
      <c r="X798" s="2"/>
      <c r="Y798" s="2"/>
      <c r="Z798" s="2"/>
      <c r="AB798" s="2"/>
      <c r="AC798" s="2"/>
      <c r="AD798" s="2"/>
      <c r="AE798" s="2"/>
      <c r="AF798" s="2"/>
      <c r="AG798" s="2"/>
      <c r="AH798" s="2"/>
      <c r="AI798" s="2"/>
      <c r="AJ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</row>
    <row r="799" spans="1:56" ht="15.75" customHeight="1">
      <c r="A799" s="2" t="s">
        <v>87</v>
      </c>
      <c r="B799" s="4">
        <v>168462320</v>
      </c>
      <c r="C799" s="5" t="s">
        <v>6116</v>
      </c>
      <c r="D799" s="29">
        <v>1</v>
      </c>
      <c r="E799" s="5">
        <v>1973</v>
      </c>
      <c r="F799" s="29" t="s">
        <v>6150</v>
      </c>
      <c r="G799" s="5" t="s">
        <v>1172</v>
      </c>
      <c r="H799" s="5" t="s">
        <v>6</v>
      </c>
      <c r="I799" s="5" t="s">
        <v>4</v>
      </c>
      <c r="J799" s="5" t="s">
        <v>35</v>
      </c>
      <c r="K799" s="5" t="s">
        <v>26</v>
      </c>
      <c r="L799" s="5"/>
      <c r="M799" s="5"/>
      <c r="N799" s="5"/>
      <c r="O799" s="5" t="s">
        <v>6117</v>
      </c>
      <c r="P799" s="5"/>
      <c r="Q799" s="5"/>
      <c r="R799" s="5"/>
      <c r="S799" s="5"/>
      <c r="T799" s="2"/>
      <c r="U799" s="2"/>
      <c r="V799" s="2"/>
      <c r="W799" s="2"/>
      <c r="X799" s="2"/>
      <c r="Y799" s="2"/>
      <c r="Z799" s="2"/>
      <c r="AB799" s="2"/>
      <c r="AC799" s="2"/>
      <c r="AD799" s="2"/>
      <c r="AE799" s="2"/>
      <c r="AF799" s="2"/>
      <c r="AG799" s="2"/>
      <c r="AH799" s="2"/>
      <c r="AI799" s="2"/>
      <c r="AJ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</row>
    <row r="800" spans="1:56" ht="15.75" customHeight="1">
      <c r="A800" s="2" t="s">
        <v>87</v>
      </c>
      <c r="B800" s="4">
        <v>168426862</v>
      </c>
      <c r="C800" s="5" t="s">
        <v>6118</v>
      </c>
      <c r="D800" s="29">
        <v>1</v>
      </c>
      <c r="E800" s="5">
        <v>2014</v>
      </c>
      <c r="F800" s="29" t="s">
        <v>6152</v>
      </c>
      <c r="G800" s="5" t="s">
        <v>247</v>
      </c>
      <c r="H800" s="5" t="s">
        <v>6</v>
      </c>
      <c r="I800" s="5" t="s">
        <v>4</v>
      </c>
      <c r="J800" s="5" t="s">
        <v>35</v>
      </c>
      <c r="K800" s="5" t="s">
        <v>26</v>
      </c>
      <c r="L800" s="5" t="s">
        <v>6119</v>
      </c>
      <c r="M800" s="5" t="s">
        <v>6120</v>
      </c>
      <c r="N800" s="5">
        <v>910</v>
      </c>
      <c r="O800" s="5" t="s">
        <v>6121</v>
      </c>
      <c r="P800" s="5" t="s">
        <v>91</v>
      </c>
      <c r="Q800" s="5" t="s">
        <v>91</v>
      </c>
      <c r="R800" s="5" t="s">
        <v>2871</v>
      </c>
      <c r="S800" s="5" t="s">
        <v>6122</v>
      </c>
      <c r="T800" s="2"/>
      <c r="U800" s="2"/>
      <c r="V800" s="2"/>
      <c r="W800" s="2"/>
      <c r="X800" s="2"/>
      <c r="Y800" s="2"/>
      <c r="Z800" s="2"/>
      <c r="AB800" s="2"/>
      <c r="AC800" s="2"/>
      <c r="AD800" s="2"/>
      <c r="AE800" s="2"/>
      <c r="AF800" s="2"/>
      <c r="AG800" s="2"/>
      <c r="AH800" s="2"/>
      <c r="AI800" s="2"/>
      <c r="AJ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</row>
    <row r="801" spans="1:19" ht="15.75" customHeight="1">
      <c r="A801" s="2" t="s">
        <v>87</v>
      </c>
      <c r="B801" s="4">
        <v>168425328</v>
      </c>
      <c r="C801" s="5" t="s">
        <v>4527</v>
      </c>
      <c r="D801" s="29">
        <v>1</v>
      </c>
      <c r="E801" s="5">
        <v>1993</v>
      </c>
      <c r="F801" s="29" t="s">
        <v>6152</v>
      </c>
      <c r="G801" s="5" t="s">
        <v>2932</v>
      </c>
      <c r="H801" s="5" t="s">
        <v>6</v>
      </c>
      <c r="I801" s="5" t="s">
        <v>4</v>
      </c>
      <c r="J801" s="7" t="s">
        <v>35</v>
      </c>
      <c r="K801" s="5" t="s">
        <v>26</v>
      </c>
      <c r="L801" s="5" t="s">
        <v>4528</v>
      </c>
      <c r="M801" s="5"/>
      <c r="N801" s="5">
        <v>647.95794999999998</v>
      </c>
      <c r="O801" s="5" t="s">
        <v>4529</v>
      </c>
      <c r="P801" s="5" t="s">
        <v>91</v>
      </c>
      <c r="Q801" s="5" t="s">
        <v>91</v>
      </c>
      <c r="R801" s="5" t="s">
        <v>4530</v>
      </c>
      <c r="S801" s="5" t="s">
        <v>4531</v>
      </c>
    </row>
  </sheetData>
  <sortState xmlns:xlrd2="http://schemas.microsoft.com/office/spreadsheetml/2017/richdata2" ref="A2:BD801">
    <sortCondition ref="J2:J801"/>
  </sortState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Lists!$C$2:$C$28</xm:f>
          </x14:formula1>
          <xm:sqref>J2:K801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opLeftCell="A9" workbookViewId="0">
      <selection activeCell="C1" sqref="C1:D28"/>
    </sheetView>
  </sheetViews>
  <sheetFormatPr defaultColWidth="14.42578125" defaultRowHeight="15" customHeight="1"/>
  <cols>
    <col min="1" max="26" width="10.85546875" customWidth="1"/>
  </cols>
  <sheetData>
    <row r="1" spans="1:4">
      <c r="A1" t="s">
        <v>0</v>
      </c>
      <c r="B1" t="s">
        <v>1</v>
      </c>
      <c r="C1" t="s">
        <v>2</v>
      </c>
      <c r="D1" s="57" t="s">
        <v>6328</v>
      </c>
    </row>
    <row r="2" spans="1:4">
      <c r="A2" t="s">
        <v>3</v>
      </c>
      <c r="B2" t="s">
        <v>4</v>
      </c>
      <c r="C2" t="s">
        <v>5</v>
      </c>
      <c r="D2" s="57" t="s">
        <v>6329</v>
      </c>
    </row>
    <row r="3" spans="1:4">
      <c r="A3" t="s">
        <v>6</v>
      </c>
      <c r="B3" t="s">
        <v>7</v>
      </c>
      <c r="C3" t="s">
        <v>8</v>
      </c>
    </row>
    <row r="4" spans="1:4">
      <c r="B4" t="s">
        <v>9</v>
      </c>
      <c r="C4" t="s">
        <v>10</v>
      </c>
    </row>
    <row r="5" spans="1:4">
      <c r="C5" s="1" t="s">
        <v>11</v>
      </c>
    </row>
    <row r="6" spans="1:4">
      <c r="C6" t="s">
        <v>12</v>
      </c>
    </row>
    <row r="7" spans="1:4">
      <c r="C7" t="s">
        <v>13</v>
      </c>
    </row>
    <row r="8" spans="1:4">
      <c r="C8" t="s">
        <v>14</v>
      </c>
    </row>
    <row r="9" spans="1:4">
      <c r="C9" t="s">
        <v>15</v>
      </c>
      <c r="D9" s="57" t="s">
        <v>6333</v>
      </c>
    </row>
    <row r="10" spans="1:4">
      <c r="C10" t="s">
        <v>16</v>
      </c>
      <c r="D10" s="57" t="s">
        <v>6330</v>
      </c>
    </row>
    <row r="11" spans="1:4">
      <c r="C11" t="s">
        <v>17</v>
      </c>
    </row>
    <row r="12" spans="1:4">
      <c r="C12" t="s">
        <v>18</v>
      </c>
    </row>
    <row r="13" spans="1:4">
      <c r="C13" t="s">
        <v>19</v>
      </c>
    </row>
    <row r="14" spans="1:4">
      <c r="C14" t="s">
        <v>21</v>
      </c>
    </row>
    <row r="15" spans="1:4">
      <c r="C15" t="s">
        <v>23</v>
      </c>
    </row>
    <row r="16" spans="1:4">
      <c r="C16" t="s">
        <v>24</v>
      </c>
    </row>
    <row r="17" spans="3:4">
      <c r="C17" t="s">
        <v>25</v>
      </c>
      <c r="D17" s="57" t="s">
        <v>6331</v>
      </c>
    </row>
    <row r="18" spans="3:4">
      <c r="C18" t="s">
        <v>26</v>
      </c>
    </row>
    <row r="19" spans="3:4">
      <c r="C19" s="1" t="s">
        <v>27</v>
      </c>
    </row>
    <row r="20" spans="3:4">
      <c r="C20" s="1" t="s">
        <v>28</v>
      </c>
      <c r="D20" s="57" t="s">
        <v>6332</v>
      </c>
    </row>
    <row r="21" spans="3:4" ht="15.75" customHeight="1">
      <c r="C21" t="s">
        <v>29</v>
      </c>
      <c r="D21" s="57" t="s">
        <v>6334</v>
      </c>
    </row>
    <row r="22" spans="3:4" ht="15.75" customHeight="1">
      <c r="C22" t="s">
        <v>30</v>
      </c>
    </row>
    <row r="23" spans="3:4" ht="15.75" customHeight="1">
      <c r="C23" t="s">
        <v>6191</v>
      </c>
    </row>
    <row r="24" spans="3:4" ht="15.75" customHeight="1">
      <c r="C24" t="s">
        <v>31</v>
      </c>
    </row>
    <row r="25" spans="3:4" ht="15.75" customHeight="1">
      <c r="C25" t="s">
        <v>32</v>
      </c>
      <c r="D25" s="57" t="s">
        <v>6335</v>
      </c>
    </row>
    <row r="26" spans="3:4" ht="15.75" customHeight="1">
      <c r="C26" t="s">
        <v>33</v>
      </c>
    </row>
    <row r="27" spans="3:4" ht="15.75" customHeight="1">
      <c r="C27" t="s">
        <v>34</v>
      </c>
    </row>
    <row r="28" spans="3:4" ht="15.75" customHeight="1">
      <c r="C28" t="s">
        <v>35</v>
      </c>
    </row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C2:C28">
    <sortCondition ref="C2:C28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0131-8030-40AE-B80C-E9700CCD3883}">
  <dimension ref="A1:AG34"/>
  <sheetViews>
    <sheetView topLeftCell="A4" zoomScale="85" zoomScaleNormal="85" workbookViewId="0">
      <selection activeCell="C35" sqref="C35"/>
    </sheetView>
  </sheetViews>
  <sheetFormatPr defaultColWidth="8.85546875" defaultRowHeight="15"/>
  <cols>
    <col min="1" max="1" width="21" bestFit="1" customWidth="1"/>
    <col min="2" max="2" width="19" bestFit="1" customWidth="1"/>
    <col min="3" max="3" width="13.42578125" bestFit="1" customWidth="1"/>
    <col min="4" max="4" width="10" bestFit="1" customWidth="1"/>
    <col min="5" max="5" width="14.7109375" bestFit="1" customWidth="1"/>
    <col min="6" max="6" width="12.140625" bestFit="1" customWidth="1"/>
    <col min="7" max="7" width="11.42578125" bestFit="1" customWidth="1"/>
    <col min="8" max="8" width="11.28515625" bestFit="1" customWidth="1"/>
    <col min="9" max="9" width="15.140625" bestFit="1" customWidth="1"/>
    <col min="10" max="10" width="6.7109375" bestFit="1" customWidth="1"/>
    <col min="11" max="11" width="7.7109375" bestFit="1" customWidth="1"/>
    <col min="12" max="12" width="14.85546875" bestFit="1" customWidth="1"/>
    <col min="13" max="13" width="7.28515625" bestFit="1" customWidth="1"/>
    <col min="14" max="14" width="6.28515625" bestFit="1" customWidth="1"/>
    <col min="15" max="15" width="8.28515625" bestFit="1" customWidth="1"/>
    <col min="16" max="16" width="17.42578125" bestFit="1" customWidth="1"/>
    <col min="17" max="17" width="6.28515625" bestFit="1" customWidth="1"/>
    <col min="18" max="18" width="4.7109375" bestFit="1" customWidth="1"/>
    <col min="19" max="19" width="6.85546875" bestFit="1" customWidth="1"/>
    <col min="20" max="20" width="10.140625" bestFit="1" customWidth="1"/>
    <col min="21" max="21" width="8.28515625" bestFit="1" customWidth="1"/>
    <col min="23" max="23" width="5" bestFit="1" customWidth="1"/>
    <col min="24" max="24" width="7.42578125" customWidth="1"/>
    <col min="25" max="25" width="11.85546875" customWidth="1"/>
    <col min="26" max="26" width="10.7109375" customWidth="1"/>
    <col min="27" max="27" width="6.42578125" bestFit="1" customWidth="1"/>
    <col min="28" max="28" width="11.28515625" bestFit="1" customWidth="1"/>
  </cols>
  <sheetData>
    <row r="1" spans="1:33">
      <c r="A1" s="31" t="s">
        <v>1</v>
      </c>
      <c r="B1" s="2" t="s">
        <v>6190</v>
      </c>
    </row>
    <row r="2" spans="1:33">
      <c r="P2" s="32" t="s">
        <v>6192</v>
      </c>
      <c r="Q2">
        <f>SUM(Q3:Q21)</f>
        <v>77</v>
      </c>
      <c r="R2" t="s">
        <v>6195</v>
      </c>
      <c r="S2" t="s">
        <v>6147</v>
      </c>
      <c r="T2" s="2">
        <f>SUM(T3:T21)</f>
        <v>78</v>
      </c>
      <c r="U2" s="2" t="s">
        <v>6195</v>
      </c>
      <c r="V2" t="s">
        <v>6149</v>
      </c>
      <c r="W2" s="2">
        <f>SUM(W3:W23)</f>
        <v>165</v>
      </c>
      <c r="X2" s="2" t="s">
        <v>6195</v>
      </c>
      <c r="Y2" t="s">
        <v>6193</v>
      </c>
      <c r="Z2" s="2">
        <f>SUM(Z3:Z21)</f>
        <v>141</v>
      </c>
      <c r="AA2" s="2" t="s">
        <v>6195</v>
      </c>
      <c r="AB2" t="s">
        <v>6151</v>
      </c>
      <c r="AC2" s="2">
        <f>SUM(AC3:AC21)</f>
        <v>80</v>
      </c>
      <c r="AD2" s="2" t="s">
        <v>6195</v>
      </c>
      <c r="AE2" t="s">
        <v>6194</v>
      </c>
      <c r="AF2" s="2">
        <f>SUM(AF3:AF21)</f>
        <v>76</v>
      </c>
      <c r="AG2" s="2" t="s">
        <v>6195</v>
      </c>
    </row>
    <row r="3" spans="1:33">
      <c r="A3" s="31" t="s">
        <v>6143</v>
      </c>
      <c r="B3" s="31" t="s">
        <v>6175</v>
      </c>
      <c r="P3" t="s">
        <v>25</v>
      </c>
      <c r="Q3">
        <v>38</v>
      </c>
      <c r="R3">
        <f>Q3/Q$2</f>
        <v>0.4935064935064935</v>
      </c>
      <c r="S3" s="32" t="s">
        <v>25</v>
      </c>
      <c r="T3" s="30">
        <v>35</v>
      </c>
      <c r="U3" s="2">
        <f>T3/T$2</f>
        <v>0.44871794871794873</v>
      </c>
      <c r="V3" t="s">
        <v>25</v>
      </c>
      <c r="W3">
        <v>79</v>
      </c>
      <c r="X3" s="2">
        <f>W3/W$2</f>
        <v>0.47878787878787876</v>
      </c>
      <c r="Y3" s="32" t="s">
        <v>25</v>
      </c>
      <c r="Z3" s="30">
        <v>58</v>
      </c>
      <c r="AA3" s="2">
        <f>Z3/Z$2</f>
        <v>0.41134751773049644</v>
      </c>
      <c r="AB3" s="32" t="s">
        <v>25</v>
      </c>
      <c r="AC3" s="30">
        <v>34</v>
      </c>
      <c r="AD3" s="2">
        <f>AC3/AC$2</f>
        <v>0.42499999999999999</v>
      </c>
      <c r="AE3" s="32" t="s">
        <v>25</v>
      </c>
      <c r="AF3" s="30">
        <v>25</v>
      </c>
      <c r="AG3" s="2">
        <f>AF3/AF$2</f>
        <v>0.32894736842105265</v>
      </c>
    </row>
    <row r="4" spans="1:33">
      <c r="A4" s="31" t="s">
        <v>6144</v>
      </c>
      <c r="B4" s="2" t="s">
        <v>6148</v>
      </c>
      <c r="C4" s="2" t="s">
        <v>6147</v>
      </c>
      <c r="D4" s="2" t="s">
        <v>6149</v>
      </c>
      <c r="E4" s="2" t="s">
        <v>6150</v>
      </c>
      <c r="F4" s="2" t="s">
        <v>6151</v>
      </c>
      <c r="G4" s="2" t="s">
        <v>6152</v>
      </c>
      <c r="H4" s="2" t="s">
        <v>6145</v>
      </c>
      <c r="P4" t="s">
        <v>10</v>
      </c>
      <c r="Q4">
        <v>6</v>
      </c>
      <c r="R4">
        <f>R3+Q4/Q$2</f>
        <v>0.5714285714285714</v>
      </c>
      <c r="S4" s="32" t="s">
        <v>10</v>
      </c>
      <c r="T4" s="30">
        <v>6</v>
      </c>
      <c r="U4" s="2">
        <f>U3+T4/T$2</f>
        <v>0.52564102564102566</v>
      </c>
      <c r="V4" t="s">
        <v>32</v>
      </c>
      <c r="W4">
        <v>11</v>
      </c>
      <c r="X4" s="2">
        <f>X3+W4/W$2</f>
        <v>0.54545454545454541</v>
      </c>
      <c r="Y4" s="32" t="s">
        <v>32</v>
      </c>
      <c r="Z4" s="30">
        <v>22</v>
      </c>
      <c r="AA4" s="2">
        <f>AA3+Z4/Z$2</f>
        <v>0.56737588652482263</v>
      </c>
      <c r="AB4" s="32" t="s">
        <v>34</v>
      </c>
      <c r="AC4" s="30">
        <v>11</v>
      </c>
      <c r="AD4" s="2">
        <f>AD3+AC4/AC$2</f>
        <v>0.5625</v>
      </c>
      <c r="AE4" s="32" t="s">
        <v>23</v>
      </c>
      <c r="AF4" s="30">
        <v>12</v>
      </c>
      <c r="AG4" s="2">
        <f>AG3+AF4/AF$2</f>
        <v>0.48684210526315791</v>
      </c>
    </row>
    <row r="5" spans="1:33">
      <c r="A5" s="32" t="s">
        <v>5</v>
      </c>
      <c r="B5" s="30">
        <v>4</v>
      </c>
      <c r="C5" s="30">
        <v>4</v>
      </c>
      <c r="D5" s="30">
        <v>4</v>
      </c>
      <c r="E5" s="30">
        <v>2</v>
      </c>
      <c r="F5" s="30">
        <v>1</v>
      </c>
      <c r="G5" s="30">
        <v>1</v>
      </c>
      <c r="H5" s="30">
        <v>16</v>
      </c>
      <c r="P5" t="s">
        <v>19</v>
      </c>
      <c r="Q5">
        <v>6</v>
      </c>
      <c r="R5" s="2">
        <f t="shared" ref="R5:R15" si="0">R4+Q5/Q$2</f>
        <v>0.64935064935064934</v>
      </c>
      <c r="S5" s="32" t="s">
        <v>32</v>
      </c>
      <c r="T5" s="30">
        <v>6</v>
      </c>
      <c r="U5" s="2">
        <f t="shared" ref="U5:U19" si="1">U4+T5/T$2</f>
        <v>0.60256410256410264</v>
      </c>
      <c r="V5" t="s">
        <v>29</v>
      </c>
      <c r="W5">
        <v>10</v>
      </c>
      <c r="X5" s="2">
        <f t="shared" ref="X5:X23" si="2">X4+W5/W$2</f>
        <v>0.60606060606060597</v>
      </c>
      <c r="Y5" s="32" t="s">
        <v>23</v>
      </c>
      <c r="Z5" s="30">
        <v>14</v>
      </c>
      <c r="AA5" s="2">
        <f t="shared" ref="AA5:AA19" si="3">AA4+Z5/Z$2</f>
        <v>0.66666666666666663</v>
      </c>
      <c r="AB5" s="32" t="s">
        <v>23</v>
      </c>
      <c r="AC5" s="30">
        <v>8</v>
      </c>
      <c r="AD5" s="2">
        <f t="shared" ref="AD5:AD15" si="4">AD4+AC5/AC$2</f>
        <v>0.66249999999999998</v>
      </c>
      <c r="AE5" s="32" t="s">
        <v>31</v>
      </c>
      <c r="AF5" s="30">
        <v>6</v>
      </c>
      <c r="AG5" s="2">
        <f t="shared" ref="AG5:AG19" si="5">AG4+AF5/AF$2</f>
        <v>0.56578947368421051</v>
      </c>
    </row>
    <row r="6" spans="1:33">
      <c r="A6" s="32" t="s">
        <v>8</v>
      </c>
      <c r="B6" s="30">
        <v>1</v>
      </c>
      <c r="C6" s="30">
        <v>2</v>
      </c>
      <c r="D6" s="30">
        <v>1</v>
      </c>
      <c r="E6" s="30"/>
      <c r="F6" s="30"/>
      <c r="G6" s="30">
        <v>1</v>
      </c>
      <c r="H6" s="30">
        <v>5</v>
      </c>
      <c r="P6" t="s">
        <v>29</v>
      </c>
      <c r="Q6">
        <v>5</v>
      </c>
      <c r="R6" s="2">
        <f t="shared" si="0"/>
        <v>0.7142857142857143</v>
      </c>
      <c r="S6" s="32" t="s">
        <v>5</v>
      </c>
      <c r="T6" s="30">
        <v>4</v>
      </c>
      <c r="U6" s="2">
        <f t="shared" si="1"/>
        <v>0.65384615384615397</v>
      </c>
      <c r="V6" t="s">
        <v>14</v>
      </c>
      <c r="W6">
        <v>9</v>
      </c>
      <c r="X6" s="2">
        <f t="shared" si="2"/>
        <v>0.66060606060606053</v>
      </c>
      <c r="Y6" s="32" t="s">
        <v>34</v>
      </c>
      <c r="Z6" s="30">
        <v>10</v>
      </c>
      <c r="AA6" s="2">
        <f t="shared" si="3"/>
        <v>0.73758865248226946</v>
      </c>
      <c r="AB6" s="32" t="s">
        <v>15</v>
      </c>
      <c r="AC6" s="30">
        <v>7</v>
      </c>
      <c r="AD6" s="2">
        <f t="shared" si="4"/>
        <v>0.75</v>
      </c>
      <c r="AE6" s="32" t="s">
        <v>32</v>
      </c>
      <c r="AF6" s="30">
        <v>6</v>
      </c>
      <c r="AG6" s="2">
        <f t="shared" si="5"/>
        <v>0.64473684210526316</v>
      </c>
    </row>
    <row r="7" spans="1:33">
      <c r="A7" s="32" t="s">
        <v>10</v>
      </c>
      <c r="B7" s="30">
        <v>6</v>
      </c>
      <c r="C7" s="30">
        <v>6</v>
      </c>
      <c r="D7" s="30">
        <v>7</v>
      </c>
      <c r="E7" s="30">
        <v>4</v>
      </c>
      <c r="F7" s="30">
        <v>4</v>
      </c>
      <c r="G7" s="30">
        <v>4</v>
      </c>
      <c r="H7" s="30">
        <v>31</v>
      </c>
      <c r="P7" t="s">
        <v>32</v>
      </c>
      <c r="Q7">
        <v>5</v>
      </c>
      <c r="R7" s="2">
        <f t="shared" si="0"/>
        <v>0.77922077922077926</v>
      </c>
      <c r="S7" s="32" t="s">
        <v>13</v>
      </c>
      <c r="T7" s="30">
        <v>4</v>
      </c>
      <c r="U7" s="2">
        <f t="shared" si="1"/>
        <v>0.70512820512820529</v>
      </c>
      <c r="V7" t="s">
        <v>10</v>
      </c>
      <c r="W7">
        <v>7</v>
      </c>
      <c r="X7" s="2">
        <f t="shared" si="2"/>
        <v>0.70303030303030301</v>
      </c>
      <c r="Y7" s="32" t="s">
        <v>19</v>
      </c>
      <c r="Z7" s="30">
        <v>6</v>
      </c>
      <c r="AA7" s="2">
        <f t="shared" si="3"/>
        <v>0.78014184397163111</v>
      </c>
      <c r="AB7" s="32" t="s">
        <v>10</v>
      </c>
      <c r="AC7" s="30">
        <v>4</v>
      </c>
      <c r="AD7" s="2">
        <f t="shared" si="4"/>
        <v>0.8</v>
      </c>
      <c r="AE7" s="32" t="s">
        <v>10</v>
      </c>
      <c r="AF7" s="30">
        <v>4</v>
      </c>
      <c r="AG7" s="2">
        <f t="shared" si="5"/>
        <v>0.69736842105263164</v>
      </c>
    </row>
    <row r="8" spans="1:33">
      <c r="A8" s="32" t="s">
        <v>11</v>
      </c>
      <c r="B8" s="30">
        <v>2</v>
      </c>
      <c r="C8" s="30">
        <v>2</v>
      </c>
      <c r="D8" s="30">
        <v>2</v>
      </c>
      <c r="E8" s="30"/>
      <c r="F8" s="30"/>
      <c r="G8" s="30"/>
      <c r="H8" s="30">
        <v>6</v>
      </c>
      <c r="P8" t="s">
        <v>5</v>
      </c>
      <c r="Q8">
        <v>4</v>
      </c>
      <c r="R8" s="2">
        <f t="shared" si="0"/>
        <v>0.83116883116883122</v>
      </c>
      <c r="S8" s="32" t="s">
        <v>19</v>
      </c>
      <c r="T8" s="30">
        <v>4</v>
      </c>
      <c r="U8" s="2">
        <f t="shared" si="1"/>
        <v>0.75641025641025661</v>
      </c>
      <c r="V8" t="s">
        <v>33</v>
      </c>
      <c r="W8">
        <v>7</v>
      </c>
      <c r="X8" s="2">
        <f t="shared" si="2"/>
        <v>0.74545454545454548</v>
      </c>
      <c r="Y8" s="32" t="s">
        <v>15</v>
      </c>
      <c r="Z8" s="30">
        <v>5</v>
      </c>
      <c r="AA8" s="2">
        <f t="shared" si="3"/>
        <v>0.81560283687943258</v>
      </c>
      <c r="AB8" s="32" t="s">
        <v>31</v>
      </c>
      <c r="AC8" s="30">
        <v>4</v>
      </c>
      <c r="AD8" s="2">
        <f t="shared" si="4"/>
        <v>0.85000000000000009</v>
      </c>
      <c r="AE8" s="32" t="s">
        <v>13</v>
      </c>
      <c r="AF8" s="30">
        <v>4</v>
      </c>
      <c r="AG8" s="2">
        <f t="shared" si="5"/>
        <v>0.75</v>
      </c>
    </row>
    <row r="9" spans="1:33">
      <c r="A9" s="32" t="s">
        <v>12</v>
      </c>
      <c r="B9" s="30"/>
      <c r="C9" s="30">
        <v>1</v>
      </c>
      <c r="D9" s="30">
        <v>1</v>
      </c>
      <c r="E9" s="30"/>
      <c r="F9" s="30">
        <v>3</v>
      </c>
      <c r="G9" s="30">
        <v>1</v>
      </c>
      <c r="H9" s="30">
        <v>6</v>
      </c>
      <c r="P9" t="s">
        <v>15</v>
      </c>
      <c r="Q9">
        <v>4</v>
      </c>
      <c r="R9" s="2">
        <f t="shared" si="0"/>
        <v>0.88311688311688319</v>
      </c>
      <c r="S9" s="32" t="s">
        <v>15</v>
      </c>
      <c r="T9" s="30">
        <v>3</v>
      </c>
      <c r="U9" s="2">
        <f t="shared" si="1"/>
        <v>0.79487179487179505</v>
      </c>
      <c r="V9" t="s">
        <v>15</v>
      </c>
      <c r="W9">
        <v>5</v>
      </c>
      <c r="X9" s="2">
        <f t="shared" si="2"/>
        <v>0.77575757575757576</v>
      </c>
      <c r="Y9" s="32" t="s">
        <v>31</v>
      </c>
      <c r="Z9" s="30">
        <v>5</v>
      </c>
      <c r="AA9" s="2">
        <f t="shared" si="3"/>
        <v>0.85106382978723405</v>
      </c>
      <c r="AB9" s="32" t="s">
        <v>12</v>
      </c>
      <c r="AC9" s="30">
        <v>3</v>
      </c>
      <c r="AD9" s="2">
        <f t="shared" si="4"/>
        <v>0.88750000000000007</v>
      </c>
      <c r="AE9" s="32" t="s">
        <v>15</v>
      </c>
      <c r="AF9" s="30">
        <v>3</v>
      </c>
      <c r="AG9" s="2">
        <f t="shared" si="5"/>
        <v>0.78947368421052633</v>
      </c>
    </row>
    <row r="10" spans="1:33">
      <c r="A10" s="32" t="s">
        <v>13</v>
      </c>
      <c r="B10" s="30"/>
      <c r="C10" s="30">
        <v>4</v>
      </c>
      <c r="D10" s="30">
        <v>2</v>
      </c>
      <c r="E10" s="30">
        <v>1</v>
      </c>
      <c r="F10" s="30">
        <v>2</v>
      </c>
      <c r="G10" s="30">
        <v>4</v>
      </c>
      <c r="H10" s="30">
        <v>13</v>
      </c>
      <c r="P10" t="s">
        <v>11</v>
      </c>
      <c r="Q10">
        <v>2</v>
      </c>
      <c r="R10" s="2">
        <f t="shared" si="0"/>
        <v>0.90909090909090917</v>
      </c>
      <c r="S10" s="32" t="s">
        <v>34</v>
      </c>
      <c r="T10" s="30">
        <v>3</v>
      </c>
      <c r="U10" s="2">
        <f t="shared" si="1"/>
        <v>0.83333333333333348</v>
      </c>
      <c r="V10" t="s">
        <v>19</v>
      </c>
      <c r="W10">
        <v>5</v>
      </c>
      <c r="X10" s="2">
        <f t="shared" si="2"/>
        <v>0.80606060606060603</v>
      </c>
      <c r="Y10" s="32" t="s">
        <v>10</v>
      </c>
      <c r="Z10" s="30">
        <v>4</v>
      </c>
      <c r="AA10" s="2">
        <f t="shared" si="3"/>
        <v>0.87943262411347523</v>
      </c>
      <c r="AB10" s="32" t="s">
        <v>32</v>
      </c>
      <c r="AC10" s="30">
        <v>3</v>
      </c>
      <c r="AD10" s="2">
        <f t="shared" si="4"/>
        <v>0.92500000000000004</v>
      </c>
      <c r="AE10" s="32" t="s">
        <v>19</v>
      </c>
      <c r="AF10" s="30">
        <v>3</v>
      </c>
      <c r="AG10" s="2">
        <f t="shared" si="5"/>
        <v>0.82894736842105265</v>
      </c>
    </row>
    <row r="11" spans="1:33">
      <c r="A11" s="32" t="s">
        <v>14</v>
      </c>
      <c r="B11" s="30">
        <v>1</v>
      </c>
      <c r="C11" s="30"/>
      <c r="D11" s="30">
        <v>9</v>
      </c>
      <c r="E11" s="30">
        <v>2</v>
      </c>
      <c r="F11" s="30"/>
      <c r="G11" s="30"/>
      <c r="H11" s="30">
        <v>12</v>
      </c>
      <c r="P11" t="s">
        <v>24</v>
      </c>
      <c r="Q11">
        <v>2</v>
      </c>
      <c r="R11" s="2">
        <f t="shared" si="0"/>
        <v>0.93506493506493515</v>
      </c>
      <c r="S11" s="32" t="s">
        <v>8</v>
      </c>
      <c r="T11" s="30">
        <v>2</v>
      </c>
      <c r="U11" s="2">
        <f t="shared" si="1"/>
        <v>0.85897435897435914</v>
      </c>
      <c r="V11" t="s">
        <v>5</v>
      </c>
      <c r="W11">
        <v>4</v>
      </c>
      <c r="X11" s="2">
        <f t="shared" si="2"/>
        <v>0.83030303030303032</v>
      </c>
      <c r="Y11" s="32" t="s">
        <v>29</v>
      </c>
      <c r="Z11" s="30">
        <v>3</v>
      </c>
      <c r="AA11" s="2">
        <f t="shared" si="3"/>
        <v>0.90070921985815611</v>
      </c>
      <c r="AB11" s="32" t="s">
        <v>13</v>
      </c>
      <c r="AC11" s="30">
        <v>2</v>
      </c>
      <c r="AD11" s="2">
        <f t="shared" si="4"/>
        <v>0.95000000000000007</v>
      </c>
      <c r="AE11" s="32" t="s">
        <v>34</v>
      </c>
      <c r="AF11" s="30">
        <v>3</v>
      </c>
      <c r="AG11" s="2">
        <f t="shared" si="5"/>
        <v>0.86842105263157898</v>
      </c>
    </row>
    <row r="12" spans="1:33">
      <c r="A12" s="32" t="s">
        <v>15</v>
      </c>
      <c r="B12" s="30">
        <v>4</v>
      </c>
      <c r="C12" s="30">
        <v>3</v>
      </c>
      <c r="D12" s="30">
        <v>5</v>
      </c>
      <c r="E12" s="30">
        <v>5</v>
      </c>
      <c r="F12" s="30">
        <v>7</v>
      </c>
      <c r="G12" s="30">
        <v>3</v>
      </c>
      <c r="H12" s="30">
        <v>27</v>
      </c>
      <c r="P12" t="s">
        <v>34</v>
      </c>
      <c r="Q12">
        <v>2</v>
      </c>
      <c r="R12" s="2">
        <f t="shared" si="0"/>
        <v>0.96103896103896114</v>
      </c>
      <c r="S12" s="32" t="s">
        <v>11</v>
      </c>
      <c r="T12" s="30">
        <v>2</v>
      </c>
      <c r="U12" s="2">
        <f t="shared" si="1"/>
        <v>0.8846153846153848</v>
      </c>
      <c r="V12" t="s">
        <v>16</v>
      </c>
      <c r="W12">
        <v>4</v>
      </c>
      <c r="X12" s="2">
        <f t="shared" si="2"/>
        <v>0.85454545454545461</v>
      </c>
      <c r="Y12" s="32" t="s">
        <v>35</v>
      </c>
      <c r="Z12" s="30">
        <v>3</v>
      </c>
      <c r="AA12" s="2">
        <f t="shared" si="3"/>
        <v>0.92198581560283699</v>
      </c>
      <c r="AB12" s="32" t="s">
        <v>5</v>
      </c>
      <c r="AC12" s="30">
        <v>1</v>
      </c>
      <c r="AD12" s="2">
        <f t="shared" si="4"/>
        <v>0.96250000000000002</v>
      </c>
      <c r="AE12" s="32" t="s">
        <v>24</v>
      </c>
      <c r="AF12" s="30">
        <v>2</v>
      </c>
      <c r="AG12" s="2">
        <f t="shared" si="5"/>
        <v>0.89473684210526316</v>
      </c>
    </row>
    <row r="13" spans="1:33">
      <c r="A13" s="32" t="s">
        <v>16</v>
      </c>
      <c r="B13" s="30"/>
      <c r="C13" s="30">
        <v>1</v>
      </c>
      <c r="D13" s="30">
        <v>4</v>
      </c>
      <c r="E13" s="30">
        <v>2</v>
      </c>
      <c r="F13" s="30">
        <v>1</v>
      </c>
      <c r="G13" s="30"/>
      <c r="H13" s="30">
        <v>8</v>
      </c>
      <c r="P13" t="s">
        <v>8</v>
      </c>
      <c r="Q13">
        <v>1</v>
      </c>
      <c r="R13" s="2">
        <f t="shared" si="0"/>
        <v>0.97402597402597413</v>
      </c>
      <c r="S13" s="32" t="s">
        <v>29</v>
      </c>
      <c r="T13" s="30">
        <v>2</v>
      </c>
      <c r="U13" s="2">
        <f t="shared" si="1"/>
        <v>0.91025641025641046</v>
      </c>
      <c r="V13" t="s">
        <v>23</v>
      </c>
      <c r="W13">
        <v>4</v>
      </c>
      <c r="X13" s="2">
        <f t="shared" si="2"/>
        <v>0.8787878787878789</v>
      </c>
      <c r="Y13" s="32" t="s">
        <v>5</v>
      </c>
      <c r="Z13" s="30">
        <v>2</v>
      </c>
      <c r="AA13" s="2">
        <f t="shared" si="3"/>
        <v>0.93617021276595758</v>
      </c>
      <c r="AB13" s="32" t="s">
        <v>16</v>
      </c>
      <c r="AC13" s="30">
        <v>1</v>
      </c>
      <c r="AD13" s="2">
        <f t="shared" si="4"/>
        <v>0.97499999999999998</v>
      </c>
      <c r="AE13" s="32" t="s">
        <v>35</v>
      </c>
      <c r="AF13" s="30">
        <v>2</v>
      </c>
      <c r="AG13" s="2">
        <f t="shared" si="5"/>
        <v>0.92105263157894735</v>
      </c>
    </row>
    <row r="14" spans="1:33">
      <c r="A14" s="32" t="s">
        <v>17</v>
      </c>
      <c r="B14" s="30"/>
      <c r="C14" s="30"/>
      <c r="D14" s="30"/>
      <c r="E14" s="30">
        <v>2</v>
      </c>
      <c r="F14" s="30"/>
      <c r="G14" s="30"/>
      <c r="H14" s="30">
        <v>2</v>
      </c>
      <c r="P14" t="s">
        <v>14</v>
      </c>
      <c r="Q14">
        <v>1</v>
      </c>
      <c r="R14" s="2">
        <f t="shared" si="0"/>
        <v>0.98701298701298712</v>
      </c>
      <c r="S14" s="32" t="s">
        <v>31</v>
      </c>
      <c r="T14" s="30">
        <v>2</v>
      </c>
      <c r="U14" s="2">
        <f t="shared" si="1"/>
        <v>0.93589743589743613</v>
      </c>
      <c r="V14" t="s">
        <v>24</v>
      </c>
      <c r="W14">
        <v>4</v>
      </c>
      <c r="X14" s="2">
        <f t="shared" si="2"/>
        <v>0.90303030303030318</v>
      </c>
      <c r="Y14" s="32" t="s">
        <v>14</v>
      </c>
      <c r="Z14" s="30">
        <v>2</v>
      </c>
      <c r="AA14" s="2">
        <f t="shared" si="3"/>
        <v>0.95035460992907816</v>
      </c>
      <c r="AB14" s="32" t="s">
        <v>18</v>
      </c>
      <c r="AC14" s="30">
        <v>1</v>
      </c>
      <c r="AD14" s="2">
        <f t="shared" si="4"/>
        <v>0.98749999999999993</v>
      </c>
      <c r="AE14" s="32" t="s">
        <v>5</v>
      </c>
      <c r="AF14" s="30">
        <v>1</v>
      </c>
      <c r="AG14" s="2">
        <f t="shared" si="5"/>
        <v>0.93421052631578949</v>
      </c>
    </row>
    <row r="15" spans="1:33">
      <c r="A15" s="32" t="s">
        <v>18</v>
      </c>
      <c r="B15" s="30"/>
      <c r="C15" s="30"/>
      <c r="D15" s="30"/>
      <c r="E15" s="30"/>
      <c r="F15" s="30">
        <v>1</v>
      </c>
      <c r="G15" s="30"/>
      <c r="H15" s="30">
        <v>1</v>
      </c>
      <c r="P15" t="s">
        <v>33</v>
      </c>
      <c r="Q15">
        <v>1</v>
      </c>
      <c r="R15" s="2">
        <f t="shared" si="0"/>
        <v>1</v>
      </c>
      <c r="S15" s="32" t="s">
        <v>12</v>
      </c>
      <c r="T15" s="30">
        <v>1</v>
      </c>
      <c r="U15" s="2">
        <f t="shared" si="1"/>
        <v>0.9487179487179489</v>
      </c>
      <c r="V15" t="s">
        <v>28</v>
      </c>
      <c r="W15">
        <v>4</v>
      </c>
      <c r="X15" s="2">
        <f t="shared" si="2"/>
        <v>0.92727272727272747</v>
      </c>
      <c r="Y15" s="32" t="s">
        <v>16</v>
      </c>
      <c r="Z15" s="30">
        <v>2</v>
      </c>
      <c r="AA15" s="2">
        <f t="shared" si="3"/>
        <v>0.96453900709219875</v>
      </c>
      <c r="AB15" s="32" t="s">
        <v>33</v>
      </c>
      <c r="AC15" s="30">
        <v>1</v>
      </c>
      <c r="AD15" s="2">
        <f t="shared" si="4"/>
        <v>0.99999999999999989</v>
      </c>
      <c r="AE15" s="32" t="s">
        <v>8</v>
      </c>
      <c r="AF15" s="30">
        <v>1</v>
      </c>
      <c r="AG15" s="2">
        <f t="shared" si="5"/>
        <v>0.94736842105263164</v>
      </c>
    </row>
    <row r="16" spans="1:33">
      <c r="A16" s="32" t="s">
        <v>19</v>
      </c>
      <c r="B16" s="30">
        <v>6</v>
      </c>
      <c r="C16" s="30">
        <v>4</v>
      </c>
      <c r="D16" s="30">
        <v>5</v>
      </c>
      <c r="E16" s="30">
        <v>6</v>
      </c>
      <c r="F16" s="30"/>
      <c r="G16" s="30">
        <v>3</v>
      </c>
      <c r="H16" s="30">
        <v>24</v>
      </c>
      <c r="S16" s="32" t="s">
        <v>16</v>
      </c>
      <c r="T16" s="30">
        <v>1</v>
      </c>
      <c r="U16" s="2">
        <f t="shared" si="1"/>
        <v>0.96153846153846168</v>
      </c>
      <c r="V16" t="s">
        <v>11</v>
      </c>
      <c r="W16">
        <v>2</v>
      </c>
      <c r="X16" s="2">
        <f t="shared" si="2"/>
        <v>0.93939393939393956</v>
      </c>
      <c r="Y16" s="32" t="s">
        <v>17</v>
      </c>
      <c r="Z16" s="30">
        <v>2</v>
      </c>
      <c r="AA16" s="2">
        <f t="shared" si="3"/>
        <v>0.97872340425531934</v>
      </c>
      <c r="AE16" s="32" t="s">
        <v>12</v>
      </c>
      <c r="AF16" s="30">
        <v>1</v>
      </c>
      <c r="AG16" s="2">
        <f t="shared" si="5"/>
        <v>0.96052631578947378</v>
      </c>
    </row>
    <row r="17" spans="1:33">
      <c r="A17" s="32" t="s">
        <v>21</v>
      </c>
      <c r="B17" s="30"/>
      <c r="C17" s="30">
        <v>1</v>
      </c>
      <c r="D17" s="30">
        <v>2</v>
      </c>
      <c r="E17" s="30"/>
      <c r="F17" s="30"/>
      <c r="G17" s="30"/>
      <c r="H17" s="30">
        <v>3</v>
      </c>
      <c r="S17" s="32" t="s">
        <v>21</v>
      </c>
      <c r="T17" s="30">
        <v>1</v>
      </c>
      <c r="U17" s="2">
        <f t="shared" si="1"/>
        <v>0.97435897435897445</v>
      </c>
      <c r="V17" t="s">
        <v>13</v>
      </c>
      <c r="W17">
        <v>2</v>
      </c>
      <c r="X17" s="2">
        <f t="shared" si="2"/>
        <v>0.95151515151515165</v>
      </c>
      <c r="Y17" s="32" t="s">
        <v>13</v>
      </c>
      <c r="Z17" s="30">
        <v>1</v>
      </c>
      <c r="AA17" s="2">
        <f t="shared" si="3"/>
        <v>0.98581560283687963</v>
      </c>
      <c r="AE17" s="32" t="s">
        <v>29</v>
      </c>
      <c r="AF17" s="30">
        <v>1</v>
      </c>
      <c r="AG17" s="2">
        <f t="shared" si="5"/>
        <v>0.97368421052631593</v>
      </c>
    </row>
    <row r="18" spans="1:33">
      <c r="A18" s="32" t="s">
        <v>23</v>
      </c>
      <c r="B18" s="30"/>
      <c r="C18" s="30">
        <v>1</v>
      </c>
      <c r="D18" s="30">
        <v>4</v>
      </c>
      <c r="E18" s="30">
        <v>14</v>
      </c>
      <c r="F18" s="30">
        <v>8</v>
      </c>
      <c r="G18" s="30">
        <v>12</v>
      </c>
      <c r="H18" s="30">
        <v>39</v>
      </c>
      <c r="S18" s="32" t="s">
        <v>23</v>
      </c>
      <c r="T18" s="30">
        <v>1</v>
      </c>
      <c r="U18" s="2">
        <f t="shared" si="1"/>
        <v>0.98717948717948723</v>
      </c>
      <c r="V18" t="s">
        <v>21</v>
      </c>
      <c r="W18">
        <v>2</v>
      </c>
      <c r="X18" s="2">
        <f t="shared" si="2"/>
        <v>0.96363636363636374</v>
      </c>
      <c r="Y18" s="32" t="s">
        <v>27</v>
      </c>
      <c r="Z18" s="30">
        <v>1</v>
      </c>
      <c r="AA18" s="2">
        <f t="shared" si="3"/>
        <v>0.99290780141843993</v>
      </c>
      <c r="AE18" s="32" t="s">
        <v>30</v>
      </c>
      <c r="AF18" s="30">
        <v>1</v>
      </c>
      <c r="AG18" s="2">
        <f t="shared" si="5"/>
        <v>0.98684210526315808</v>
      </c>
    </row>
    <row r="19" spans="1:33">
      <c r="A19" s="32" t="s">
        <v>24</v>
      </c>
      <c r="B19" s="30">
        <v>2</v>
      </c>
      <c r="C19" s="30"/>
      <c r="D19" s="30">
        <v>4</v>
      </c>
      <c r="E19" s="30"/>
      <c r="F19" s="30"/>
      <c r="G19" s="30">
        <v>2</v>
      </c>
      <c r="H19" s="30">
        <v>8</v>
      </c>
      <c r="S19" s="32" t="s">
        <v>28</v>
      </c>
      <c r="T19" s="30">
        <v>1</v>
      </c>
      <c r="U19" s="2">
        <f t="shared" si="1"/>
        <v>1</v>
      </c>
      <c r="V19" t="s">
        <v>34</v>
      </c>
      <c r="W19">
        <v>2</v>
      </c>
      <c r="X19" s="2">
        <f t="shared" si="2"/>
        <v>0.97575757575757582</v>
      </c>
      <c r="Y19" s="32" t="s">
        <v>33</v>
      </c>
      <c r="Z19" s="30">
        <v>1</v>
      </c>
      <c r="AA19" s="2">
        <f t="shared" si="3"/>
        <v>1.0000000000000002</v>
      </c>
      <c r="AE19" s="32" t="s">
        <v>33</v>
      </c>
      <c r="AF19" s="30">
        <v>1</v>
      </c>
      <c r="AG19" s="2">
        <f t="shared" si="5"/>
        <v>1.0000000000000002</v>
      </c>
    </row>
    <row r="20" spans="1:33">
      <c r="A20" s="32" t="s">
        <v>25</v>
      </c>
      <c r="B20" s="30">
        <v>38</v>
      </c>
      <c r="C20" s="30">
        <v>35</v>
      </c>
      <c r="D20" s="30">
        <v>79</v>
      </c>
      <c r="E20" s="30">
        <v>58</v>
      </c>
      <c r="F20" s="30">
        <v>34</v>
      </c>
      <c r="G20" s="30">
        <v>25</v>
      </c>
      <c r="H20" s="30">
        <v>269</v>
      </c>
      <c r="L20" t="s">
        <v>6196</v>
      </c>
      <c r="V20" t="s">
        <v>8</v>
      </c>
      <c r="W20">
        <v>1</v>
      </c>
      <c r="X20" s="2">
        <f t="shared" si="2"/>
        <v>0.98181818181818192</v>
      </c>
    </row>
    <row r="21" spans="1:33">
      <c r="A21" s="32" t="s">
        <v>27</v>
      </c>
      <c r="B21" s="30"/>
      <c r="C21" s="30"/>
      <c r="D21" s="30"/>
      <c r="E21" s="30">
        <v>1</v>
      </c>
      <c r="F21" s="30"/>
      <c r="G21" s="30"/>
      <c r="H21" s="30">
        <v>1</v>
      </c>
      <c r="V21" t="s">
        <v>12</v>
      </c>
      <c r="W21">
        <v>1</v>
      </c>
      <c r="X21" s="2">
        <f t="shared" si="2"/>
        <v>0.98787878787878802</v>
      </c>
    </row>
    <row r="22" spans="1:33">
      <c r="A22" s="32" t="s">
        <v>28</v>
      </c>
      <c r="B22" s="30"/>
      <c r="C22" s="30">
        <v>1</v>
      </c>
      <c r="D22" s="30">
        <v>4</v>
      </c>
      <c r="E22" s="30"/>
      <c r="F22" s="30"/>
      <c r="G22" s="30"/>
      <c r="H22" s="30">
        <v>5</v>
      </c>
      <c r="V22" t="s">
        <v>35</v>
      </c>
      <c r="W22">
        <v>1</v>
      </c>
      <c r="X22" s="2">
        <f t="shared" si="2"/>
        <v>0.99393939393939412</v>
      </c>
    </row>
    <row r="23" spans="1:33">
      <c r="A23" s="32" t="s">
        <v>29</v>
      </c>
      <c r="B23" s="30">
        <v>5</v>
      </c>
      <c r="C23" s="30">
        <v>2</v>
      </c>
      <c r="D23" s="30">
        <v>10</v>
      </c>
      <c r="E23" s="30">
        <v>3</v>
      </c>
      <c r="F23" s="30"/>
      <c r="G23" s="30">
        <v>1</v>
      </c>
      <c r="H23" s="30">
        <v>21</v>
      </c>
      <c r="V23" t="s">
        <v>6191</v>
      </c>
      <c r="W23">
        <v>1</v>
      </c>
      <c r="X23" s="2">
        <f t="shared" si="2"/>
        <v>1.0000000000000002</v>
      </c>
    </row>
    <row r="24" spans="1:33">
      <c r="A24" s="32" t="s">
        <v>30</v>
      </c>
      <c r="B24" s="30"/>
      <c r="C24" s="30"/>
      <c r="D24" s="30"/>
      <c r="E24" s="30"/>
      <c r="F24" s="30"/>
      <c r="G24" s="30">
        <v>1</v>
      </c>
      <c r="H24" s="30">
        <v>1</v>
      </c>
    </row>
    <row r="25" spans="1:33">
      <c r="A25" s="32" t="s">
        <v>31</v>
      </c>
      <c r="B25" s="30"/>
      <c r="C25" s="30">
        <v>2</v>
      </c>
      <c r="D25" s="30"/>
      <c r="E25" s="30">
        <v>5</v>
      </c>
      <c r="F25" s="30">
        <v>4</v>
      </c>
      <c r="G25" s="30">
        <v>6</v>
      </c>
      <c r="H25" s="30">
        <v>17</v>
      </c>
      <c r="Y25" t="s">
        <v>6146</v>
      </c>
      <c r="Z25" t="s">
        <v>6220</v>
      </c>
      <c r="AA25" t="s">
        <v>6221</v>
      </c>
      <c r="AB25" t="s">
        <v>6223</v>
      </c>
    </row>
    <row r="26" spans="1:33">
      <c r="A26" s="32" t="s">
        <v>32</v>
      </c>
      <c r="B26" s="30">
        <v>5</v>
      </c>
      <c r="C26" s="30">
        <v>6</v>
      </c>
      <c r="D26" s="30">
        <v>11</v>
      </c>
      <c r="E26" s="30">
        <v>22</v>
      </c>
      <c r="F26" s="30">
        <v>3</v>
      </c>
      <c r="G26" s="30">
        <v>6</v>
      </c>
      <c r="H26" s="30">
        <v>53</v>
      </c>
      <c r="Y26" s="2" t="s">
        <v>6147</v>
      </c>
      <c r="Z26">
        <v>17</v>
      </c>
      <c r="AA26" s="2">
        <v>85</v>
      </c>
      <c r="AB26">
        <f t="shared" ref="AB26:AB31" si="6">Z26/AA26</f>
        <v>0.2</v>
      </c>
    </row>
    <row r="27" spans="1:33">
      <c r="A27" s="32" t="s">
        <v>33</v>
      </c>
      <c r="B27" s="30">
        <v>1</v>
      </c>
      <c r="C27" s="30"/>
      <c r="D27" s="30">
        <v>7</v>
      </c>
      <c r="E27" s="30">
        <v>1</v>
      </c>
      <c r="F27" s="30">
        <v>1</v>
      </c>
      <c r="G27" s="30">
        <v>1</v>
      </c>
      <c r="H27" s="30">
        <v>11</v>
      </c>
      <c r="Y27" s="2" t="s">
        <v>6152</v>
      </c>
      <c r="Z27">
        <v>17</v>
      </c>
      <c r="AA27" s="2">
        <v>91</v>
      </c>
      <c r="AB27" s="2">
        <f t="shared" si="6"/>
        <v>0.18681318681318682</v>
      </c>
    </row>
    <row r="28" spans="1:33">
      <c r="A28" s="32" t="s">
        <v>34</v>
      </c>
      <c r="B28" s="30">
        <v>2</v>
      </c>
      <c r="C28" s="30">
        <v>3</v>
      </c>
      <c r="D28" s="30">
        <v>2</v>
      </c>
      <c r="E28" s="30">
        <v>10</v>
      </c>
      <c r="F28" s="30">
        <v>11</v>
      </c>
      <c r="G28" s="30">
        <v>3</v>
      </c>
      <c r="H28" s="30">
        <v>31</v>
      </c>
      <c r="Y28" s="2" t="s">
        <v>6148</v>
      </c>
      <c r="Z28">
        <v>13</v>
      </c>
      <c r="AA28" s="2">
        <v>92</v>
      </c>
      <c r="AB28" s="2">
        <f t="shared" si="6"/>
        <v>0.14130434782608695</v>
      </c>
    </row>
    <row r="29" spans="1:33">
      <c r="A29" s="32" t="s">
        <v>35</v>
      </c>
      <c r="B29" s="30"/>
      <c r="C29" s="30"/>
      <c r="D29" s="30">
        <v>1</v>
      </c>
      <c r="E29" s="30">
        <v>3</v>
      </c>
      <c r="F29" s="30"/>
      <c r="G29" s="30">
        <v>2</v>
      </c>
      <c r="H29" s="30">
        <v>6</v>
      </c>
      <c r="Y29" s="2" t="s">
        <v>6151</v>
      </c>
      <c r="Z29">
        <v>13</v>
      </c>
      <c r="AA29" s="2">
        <v>105</v>
      </c>
      <c r="AB29" s="2">
        <f t="shared" si="6"/>
        <v>0.12380952380952381</v>
      </c>
    </row>
    <row r="30" spans="1:33">
      <c r="A30" s="32" t="s">
        <v>6191</v>
      </c>
      <c r="B30" s="30"/>
      <c r="C30" s="30"/>
      <c r="D30" s="30">
        <v>1</v>
      </c>
      <c r="E30" s="30"/>
      <c r="F30" s="30"/>
      <c r="G30" s="30"/>
      <c r="H30" s="30">
        <v>1</v>
      </c>
      <c r="Y30" s="2" t="s">
        <v>6150</v>
      </c>
      <c r="Z30">
        <v>17</v>
      </c>
      <c r="AA30" s="2">
        <v>187</v>
      </c>
      <c r="AB30" s="2">
        <f t="shared" si="6"/>
        <v>9.0909090909090912E-2</v>
      </c>
    </row>
    <row r="31" spans="1:33">
      <c r="A31" s="32" t="s">
        <v>6145</v>
      </c>
      <c r="B31" s="30">
        <v>77</v>
      </c>
      <c r="C31" s="30">
        <v>78</v>
      </c>
      <c r="D31" s="30">
        <v>165</v>
      </c>
      <c r="E31" s="30">
        <v>141</v>
      </c>
      <c r="F31" s="30">
        <v>80</v>
      </c>
      <c r="G31" s="30">
        <v>76</v>
      </c>
      <c r="H31" s="30">
        <v>617</v>
      </c>
      <c r="Y31" s="2" t="s">
        <v>6149</v>
      </c>
      <c r="Z31">
        <v>21</v>
      </c>
      <c r="AA31" s="2">
        <v>240</v>
      </c>
      <c r="AB31" s="2">
        <f t="shared" si="6"/>
        <v>8.7499999999999994E-2</v>
      </c>
    </row>
    <row r="32" spans="1:33">
      <c r="A32" s="32" t="s">
        <v>6142</v>
      </c>
      <c r="B32">
        <v>13</v>
      </c>
      <c r="C32" s="2">
        <v>17</v>
      </c>
      <c r="D32" s="2">
        <v>21</v>
      </c>
      <c r="E32" s="2">
        <v>17</v>
      </c>
      <c r="F32" s="2">
        <v>13</v>
      </c>
      <c r="G32" s="2">
        <v>17</v>
      </c>
    </row>
    <row r="34" spans="3:3">
      <c r="C34">
        <f>269/800</f>
        <v>0.33624999999999999</v>
      </c>
    </row>
  </sheetData>
  <sortState xmlns:xlrd2="http://schemas.microsoft.com/office/spreadsheetml/2017/richdata2" ref="Y26:AB31">
    <sortCondition descending="1" ref="AB26:AB31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F1D-DFC2-463B-AAB3-D5A776713F6B}">
  <dimension ref="A1:AH41"/>
  <sheetViews>
    <sheetView topLeftCell="U13" zoomScale="85" zoomScaleNormal="85" workbookViewId="0">
      <selection activeCell="M25" sqref="A25:XFD25"/>
    </sheetView>
  </sheetViews>
  <sheetFormatPr defaultColWidth="8.85546875" defaultRowHeight="15"/>
  <cols>
    <col min="1" max="1" width="21" style="2" bestFit="1" customWidth="1"/>
    <col min="2" max="2" width="19" style="2" bestFit="1" customWidth="1"/>
    <col min="3" max="3" width="4.5703125" style="2" bestFit="1" customWidth="1"/>
    <col min="4" max="6" width="4" style="2" bestFit="1" customWidth="1"/>
    <col min="7" max="12" width="4.5703125" style="2" bestFit="1" customWidth="1"/>
    <col min="13" max="17" width="11" style="2" bestFit="1" customWidth="1"/>
    <col min="18" max="20" width="15.7109375" style="2" bestFit="1" customWidth="1"/>
    <col min="21" max="21" width="21.140625" style="2" bestFit="1" customWidth="1"/>
    <col min="22" max="22" width="24" style="2" bestFit="1" customWidth="1"/>
    <col min="23" max="27" width="13.7109375" style="2" bestFit="1" customWidth="1"/>
    <col min="28" max="33" width="12.85546875" style="2" bestFit="1" customWidth="1"/>
    <col min="34" max="34" width="11.28515625" style="2" bestFit="1" customWidth="1"/>
    <col min="35" max="16384" width="8.85546875" style="2"/>
  </cols>
  <sheetData>
    <row r="1" spans="1:34">
      <c r="A1" s="31" t="s">
        <v>1</v>
      </c>
      <c r="B1" s="2" t="s">
        <v>6190</v>
      </c>
    </row>
    <row r="3" spans="1:34">
      <c r="A3" s="31" t="s">
        <v>6143</v>
      </c>
      <c r="B3" s="31" t="s">
        <v>6175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A4" s="31" t="s">
        <v>6144</v>
      </c>
      <c r="B4" s="2" t="s">
        <v>260</v>
      </c>
      <c r="C4" s="2" t="s">
        <v>455</v>
      </c>
      <c r="D4" s="2" t="s">
        <v>1081</v>
      </c>
      <c r="E4" s="2" t="s">
        <v>139</v>
      </c>
      <c r="F4" s="2" t="s">
        <v>145</v>
      </c>
      <c r="G4" s="2" t="s">
        <v>3196</v>
      </c>
      <c r="H4" s="2" t="s">
        <v>160</v>
      </c>
      <c r="I4" s="2" t="s">
        <v>501</v>
      </c>
      <c r="J4" s="2" t="s">
        <v>539</v>
      </c>
      <c r="K4" s="2" t="s">
        <v>195</v>
      </c>
      <c r="L4" s="2" t="s">
        <v>277</v>
      </c>
      <c r="M4" s="2" t="s">
        <v>1456</v>
      </c>
      <c r="N4" s="2" t="s">
        <v>575</v>
      </c>
      <c r="O4" s="2" t="s">
        <v>210</v>
      </c>
      <c r="P4" s="2" t="s">
        <v>749</v>
      </c>
      <c r="Q4" s="2" t="s">
        <v>94</v>
      </c>
      <c r="R4" s="2" t="s">
        <v>318</v>
      </c>
      <c r="S4" s="2" t="s">
        <v>360</v>
      </c>
      <c r="T4" s="2" t="s">
        <v>113</v>
      </c>
      <c r="U4" s="2" t="s">
        <v>1121</v>
      </c>
      <c r="V4" s="2" t="s">
        <v>1172</v>
      </c>
      <c r="W4" s="2" t="s">
        <v>373</v>
      </c>
      <c r="X4" s="2" t="s">
        <v>1041</v>
      </c>
      <c r="Y4" s="2" t="s">
        <v>128</v>
      </c>
      <c r="Z4" s="2" t="s">
        <v>398</v>
      </c>
      <c r="AA4" s="2" t="s">
        <v>665</v>
      </c>
      <c r="AB4" s="2" t="s">
        <v>412</v>
      </c>
      <c r="AC4" s="2" t="s">
        <v>726</v>
      </c>
      <c r="AD4" s="2" t="s">
        <v>782</v>
      </c>
      <c r="AE4" s="2" t="s">
        <v>247</v>
      </c>
      <c r="AF4" s="2" t="s">
        <v>225</v>
      </c>
      <c r="AG4" s="2" t="s">
        <v>2932</v>
      </c>
      <c r="AH4" s="2" t="s">
        <v>6145</v>
      </c>
    </row>
    <row r="5" spans="1:34">
      <c r="A5" s="32" t="s">
        <v>5</v>
      </c>
      <c r="B5" s="30">
        <v>1</v>
      </c>
      <c r="C5" s="30"/>
      <c r="D5" s="30"/>
      <c r="E5" s="30">
        <v>1</v>
      </c>
      <c r="F5" s="30">
        <v>2</v>
      </c>
      <c r="G5" s="30"/>
      <c r="H5" s="30">
        <v>3</v>
      </c>
      <c r="I5" s="30"/>
      <c r="J5" s="30"/>
      <c r="K5" s="30">
        <v>1</v>
      </c>
      <c r="L5" s="30"/>
      <c r="M5" s="30">
        <v>1</v>
      </c>
      <c r="N5" s="30">
        <v>1</v>
      </c>
      <c r="O5" s="30">
        <v>1</v>
      </c>
      <c r="P5" s="30"/>
      <c r="Q5" s="30">
        <v>1</v>
      </c>
      <c r="R5" s="30"/>
      <c r="S5" s="30"/>
      <c r="T5" s="30">
        <v>2</v>
      </c>
      <c r="U5" s="30"/>
      <c r="V5" s="30"/>
      <c r="W5" s="30"/>
      <c r="X5" s="30"/>
      <c r="Y5" s="30">
        <v>1</v>
      </c>
      <c r="Z5" s="30"/>
      <c r="AA5" s="30"/>
      <c r="AB5" s="30"/>
      <c r="AC5" s="30"/>
      <c r="AD5" s="30"/>
      <c r="AE5" s="30"/>
      <c r="AF5" s="30">
        <v>1</v>
      </c>
      <c r="AG5" s="30"/>
      <c r="AH5" s="30">
        <v>16</v>
      </c>
    </row>
    <row r="6" spans="1:34">
      <c r="A6" s="32" t="s">
        <v>8</v>
      </c>
      <c r="B6" s="30">
        <v>2</v>
      </c>
      <c r="C6" s="30"/>
      <c r="D6" s="30"/>
      <c r="E6" s="30"/>
      <c r="F6" s="30"/>
      <c r="G6" s="30"/>
      <c r="H6" s="30"/>
      <c r="I6" s="30"/>
      <c r="J6" s="30"/>
      <c r="K6" s="30"/>
      <c r="L6" s="30">
        <v>1</v>
      </c>
      <c r="M6" s="30"/>
      <c r="N6" s="30"/>
      <c r="O6" s="30">
        <v>1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>
        <v>1</v>
      </c>
      <c r="AF6" s="30"/>
      <c r="AG6" s="30"/>
      <c r="AH6" s="30">
        <v>5</v>
      </c>
    </row>
    <row r="7" spans="1:34">
      <c r="A7" s="32" t="s">
        <v>10</v>
      </c>
      <c r="B7" s="30">
        <v>2</v>
      </c>
      <c r="C7" s="30">
        <v>2</v>
      </c>
      <c r="D7" s="30">
        <v>1</v>
      </c>
      <c r="E7" s="30">
        <v>1</v>
      </c>
      <c r="F7" s="30"/>
      <c r="G7" s="30"/>
      <c r="H7" s="30"/>
      <c r="I7" s="30">
        <v>3</v>
      </c>
      <c r="J7" s="30">
        <v>1</v>
      </c>
      <c r="K7" s="30">
        <v>1</v>
      </c>
      <c r="L7" s="30">
        <v>1</v>
      </c>
      <c r="M7" s="30"/>
      <c r="N7" s="30">
        <v>1</v>
      </c>
      <c r="O7" s="30">
        <v>5</v>
      </c>
      <c r="P7" s="30"/>
      <c r="Q7" s="30">
        <v>1</v>
      </c>
      <c r="R7" s="30">
        <v>3</v>
      </c>
      <c r="S7" s="30">
        <v>1</v>
      </c>
      <c r="T7" s="30"/>
      <c r="U7" s="30"/>
      <c r="V7" s="30"/>
      <c r="W7" s="30">
        <v>1</v>
      </c>
      <c r="X7" s="30"/>
      <c r="Y7" s="30">
        <v>1</v>
      </c>
      <c r="Z7" s="30">
        <v>1</v>
      </c>
      <c r="AA7" s="30">
        <v>1</v>
      </c>
      <c r="AB7" s="30">
        <v>1</v>
      </c>
      <c r="AC7" s="30"/>
      <c r="AD7" s="30"/>
      <c r="AE7" s="30">
        <v>1</v>
      </c>
      <c r="AF7" s="30">
        <v>2</v>
      </c>
      <c r="AG7" s="30"/>
      <c r="AH7" s="30">
        <v>31</v>
      </c>
    </row>
    <row r="8" spans="1:34">
      <c r="A8" s="32" t="s">
        <v>11</v>
      </c>
      <c r="B8" s="30">
        <v>2</v>
      </c>
      <c r="C8" s="30"/>
      <c r="D8" s="30"/>
      <c r="E8" s="30"/>
      <c r="F8" s="30"/>
      <c r="G8" s="30"/>
      <c r="H8" s="30">
        <v>1</v>
      </c>
      <c r="I8" s="30">
        <v>1</v>
      </c>
      <c r="J8" s="30"/>
      <c r="K8" s="30"/>
      <c r="L8" s="30"/>
      <c r="M8" s="30">
        <v>2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>
        <v>6</v>
      </c>
    </row>
    <row r="9" spans="1:34">
      <c r="A9" s="32" t="s">
        <v>12</v>
      </c>
      <c r="B9" s="30"/>
      <c r="C9" s="30"/>
      <c r="D9" s="30"/>
      <c r="E9" s="30"/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1</v>
      </c>
      <c r="R9" s="30"/>
      <c r="S9" s="30"/>
      <c r="T9" s="30"/>
      <c r="U9" s="30"/>
      <c r="V9" s="30"/>
      <c r="W9" s="30"/>
      <c r="X9" s="30"/>
      <c r="Y9" s="30"/>
      <c r="Z9" s="30">
        <v>2</v>
      </c>
      <c r="AA9" s="30">
        <v>1</v>
      </c>
      <c r="AB9" s="30"/>
      <c r="AC9" s="30">
        <v>1</v>
      </c>
      <c r="AD9" s="30"/>
      <c r="AE9" s="30"/>
      <c r="AF9" s="30"/>
      <c r="AG9" s="30"/>
      <c r="AH9" s="30">
        <v>6</v>
      </c>
    </row>
    <row r="10" spans="1:34">
      <c r="A10" s="32" t="s">
        <v>13</v>
      </c>
      <c r="B10" s="30"/>
      <c r="C10" s="30">
        <v>1</v>
      </c>
      <c r="D10" s="30"/>
      <c r="E10" s="30">
        <v>2</v>
      </c>
      <c r="F10" s="30">
        <v>1</v>
      </c>
      <c r="G10" s="30"/>
      <c r="H10" s="30"/>
      <c r="I10" s="30"/>
      <c r="J10" s="30"/>
      <c r="K10" s="30"/>
      <c r="L10" s="30"/>
      <c r="M10" s="30"/>
      <c r="N10" s="30"/>
      <c r="O10" s="30"/>
      <c r="P10" s="30">
        <v>2</v>
      </c>
      <c r="Q10" s="30"/>
      <c r="R10" s="30"/>
      <c r="S10" s="30">
        <v>1</v>
      </c>
      <c r="T10" s="30"/>
      <c r="U10" s="30"/>
      <c r="V10" s="30"/>
      <c r="W10" s="30">
        <v>1</v>
      </c>
      <c r="X10" s="30"/>
      <c r="Y10" s="30"/>
      <c r="Z10" s="30"/>
      <c r="AA10" s="30">
        <v>1</v>
      </c>
      <c r="AB10" s="30"/>
      <c r="AC10" s="30"/>
      <c r="AD10" s="30">
        <v>4</v>
      </c>
      <c r="AE10" s="30"/>
      <c r="AF10" s="30"/>
      <c r="AG10" s="30"/>
      <c r="AH10" s="30">
        <v>13</v>
      </c>
    </row>
    <row r="11" spans="1:34">
      <c r="A11" s="32" t="s">
        <v>14</v>
      </c>
      <c r="B11" s="30"/>
      <c r="C11" s="30"/>
      <c r="D11" s="30"/>
      <c r="E11" s="30"/>
      <c r="F11" s="30"/>
      <c r="G11" s="30"/>
      <c r="H11" s="30"/>
      <c r="I11" s="30">
        <v>1</v>
      </c>
      <c r="J11" s="30"/>
      <c r="K11" s="30"/>
      <c r="L11" s="30"/>
      <c r="M11" s="30"/>
      <c r="N11" s="30"/>
      <c r="O11" s="30">
        <v>9</v>
      </c>
      <c r="P11" s="30"/>
      <c r="Q11" s="30"/>
      <c r="R11" s="30"/>
      <c r="S11" s="30">
        <v>2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>
        <v>12</v>
      </c>
    </row>
    <row r="12" spans="1:34">
      <c r="A12" s="32" t="s">
        <v>15</v>
      </c>
      <c r="B12" s="30"/>
      <c r="C12" s="30"/>
      <c r="D12" s="30">
        <v>2</v>
      </c>
      <c r="E12" s="30"/>
      <c r="F12" s="30">
        <v>1</v>
      </c>
      <c r="G12" s="30">
        <v>1</v>
      </c>
      <c r="H12" s="30"/>
      <c r="I12" s="30">
        <v>1</v>
      </c>
      <c r="J12" s="30">
        <v>1</v>
      </c>
      <c r="K12" s="30"/>
      <c r="L12" s="30">
        <v>1</v>
      </c>
      <c r="M12" s="30"/>
      <c r="N12" s="30"/>
      <c r="O12" s="30">
        <v>3</v>
      </c>
      <c r="P12" s="30">
        <v>1</v>
      </c>
      <c r="Q12" s="30">
        <v>1</v>
      </c>
      <c r="R12" s="30"/>
      <c r="S12" s="30">
        <v>3</v>
      </c>
      <c r="T12" s="30">
        <v>2</v>
      </c>
      <c r="U12" s="30"/>
      <c r="V12" s="30"/>
      <c r="W12" s="30">
        <v>1</v>
      </c>
      <c r="X12" s="30">
        <v>3</v>
      </c>
      <c r="Y12" s="30">
        <v>2</v>
      </c>
      <c r="Z12" s="30">
        <v>1</v>
      </c>
      <c r="AA12" s="30"/>
      <c r="AB12" s="30"/>
      <c r="AC12" s="30">
        <v>1</v>
      </c>
      <c r="AD12" s="30">
        <v>2</v>
      </c>
      <c r="AE12" s="30"/>
      <c r="AF12" s="30"/>
      <c r="AG12" s="30"/>
      <c r="AH12" s="30">
        <v>27</v>
      </c>
    </row>
    <row r="13" spans="1:34">
      <c r="A13" s="32" t="s">
        <v>16</v>
      </c>
      <c r="B13" s="30"/>
      <c r="C13" s="30"/>
      <c r="D13" s="30"/>
      <c r="E13" s="30"/>
      <c r="F13" s="30">
        <v>1</v>
      </c>
      <c r="G13" s="30"/>
      <c r="H13" s="30"/>
      <c r="I13" s="30"/>
      <c r="J13" s="30"/>
      <c r="K13" s="30"/>
      <c r="L13" s="30"/>
      <c r="M13" s="30">
        <v>1</v>
      </c>
      <c r="N13" s="30">
        <v>2</v>
      </c>
      <c r="O13" s="30"/>
      <c r="P13" s="30"/>
      <c r="Q13" s="30">
        <v>1</v>
      </c>
      <c r="R13" s="30">
        <v>1</v>
      </c>
      <c r="S13" s="30"/>
      <c r="T13" s="30"/>
      <c r="U13" s="30">
        <v>1</v>
      </c>
      <c r="V13" s="30"/>
      <c r="W13" s="30"/>
      <c r="X13" s="30"/>
      <c r="Y13" s="30"/>
      <c r="Z13" s="30">
        <v>1</v>
      </c>
      <c r="AA13" s="30"/>
      <c r="AB13" s="30"/>
      <c r="AC13" s="30"/>
      <c r="AD13" s="30"/>
      <c r="AE13" s="30"/>
      <c r="AF13" s="30"/>
      <c r="AG13" s="30"/>
      <c r="AH13" s="30">
        <v>8</v>
      </c>
    </row>
    <row r="14" spans="1:34">
      <c r="A14" s="32" t="s">
        <v>17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>
        <v>1</v>
      </c>
      <c r="U14" s="30"/>
      <c r="V14" s="30">
        <v>1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>
        <v>2</v>
      </c>
    </row>
    <row r="15" spans="1:34">
      <c r="A15" s="32" t="s">
        <v>18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>
        <v>1</v>
      </c>
      <c r="AA15" s="30"/>
      <c r="AB15" s="30"/>
      <c r="AC15" s="30"/>
      <c r="AD15" s="30"/>
      <c r="AE15" s="30"/>
      <c r="AF15" s="30"/>
      <c r="AG15" s="30"/>
      <c r="AH15" s="30">
        <v>1</v>
      </c>
    </row>
    <row r="16" spans="1:34">
      <c r="A16" s="32" t="s">
        <v>19</v>
      </c>
      <c r="B16" s="30"/>
      <c r="C16" s="30">
        <v>1</v>
      </c>
      <c r="D16" s="30">
        <v>2</v>
      </c>
      <c r="E16" s="30"/>
      <c r="F16" s="30">
        <v>1</v>
      </c>
      <c r="G16" s="30"/>
      <c r="H16" s="30"/>
      <c r="I16" s="30">
        <v>1</v>
      </c>
      <c r="J16" s="30">
        <v>2</v>
      </c>
      <c r="K16" s="30">
        <v>3</v>
      </c>
      <c r="L16" s="30"/>
      <c r="M16" s="30">
        <v>1</v>
      </c>
      <c r="N16" s="30">
        <v>3</v>
      </c>
      <c r="O16" s="30">
        <v>1</v>
      </c>
      <c r="P16" s="30"/>
      <c r="Q16" s="30"/>
      <c r="R16" s="30">
        <v>1</v>
      </c>
      <c r="S16" s="30">
        <v>5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>
        <v>1</v>
      </c>
      <c r="AE16" s="30"/>
      <c r="AF16" s="30">
        <v>2</v>
      </c>
      <c r="AG16" s="30"/>
      <c r="AH16" s="30">
        <v>24</v>
      </c>
    </row>
    <row r="17" spans="1:34">
      <c r="A17" s="32" t="s">
        <v>21</v>
      </c>
      <c r="B17" s="30">
        <v>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>
        <v>2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>
        <v>3</v>
      </c>
    </row>
    <row r="18" spans="1:34">
      <c r="A18" s="32" t="s">
        <v>23</v>
      </c>
      <c r="B18" s="30"/>
      <c r="C18" s="30"/>
      <c r="D18" s="30">
        <v>1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>
        <v>2</v>
      </c>
      <c r="Q18" s="30">
        <v>2</v>
      </c>
      <c r="R18" s="30">
        <v>1</v>
      </c>
      <c r="S18" s="30">
        <v>2</v>
      </c>
      <c r="T18" s="30">
        <v>7</v>
      </c>
      <c r="U18" s="30">
        <v>3</v>
      </c>
      <c r="V18" s="30">
        <v>1</v>
      </c>
      <c r="W18" s="30"/>
      <c r="X18" s="30"/>
      <c r="Y18" s="30">
        <v>2</v>
      </c>
      <c r="Z18" s="30">
        <v>3</v>
      </c>
      <c r="AA18" s="30">
        <v>3</v>
      </c>
      <c r="AB18" s="30">
        <v>3</v>
      </c>
      <c r="AC18" s="30">
        <v>2</v>
      </c>
      <c r="AD18" s="30">
        <v>1</v>
      </c>
      <c r="AE18" s="30">
        <v>1</v>
      </c>
      <c r="AF18" s="30">
        <v>5</v>
      </c>
      <c r="AG18" s="30"/>
      <c r="AH18" s="30">
        <v>39</v>
      </c>
    </row>
    <row r="19" spans="1:34">
      <c r="A19" s="32" t="s">
        <v>24</v>
      </c>
      <c r="B19" s="30"/>
      <c r="C19" s="30"/>
      <c r="D19" s="30"/>
      <c r="E19" s="30"/>
      <c r="F19" s="30"/>
      <c r="G19" s="30"/>
      <c r="H19" s="30"/>
      <c r="I19" s="30">
        <v>2</v>
      </c>
      <c r="J19" s="30"/>
      <c r="K19" s="30"/>
      <c r="L19" s="30"/>
      <c r="M19" s="30"/>
      <c r="N19" s="30"/>
      <c r="O19" s="30">
        <v>3</v>
      </c>
      <c r="P19" s="30">
        <v>1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>
        <v>1</v>
      </c>
      <c r="AD19" s="30"/>
      <c r="AE19" s="30">
        <v>1</v>
      </c>
      <c r="AF19" s="30"/>
      <c r="AG19" s="30"/>
      <c r="AH19" s="30">
        <v>8</v>
      </c>
    </row>
    <row r="20" spans="1:34">
      <c r="A20" s="32" t="s">
        <v>25</v>
      </c>
      <c r="B20" s="30">
        <v>9</v>
      </c>
      <c r="C20" s="30"/>
      <c r="D20" s="30">
        <v>3</v>
      </c>
      <c r="E20" s="30">
        <v>6</v>
      </c>
      <c r="F20" s="30">
        <v>17</v>
      </c>
      <c r="G20" s="30">
        <v>1</v>
      </c>
      <c r="H20" s="30">
        <v>10</v>
      </c>
      <c r="I20" s="30">
        <v>12</v>
      </c>
      <c r="J20" s="30">
        <v>10</v>
      </c>
      <c r="K20" s="30"/>
      <c r="L20" s="30">
        <v>5</v>
      </c>
      <c r="M20" s="30">
        <v>6</v>
      </c>
      <c r="N20" s="30">
        <v>22</v>
      </c>
      <c r="O20" s="30">
        <v>39</v>
      </c>
      <c r="P20" s="30">
        <v>5</v>
      </c>
      <c r="Q20" s="30">
        <v>7</v>
      </c>
      <c r="R20" s="30">
        <v>7</v>
      </c>
      <c r="S20" s="30">
        <v>19</v>
      </c>
      <c r="T20" s="30">
        <v>22</v>
      </c>
      <c r="U20" s="30">
        <v>9</v>
      </c>
      <c r="V20" s="30">
        <v>1</v>
      </c>
      <c r="W20" s="30">
        <v>6</v>
      </c>
      <c r="X20" s="30">
        <v>4</v>
      </c>
      <c r="Y20" s="30">
        <v>8</v>
      </c>
      <c r="Z20" s="30">
        <v>11</v>
      </c>
      <c r="AA20" s="30">
        <v>5</v>
      </c>
      <c r="AB20" s="30">
        <v>4</v>
      </c>
      <c r="AC20" s="30">
        <v>5</v>
      </c>
      <c r="AD20" s="30">
        <v>1</v>
      </c>
      <c r="AE20" s="30">
        <v>7</v>
      </c>
      <c r="AF20" s="30">
        <v>6</v>
      </c>
      <c r="AG20" s="30">
        <v>2</v>
      </c>
      <c r="AH20" s="30">
        <v>269</v>
      </c>
    </row>
    <row r="21" spans="1:34">
      <c r="A21" s="32" t="s">
        <v>27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>
        <v>1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>
        <v>1</v>
      </c>
    </row>
    <row r="22" spans="1:34">
      <c r="A22" s="32" t="s">
        <v>28</v>
      </c>
      <c r="B22" s="30"/>
      <c r="C22" s="30"/>
      <c r="D22" s="30"/>
      <c r="E22" s="30">
        <v>1</v>
      </c>
      <c r="F22" s="30"/>
      <c r="G22" s="30"/>
      <c r="H22" s="30"/>
      <c r="I22" s="30"/>
      <c r="J22" s="30"/>
      <c r="K22" s="30"/>
      <c r="L22" s="30"/>
      <c r="M22" s="30"/>
      <c r="N22" s="30"/>
      <c r="O22" s="30">
        <v>3</v>
      </c>
      <c r="P22" s="30"/>
      <c r="Q22" s="30">
        <v>1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>
        <v>5</v>
      </c>
    </row>
    <row r="23" spans="1:34">
      <c r="A23" s="32" t="s">
        <v>29</v>
      </c>
      <c r="B23" s="30"/>
      <c r="C23" s="30"/>
      <c r="D23" s="30">
        <v>1</v>
      </c>
      <c r="E23" s="30"/>
      <c r="F23" s="30">
        <v>1</v>
      </c>
      <c r="G23" s="30">
        <v>1</v>
      </c>
      <c r="H23" s="30"/>
      <c r="I23" s="30">
        <v>1</v>
      </c>
      <c r="J23" s="30">
        <v>2</v>
      </c>
      <c r="K23" s="30"/>
      <c r="L23" s="30">
        <v>1</v>
      </c>
      <c r="M23" s="30">
        <v>3</v>
      </c>
      <c r="N23" s="30">
        <v>4</v>
      </c>
      <c r="O23" s="30">
        <v>2</v>
      </c>
      <c r="P23" s="30"/>
      <c r="Q23" s="30">
        <v>1</v>
      </c>
      <c r="R23" s="30"/>
      <c r="S23" s="30">
        <v>1</v>
      </c>
      <c r="T23" s="30">
        <v>1</v>
      </c>
      <c r="U23" s="30">
        <v>1</v>
      </c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>
        <v>1</v>
      </c>
      <c r="AH23" s="30">
        <v>21</v>
      </c>
    </row>
    <row r="24" spans="1:34">
      <c r="A24" s="32" t="s">
        <v>30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>
        <v>1</v>
      </c>
      <c r="AC24" s="30"/>
      <c r="AD24" s="30"/>
      <c r="AE24" s="30"/>
      <c r="AF24" s="30"/>
      <c r="AG24" s="30"/>
      <c r="AH24" s="30">
        <v>1</v>
      </c>
    </row>
    <row r="25" spans="1:34">
      <c r="A25" s="32" t="s">
        <v>31</v>
      </c>
      <c r="B25" s="30"/>
      <c r="C25" s="30"/>
      <c r="D25" s="30"/>
      <c r="E25" s="30">
        <v>1</v>
      </c>
      <c r="F25" s="30">
        <v>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>
        <v>2</v>
      </c>
      <c r="U25" s="30">
        <v>1</v>
      </c>
      <c r="V25" s="30">
        <v>2</v>
      </c>
      <c r="W25" s="30"/>
      <c r="X25" s="30"/>
      <c r="Y25" s="30">
        <v>3</v>
      </c>
      <c r="Z25" s="30"/>
      <c r="AA25" s="30">
        <v>1</v>
      </c>
      <c r="AB25" s="30"/>
      <c r="AC25" s="30">
        <v>2</v>
      </c>
      <c r="AD25" s="30">
        <v>4</v>
      </c>
      <c r="AE25" s="30"/>
      <c r="AF25" s="30"/>
      <c r="AG25" s="30"/>
      <c r="AH25" s="30">
        <v>17</v>
      </c>
    </row>
    <row r="26" spans="1:34">
      <c r="A26" s="32" t="s">
        <v>32</v>
      </c>
      <c r="B26" s="30"/>
      <c r="C26" s="30">
        <v>1</v>
      </c>
      <c r="D26" s="30">
        <v>1</v>
      </c>
      <c r="E26" s="30">
        <v>4</v>
      </c>
      <c r="F26" s="30"/>
      <c r="G26" s="30"/>
      <c r="H26" s="30">
        <v>1</v>
      </c>
      <c r="I26" s="30"/>
      <c r="J26" s="30">
        <v>2</v>
      </c>
      <c r="K26" s="30">
        <v>1</v>
      </c>
      <c r="L26" s="30">
        <v>1</v>
      </c>
      <c r="M26" s="30"/>
      <c r="N26" s="30"/>
      <c r="O26" s="30">
        <v>7</v>
      </c>
      <c r="P26" s="30">
        <v>3</v>
      </c>
      <c r="Q26" s="30">
        <v>1</v>
      </c>
      <c r="R26" s="30">
        <v>1</v>
      </c>
      <c r="S26" s="30">
        <v>11</v>
      </c>
      <c r="T26" s="30">
        <v>1</v>
      </c>
      <c r="U26" s="30">
        <v>6</v>
      </c>
      <c r="V26" s="30">
        <v>3</v>
      </c>
      <c r="W26" s="30"/>
      <c r="X26" s="30"/>
      <c r="Y26" s="30"/>
      <c r="Z26" s="30">
        <v>1</v>
      </c>
      <c r="AA26" s="30">
        <v>2</v>
      </c>
      <c r="AB26" s="30">
        <v>3</v>
      </c>
      <c r="AC26" s="30">
        <v>1</v>
      </c>
      <c r="AD26" s="30"/>
      <c r="AE26" s="30"/>
      <c r="AF26" s="30"/>
      <c r="AG26" s="30">
        <v>2</v>
      </c>
      <c r="AH26" s="30">
        <v>53</v>
      </c>
    </row>
    <row r="27" spans="1:34">
      <c r="A27" s="32" t="s">
        <v>33</v>
      </c>
      <c r="B27" s="30"/>
      <c r="C27" s="30"/>
      <c r="D27" s="30"/>
      <c r="E27" s="30"/>
      <c r="F27" s="30"/>
      <c r="G27" s="30"/>
      <c r="H27" s="30"/>
      <c r="I27" s="30"/>
      <c r="J27" s="30">
        <v>1</v>
      </c>
      <c r="K27" s="30"/>
      <c r="L27" s="30"/>
      <c r="M27" s="30"/>
      <c r="N27" s="30"/>
      <c r="O27" s="30">
        <v>7</v>
      </c>
      <c r="P27" s="30"/>
      <c r="Q27" s="30"/>
      <c r="R27" s="30"/>
      <c r="S27" s="30">
        <v>1</v>
      </c>
      <c r="T27" s="30"/>
      <c r="U27" s="30"/>
      <c r="V27" s="30"/>
      <c r="W27" s="30"/>
      <c r="X27" s="30"/>
      <c r="Y27" s="30"/>
      <c r="Z27" s="30"/>
      <c r="AA27" s="30">
        <v>1</v>
      </c>
      <c r="AB27" s="30"/>
      <c r="AC27" s="30"/>
      <c r="AD27" s="30"/>
      <c r="AE27" s="30">
        <v>1</v>
      </c>
      <c r="AF27" s="30"/>
      <c r="AG27" s="30"/>
      <c r="AH27" s="30">
        <v>11</v>
      </c>
    </row>
    <row r="28" spans="1:34">
      <c r="A28" s="32" t="s">
        <v>34</v>
      </c>
      <c r="B28" s="30"/>
      <c r="C28" s="30">
        <v>1</v>
      </c>
      <c r="D28" s="30">
        <v>1</v>
      </c>
      <c r="E28" s="30"/>
      <c r="F28" s="30">
        <v>1</v>
      </c>
      <c r="G28" s="30">
        <v>1</v>
      </c>
      <c r="H28" s="30">
        <v>1</v>
      </c>
      <c r="I28" s="30"/>
      <c r="J28" s="30"/>
      <c r="K28" s="30"/>
      <c r="L28" s="30"/>
      <c r="M28" s="30">
        <v>1</v>
      </c>
      <c r="N28" s="30"/>
      <c r="O28" s="30">
        <v>1</v>
      </c>
      <c r="P28" s="30"/>
      <c r="Q28" s="30"/>
      <c r="R28" s="30"/>
      <c r="S28" s="30">
        <v>2</v>
      </c>
      <c r="T28" s="30">
        <v>4</v>
      </c>
      <c r="U28" s="30"/>
      <c r="V28" s="30">
        <v>4</v>
      </c>
      <c r="W28" s="30">
        <v>2</v>
      </c>
      <c r="X28" s="30">
        <v>1</v>
      </c>
      <c r="Y28" s="30">
        <v>3</v>
      </c>
      <c r="Z28" s="30">
        <v>4</v>
      </c>
      <c r="AA28" s="30">
        <v>1</v>
      </c>
      <c r="AB28" s="30">
        <v>1</v>
      </c>
      <c r="AC28" s="30">
        <v>1</v>
      </c>
      <c r="AD28" s="30"/>
      <c r="AE28" s="30">
        <v>1</v>
      </c>
      <c r="AF28" s="30"/>
      <c r="AG28" s="30"/>
      <c r="AH28" s="30">
        <v>31</v>
      </c>
    </row>
    <row r="29" spans="1:34">
      <c r="A29" s="32" t="s">
        <v>35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>
        <v>1</v>
      </c>
      <c r="P29" s="30"/>
      <c r="Q29" s="30"/>
      <c r="R29" s="30"/>
      <c r="S29" s="30">
        <v>2</v>
      </c>
      <c r="T29" s="30"/>
      <c r="U29" s="30"/>
      <c r="V29" s="30">
        <v>1</v>
      </c>
      <c r="W29" s="30"/>
      <c r="X29" s="30"/>
      <c r="Y29" s="30"/>
      <c r="Z29" s="30"/>
      <c r="AA29" s="30"/>
      <c r="AB29" s="30"/>
      <c r="AC29" s="30"/>
      <c r="AD29" s="30"/>
      <c r="AE29" s="30">
        <v>1</v>
      </c>
      <c r="AF29" s="30"/>
      <c r="AG29" s="30">
        <v>1</v>
      </c>
      <c r="AH29" s="30">
        <v>6</v>
      </c>
    </row>
    <row r="30" spans="1:34">
      <c r="A30" s="32" t="s">
        <v>6191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>
        <v>1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>
        <v>1</v>
      </c>
    </row>
    <row r="31" spans="1:34">
      <c r="A31" s="32" t="s">
        <v>6145</v>
      </c>
      <c r="B31" s="30">
        <v>17</v>
      </c>
      <c r="C31" s="30">
        <v>6</v>
      </c>
      <c r="D31" s="30">
        <v>12</v>
      </c>
      <c r="E31" s="30">
        <v>16</v>
      </c>
      <c r="F31" s="30">
        <v>27</v>
      </c>
      <c r="G31" s="30">
        <v>4</v>
      </c>
      <c r="H31" s="30">
        <v>16</v>
      </c>
      <c r="I31" s="30">
        <v>22</v>
      </c>
      <c r="J31" s="30">
        <v>19</v>
      </c>
      <c r="K31" s="30">
        <v>6</v>
      </c>
      <c r="L31" s="30">
        <v>10</v>
      </c>
      <c r="M31" s="30">
        <v>17</v>
      </c>
      <c r="N31" s="30">
        <v>33</v>
      </c>
      <c r="O31" s="30">
        <v>84</v>
      </c>
      <c r="P31" s="30">
        <v>14</v>
      </c>
      <c r="Q31" s="30">
        <v>17</v>
      </c>
      <c r="R31" s="30">
        <v>14</v>
      </c>
      <c r="S31" s="30">
        <v>50</v>
      </c>
      <c r="T31" s="30">
        <v>43</v>
      </c>
      <c r="U31" s="30">
        <v>21</v>
      </c>
      <c r="V31" s="30">
        <v>13</v>
      </c>
      <c r="W31" s="30">
        <v>11</v>
      </c>
      <c r="X31" s="30">
        <v>8</v>
      </c>
      <c r="Y31" s="30">
        <v>20</v>
      </c>
      <c r="Z31" s="30">
        <v>25</v>
      </c>
      <c r="AA31" s="30">
        <v>16</v>
      </c>
      <c r="AB31" s="30">
        <v>13</v>
      </c>
      <c r="AC31" s="30">
        <v>14</v>
      </c>
      <c r="AD31" s="30">
        <v>13</v>
      </c>
      <c r="AE31" s="30">
        <v>14</v>
      </c>
      <c r="AF31" s="30">
        <v>16</v>
      </c>
      <c r="AG31" s="30">
        <v>6</v>
      </c>
      <c r="AH31" s="30">
        <v>617</v>
      </c>
    </row>
    <row r="32" spans="1:34">
      <c r="A32" s="32" t="s">
        <v>6142</v>
      </c>
      <c r="B32" s="2">
        <v>6</v>
      </c>
      <c r="C32" s="2">
        <v>5</v>
      </c>
      <c r="D32" s="2">
        <v>8</v>
      </c>
      <c r="E32" s="2">
        <v>7</v>
      </c>
      <c r="F32" s="2">
        <v>10</v>
      </c>
      <c r="G32" s="2">
        <v>4</v>
      </c>
      <c r="H32" s="2">
        <v>5</v>
      </c>
      <c r="I32" s="2">
        <v>8</v>
      </c>
      <c r="J32" s="2">
        <v>7</v>
      </c>
      <c r="K32" s="2">
        <v>4</v>
      </c>
      <c r="L32" s="2">
        <v>6</v>
      </c>
      <c r="M32" s="2">
        <v>8</v>
      </c>
      <c r="N32" s="2">
        <v>6</v>
      </c>
      <c r="O32" s="2">
        <v>15</v>
      </c>
      <c r="P32" s="2">
        <v>6</v>
      </c>
      <c r="Q32" s="2">
        <v>10</v>
      </c>
      <c r="R32" s="2">
        <v>6</v>
      </c>
      <c r="S32" s="2">
        <v>12</v>
      </c>
      <c r="T32" s="2">
        <v>10</v>
      </c>
      <c r="U32" s="2">
        <v>6</v>
      </c>
      <c r="V32" s="2">
        <v>7</v>
      </c>
      <c r="W32" s="2">
        <v>5</v>
      </c>
      <c r="X32" s="2">
        <v>3</v>
      </c>
      <c r="Y32" s="2">
        <v>7</v>
      </c>
      <c r="Z32" s="2">
        <v>9</v>
      </c>
      <c r="AA32" s="2">
        <v>9</v>
      </c>
      <c r="AB32" s="2">
        <v>6</v>
      </c>
      <c r="AC32" s="2">
        <v>8</v>
      </c>
      <c r="AD32" s="2">
        <v>6</v>
      </c>
      <c r="AE32" s="2">
        <v>8</v>
      </c>
      <c r="AF32" s="2">
        <v>5</v>
      </c>
      <c r="AG32" s="2">
        <v>4</v>
      </c>
    </row>
    <row r="37" spans="1:33">
      <c r="B37" s="2" t="s">
        <v>260</v>
      </c>
      <c r="C37" s="2" t="s">
        <v>455</v>
      </c>
      <c r="D37" s="2" t="s">
        <v>1081</v>
      </c>
      <c r="E37" s="2" t="s">
        <v>139</v>
      </c>
      <c r="F37" s="2" t="s">
        <v>145</v>
      </c>
      <c r="G37" s="2" t="s">
        <v>3196</v>
      </c>
      <c r="H37" s="2" t="s">
        <v>160</v>
      </c>
      <c r="I37" s="2" t="s">
        <v>501</v>
      </c>
      <c r="J37" s="2" t="s">
        <v>539</v>
      </c>
      <c r="K37" s="2" t="s">
        <v>195</v>
      </c>
      <c r="L37" s="2" t="s">
        <v>277</v>
      </c>
      <c r="M37" s="2" t="s">
        <v>1456</v>
      </c>
      <c r="N37" s="2" t="s">
        <v>575</v>
      </c>
      <c r="O37" s="2" t="s">
        <v>210</v>
      </c>
      <c r="P37" s="2" t="s">
        <v>749</v>
      </c>
      <c r="Q37" s="2" t="s">
        <v>94</v>
      </c>
      <c r="R37" s="2" t="s">
        <v>318</v>
      </c>
      <c r="S37" s="2" t="s">
        <v>360</v>
      </c>
      <c r="T37" s="2" t="s">
        <v>113</v>
      </c>
      <c r="U37" s="2" t="s">
        <v>1121</v>
      </c>
      <c r="V37" s="2" t="s">
        <v>1172</v>
      </c>
      <c r="W37" s="2" t="s">
        <v>373</v>
      </c>
      <c r="X37" s="2" t="s">
        <v>1041</v>
      </c>
      <c r="Y37" s="2" t="s">
        <v>128</v>
      </c>
      <c r="Z37" s="2" t="s">
        <v>398</v>
      </c>
      <c r="AA37" s="2" t="s">
        <v>665</v>
      </c>
      <c r="AB37" s="2" t="s">
        <v>412</v>
      </c>
      <c r="AC37" s="2" t="s">
        <v>726</v>
      </c>
      <c r="AD37" s="2" t="s">
        <v>782</v>
      </c>
      <c r="AE37" s="2" t="s">
        <v>247</v>
      </c>
      <c r="AF37" s="2" t="s">
        <v>225</v>
      </c>
      <c r="AG37" s="2" t="s">
        <v>2932</v>
      </c>
    </row>
    <row r="38" spans="1:33">
      <c r="A38" s="32" t="s">
        <v>6142</v>
      </c>
      <c r="B38" s="2">
        <v>6</v>
      </c>
      <c r="C38" s="2">
        <v>5</v>
      </c>
      <c r="D38" s="2">
        <v>8</v>
      </c>
      <c r="E38" s="2">
        <v>7</v>
      </c>
      <c r="F38" s="2">
        <v>10</v>
      </c>
      <c r="G38" s="2">
        <v>4</v>
      </c>
      <c r="H38" s="2">
        <v>5</v>
      </c>
      <c r="I38" s="2">
        <v>8</v>
      </c>
      <c r="J38" s="2">
        <v>7</v>
      </c>
      <c r="K38" s="2">
        <v>4</v>
      </c>
      <c r="L38" s="2">
        <v>6</v>
      </c>
      <c r="M38" s="2">
        <v>8</v>
      </c>
      <c r="N38" s="2">
        <v>6</v>
      </c>
      <c r="O38" s="2">
        <v>15</v>
      </c>
      <c r="P38" s="2">
        <v>6</v>
      </c>
      <c r="Q38" s="2">
        <v>10</v>
      </c>
      <c r="R38" s="2">
        <v>6</v>
      </c>
      <c r="S38" s="2">
        <v>12</v>
      </c>
      <c r="T38" s="2">
        <v>10</v>
      </c>
      <c r="U38" s="2">
        <v>6</v>
      </c>
      <c r="V38" s="2">
        <v>7</v>
      </c>
      <c r="W38" s="2">
        <v>5</v>
      </c>
      <c r="X38" s="2">
        <v>3</v>
      </c>
      <c r="Y38" s="2">
        <v>7</v>
      </c>
      <c r="Z38" s="2">
        <v>9</v>
      </c>
      <c r="AA38" s="2">
        <v>9</v>
      </c>
      <c r="AB38" s="2">
        <v>6</v>
      </c>
      <c r="AC38" s="2">
        <v>8</v>
      </c>
      <c r="AD38" s="2">
        <v>6</v>
      </c>
      <c r="AE38" s="2">
        <v>8</v>
      </c>
      <c r="AF38" s="2">
        <v>5</v>
      </c>
      <c r="AG38" s="2">
        <v>4</v>
      </c>
    </row>
    <row r="40" spans="1:33">
      <c r="A40" s="57" t="s">
        <v>6177</v>
      </c>
      <c r="B40" s="2">
        <f>AVERAGE(B38:AG38)</f>
        <v>7.0625</v>
      </c>
    </row>
    <row r="41" spans="1:33">
      <c r="A41" s="57" t="s">
        <v>6267</v>
      </c>
      <c r="B41" s="2">
        <f>STDEV(B38:AG38)</f>
        <v>2.5136722911105127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577F-8654-44FA-8C52-9BEA28F2BD0E}">
  <dimension ref="A1:U33"/>
  <sheetViews>
    <sheetView topLeftCell="C1" workbookViewId="0">
      <selection activeCell="Q11" sqref="Q11"/>
    </sheetView>
  </sheetViews>
  <sheetFormatPr defaultRowHeight="15"/>
  <cols>
    <col min="2" max="2" width="21.5703125" customWidth="1"/>
    <col min="9" max="9" width="25.5703125" customWidth="1"/>
    <col min="10" max="10" width="11.42578125" customWidth="1"/>
    <col min="20" max="20" width="17" bestFit="1" customWidth="1"/>
    <col min="21" max="21" width="12.85546875" bestFit="1" customWidth="1"/>
  </cols>
  <sheetData>
    <row r="1" spans="1:21" ht="19.5" customHeight="1" thickBot="1">
      <c r="A1">
        <v>269</v>
      </c>
      <c r="B1" t="s">
        <v>25</v>
      </c>
      <c r="I1" s="62" t="s">
        <v>6146</v>
      </c>
      <c r="J1" s="62" t="s">
        <v>6264</v>
      </c>
      <c r="K1" s="54" t="s">
        <v>6256</v>
      </c>
      <c r="L1" s="54" t="s">
        <v>6257</v>
      </c>
      <c r="M1" s="54" t="s">
        <v>6258</v>
      </c>
      <c r="N1" s="54" t="s">
        <v>6259</v>
      </c>
      <c r="O1" s="54" t="s">
        <v>6260</v>
      </c>
      <c r="P1" s="54" t="s">
        <v>6261</v>
      </c>
      <c r="T1" s="31" t="s">
        <v>49</v>
      </c>
      <c r="U1" s="2" t="s">
        <v>195</v>
      </c>
    </row>
    <row r="2" spans="1:21" ht="19.5" customHeight="1" thickBot="1">
      <c r="A2">
        <v>53</v>
      </c>
      <c r="B2" t="s">
        <v>6255</v>
      </c>
      <c r="I2" s="63" t="s">
        <v>6148</v>
      </c>
      <c r="J2" s="63">
        <v>5</v>
      </c>
      <c r="K2" s="55"/>
      <c r="L2" s="55"/>
      <c r="M2" s="66" t="s">
        <v>6262</v>
      </c>
      <c r="N2" s="67" t="s">
        <v>6262</v>
      </c>
      <c r="O2" s="55"/>
      <c r="P2" s="55"/>
    </row>
    <row r="3" spans="1:21" ht="19.5" customHeight="1" thickBot="1">
      <c r="A3">
        <v>39</v>
      </c>
      <c r="B3" t="s">
        <v>23</v>
      </c>
      <c r="I3" s="63" t="s">
        <v>6225</v>
      </c>
      <c r="J3" s="63">
        <v>1</v>
      </c>
      <c r="K3" s="55" t="s">
        <v>6265</v>
      </c>
      <c r="L3" s="55"/>
      <c r="M3" s="55"/>
      <c r="N3" s="66" t="s">
        <v>6262</v>
      </c>
      <c r="O3" s="55"/>
      <c r="P3" s="55"/>
      <c r="T3" s="31" t="s">
        <v>6144</v>
      </c>
      <c r="U3" t="s">
        <v>6143</v>
      </c>
    </row>
    <row r="4" spans="1:21" ht="19.5" customHeight="1" thickBot="1">
      <c r="A4">
        <v>31</v>
      </c>
      <c r="B4" t="s">
        <v>10</v>
      </c>
      <c r="I4" s="63" t="s">
        <v>6151</v>
      </c>
      <c r="J4" s="63">
        <v>1</v>
      </c>
      <c r="K4" s="55"/>
      <c r="L4" s="55"/>
      <c r="M4" s="64" t="s">
        <v>6262</v>
      </c>
      <c r="N4" s="55"/>
      <c r="O4" s="55"/>
      <c r="P4" s="55"/>
      <c r="T4" s="32" t="s">
        <v>5</v>
      </c>
      <c r="U4" s="30">
        <v>1</v>
      </c>
    </row>
    <row r="5" spans="1:21" ht="19.5" customHeight="1" thickBot="1">
      <c r="A5">
        <v>31</v>
      </c>
      <c r="B5" t="s">
        <v>6254</v>
      </c>
      <c r="I5" s="63" t="s">
        <v>6149</v>
      </c>
      <c r="J5" s="63">
        <v>5</v>
      </c>
      <c r="K5" s="55"/>
      <c r="L5" s="55"/>
      <c r="M5" s="64" t="s">
        <v>6262</v>
      </c>
      <c r="N5" s="66" t="s">
        <v>6262</v>
      </c>
      <c r="O5" s="55"/>
      <c r="P5" s="55"/>
      <c r="T5" s="32" t="s">
        <v>10</v>
      </c>
      <c r="U5" s="30">
        <v>1</v>
      </c>
    </row>
    <row r="6" spans="1:21" ht="19.5" customHeight="1" thickBot="1">
      <c r="A6">
        <v>27</v>
      </c>
      <c r="B6" t="s">
        <v>15</v>
      </c>
      <c r="I6" s="63" t="s">
        <v>6151</v>
      </c>
      <c r="J6" s="63">
        <v>2</v>
      </c>
      <c r="K6" s="55"/>
      <c r="L6" s="65" t="s">
        <v>6262</v>
      </c>
      <c r="M6" s="55"/>
      <c r="N6" s="55"/>
      <c r="O6" s="55"/>
      <c r="P6" s="55"/>
      <c r="T6" s="32" t="s">
        <v>19</v>
      </c>
      <c r="U6" s="30">
        <v>3</v>
      </c>
    </row>
    <row r="7" spans="1:21" ht="19.5" customHeight="1" thickBot="1">
      <c r="A7">
        <v>24</v>
      </c>
      <c r="B7" t="s">
        <v>19</v>
      </c>
      <c r="I7" s="63" t="s">
        <v>6148</v>
      </c>
      <c r="J7" s="63">
        <v>6</v>
      </c>
      <c r="K7" s="55"/>
      <c r="L7" s="64" t="s">
        <v>6262</v>
      </c>
      <c r="M7" s="55"/>
      <c r="N7" s="55"/>
      <c r="O7" s="55"/>
      <c r="P7" s="55"/>
      <c r="T7" s="32" t="s">
        <v>32</v>
      </c>
      <c r="U7" s="30">
        <v>1</v>
      </c>
    </row>
    <row r="8" spans="1:21" ht="19.5" customHeight="1" thickBot="1">
      <c r="A8">
        <v>21</v>
      </c>
      <c r="B8" t="s">
        <v>29</v>
      </c>
      <c r="I8" s="63" t="s">
        <v>6227</v>
      </c>
      <c r="J8" s="63">
        <v>1</v>
      </c>
      <c r="K8" s="55" t="s">
        <v>6266</v>
      </c>
      <c r="L8" s="66" t="s">
        <v>6262</v>
      </c>
      <c r="M8" s="55"/>
      <c r="N8" s="55"/>
      <c r="O8" s="55"/>
      <c r="P8" s="55"/>
      <c r="T8" s="32" t="s">
        <v>6145</v>
      </c>
      <c r="U8" s="30">
        <v>6</v>
      </c>
    </row>
    <row r="9" spans="1:21" ht="19.5" customHeight="1" thickBot="1">
      <c r="A9">
        <v>17</v>
      </c>
      <c r="B9" t="s">
        <v>31</v>
      </c>
      <c r="I9" s="63" t="s">
        <v>6151</v>
      </c>
      <c r="J9" s="63">
        <v>3</v>
      </c>
      <c r="K9" s="55"/>
      <c r="L9" s="55"/>
      <c r="M9" s="55"/>
      <c r="N9" s="55"/>
      <c r="O9" s="55"/>
      <c r="P9" s="55"/>
    </row>
    <row r="10" spans="1:21" ht="19.5" customHeight="1" thickBot="1">
      <c r="A10">
        <v>16</v>
      </c>
      <c r="B10" t="s">
        <v>5</v>
      </c>
      <c r="I10" s="63" t="s">
        <v>6151</v>
      </c>
      <c r="J10" s="63">
        <v>4</v>
      </c>
      <c r="K10" s="55"/>
      <c r="L10" s="55"/>
      <c r="M10" s="55"/>
      <c r="N10" s="55"/>
      <c r="O10" s="60" t="s">
        <v>6263</v>
      </c>
      <c r="P10" s="55"/>
    </row>
    <row r="11" spans="1:21" ht="19.5" customHeight="1" thickBot="1">
      <c r="A11">
        <v>13</v>
      </c>
      <c r="B11" t="s">
        <v>13</v>
      </c>
      <c r="I11" s="63" t="s">
        <v>6151</v>
      </c>
      <c r="J11" s="63">
        <v>5</v>
      </c>
      <c r="K11" s="55"/>
      <c r="L11" s="55"/>
      <c r="M11" s="55"/>
      <c r="N11" s="55"/>
      <c r="O11" s="55"/>
      <c r="P11" s="55" t="s">
        <v>6263</v>
      </c>
    </row>
    <row r="12" spans="1:21" ht="19.5" customHeight="1" thickBot="1">
      <c r="A12">
        <v>12</v>
      </c>
      <c r="B12" t="s">
        <v>14</v>
      </c>
      <c r="I12" s="63" t="s">
        <v>6149</v>
      </c>
      <c r="J12" s="63">
        <v>1</v>
      </c>
      <c r="K12" s="55" t="s">
        <v>6266</v>
      </c>
      <c r="L12" s="55"/>
      <c r="M12" s="55"/>
      <c r="N12" s="55"/>
      <c r="O12" s="55"/>
      <c r="P12" s="55"/>
    </row>
    <row r="13" spans="1:21" ht="19.5" customHeight="1" thickBot="1">
      <c r="A13">
        <v>11</v>
      </c>
      <c r="B13" t="s">
        <v>33</v>
      </c>
      <c r="I13" s="63" t="s">
        <v>6149</v>
      </c>
      <c r="J13" s="63">
        <v>2</v>
      </c>
      <c r="K13" s="55"/>
      <c r="L13" s="55"/>
      <c r="M13" s="55"/>
      <c r="N13" s="55"/>
      <c r="O13" s="55"/>
      <c r="P13" s="55" t="s">
        <v>6263</v>
      </c>
    </row>
    <row r="14" spans="1:21" ht="19.5" customHeight="1" thickBot="1">
      <c r="A14">
        <v>8</v>
      </c>
      <c r="B14" t="s">
        <v>16</v>
      </c>
      <c r="I14" s="63" t="s">
        <v>6149</v>
      </c>
      <c r="J14" s="63">
        <v>3</v>
      </c>
      <c r="K14" s="55"/>
      <c r="L14" s="55"/>
      <c r="M14" s="55"/>
      <c r="N14" s="55"/>
      <c r="O14" s="55"/>
      <c r="P14" s="55"/>
    </row>
    <row r="15" spans="1:21" ht="19.5" customHeight="1" thickBot="1">
      <c r="A15">
        <v>8</v>
      </c>
      <c r="B15" t="s">
        <v>6253</v>
      </c>
      <c r="I15" s="63" t="s">
        <v>6149</v>
      </c>
      <c r="J15" s="63">
        <v>4</v>
      </c>
      <c r="K15" s="55"/>
      <c r="L15" s="55"/>
      <c r="M15" s="55"/>
      <c r="N15" s="55"/>
      <c r="O15" s="60" t="s">
        <v>6263</v>
      </c>
      <c r="P15" s="55"/>
    </row>
    <row r="16" spans="1:21" ht="19.5" customHeight="1" thickBot="1">
      <c r="A16">
        <v>6</v>
      </c>
      <c r="B16" t="s">
        <v>6251</v>
      </c>
      <c r="I16" s="63" t="s">
        <v>6147</v>
      </c>
      <c r="J16" s="63">
        <v>1</v>
      </c>
      <c r="K16" s="55"/>
      <c r="L16" s="55"/>
      <c r="M16" s="55"/>
      <c r="N16" s="55"/>
      <c r="O16" s="55"/>
      <c r="P16" s="55"/>
    </row>
    <row r="17" spans="1:16" ht="19.5" customHeight="1" thickBot="1">
      <c r="A17">
        <v>6</v>
      </c>
      <c r="B17" t="s">
        <v>12</v>
      </c>
      <c r="I17" s="63" t="s">
        <v>6147</v>
      </c>
      <c r="J17" s="63">
        <v>2</v>
      </c>
      <c r="K17" s="55"/>
      <c r="L17" s="55"/>
      <c r="M17" s="55"/>
      <c r="N17" s="55"/>
      <c r="O17" s="55"/>
      <c r="P17" s="55"/>
    </row>
    <row r="18" spans="1:16" ht="19.5" customHeight="1" thickBot="1">
      <c r="A18">
        <v>6</v>
      </c>
      <c r="B18" t="s">
        <v>35</v>
      </c>
      <c r="I18" s="63" t="s">
        <v>6147</v>
      </c>
      <c r="J18" s="63">
        <v>3</v>
      </c>
      <c r="K18" s="55"/>
      <c r="L18" s="55"/>
      <c r="M18" s="55"/>
      <c r="N18" s="55"/>
      <c r="O18" s="55"/>
      <c r="P18" s="55"/>
    </row>
    <row r="19" spans="1:16" ht="19.5" customHeight="1" thickBot="1">
      <c r="A19">
        <v>5</v>
      </c>
      <c r="B19" t="s">
        <v>8</v>
      </c>
      <c r="I19" s="63" t="s">
        <v>6147</v>
      </c>
      <c r="J19" s="63">
        <v>4</v>
      </c>
      <c r="K19" s="55"/>
      <c r="L19" s="55"/>
      <c r="M19" s="55"/>
      <c r="N19" s="55"/>
      <c r="O19" s="60" t="s">
        <v>6263</v>
      </c>
      <c r="P19" s="55" t="s">
        <v>6263</v>
      </c>
    </row>
    <row r="20" spans="1:16" ht="19.5" customHeight="1" thickBot="1">
      <c r="A20">
        <v>5</v>
      </c>
      <c r="B20" t="s">
        <v>28</v>
      </c>
      <c r="I20" s="63" t="s">
        <v>6147</v>
      </c>
      <c r="J20" s="63">
        <v>5</v>
      </c>
      <c r="K20" s="55"/>
      <c r="L20" s="55"/>
      <c r="M20" s="55"/>
      <c r="N20" s="55"/>
      <c r="O20" s="55"/>
      <c r="P20" s="55"/>
    </row>
    <row r="21" spans="1:16" ht="19.5" customHeight="1" thickBot="1">
      <c r="A21">
        <v>3</v>
      </c>
      <c r="B21" t="s">
        <v>21</v>
      </c>
      <c r="I21" s="63" t="s">
        <v>6148</v>
      </c>
      <c r="J21" s="63">
        <v>1</v>
      </c>
      <c r="K21" s="55"/>
      <c r="L21" s="55"/>
      <c r="M21" s="55"/>
      <c r="N21" s="55"/>
      <c r="O21" s="55"/>
      <c r="P21" s="55"/>
    </row>
    <row r="22" spans="1:16" ht="19.5" customHeight="1" thickBot="1">
      <c r="A22">
        <v>2</v>
      </c>
      <c r="B22" t="s">
        <v>17</v>
      </c>
      <c r="I22" s="63" t="s">
        <v>6148</v>
      </c>
      <c r="J22" s="63">
        <v>2</v>
      </c>
      <c r="K22" s="55"/>
      <c r="L22" s="55"/>
      <c r="M22" s="55"/>
      <c r="N22" s="55"/>
      <c r="O22" s="55"/>
      <c r="P22" s="55"/>
    </row>
    <row r="23" spans="1:16" ht="19.5" customHeight="1" thickBot="1">
      <c r="A23">
        <v>1</v>
      </c>
      <c r="B23" t="s">
        <v>6252</v>
      </c>
      <c r="I23" s="63" t="s">
        <v>6148</v>
      </c>
      <c r="J23" s="63">
        <v>3</v>
      </c>
      <c r="K23" s="55"/>
      <c r="L23" s="55"/>
      <c r="M23" s="55"/>
      <c r="N23" s="55"/>
      <c r="O23" s="55"/>
      <c r="P23" s="55"/>
    </row>
    <row r="24" spans="1:16" ht="19.5" customHeight="1" thickBot="1">
      <c r="A24">
        <v>1</v>
      </c>
      <c r="B24" t="s">
        <v>27</v>
      </c>
      <c r="I24" s="63" t="s">
        <v>6148</v>
      </c>
      <c r="J24" s="63">
        <v>4</v>
      </c>
      <c r="K24" s="55"/>
      <c r="L24" s="55"/>
      <c r="M24" s="55"/>
      <c r="N24" s="55"/>
      <c r="O24" s="61" t="s">
        <v>6263</v>
      </c>
      <c r="P24" s="55"/>
    </row>
    <row r="25" spans="1:16" ht="19.5" customHeight="1" thickBot="1">
      <c r="A25">
        <v>1</v>
      </c>
      <c r="B25" t="s">
        <v>30</v>
      </c>
      <c r="I25" s="63" t="s">
        <v>6225</v>
      </c>
      <c r="J25" s="63">
        <v>3</v>
      </c>
      <c r="K25" s="55"/>
      <c r="L25" s="55"/>
      <c r="M25" s="55"/>
      <c r="N25" s="55"/>
      <c r="O25" s="55"/>
      <c r="P25" s="55" t="s">
        <v>6263</v>
      </c>
    </row>
    <row r="26" spans="1:16" ht="19.5" customHeight="1" thickBot="1">
      <c r="A26">
        <v>1</v>
      </c>
      <c r="B26" t="s">
        <v>6191</v>
      </c>
      <c r="I26" s="63" t="s">
        <v>6225</v>
      </c>
      <c r="J26" s="63">
        <v>4</v>
      </c>
      <c r="K26" s="55"/>
      <c r="L26" s="55"/>
      <c r="M26" s="55"/>
      <c r="N26" s="55"/>
      <c r="O26" s="55"/>
      <c r="P26" s="55"/>
    </row>
    <row r="27" spans="1:16" ht="19.5" customHeight="1" thickBot="1">
      <c r="I27" s="63" t="s">
        <v>6225</v>
      </c>
      <c r="J27" s="63">
        <v>5</v>
      </c>
      <c r="K27" s="55"/>
      <c r="L27" s="55"/>
      <c r="M27" s="55"/>
      <c r="N27" s="55"/>
      <c r="O27" s="55"/>
      <c r="P27" s="55" t="s">
        <v>6262</v>
      </c>
    </row>
    <row r="28" spans="1:16" ht="19.5" customHeight="1" thickBot="1">
      <c r="I28" s="63" t="s">
        <v>6225</v>
      </c>
      <c r="J28" s="63">
        <v>2</v>
      </c>
      <c r="K28" s="55"/>
      <c r="L28" s="55"/>
      <c r="M28" s="55"/>
      <c r="N28" s="55"/>
      <c r="O28" s="55"/>
      <c r="P28" s="55"/>
    </row>
    <row r="29" spans="1:16" ht="19.5" customHeight="1" thickBot="1">
      <c r="I29" s="63" t="s">
        <v>6225</v>
      </c>
      <c r="J29" s="63" t="s">
        <v>6226</v>
      </c>
      <c r="K29" s="55"/>
      <c r="L29" s="55"/>
      <c r="M29" s="55"/>
      <c r="N29" s="55"/>
      <c r="O29" s="55"/>
      <c r="P29" s="55"/>
    </row>
    <row r="30" spans="1:16" ht="19.5" customHeight="1" thickBot="1">
      <c r="I30" s="63" t="s">
        <v>6227</v>
      </c>
      <c r="J30" s="63">
        <v>3</v>
      </c>
      <c r="K30" s="55"/>
      <c r="L30" s="55"/>
      <c r="M30" s="55"/>
      <c r="N30" s="55"/>
      <c r="O30" s="55"/>
      <c r="P30" s="55"/>
    </row>
    <row r="31" spans="1:16" ht="19.5" customHeight="1" thickBot="1">
      <c r="I31" s="63" t="s">
        <v>6227</v>
      </c>
      <c r="J31" s="63">
        <v>4</v>
      </c>
      <c r="K31" s="55"/>
      <c r="L31" s="55"/>
      <c r="M31" s="55"/>
      <c r="N31" s="55"/>
      <c r="O31" s="61" t="s">
        <v>6263</v>
      </c>
      <c r="P31" s="55"/>
    </row>
    <row r="32" spans="1:16" ht="19.5" customHeight="1" thickBot="1">
      <c r="I32" s="63" t="s">
        <v>6227</v>
      </c>
      <c r="J32" s="63" t="s">
        <v>6228</v>
      </c>
      <c r="K32" s="55"/>
      <c r="L32" s="55"/>
      <c r="M32" s="55"/>
      <c r="N32" s="55"/>
      <c r="O32" s="55"/>
      <c r="P32" s="55"/>
    </row>
    <row r="33" spans="9:16" ht="19.5" customHeight="1" thickBot="1">
      <c r="I33" s="63" t="s">
        <v>6227</v>
      </c>
      <c r="J33" s="63" t="s">
        <v>6229</v>
      </c>
      <c r="K33" s="55"/>
      <c r="L33" s="55"/>
      <c r="M33" s="55"/>
      <c r="N33" s="55"/>
      <c r="O33" s="55"/>
      <c r="P33" s="55"/>
    </row>
  </sheetData>
  <autoFilter ref="I1:P33" xr:uid="{3FFB886F-5346-471A-A4D4-5F37F35E7000}">
    <sortState xmlns:xlrd2="http://schemas.microsoft.com/office/spreadsheetml/2017/richdata2" ref="I2:P33">
      <sortCondition ref="N1:N33"/>
    </sortState>
  </autoFilter>
  <sortState xmlns:xlrd2="http://schemas.microsoft.com/office/spreadsheetml/2017/richdata2" ref="I2:P33">
    <sortCondition ref="L2:L33"/>
  </sortSt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23D9-47F6-4A74-9EFD-BDB192C80CF9}">
  <dimension ref="A1:AH93"/>
  <sheetViews>
    <sheetView topLeftCell="A36" workbookViewId="0">
      <pane xSplit="1" topLeftCell="W1" activePane="topRight" state="frozen"/>
      <selection pane="topRight" activeCell="W36" sqref="W36:AA57"/>
    </sheetView>
  </sheetViews>
  <sheetFormatPr defaultRowHeight="15"/>
  <cols>
    <col min="1" max="1" width="20" bestFit="1" customWidth="1"/>
    <col min="2" max="2" width="16.28515625" bestFit="1" customWidth="1"/>
    <col min="3" max="3" width="4.42578125" bestFit="1" customWidth="1"/>
    <col min="4" max="6" width="4" bestFit="1" customWidth="1"/>
    <col min="7" max="12" width="4.42578125" bestFit="1" customWidth="1"/>
    <col min="13" max="17" width="11" bestFit="1" customWidth="1"/>
    <col min="18" max="20" width="15.7109375" bestFit="1" customWidth="1"/>
    <col min="21" max="21" width="21.140625" bestFit="1" customWidth="1"/>
    <col min="22" max="22" width="24" bestFit="1" customWidth="1"/>
    <col min="23" max="27" width="13.7109375" bestFit="1" customWidth="1"/>
    <col min="28" max="33" width="12.85546875" bestFit="1" customWidth="1"/>
    <col min="34" max="34" width="11.28515625" bestFit="1" customWidth="1"/>
  </cols>
  <sheetData>
    <row r="1" spans="1:34">
      <c r="A1" t="s">
        <v>6143</v>
      </c>
      <c r="B1" t="s">
        <v>6175</v>
      </c>
    </row>
    <row r="2" spans="1:34">
      <c r="A2" t="s">
        <v>6144</v>
      </c>
      <c r="B2" t="s">
        <v>260</v>
      </c>
      <c r="C2" t="s">
        <v>455</v>
      </c>
      <c r="D2" t="s">
        <v>1081</v>
      </c>
      <c r="E2" t="s">
        <v>139</v>
      </c>
      <c r="F2" t="s">
        <v>145</v>
      </c>
      <c r="G2" t="s">
        <v>3196</v>
      </c>
      <c r="H2" t="s">
        <v>160</v>
      </c>
      <c r="I2" t="s">
        <v>501</v>
      </c>
      <c r="J2" t="s">
        <v>539</v>
      </c>
      <c r="K2" t="s">
        <v>195</v>
      </c>
      <c r="L2" t="s">
        <v>277</v>
      </c>
      <c r="M2" t="s">
        <v>1456</v>
      </c>
      <c r="N2" t="s">
        <v>575</v>
      </c>
      <c r="O2" t="s">
        <v>210</v>
      </c>
      <c r="P2" t="s">
        <v>749</v>
      </c>
      <c r="Q2" t="s">
        <v>94</v>
      </c>
      <c r="R2" t="s">
        <v>318</v>
      </c>
      <c r="S2" t="s">
        <v>360</v>
      </c>
      <c r="T2" t="s">
        <v>113</v>
      </c>
      <c r="U2" t="s">
        <v>1121</v>
      </c>
      <c r="V2" t="s">
        <v>1172</v>
      </c>
      <c r="W2" t="s">
        <v>373</v>
      </c>
      <c r="X2" t="s">
        <v>1041</v>
      </c>
      <c r="Y2" t="s">
        <v>128</v>
      </c>
      <c r="Z2" t="s">
        <v>398</v>
      </c>
      <c r="AA2" t="s">
        <v>665</v>
      </c>
      <c r="AB2" t="s">
        <v>412</v>
      </c>
      <c r="AC2" t="s">
        <v>726</v>
      </c>
      <c r="AD2" t="s">
        <v>782</v>
      </c>
      <c r="AE2" t="s">
        <v>247</v>
      </c>
      <c r="AF2" t="s">
        <v>225</v>
      </c>
      <c r="AG2" t="s">
        <v>2932</v>
      </c>
      <c r="AH2" t="s">
        <v>6145</v>
      </c>
    </row>
    <row r="3" spans="1:34">
      <c r="A3" t="s">
        <v>5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3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16</v>
      </c>
    </row>
    <row r="4" spans="1:34">
      <c r="A4" t="s">
        <v>8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5</v>
      </c>
    </row>
    <row r="5" spans="1:34">
      <c r="A5" t="s">
        <v>10</v>
      </c>
      <c r="B5">
        <v>2</v>
      </c>
      <c r="C5">
        <v>2</v>
      </c>
      <c r="D5">
        <v>1</v>
      </c>
      <c r="E5">
        <v>1</v>
      </c>
      <c r="F5">
        <v>0</v>
      </c>
      <c r="G5">
        <v>0</v>
      </c>
      <c r="H5">
        <v>0</v>
      </c>
      <c r="I5">
        <v>3</v>
      </c>
      <c r="J5">
        <v>1</v>
      </c>
      <c r="K5">
        <v>1</v>
      </c>
      <c r="L5">
        <v>1</v>
      </c>
      <c r="M5">
        <v>0</v>
      </c>
      <c r="N5">
        <v>1</v>
      </c>
      <c r="O5">
        <v>5</v>
      </c>
      <c r="P5">
        <v>0</v>
      </c>
      <c r="Q5">
        <v>1</v>
      </c>
      <c r="R5">
        <v>3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2</v>
      </c>
      <c r="AG5">
        <v>0</v>
      </c>
      <c r="AH5">
        <v>31</v>
      </c>
    </row>
    <row r="6" spans="1:34">
      <c r="A6" t="s">
        <v>11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</v>
      </c>
    </row>
    <row r="7" spans="1:34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6</v>
      </c>
    </row>
    <row r="8" spans="1:34">
      <c r="A8" t="s">
        <v>13</v>
      </c>
      <c r="B8">
        <v>0</v>
      </c>
      <c r="C8">
        <v>1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13</v>
      </c>
    </row>
    <row r="9" spans="1:34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12</v>
      </c>
    </row>
    <row r="10" spans="1:34">
      <c r="A10" t="s">
        <v>15</v>
      </c>
      <c r="B10">
        <v>0</v>
      </c>
      <c r="C10">
        <v>0</v>
      </c>
      <c r="D10">
        <v>2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3</v>
      </c>
      <c r="P10">
        <v>1</v>
      </c>
      <c r="Q10">
        <v>1</v>
      </c>
      <c r="R10">
        <v>0</v>
      </c>
      <c r="S10">
        <v>3</v>
      </c>
      <c r="T10">
        <v>2</v>
      </c>
      <c r="U10">
        <v>0</v>
      </c>
      <c r="V10">
        <v>0</v>
      </c>
      <c r="W10">
        <v>1</v>
      </c>
      <c r="X10">
        <v>3</v>
      </c>
      <c r="Y10">
        <v>2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0</v>
      </c>
      <c r="AF10">
        <v>0</v>
      </c>
      <c r="AG10">
        <v>0</v>
      </c>
      <c r="AH10">
        <v>27</v>
      </c>
    </row>
    <row r="11" spans="1:34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</v>
      </c>
    </row>
    <row r="12" spans="1:34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</row>
    <row r="13" spans="1:3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</row>
    <row r="14" spans="1:34">
      <c r="A14" t="s">
        <v>19</v>
      </c>
      <c r="B14">
        <v>0</v>
      </c>
      <c r="C14">
        <v>1</v>
      </c>
      <c r="D14">
        <v>2</v>
      </c>
      <c r="E14">
        <v>0</v>
      </c>
      <c r="F14">
        <v>1</v>
      </c>
      <c r="G14">
        <v>0</v>
      </c>
      <c r="H14">
        <v>0</v>
      </c>
      <c r="I14">
        <v>1</v>
      </c>
      <c r="J14">
        <v>2</v>
      </c>
      <c r="K14">
        <v>3</v>
      </c>
      <c r="L14">
        <v>0</v>
      </c>
      <c r="M14">
        <v>1</v>
      </c>
      <c r="N14">
        <v>3</v>
      </c>
      <c r="O14">
        <v>2</v>
      </c>
      <c r="P14">
        <v>0</v>
      </c>
      <c r="Q14">
        <v>0</v>
      </c>
      <c r="R14">
        <v>1</v>
      </c>
      <c r="S14">
        <v>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2</v>
      </c>
      <c r="AG14">
        <v>0</v>
      </c>
      <c r="AH14">
        <v>25</v>
      </c>
    </row>
    <row r="15" spans="1:34">
      <c r="A15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</row>
    <row r="16" spans="1:34">
      <c r="A16" t="s">
        <v>23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7</v>
      </c>
      <c r="U16">
        <v>3</v>
      </c>
      <c r="V16">
        <v>1</v>
      </c>
      <c r="W16">
        <v>0</v>
      </c>
      <c r="X16">
        <v>0</v>
      </c>
      <c r="Y16">
        <v>2</v>
      </c>
      <c r="Z16">
        <v>3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5</v>
      </c>
      <c r="AG16">
        <v>0</v>
      </c>
      <c r="AH16">
        <v>39</v>
      </c>
    </row>
    <row r="17" spans="1:34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9</v>
      </c>
    </row>
    <row r="18" spans="1:34">
      <c r="A18" t="s">
        <v>25</v>
      </c>
      <c r="B18">
        <v>9</v>
      </c>
      <c r="C18">
        <v>0</v>
      </c>
      <c r="D18">
        <v>3</v>
      </c>
      <c r="E18">
        <v>6</v>
      </c>
      <c r="F18">
        <v>17</v>
      </c>
      <c r="G18">
        <v>1</v>
      </c>
      <c r="H18">
        <v>10</v>
      </c>
      <c r="I18">
        <v>12</v>
      </c>
      <c r="J18">
        <v>10</v>
      </c>
      <c r="K18">
        <v>0</v>
      </c>
      <c r="L18">
        <v>5</v>
      </c>
      <c r="M18">
        <v>6</v>
      </c>
      <c r="N18">
        <v>22</v>
      </c>
      <c r="O18">
        <v>39</v>
      </c>
      <c r="P18">
        <v>5</v>
      </c>
      <c r="Q18">
        <v>7</v>
      </c>
      <c r="R18">
        <v>7</v>
      </c>
      <c r="S18">
        <v>19</v>
      </c>
      <c r="T18">
        <v>22</v>
      </c>
      <c r="U18">
        <v>9</v>
      </c>
      <c r="V18">
        <v>1</v>
      </c>
      <c r="W18">
        <v>7</v>
      </c>
      <c r="X18">
        <v>4</v>
      </c>
      <c r="Y18">
        <v>8</v>
      </c>
      <c r="Z18">
        <v>11</v>
      </c>
      <c r="AA18">
        <v>5</v>
      </c>
      <c r="AB18">
        <v>4</v>
      </c>
      <c r="AC18">
        <v>5</v>
      </c>
      <c r="AD18">
        <v>1</v>
      </c>
      <c r="AE18">
        <v>7</v>
      </c>
      <c r="AF18">
        <v>6</v>
      </c>
      <c r="AG18">
        <v>2</v>
      </c>
      <c r="AH18">
        <v>270</v>
      </c>
    </row>
    <row r="19" spans="1:34">
      <c r="A19" t="s">
        <v>26</v>
      </c>
      <c r="B19">
        <v>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7</v>
      </c>
      <c r="J19">
        <v>6</v>
      </c>
      <c r="K19">
        <v>0</v>
      </c>
      <c r="L19">
        <v>0</v>
      </c>
      <c r="M19">
        <v>10</v>
      </c>
      <c r="N19">
        <v>4</v>
      </c>
      <c r="O19">
        <v>56</v>
      </c>
      <c r="P19">
        <v>1</v>
      </c>
      <c r="Q19">
        <v>1</v>
      </c>
      <c r="R19">
        <v>0</v>
      </c>
      <c r="S19">
        <v>19</v>
      </c>
      <c r="T19">
        <v>17</v>
      </c>
      <c r="U19">
        <v>5</v>
      </c>
      <c r="V19">
        <v>3</v>
      </c>
      <c r="W19">
        <v>5</v>
      </c>
      <c r="X19">
        <v>6</v>
      </c>
      <c r="Y19">
        <v>4</v>
      </c>
      <c r="Z19">
        <v>1</v>
      </c>
      <c r="AA19">
        <v>7</v>
      </c>
      <c r="AB19">
        <v>1</v>
      </c>
      <c r="AC19">
        <v>0</v>
      </c>
      <c r="AD19">
        <v>6</v>
      </c>
      <c r="AE19">
        <v>1</v>
      </c>
      <c r="AF19">
        <v>5</v>
      </c>
      <c r="AG19">
        <v>1</v>
      </c>
      <c r="AH19">
        <v>172</v>
      </c>
    </row>
    <row r="20" spans="1:34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</row>
    <row r="21" spans="1:34">
      <c r="A21" t="s">
        <v>28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</row>
    <row r="22" spans="1:34">
      <c r="A22" t="s">
        <v>29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3</v>
      </c>
      <c r="K22">
        <v>0</v>
      </c>
      <c r="L22">
        <v>1</v>
      </c>
      <c r="M22">
        <v>3</v>
      </c>
      <c r="N22">
        <v>4</v>
      </c>
      <c r="O22">
        <v>2</v>
      </c>
      <c r="P22">
        <v>0</v>
      </c>
      <c r="Q22">
        <v>1</v>
      </c>
      <c r="R22">
        <v>0</v>
      </c>
      <c r="S22">
        <v>1</v>
      </c>
      <c r="T22">
        <v>2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26</v>
      </c>
    </row>
    <row r="23" spans="1:34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</row>
    <row r="24" spans="1:34">
      <c r="A24" t="s">
        <v>6191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</row>
    <row r="25" spans="1:34">
      <c r="A25" t="s">
        <v>31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1</v>
      </c>
      <c r="V25">
        <v>2</v>
      </c>
      <c r="W25">
        <v>0</v>
      </c>
      <c r="X25">
        <v>0</v>
      </c>
      <c r="Y25">
        <v>3</v>
      </c>
      <c r="Z25">
        <v>0</v>
      </c>
      <c r="AA25">
        <v>1</v>
      </c>
      <c r="AB25">
        <v>0</v>
      </c>
      <c r="AC25">
        <v>2</v>
      </c>
      <c r="AD25">
        <v>4</v>
      </c>
      <c r="AE25">
        <v>0</v>
      </c>
      <c r="AF25">
        <v>0</v>
      </c>
      <c r="AG25">
        <v>0</v>
      </c>
      <c r="AH25">
        <v>17</v>
      </c>
    </row>
    <row r="26" spans="1:34">
      <c r="A26" t="s">
        <v>32</v>
      </c>
      <c r="B26">
        <v>0</v>
      </c>
      <c r="C26">
        <v>1</v>
      </c>
      <c r="D26">
        <v>2</v>
      </c>
      <c r="E26">
        <v>4</v>
      </c>
      <c r="F26">
        <v>0</v>
      </c>
      <c r="G26">
        <v>0</v>
      </c>
      <c r="H26">
        <v>1</v>
      </c>
      <c r="I26">
        <v>0</v>
      </c>
      <c r="J26">
        <v>2</v>
      </c>
      <c r="K26">
        <v>1</v>
      </c>
      <c r="L26">
        <v>1</v>
      </c>
      <c r="M26">
        <v>0</v>
      </c>
      <c r="N26">
        <v>0</v>
      </c>
      <c r="O26">
        <v>7</v>
      </c>
      <c r="P26">
        <v>3</v>
      </c>
      <c r="Q26">
        <v>1</v>
      </c>
      <c r="R26">
        <v>1</v>
      </c>
      <c r="S26">
        <v>11</v>
      </c>
      <c r="T26">
        <v>1</v>
      </c>
      <c r="U26">
        <v>6</v>
      </c>
      <c r="V26">
        <v>3</v>
      </c>
      <c r="W26">
        <v>0</v>
      </c>
      <c r="X26">
        <v>0</v>
      </c>
      <c r="Y26">
        <v>0</v>
      </c>
      <c r="Z26">
        <v>1</v>
      </c>
      <c r="AA26">
        <v>2</v>
      </c>
      <c r="AB26">
        <v>3</v>
      </c>
      <c r="AC26">
        <v>1</v>
      </c>
      <c r="AD26">
        <v>0</v>
      </c>
      <c r="AE26">
        <v>0</v>
      </c>
      <c r="AF26">
        <v>0</v>
      </c>
      <c r="AG26">
        <v>2</v>
      </c>
      <c r="AH26">
        <v>54</v>
      </c>
    </row>
    <row r="27" spans="1:34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11</v>
      </c>
    </row>
    <row r="28" spans="1:34">
      <c r="A28" t="s">
        <v>34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2</v>
      </c>
      <c r="T28">
        <v>4</v>
      </c>
      <c r="U28">
        <v>0</v>
      </c>
      <c r="V28">
        <v>4</v>
      </c>
      <c r="W28">
        <v>2</v>
      </c>
      <c r="X28">
        <v>1</v>
      </c>
      <c r="Y28">
        <v>3</v>
      </c>
      <c r="Z28">
        <v>4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31</v>
      </c>
    </row>
    <row r="29" spans="1:34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6</v>
      </c>
    </row>
    <row r="30" spans="1:34">
      <c r="A30" t="s">
        <v>6208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>
      <c r="A31" t="s">
        <v>6145</v>
      </c>
      <c r="B31">
        <v>22</v>
      </c>
      <c r="C31">
        <v>6</v>
      </c>
      <c r="D31">
        <v>13</v>
      </c>
      <c r="E31">
        <v>16</v>
      </c>
      <c r="F31">
        <v>28</v>
      </c>
      <c r="G31">
        <v>4</v>
      </c>
      <c r="H31">
        <v>16</v>
      </c>
      <c r="I31">
        <v>30</v>
      </c>
      <c r="J31">
        <v>26</v>
      </c>
      <c r="K31">
        <v>6</v>
      </c>
      <c r="L31">
        <v>10</v>
      </c>
      <c r="M31">
        <v>27</v>
      </c>
      <c r="N31">
        <v>37</v>
      </c>
      <c r="O31">
        <v>143</v>
      </c>
      <c r="P31">
        <v>15</v>
      </c>
      <c r="Q31">
        <v>18</v>
      </c>
      <c r="R31">
        <v>14</v>
      </c>
      <c r="S31">
        <v>69</v>
      </c>
      <c r="T31">
        <v>61</v>
      </c>
      <c r="U31">
        <v>26</v>
      </c>
      <c r="V31">
        <v>17</v>
      </c>
      <c r="W31">
        <v>17</v>
      </c>
      <c r="X31">
        <v>14</v>
      </c>
      <c r="Y31">
        <v>24</v>
      </c>
      <c r="Z31">
        <v>26</v>
      </c>
      <c r="AA31">
        <v>24</v>
      </c>
      <c r="AB31">
        <v>14</v>
      </c>
      <c r="AC31">
        <v>14</v>
      </c>
      <c r="AD31">
        <v>19</v>
      </c>
      <c r="AE31">
        <v>15</v>
      </c>
      <c r="AF31">
        <v>22</v>
      </c>
      <c r="AG31">
        <v>7</v>
      </c>
      <c r="AH31">
        <v>800</v>
      </c>
    </row>
    <row r="32" spans="1:34" s="2" customFormat="1"/>
    <row r="33" spans="1:34" s="2" customFormat="1"/>
    <row r="34" spans="1:34" s="2" customFormat="1"/>
    <row r="35" spans="1:34">
      <c r="A35" t="s">
        <v>6236</v>
      </c>
      <c r="B35" t="s">
        <v>6250</v>
      </c>
    </row>
    <row r="36" spans="1:34">
      <c r="A36" s="2" t="s">
        <v>6144</v>
      </c>
      <c r="B36" s="2" t="s">
        <v>260</v>
      </c>
      <c r="C36" s="2" t="s">
        <v>455</v>
      </c>
      <c r="D36" s="2" t="s">
        <v>1081</v>
      </c>
      <c r="E36" s="2" t="s">
        <v>139</v>
      </c>
      <c r="F36" s="2" t="s">
        <v>145</v>
      </c>
      <c r="G36" s="2" t="s">
        <v>3196</v>
      </c>
      <c r="H36" s="2" t="s">
        <v>160</v>
      </c>
      <c r="I36" s="2" t="s">
        <v>501</v>
      </c>
      <c r="J36" s="2" t="s">
        <v>539</v>
      </c>
      <c r="K36" s="2" t="s">
        <v>195</v>
      </c>
      <c r="L36" s="2" t="s">
        <v>277</v>
      </c>
      <c r="M36" s="2" t="s">
        <v>1456</v>
      </c>
      <c r="N36" s="2" t="s">
        <v>575</v>
      </c>
      <c r="O36" s="2" t="s">
        <v>210</v>
      </c>
      <c r="P36" s="2" t="s">
        <v>749</v>
      </c>
      <c r="Q36" s="2" t="s">
        <v>94</v>
      </c>
      <c r="R36" s="2" t="s">
        <v>318</v>
      </c>
      <c r="S36" s="2" t="s">
        <v>360</v>
      </c>
      <c r="T36" s="2" t="s">
        <v>113</v>
      </c>
      <c r="U36" s="2" t="s">
        <v>6237</v>
      </c>
      <c r="V36" s="2" t="s">
        <v>6238</v>
      </c>
      <c r="W36" s="2" t="s">
        <v>6239</v>
      </c>
      <c r="X36" s="2" t="s">
        <v>6240</v>
      </c>
      <c r="Y36" s="2" t="s">
        <v>6241</v>
      </c>
      <c r="Z36" s="2" t="s">
        <v>6242</v>
      </c>
      <c r="AA36" s="2" t="s">
        <v>6243</v>
      </c>
      <c r="AB36" s="2" t="s">
        <v>6244</v>
      </c>
      <c r="AC36" s="2" t="s">
        <v>6245</v>
      </c>
      <c r="AD36" s="2" t="s">
        <v>6246</v>
      </c>
      <c r="AE36" s="2" t="s">
        <v>6247</v>
      </c>
      <c r="AF36" s="2" t="s">
        <v>6248</v>
      </c>
      <c r="AG36" s="2" t="s">
        <v>6249</v>
      </c>
      <c r="AH36" s="2"/>
    </row>
    <row r="37" spans="1:34">
      <c r="A37" s="2" t="s">
        <v>5</v>
      </c>
      <c r="B37" s="2">
        <v>4.5454545454545456E-2</v>
      </c>
      <c r="C37" s="2">
        <v>0</v>
      </c>
      <c r="D37" s="2">
        <v>0</v>
      </c>
      <c r="E37" s="2">
        <v>6.25E-2</v>
      </c>
      <c r="F37" s="2">
        <v>7.1428571428571425E-2</v>
      </c>
      <c r="G37" s="2">
        <v>0</v>
      </c>
      <c r="H37" s="2">
        <v>0.1875</v>
      </c>
      <c r="I37" s="2">
        <v>0</v>
      </c>
      <c r="J37" s="2">
        <v>0</v>
      </c>
      <c r="K37" s="2">
        <v>0.16666666666666666</v>
      </c>
      <c r="L37" s="2">
        <v>0</v>
      </c>
      <c r="M37" s="2">
        <v>3.7037037037037035E-2</v>
      </c>
      <c r="N37" s="2">
        <v>2.7027027027027029E-2</v>
      </c>
      <c r="O37" s="2">
        <v>6.993006993006993E-3</v>
      </c>
      <c r="P37" s="2">
        <v>0</v>
      </c>
      <c r="Q37" s="2">
        <v>5.5555555555555552E-2</v>
      </c>
      <c r="R37" s="2">
        <v>0</v>
      </c>
      <c r="S37" s="2">
        <v>0</v>
      </c>
      <c r="T37" s="2">
        <v>3.2786885245901641E-2</v>
      </c>
      <c r="U37" s="2">
        <v>0</v>
      </c>
      <c r="V37" s="2">
        <v>0</v>
      </c>
      <c r="W37" s="2">
        <v>0</v>
      </c>
      <c r="X37" s="2">
        <v>0</v>
      </c>
      <c r="Y37" s="2">
        <v>4.1666666666666664E-2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4.5454545454545456E-2</v>
      </c>
      <c r="AG37" s="2">
        <v>0</v>
      </c>
      <c r="AH37" s="2"/>
    </row>
    <row r="38" spans="1:34">
      <c r="A38" s="2" t="s">
        <v>8</v>
      </c>
      <c r="B38" s="2">
        <v>9.0909090909090912E-2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0.1</v>
      </c>
      <c r="M38" s="2">
        <v>0</v>
      </c>
      <c r="N38" s="2">
        <v>0</v>
      </c>
      <c r="O38" s="2">
        <v>6.993006993006993E-3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6.6666666666666666E-2</v>
      </c>
      <c r="AF38" s="2">
        <v>0</v>
      </c>
      <c r="AG38" s="2">
        <v>0</v>
      </c>
      <c r="AH38" s="2"/>
    </row>
    <row r="39" spans="1:34">
      <c r="A39" s="2" t="s">
        <v>10</v>
      </c>
      <c r="B39" s="2">
        <v>9.0909090909090912E-2</v>
      </c>
      <c r="C39" s="2">
        <v>0.33333333333333331</v>
      </c>
      <c r="D39" s="2">
        <v>7.6923076923076927E-2</v>
      </c>
      <c r="E39" s="2">
        <v>6.25E-2</v>
      </c>
      <c r="F39" s="2">
        <v>0</v>
      </c>
      <c r="G39" s="2">
        <v>0</v>
      </c>
      <c r="H39" s="2">
        <v>0</v>
      </c>
      <c r="I39" s="2">
        <v>0.1</v>
      </c>
      <c r="J39" s="2">
        <v>3.8461538461538464E-2</v>
      </c>
      <c r="K39" s="2">
        <v>0.16666666666666666</v>
      </c>
      <c r="L39" s="2">
        <v>0.1</v>
      </c>
      <c r="M39" s="2">
        <v>0</v>
      </c>
      <c r="N39" s="2">
        <v>2.7027027027027029E-2</v>
      </c>
      <c r="O39" s="2">
        <v>3.4965034965034968E-2</v>
      </c>
      <c r="P39" s="2">
        <v>0</v>
      </c>
      <c r="Q39" s="2">
        <v>5.5555555555555552E-2</v>
      </c>
      <c r="R39" s="2">
        <v>0.21428571428571427</v>
      </c>
      <c r="S39" s="2">
        <v>1.4492753623188406E-2</v>
      </c>
      <c r="T39" s="2">
        <v>0</v>
      </c>
      <c r="U39" s="2">
        <v>0</v>
      </c>
      <c r="V39" s="2">
        <v>0</v>
      </c>
      <c r="W39" s="2">
        <v>5.8823529411764705E-2</v>
      </c>
      <c r="X39" s="2">
        <v>0</v>
      </c>
      <c r="Y39" s="2">
        <v>4.1666666666666664E-2</v>
      </c>
      <c r="Z39" s="2">
        <v>3.8461538461538464E-2</v>
      </c>
      <c r="AA39" s="2">
        <v>4.1666666666666664E-2</v>
      </c>
      <c r="AB39" s="2">
        <v>7.1428571428571425E-2</v>
      </c>
      <c r="AC39" s="2">
        <v>0</v>
      </c>
      <c r="AD39" s="2">
        <v>0</v>
      </c>
      <c r="AE39" s="2">
        <v>6.6666666666666666E-2</v>
      </c>
      <c r="AF39" s="2">
        <v>9.0909090909090912E-2</v>
      </c>
      <c r="AG39" s="2">
        <v>0</v>
      </c>
      <c r="AH39" s="2"/>
    </row>
    <row r="40" spans="1:34">
      <c r="A40" s="2" t="s">
        <v>11</v>
      </c>
      <c r="B40" s="2">
        <v>9.0909090909090912E-2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6.25E-2</v>
      </c>
      <c r="I40" s="2">
        <v>3.3333333333333333E-2</v>
      </c>
      <c r="J40" s="2">
        <v>0</v>
      </c>
      <c r="K40" s="2">
        <v>0</v>
      </c>
      <c r="L40" s="2">
        <v>0</v>
      </c>
      <c r="M40" s="2">
        <v>7.407407407407407E-2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/>
    </row>
    <row r="41" spans="1:34">
      <c r="A41" s="2" t="s">
        <v>12</v>
      </c>
      <c r="B41" s="2">
        <v>0</v>
      </c>
      <c r="C41" s="2">
        <v>0</v>
      </c>
      <c r="D41" s="2">
        <v>0</v>
      </c>
      <c r="E41" s="2">
        <v>0</v>
      </c>
      <c r="F41" s="2">
        <v>3.5714285714285712E-2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5.5555555555555552E-2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7.6923076923076927E-2</v>
      </c>
      <c r="AA41" s="2">
        <v>4.1666666666666664E-2</v>
      </c>
      <c r="AB41" s="2">
        <v>0</v>
      </c>
      <c r="AC41" s="2">
        <v>7.1428571428571425E-2</v>
      </c>
      <c r="AD41" s="2">
        <v>0</v>
      </c>
      <c r="AE41" s="2">
        <v>0</v>
      </c>
      <c r="AF41" s="2">
        <v>0</v>
      </c>
      <c r="AG41" s="2">
        <v>0</v>
      </c>
      <c r="AH41" s="2"/>
    </row>
    <row r="42" spans="1:34">
      <c r="A42" s="2" t="s">
        <v>13</v>
      </c>
      <c r="B42" s="2">
        <v>0</v>
      </c>
      <c r="C42" s="2">
        <v>0.16666666666666666</v>
      </c>
      <c r="D42" s="2">
        <v>0</v>
      </c>
      <c r="E42" s="2">
        <v>0.125</v>
      </c>
      <c r="F42" s="2">
        <v>3.5714285714285712E-2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0.13333333333333333</v>
      </c>
      <c r="Q42" s="2">
        <v>0</v>
      </c>
      <c r="R42" s="2">
        <v>0</v>
      </c>
      <c r="S42" s="2">
        <v>1.4492753623188406E-2</v>
      </c>
      <c r="T42" s="2">
        <v>0</v>
      </c>
      <c r="U42" s="2">
        <v>0</v>
      </c>
      <c r="V42" s="2">
        <v>0</v>
      </c>
      <c r="W42" s="2">
        <v>5.8823529411764705E-2</v>
      </c>
      <c r="X42" s="2">
        <v>0</v>
      </c>
      <c r="Y42" s="2">
        <v>0</v>
      </c>
      <c r="Z42" s="2">
        <v>0</v>
      </c>
      <c r="AA42" s="2">
        <v>4.1666666666666664E-2</v>
      </c>
      <c r="AB42" s="2">
        <v>0</v>
      </c>
      <c r="AC42" s="2">
        <v>0</v>
      </c>
      <c r="AD42" s="2">
        <v>0.21052631578947367</v>
      </c>
      <c r="AE42" s="2">
        <v>0</v>
      </c>
      <c r="AF42" s="2">
        <v>0</v>
      </c>
      <c r="AG42" s="2">
        <v>0</v>
      </c>
      <c r="AH42" s="2"/>
    </row>
    <row r="43" spans="1:34">
      <c r="A43" s="2" t="s">
        <v>14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3.3333333333333333E-2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6.2937062937062943E-2</v>
      </c>
      <c r="P43" s="2">
        <v>0</v>
      </c>
      <c r="Q43" s="2">
        <v>0</v>
      </c>
      <c r="R43" s="2">
        <v>0</v>
      </c>
      <c r="S43" s="2">
        <v>2.8985507246376812E-2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/>
    </row>
    <row r="44" spans="1:34">
      <c r="A44" s="2" t="s">
        <v>15</v>
      </c>
      <c r="B44" s="2">
        <v>0</v>
      </c>
      <c r="C44" s="2">
        <v>0</v>
      </c>
      <c r="D44" s="2">
        <v>0.15384615384615385</v>
      </c>
      <c r="E44" s="2">
        <v>0</v>
      </c>
      <c r="F44" s="2">
        <v>3.5714285714285712E-2</v>
      </c>
      <c r="G44" s="2">
        <v>0.25</v>
      </c>
      <c r="H44" s="2">
        <v>0</v>
      </c>
      <c r="I44" s="2">
        <v>3.3333333333333333E-2</v>
      </c>
      <c r="J44" s="2">
        <v>3.8461538461538464E-2</v>
      </c>
      <c r="K44" s="2">
        <v>0</v>
      </c>
      <c r="L44" s="2">
        <v>0.1</v>
      </c>
      <c r="M44" s="2">
        <v>0</v>
      </c>
      <c r="N44" s="2">
        <v>0</v>
      </c>
      <c r="O44" s="2">
        <v>2.097902097902098E-2</v>
      </c>
      <c r="P44" s="2">
        <v>6.6666666666666666E-2</v>
      </c>
      <c r="Q44" s="2">
        <v>5.5555555555555552E-2</v>
      </c>
      <c r="R44" s="2">
        <v>0</v>
      </c>
      <c r="S44" s="2">
        <v>4.3478260869565216E-2</v>
      </c>
      <c r="T44" s="2">
        <v>3.2786885245901641E-2</v>
      </c>
      <c r="U44" s="2">
        <v>0</v>
      </c>
      <c r="V44" s="2">
        <v>0</v>
      </c>
      <c r="W44" s="2">
        <v>5.8823529411764705E-2</v>
      </c>
      <c r="X44" s="2">
        <v>0.21428571428571427</v>
      </c>
      <c r="Y44" s="2">
        <v>8.3333333333333329E-2</v>
      </c>
      <c r="Z44" s="2">
        <v>3.8461538461538464E-2</v>
      </c>
      <c r="AA44" s="2">
        <v>0</v>
      </c>
      <c r="AB44" s="2">
        <v>0</v>
      </c>
      <c r="AC44" s="2">
        <v>7.1428571428571425E-2</v>
      </c>
      <c r="AD44" s="2">
        <v>0.10526315789473684</v>
      </c>
      <c r="AE44" s="2">
        <v>0</v>
      </c>
      <c r="AF44" s="2">
        <v>0</v>
      </c>
      <c r="AG44" s="2">
        <v>0</v>
      </c>
      <c r="AH44" s="2"/>
    </row>
    <row r="45" spans="1:34">
      <c r="A45" s="2" t="s">
        <v>16</v>
      </c>
      <c r="B45" s="2">
        <v>0</v>
      </c>
      <c r="C45" s="2">
        <v>0</v>
      </c>
      <c r="D45" s="2">
        <v>0</v>
      </c>
      <c r="E45" s="2">
        <v>0</v>
      </c>
      <c r="F45" s="2">
        <v>3.5714285714285712E-2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3.7037037037037035E-2</v>
      </c>
      <c r="N45" s="2">
        <v>5.4054054054054057E-2</v>
      </c>
      <c r="O45" s="2">
        <v>0</v>
      </c>
      <c r="P45" s="2">
        <v>0</v>
      </c>
      <c r="Q45" s="2">
        <v>5.5555555555555552E-2</v>
      </c>
      <c r="R45" s="2">
        <v>7.1428571428571425E-2</v>
      </c>
      <c r="S45" s="2">
        <v>0</v>
      </c>
      <c r="T45" s="2">
        <v>0</v>
      </c>
      <c r="U45" s="2">
        <v>3.8461538461538464E-2</v>
      </c>
      <c r="V45" s="2">
        <v>0</v>
      </c>
      <c r="W45" s="2">
        <v>0</v>
      </c>
      <c r="X45" s="2">
        <v>0</v>
      </c>
      <c r="Y45" s="2">
        <v>0</v>
      </c>
      <c r="Z45" s="2">
        <v>3.8461538461538464E-2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/>
    </row>
    <row r="46" spans="1:34">
      <c r="A46" s="2" t="s">
        <v>17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6.993006993006993E-3</v>
      </c>
      <c r="P46" s="2">
        <v>0</v>
      </c>
      <c r="Q46" s="2">
        <v>0</v>
      </c>
      <c r="R46" s="2">
        <v>0</v>
      </c>
      <c r="S46" s="2">
        <v>0</v>
      </c>
      <c r="T46" s="2">
        <v>1.6393442622950821E-2</v>
      </c>
      <c r="U46" s="2">
        <v>0</v>
      </c>
      <c r="V46" s="2">
        <v>5.8823529411764705E-2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/>
    </row>
    <row r="47" spans="1:34">
      <c r="A47" s="2" t="s">
        <v>18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3.3333333333333333E-2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3.8461538461538464E-2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/>
    </row>
    <row r="48" spans="1:34">
      <c r="A48" s="2" t="s">
        <v>19</v>
      </c>
      <c r="B48" s="2">
        <v>0</v>
      </c>
      <c r="C48" s="2">
        <v>0.16666666666666666</v>
      </c>
      <c r="D48" s="2">
        <v>0.15384615384615385</v>
      </c>
      <c r="E48" s="2">
        <v>0</v>
      </c>
      <c r="F48" s="2">
        <v>3.5714285714285712E-2</v>
      </c>
      <c r="G48" s="2">
        <v>0</v>
      </c>
      <c r="H48" s="2">
        <v>0</v>
      </c>
      <c r="I48" s="2">
        <v>3.3333333333333333E-2</v>
      </c>
      <c r="J48" s="2">
        <v>7.6923076923076927E-2</v>
      </c>
      <c r="K48" s="2">
        <v>0.5</v>
      </c>
      <c r="L48" s="2">
        <v>0</v>
      </c>
      <c r="M48" s="2">
        <v>3.7037037037037035E-2</v>
      </c>
      <c r="N48" s="2">
        <v>8.1081081081081086E-2</v>
      </c>
      <c r="O48" s="2">
        <v>1.3986013986013986E-2</v>
      </c>
      <c r="P48" s="2">
        <v>0</v>
      </c>
      <c r="Q48" s="2">
        <v>0</v>
      </c>
      <c r="R48" s="2">
        <v>7.1428571428571425E-2</v>
      </c>
      <c r="S48" s="2">
        <v>7.2463768115942032E-2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5.2631578947368418E-2</v>
      </c>
      <c r="AE48" s="2">
        <v>0</v>
      </c>
      <c r="AF48" s="2">
        <v>9.0909090909090912E-2</v>
      </c>
      <c r="AG48" s="2">
        <v>0</v>
      </c>
      <c r="AH48" s="2"/>
    </row>
    <row r="49" spans="1:34">
      <c r="A49" s="2" t="s">
        <v>21</v>
      </c>
      <c r="B49" s="2">
        <v>4.5454545454545456E-2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7.407407407407407E-2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/>
    </row>
    <row r="50" spans="1:34">
      <c r="A50" s="2" t="s">
        <v>23</v>
      </c>
      <c r="B50" s="2">
        <v>0</v>
      </c>
      <c r="C50" s="2">
        <v>0</v>
      </c>
      <c r="D50" s="2">
        <v>7.6923076923076927E-2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0.13333333333333333</v>
      </c>
      <c r="Q50" s="2">
        <v>0.1111111111111111</v>
      </c>
      <c r="R50" s="2">
        <v>7.1428571428571425E-2</v>
      </c>
      <c r="S50" s="2">
        <v>2.8985507246376812E-2</v>
      </c>
      <c r="T50" s="2">
        <v>0.11475409836065574</v>
      </c>
      <c r="U50" s="2">
        <v>0.11538461538461539</v>
      </c>
      <c r="V50" s="2">
        <v>5.8823529411764705E-2</v>
      </c>
      <c r="W50" s="2">
        <v>0</v>
      </c>
      <c r="X50" s="2">
        <v>0</v>
      </c>
      <c r="Y50" s="2">
        <v>8.3333333333333329E-2</v>
      </c>
      <c r="Z50" s="2">
        <v>0.11538461538461539</v>
      </c>
      <c r="AA50" s="2">
        <v>0.125</v>
      </c>
      <c r="AB50" s="2">
        <v>0.21428571428571427</v>
      </c>
      <c r="AC50" s="2">
        <v>0.14285714285714285</v>
      </c>
      <c r="AD50" s="2">
        <v>5.2631578947368418E-2</v>
      </c>
      <c r="AE50" s="2">
        <v>6.6666666666666666E-2</v>
      </c>
      <c r="AF50" s="2">
        <v>0.22727272727272727</v>
      </c>
      <c r="AG50" s="2">
        <v>0</v>
      </c>
      <c r="AH50" s="2"/>
    </row>
    <row r="51" spans="1:34">
      <c r="A51" s="2" t="s">
        <v>24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6.6666666666666666E-2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2.7972027972027972E-2</v>
      </c>
      <c r="P51" s="2">
        <v>6.6666666666666666E-2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7.1428571428571425E-2</v>
      </c>
      <c r="AD51" s="2">
        <v>0</v>
      </c>
      <c r="AE51" s="2">
        <v>6.6666666666666666E-2</v>
      </c>
      <c r="AF51" s="2">
        <v>0</v>
      </c>
      <c r="AG51" s="2">
        <v>0</v>
      </c>
      <c r="AH51" s="2"/>
    </row>
    <row r="52" spans="1:34">
      <c r="A52" s="2" t="s">
        <v>25</v>
      </c>
      <c r="B52" s="2">
        <v>0.40909090909090912</v>
      </c>
      <c r="C52" s="2">
        <v>0</v>
      </c>
      <c r="D52" s="2">
        <v>0.23076923076923078</v>
      </c>
      <c r="E52" s="2">
        <v>0.375</v>
      </c>
      <c r="F52" s="2">
        <v>0.6071428571428571</v>
      </c>
      <c r="G52" s="2">
        <v>0.25</v>
      </c>
      <c r="H52" s="2">
        <v>0.625</v>
      </c>
      <c r="I52" s="2">
        <v>0.4</v>
      </c>
      <c r="J52" s="2">
        <v>0.38461538461538464</v>
      </c>
      <c r="K52" s="2">
        <v>0</v>
      </c>
      <c r="L52" s="2">
        <v>0.5</v>
      </c>
      <c r="M52" s="2">
        <v>0.22222222222222221</v>
      </c>
      <c r="N52" s="2">
        <v>0.59459459459459463</v>
      </c>
      <c r="O52" s="2">
        <v>0.27272727272727271</v>
      </c>
      <c r="P52" s="2">
        <v>0.33333333333333331</v>
      </c>
      <c r="Q52" s="2">
        <v>0.3888888888888889</v>
      </c>
      <c r="R52" s="2">
        <v>0.5</v>
      </c>
      <c r="S52" s="2">
        <v>0.27536231884057971</v>
      </c>
      <c r="T52" s="2">
        <v>0.36065573770491804</v>
      </c>
      <c r="U52" s="2">
        <v>0.34615384615384615</v>
      </c>
      <c r="V52" s="2">
        <v>5.8823529411764705E-2</v>
      </c>
      <c r="W52" s="2">
        <v>0.41176470588235292</v>
      </c>
      <c r="X52" s="2">
        <v>0.2857142857142857</v>
      </c>
      <c r="Y52" s="2">
        <v>0.33333333333333331</v>
      </c>
      <c r="Z52" s="2">
        <v>0.42307692307692307</v>
      </c>
      <c r="AA52" s="2">
        <v>0.20833333333333334</v>
      </c>
      <c r="AB52" s="2">
        <v>0.2857142857142857</v>
      </c>
      <c r="AC52" s="2">
        <v>0.35714285714285715</v>
      </c>
      <c r="AD52" s="2">
        <v>5.2631578947368418E-2</v>
      </c>
      <c r="AE52" s="2">
        <v>0.46666666666666667</v>
      </c>
      <c r="AF52" s="2">
        <v>0.27272727272727271</v>
      </c>
      <c r="AG52" s="2">
        <v>0.2857142857142857</v>
      </c>
      <c r="AH52" s="2"/>
    </row>
    <row r="53" spans="1:34">
      <c r="A53" s="2" t="s">
        <v>26</v>
      </c>
      <c r="B53" s="2">
        <v>0.22727272727272727</v>
      </c>
      <c r="C53" s="2">
        <v>0</v>
      </c>
      <c r="D53" s="2">
        <v>0</v>
      </c>
      <c r="E53" s="2">
        <v>0</v>
      </c>
      <c r="F53" s="2">
        <v>3.5714285714285712E-2</v>
      </c>
      <c r="G53" s="2">
        <v>0</v>
      </c>
      <c r="H53" s="2">
        <v>0</v>
      </c>
      <c r="I53" s="2">
        <v>0.23333333333333334</v>
      </c>
      <c r="J53" s="2">
        <v>0.23076923076923078</v>
      </c>
      <c r="K53" s="2">
        <v>0</v>
      </c>
      <c r="L53" s="2">
        <v>0</v>
      </c>
      <c r="M53" s="2">
        <v>0.37037037037037035</v>
      </c>
      <c r="N53" s="2">
        <v>0.10810810810810811</v>
      </c>
      <c r="O53" s="2">
        <v>0.39160839160839161</v>
      </c>
      <c r="P53" s="2">
        <v>6.6666666666666666E-2</v>
      </c>
      <c r="Q53" s="2">
        <v>5.5555555555555552E-2</v>
      </c>
      <c r="R53" s="2">
        <v>0</v>
      </c>
      <c r="S53" s="2">
        <v>0.27536231884057971</v>
      </c>
      <c r="T53" s="2">
        <v>0.27868852459016391</v>
      </c>
      <c r="U53" s="2">
        <v>0.19230769230769232</v>
      </c>
      <c r="V53" s="2">
        <v>0.17647058823529413</v>
      </c>
      <c r="W53" s="2">
        <v>0.29411764705882354</v>
      </c>
      <c r="X53" s="2">
        <v>0.42857142857142855</v>
      </c>
      <c r="Y53" s="2">
        <v>0.16666666666666666</v>
      </c>
      <c r="Z53" s="2">
        <v>3.8461538461538464E-2</v>
      </c>
      <c r="AA53" s="2">
        <v>0.29166666666666669</v>
      </c>
      <c r="AB53" s="2">
        <v>7.1428571428571425E-2</v>
      </c>
      <c r="AC53" s="2">
        <v>0</v>
      </c>
      <c r="AD53" s="2">
        <v>0.31578947368421051</v>
      </c>
      <c r="AE53" s="2">
        <v>6.6666666666666666E-2</v>
      </c>
      <c r="AF53" s="2">
        <v>0.22727272727272727</v>
      </c>
      <c r="AG53" s="2">
        <v>0.14285714285714285</v>
      </c>
      <c r="AH53" s="2"/>
    </row>
    <row r="54" spans="1:34">
      <c r="A54" s="2" t="s">
        <v>27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1.6393442622950821E-2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/>
    </row>
    <row r="55" spans="1:34">
      <c r="A55" s="2" t="s">
        <v>28</v>
      </c>
      <c r="B55" s="2">
        <v>0</v>
      </c>
      <c r="C55" s="2">
        <v>0</v>
      </c>
      <c r="D55" s="2">
        <v>0</v>
      </c>
      <c r="E55" s="2">
        <v>6.25E-2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2.097902097902098E-2</v>
      </c>
      <c r="P55" s="2">
        <v>0</v>
      </c>
      <c r="Q55" s="2">
        <v>5.5555555555555552E-2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/>
    </row>
    <row r="56" spans="1:34">
      <c r="A56" s="2" t="s">
        <v>29</v>
      </c>
      <c r="B56" s="2">
        <v>0</v>
      </c>
      <c r="C56" s="2">
        <v>0</v>
      </c>
      <c r="D56" s="2">
        <v>7.6923076923076927E-2</v>
      </c>
      <c r="E56" s="2">
        <v>0</v>
      </c>
      <c r="F56" s="2">
        <v>3.5714285714285712E-2</v>
      </c>
      <c r="G56" s="2">
        <v>0.25</v>
      </c>
      <c r="H56" s="2">
        <v>0</v>
      </c>
      <c r="I56" s="2">
        <v>3.3333333333333333E-2</v>
      </c>
      <c r="J56" s="2">
        <v>0.11538461538461539</v>
      </c>
      <c r="K56" s="2">
        <v>0</v>
      </c>
      <c r="L56" s="2">
        <v>0.1</v>
      </c>
      <c r="M56" s="2">
        <v>0.1111111111111111</v>
      </c>
      <c r="N56" s="2">
        <v>0.10810810810810811</v>
      </c>
      <c r="O56" s="2">
        <v>1.3986013986013986E-2</v>
      </c>
      <c r="P56" s="2">
        <v>0</v>
      </c>
      <c r="Q56" s="2">
        <v>5.5555555555555552E-2</v>
      </c>
      <c r="R56" s="2">
        <v>0</v>
      </c>
      <c r="S56" s="2">
        <v>1.4492753623188406E-2</v>
      </c>
      <c r="T56" s="2">
        <v>3.2786885245901641E-2</v>
      </c>
      <c r="U56" s="2">
        <v>3.8461538461538464E-2</v>
      </c>
      <c r="V56" s="2">
        <v>5.8823529411764705E-2</v>
      </c>
      <c r="W56" s="2">
        <v>0</v>
      </c>
      <c r="X56" s="2">
        <v>0</v>
      </c>
      <c r="Y56" s="2">
        <v>0</v>
      </c>
      <c r="Z56" s="2">
        <v>0</v>
      </c>
      <c r="AA56" s="2">
        <v>4.1666666666666664E-2</v>
      </c>
      <c r="AB56" s="2">
        <v>0</v>
      </c>
      <c r="AC56" s="2">
        <v>0</v>
      </c>
      <c r="AD56" s="2">
        <v>0</v>
      </c>
      <c r="AE56" s="2">
        <v>0</v>
      </c>
      <c r="AF56" s="2">
        <v>4.5454545454545456E-2</v>
      </c>
      <c r="AG56" s="2">
        <v>0.14285714285714285</v>
      </c>
      <c r="AH56" s="2"/>
    </row>
    <row r="57" spans="1:34">
      <c r="A57" s="2" t="s">
        <v>30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7.1428571428571425E-2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/>
    </row>
    <row r="58" spans="1:34">
      <c r="A58" s="2" t="s">
        <v>6191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6.993006993006993E-3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/>
    </row>
    <row r="59" spans="1:34">
      <c r="A59" s="2" t="s">
        <v>31</v>
      </c>
      <c r="B59" s="2">
        <v>0</v>
      </c>
      <c r="C59" s="2">
        <v>0</v>
      </c>
      <c r="D59" s="2">
        <v>0</v>
      </c>
      <c r="E59" s="2">
        <v>6.25E-2</v>
      </c>
      <c r="F59" s="2">
        <v>3.5714285714285712E-2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3.2786885245901641E-2</v>
      </c>
      <c r="U59" s="2">
        <v>3.8461538461538464E-2</v>
      </c>
      <c r="V59" s="2">
        <v>0.11764705882352941</v>
      </c>
      <c r="W59" s="2">
        <v>0</v>
      </c>
      <c r="X59" s="2">
        <v>0</v>
      </c>
      <c r="Y59" s="2">
        <v>0.125</v>
      </c>
      <c r="Z59" s="2">
        <v>0</v>
      </c>
      <c r="AA59" s="2">
        <v>4.1666666666666664E-2</v>
      </c>
      <c r="AB59" s="2">
        <v>0</v>
      </c>
      <c r="AC59" s="2">
        <v>0.14285714285714285</v>
      </c>
      <c r="AD59" s="2">
        <v>0.21052631578947367</v>
      </c>
      <c r="AE59" s="2">
        <v>0</v>
      </c>
      <c r="AF59" s="2">
        <v>0</v>
      </c>
      <c r="AG59" s="2">
        <v>0</v>
      </c>
      <c r="AH59" s="2"/>
    </row>
    <row r="60" spans="1:34">
      <c r="A60" s="2" t="s">
        <v>32</v>
      </c>
      <c r="B60" s="2">
        <v>0</v>
      </c>
      <c r="C60" s="2">
        <v>0.16666666666666666</v>
      </c>
      <c r="D60" s="2">
        <v>0.15384615384615385</v>
      </c>
      <c r="E60" s="2">
        <v>0.25</v>
      </c>
      <c r="F60" s="2">
        <v>0</v>
      </c>
      <c r="G60" s="2">
        <v>0</v>
      </c>
      <c r="H60" s="2">
        <v>6.25E-2</v>
      </c>
      <c r="I60" s="2">
        <v>0</v>
      </c>
      <c r="J60" s="2">
        <v>7.6923076923076927E-2</v>
      </c>
      <c r="K60" s="2">
        <v>0.16666666666666666</v>
      </c>
      <c r="L60" s="2">
        <v>0.1</v>
      </c>
      <c r="M60" s="2">
        <v>0</v>
      </c>
      <c r="N60" s="2">
        <v>0</v>
      </c>
      <c r="O60" s="2">
        <v>4.8951048951048952E-2</v>
      </c>
      <c r="P60" s="2">
        <v>0.2</v>
      </c>
      <c r="Q60" s="2">
        <v>5.5555555555555552E-2</v>
      </c>
      <c r="R60" s="2">
        <v>7.1428571428571425E-2</v>
      </c>
      <c r="S60" s="2">
        <v>0.15942028985507245</v>
      </c>
      <c r="T60" s="2">
        <v>1.6393442622950821E-2</v>
      </c>
      <c r="U60" s="2">
        <v>0.23076923076923078</v>
      </c>
      <c r="V60" s="2">
        <v>0.17647058823529413</v>
      </c>
      <c r="W60" s="2">
        <v>0</v>
      </c>
      <c r="X60" s="2">
        <v>0</v>
      </c>
      <c r="Y60" s="2">
        <v>0</v>
      </c>
      <c r="Z60" s="2">
        <v>3.8461538461538464E-2</v>
      </c>
      <c r="AA60" s="2">
        <v>8.3333333333333329E-2</v>
      </c>
      <c r="AB60" s="2">
        <v>0.21428571428571427</v>
      </c>
      <c r="AC60" s="2">
        <v>7.1428571428571425E-2</v>
      </c>
      <c r="AD60" s="2">
        <v>0</v>
      </c>
      <c r="AE60" s="2">
        <v>0</v>
      </c>
      <c r="AF60" s="2">
        <v>0</v>
      </c>
      <c r="AG60" s="2">
        <v>0.2857142857142857</v>
      </c>
      <c r="AH60" s="2"/>
    </row>
    <row r="61" spans="1:34">
      <c r="A61" s="2" t="s">
        <v>33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3.8461538461538464E-2</v>
      </c>
      <c r="K61" s="2">
        <v>0</v>
      </c>
      <c r="L61" s="2">
        <v>0</v>
      </c>
      <c r="M61" s="2">
        <v>0</v>
      </c>
      <c r="N61" s="2">
        <v>0</v>
      </c>
      <c r="O61" s="2">
        <v>4.8951048951048952E-2</v>
      </c>
      <c r="P61" s="2">
        <v>0</v>
      </c>
      <c r="Q61" s="2">
        <v>0</v>
      </c>
      <c r="R61" s="2">
        <v>0</v>
      </c>
      <c r="S61" s="2">
        <v>1.4492753623188406E-2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4.1666666666666664E-2</v>
      </c>
      <c r="AB61" s="2">
        <v>0</v>
      </c>
      <c r="AC61" s="2">
        <v>0</v>
      </c>
      <c r="AD61" s="2">
        <v>0</v>
      </c>
      <c r="AE61" s="2">
        <v>6.6666666666666666E-2</v>
      </c>
      <c r="AF61" s="2">
        <v>0</v>
      </c>
      <c r="AG61" s="2">
        <v>0</v>
      </c>
      <c r="AH61" s="2"/>
    </row>
    <row r="62" spans="1:34">
      <c r="A62" s="2" t="s">
        <v>34</v>
      </c>
      <c r="B62" s="2">
        <v>0</v>
      </c>
      <c r="C62" s="2">
        <v>0.16666666666666666</v>
      </c>
      <c r="D62" s="2">
        <v>7.6923076923076927E-2</v>
      </c>
      <c r="E62" s="2">
        <v>0</v>
      </c>
      <c r="F62" s="2">
        <v>3.5714285714285712E-2</v>
      </c>
      <c r="G62" s="2">
        <v>0.25</v>
      </c>
      <c r="H62" s="2">
        <v>6.25E-2</v>
      </c>
      <c r="I62" s="2">
        <v>0</v>
      </c>
      <c r="J62" s="2">
        <v>0</v>
      </c>
      <c r="K62" s="2">
        <v>0</v>
      </c>
      <c r="L62" s="2">
        <v>0</v>
      </c>
      <c r="M62" s="2">
        <v>3.7037037037037035E-2</v>
      </c>
      <c r="N62" s="2">
        <v>0</v>
      </c>
      <c r="O62" s="2">
        <v>6.993006993006993E-3</v>
      </c>
      <c r="P62" s="2">
        <v>0</v>
      </c>
      <c r="Q62" s="2">
        <v>0</v>
      </c>
      <c r="R62" s="2">
        <v>0</v>
      </c>
      <c r="S62" s="2">
        <v>2.8985507246376812E-2</v>
      </c>
      <c r="T62" s="2">
        <v>6.5573770491803282E-2</v>
      </c>
      <c r="U62" s="2">
        <v>0</v>
      </c>
      <c r="V62" s="2">
        <v>0.23529411764705882</v>
      </c>
      <c r="W62" s="2">
        <v>0.11764705882352941</v>
      </c>
      <c r="X62" s="2">
        <v>7.1428571428571425E-2</v>
      </c>
      <c r="Y62" s="2">
        <v>0.125</v>
      </c>
      <c r="Z62" s="2">
        <v>0.15384615384615385</v>
      </c>
      <c r="AA62" s="2">
        <v>4.1666666666666664E-2</v>
      </c>
      <c r="AB62" s="2">
        <v>7.1428571428571425E-2</v>
      </c>
      <c r="AC62" s="2">
        <v>7.1428571428571425E-2</v>
      </c>
      <c r="AD62" s="2">
        <v>0</v>
      </c>
      <c r="AE62" s="2">
        <v>6.6666666666666666E-2</v>
      </c>
      <c r="AF62" s="2">
        <v>0</v>
      </c>
      <c r="AG62" s="2">
        <v>0</v>
      </c>
      <c r="AH62" s="2"/>
    </row>
    <row r="63" spans="1:34">
      <c r="A63" s="2" t="s">
        <v>35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6.993006993006993E-3</v>
      </c>
      <c r="P63" s="2">
        <v>0</v>
      </c>
      <c r="Q63" s="2">
        <v>0</v>
      </c>
      <c r="R63" s="2">
        <v>0</v>
      </c>
      <c r="S63" s="2">
        <v>2.8985507246376812E-2</v>
      </c>
      <c r="T63" s="2">
        <v>0</v>
      </c>
      <c r="U63" s="2">
        <v>0</v>
      </c>
      <c r="V63" s="2">
        <v>5.8823529411764705E-2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6.6666666666666666E-2</v>
      </c>
      <c r="AF63" s="2">
        <v>0</v>
      </c>
      <c r="AG63" s="2">
        <v>0.14285714285714285</v>
      </c>
      <c r="AH63" s="2"/>
    </row>
    <row r="65" spans="2:30">
      <c r="B65" s="58"/>
      <c r="C65" s="59"/>
      <c r="D65" s="59"/>
      <c r="E65" s="59"/>
      <c r="F65" s="59"/>
      <c r="G65" s="59"/>
      <c r="H65" s="59"/>
      <c r="I65" s="59"/>
      <c r="J65" s="59"/>
      <c r="K65" s="59"/>
      <c r="N65" s="74"/>
      <c r="O65" s="75"/>
      <c r="P65" s="75"/>
      <c r="Q65" s="75"/>
      <c r="R65" s="75"/>
      <c r="S65" s="74"/>
      <c r="T65" s="75"/>
      <c r="U65" s="75"/>
      <c r="V65" s="75"/>
      <c r="W65" s="75"/>
      <c r="X65" s="57"/>
    </row>
    <row r="66" spans="2:30">
      <c r="B66" s="2"/>
      <c r="C66" s="2"/>
      <c r="D66" s="2"/>
      <c r="E66" s="2"/>
      <c r="F66" s="2"/>
      <c r="G66" s="2"/>
      <c r="H66" s="2"/>
      <c r="I66" s="2"/>
      <c r="J66" s="2"/>
      <c r="K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2:30">
      <c r="B67" s="2"/>
      <c r="C67" s="2"/>
      <c r="D67" s="2"/>
      <c r="E67" s="2"/>
      <c r="F67" s="2"/>
      <c r="H67" s="2"/>
      <c r="I67" s="2"/>
      <c r="J67" s="2"/>
      <c r="K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30">
      <c r="B68" s="2"/>
      <c r="C68" s="2"/>
      <c r="D68" s="2"/>
      <c r="E68" s="2"/>
      <c r="F68" s="2"/>
      <c r="G68" s="2"/>
      <c r="H68" s="2"/>
      <c r="I68" s="2"/>
      <c r="J68" s="2"/>
      <c r="K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2:30">
      <c r="B69" s="2"/>
      <c r="C69" s="2"/>
      <c r="D69" s="2"/>
      <c r="E69" s="2"/>
      <c r="F69" s="2"/>
      <c r="G69" s="2"/>
      <c r="H69" s="2"/>
      <c r="I69" s="2"/>
      <c r="J69" s="2"/>
      <c r="K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2:30">
      <c r="B70" s="2"/>
      <c r="C70" s="2"/>
      <c r="D70" s="2"/>
      <c r="E70" s="2"/>
      <c r="F70" s="2"/>
      <c r="G70" s="2"/>
      <c r="H70" s="2"/>
      <c r="I70" s="2"/>
      <c r="J70" s="2"/>
      <c r="K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2:30">
      <c r="B71" s="2"/>
      <c r="C71" s="2"/>
      <c r="D71" s="2"/>
      <c r="E71" s="2"/>
      <c r="F71" s="2"/>
      <c r="G71" s="2"/>
      <c r="H71" s="2"/>
      <c r="I71" s="2"/>
      <c r="J71" s="2"/>
      <c r="K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2:30">
      <c r="B72" s="2"/>
      <c r="C72" s="2"/>
      <c r="D72" s="2"/>
      <c r="E72" s="2"/>
      <c r="F72" s="2"/>
      <c r="G72" s="2"/>
      <c r="H72" s="2"/>
      <c r="I72" s="2"/>
      <c r="J72" s="2"/>
      <c r="K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2:30">
      <c r="B73" s="2"/>
      <c r="C73" s="2"/>
      <c r="D73" s="2"/>
      <c r="E73" s="2"/>
      <c r="F73" s="2"/>
      <c r="G73" s="2"/>
      <c r="H73" s="2"/>
      <c r="I73" s="2"/>
      <c r="J73" s="2"/>
      <c r="K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2:30">
      <c r="B74" s="2"/>
      <c r="C74" s="2"/>
      <c r="D74" s="2"/>
      <c r="E74" s="2"/>
      <c r="F74" s="2"/>
      <c r="G74" s="2"/>
      <c r="H74" s="2"/>
      <c r="I74" s="2"/>
      <c r="J74" s="2"/>
      <c r="K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2:30">
      <c r="B75" s="2"/>
      <c r="C75" s="2"/>
      <c r="D75" s="2"/>
      <c r="E75" s="2"/>
      <c r="F75" s="2"/>
      <c r="G75" s="2"/>
      <c r="H75" s="2"/>
      <c r="I75" s="2"/>
      <c r="J75" s="2"/>
      <c r="K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2:30">
      <c r="B76" s="2"/>
      <c r="C76" s="2"/>
      <c r="D76" s="2"/>
      <c r="E76" s="2"/>
      <c r="F76" s="2"/>
      <c r="G76" s="2"/>
      <c r="H76" s="2"/>
      <c r="I76" s="2"/>
      <c r="J76" s="2"/>
      <c r="K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2:30">
      <c r="B77" s="2"/>
      <c r="C77" s="2"/>
      <c r="D77" s="2"/>
      <c r="E77" s="2"/>
      <c r="F77" s="2"/>
      <c r="G77" s="2"/>
      <c r="H77" s="2"/>
      <c r="I77" s="2"/>
      <c r="J77" s="2"/>
      <c r="K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2:30">
      <c r="B78" s="2"/>
      <c r="C78" s="2"/>
      <c r="D78" s="2"/>
      <c r="E78" s="2"/>
      <c r="F78" s="2"/>
      <c r="G78" s="2"/>
      <c r="H78" s="2"/>
      <c r="I78" s="2"/>
      <c r="J78" s="2"/>
      <c r="K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2:30">
      <c r="B79" s="2"/>
      <c r="C79" s="2"/>
      <c r="D79" s="2"/>
      <c r="E79" s="2"/>
      <c r="F79" s="2"/>
      <c r="G79" s="2"/>
      <c r="H79" s="2"/>
      <c r="I79" s="2"/>
      <c r="J79" s="2"/>
      <c r="K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2:30">
      <c r="B80" s="2"/>
      <c r="C80" s="2"/>
      <c r="D80" s="2"/>
      <c r="E80" s="2"/>
      <c r="F80" s="2"/>
      <c r="G80" s="2"/>
      <c r="H80" s="2"/>
      <c r="I80" s="2"/>
      <c r="J80" s="2"/>
      <c r="K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2:30">
      <c r="B81" s="2"/>
      <c r="C81" s="2"/>
      <c r="D81" s="2"/>
      <c r="E81" s="2"/>
      <c r="F81" s="2"/>
      <c r="G81" s="2"/>
      <c r="H81" s="2"/>
      <c r="I81" s="2"/>
      <c r="J81" s="2"/>
      <c r="K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2:30">
      <c r="B82" s="2"/>
      <c r="C82" s="2"/>
      <c r="D82" s="2"/>
      <c r="E82" s="2"/>
      <c r="F82" s="2"/>
      <c r="G82" s="2"/>
      <c r="H82" s="2"/>
      <c r="I82" s="2"/>
      <c r="J82" s="2"/>
      <c r="K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2:30">
      <c r="B83" s="2"/>
      <c r="C83" s="2"/>
      <c r="D83" s="2"/>
      <c r="E83" s="2"/>
      <c r="F83" s="2"/>
      <c r="G83" s="2"/>
      <c r="H83" s="2"/>
      <c r="I83" s="2"/>
      <c r="J83" s="2"/>
      <c r="K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2:30">
      <c r="B84" s="2"/>
      <c r="C84" s="2"/>
      <c r="D84" s="2"/>
      <c r="E84" s="2"/>
      <c r="F84" s="2"/>
      <c r="G84" s="2"/>
      <c r="H84" s="2"/>
      <c r="I84" s="2"/>
      <c r="J84" s="2"/>
      <c r="K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6" spans="2:30">
      <c r="X86" s="57"/>
    </row>
    <row r="87" spans="2:30">
      <c r="X87" s="57"/>
      <c r="Y87" s="2"/>
    </row>
    <row r="88" spans="2:30">
      <c r="W88" s="57"/>
      <c r="X88" s="57"/>
    </row>
    <row r="89" spans="2:30">
      <c r="X89" s="57"/>
    </row>
    <row r="91" spans="2:30">
      <c r="X91" s="57"/>
      <c r="Y91" s="2"/>
    </row>
    <row r="92" spans="2:30">
      <c r="W92" s="57"/>
      <c r="X92" s="57"/>
      <c r="Y92" s="2"/>
    </row>
    <row r="93" spans="2:30">
      <c r="X93" s="57"/>
      <c r="Y93" s="2"/>
    </row>
  </sheetData>
  <mergeCells count="2">
    <mergeCell ref="N65:R65"/>
    <mergeCell ref="S65:W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F811-8D29-426E-87DA-4CE64E24ED44}">
  <dimension ref="A1:AK67"/>
  <sheetViews>
    <sheetView zoomScale="55" zoomScaleNormal="55" workbookViewId="0">
      <selection activeCell="AA19" sqref="AA19"/>
    </sheetView>
  </sheetViews>
  <sheetFormatPr defaultRowHeight="15"/>
  <cols>
    <col min="10" max="10" width="12" style="2" bestFit="1" customWidth="1"/>
    <col min="11" max="11" width="9.140625" style="2"/>
    <col min="19" max="19" width="12" bestFit="1" customWidth="1"/>
    <col min="23" max="23" width="12" bestFit="1" customWidth="1"/>
    <col min="27" max="27" width="12" bestFit="1" customWidth="1"/>
    <col min="28" max="28" width="8.85546875" customWidth="1"/>
  </cols>
  <sheetData>
    <row r="1" spans="1:37">
      <c r="A1" t="s">
        <v>6144</v>
      </c>
      <c r="B1" t="s">
        <v>6148</v>
      </c>
      <c r="C1" t="s">
        <v>6147</v>
      </c>
      <c r="D1" t="s">
        <v>6149</v>
      </c>
      <c r="E1" t="s">
        <v>6150</v>
      </c>
      <c r="F1" t="s">
        <v>6151</v>
      </c>
      <c r="G1" t="s">
        <v>6152</v>
      </c>
      <c r="H1" s="57" t="s">
        <v>6217</v>
      </c>
      <c r="I1" s="2" t="s">
        <v>6144</v>
      </c>
      <c r="J1" s="2" t="s">
        <v>6235</v>
      </c>
      <c r="K1" s="2" t="s">
        <v>6234</v>
      </c>
      <c r="L1" s="2" t="s">
        <v>5</v>
      </c>
      <c r="M1" s="2" t="s">
        <v>8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21</v>
      </c>
      <c r="Y1" s="2" t="s">
        <v>23</v>
      </c>
      <c r="Z1" s="2" t="s">
        <v>24</v>
      </c>
      <c r="AA1" s="2" t="s">
        <v>25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6191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>
      <c r="A2" t="s">
        <v>25</v>
      </c>
      <c r="B2">
        <v>38</v>
      </c>
      <c r="C2">
        <v>35</v>
      </c>
      <c r="D2">
        <v>79</v>
      </c>
      <c r="E2">
        <v>58</v>
      </c>
      <c r="F2">
        <v>34</v>
      </c>
      <c r="G2">
        <v>25</v>
      </c>
      <c r="H2">
        <f t="shared" ref="H2:H27" si="0">SUM(B2:G2)</f>
        <v>269</v>
      </c>
      <c r="I2" s="2" t="s">
        <v>6148</v>
      </c>
      <c r="J2" s="2">
        <v>6</v>
      </c>
      <c r="K2" s="36">
        <v>753350</v>
      </c>
      <c r="L2" s="2">
        <v>5.1948051948051951E-2</v>
      </c>
      <c r="M2" s="2">
        <v>1.2987012987012988E-2</v>
      </c>
      <c r="N2" s="2">
        <v>7.792207792207792E-2</v>
      </c>
      <c r="O2" s="2">
        <v>2.5974025974025976E-2</v>
      </c>
      <c r="P2" s="2">
        <v>0</v>
      </c>
      <c r="Q2" s="2">
        <v>0</v>
      </c>
      <c r="R2" s="2">
        <v>1.2987012987012988E-2</v>
      </c>
      <c r="S2" s="2">
        <v>5.1948051948051951E-2</v>
      </c>
      <c r="T2" s="2">
        <v>0</v>
      </c>
      <c r="U2" s="2">
        <v>0</v>
      </c>
      <c r="V2" s="2">
        <v>0</v>
      </c>
      <c r="W2" s="2">
        <v>7.792207792207792E-2</v>
      </c>
      <c r="X2" s="2">
        <v>0</v>
      </c>
      <c r="Y2" s="2">
        <v>0</v>
      </c>
      <c r="Z2" s="2">
        <v>2.5974025974025976E-2</v>
      </c>
      <c r="AA2" s="2">
        <v>0.4935064935064935</v>
      </c>
      <c r="AB2" s="2">
        <v>0</v>
      </c>
      <c r="AC2" s="2">
        <v>0</v>
      </c>
      <c r="AD2" s="2">
        <v>6.4935064935064929E-2</v>
      </c>
      <c r="AE2" s="2">
        <v>0</v>
      </c>
      <c r="AF2" s="2">
        <v>0</v>
      </c>
      <c r="AG2" s="2">
        <v>0</v>
      </c>
      <c r="AH2" s="2">
        <v>6.4935064935064929E-2</v>
      </c>
      <c r="AI2" s="2">
        <v>1.2987012987012988E-2</v>
      </c>
      <c r="AJ2" s="2">
        <v>2.5974025974025976E-2</v>
      </c>
      <c r="AK2" s="2">
        <v>0</v>
      </c>
    </row>
    <row r="3" spans="1:37">
      <c r="A3" t="s">
        <v>32</v>
      </c>
      <c r="B3">
        <v>5</v>
      </c>
      <c r="C3">
        <v>6</v>
      </c>
      <c r="D3">
        <v>11</v>
      </c>
      <c r="E3">
        <v>22</v>
      </c>
      <c r="F3">
        <v>3</v>
      </c>
      <c r="G3">
        <v>6</v>
      </c>
      <c r="H3" s="2">
        <f t="shared" si="0"/>
        <v>53</v>
      </c>
      <c r="I3" s="2" t="s">
        <v>6147</v>
      </c>
      <c r="J3" s="2">
        <v>5</v>
      </c>
      <c r="K3" s="36">
        <v>580866.66666666663</v>
      </c>
      <c r="L3" s="2">
        <v>5.128205128205128E-2</v>
      </c>
      <c r="M3" s="2">
        <v>2.564102564102564E-2</v>
      </c>
      <c r="N3" s="2">
        <v>7.6923076923076927E-2</v>
      </c>
      <c r="O3" s="2">
        <v>2.564102564102564E-2</v>
      </c>
      <c r="P3" s="2">
        <v>1.282051282051282E-2</v>
      </c>
      <c r="Q3" s="2">
        <v>5.128205128205128E-2</v>
      </c>
      <c r="R3" s="2">
        <v>0</v>
      </c>
      <c r="S3" s="2">
        <v>3.8461538461538464E-2</v>
      </c>
      <c r="T3" s="2">
        <v>1.282051282051282E-2</v>
      </c>
      <c r="U3" s="2">
        <v>0</v>
      </c>
      <c r="V3" s="2">
        <v>0</v>
      </c>
      <c r="W3" s="2">
        <v>5.128205128205128E-2</v>
      </c>
      <c r="X3" s="2">
        <v>1.282051282051282E-2</v>
      </c>
      <c r="Y3" s="2">
        <v>1.282051282051282E-2</v>
      </c>
      <c r="Z3" s="2">
        <v>0</v>
      </c>
      <c r="AA3" s="2">
        <v>0.44871794871794873</v>
      </c>
      <c r="AB3" s="2">
        <v>0</v>
      </c>
      <c r="AC3" s="2">
        <v>1.282051282051282E-2</v>
      </c>
      <c r="AD3" s="2">
        <v>2.564102564102564E-2</v>
      </c>
      <c r="AE3" s="2">
        <v>0</v>
      </c>
      <c r="AF3" s="2">
        <v>0</v>
      </c>
      <c r="AG3" s="2">
        <v>2.564102564102564E-2</v>
      </c>
      <c r="AH3" s="2">
        <v>7.6923076923076927E-2</v>
      </c>
      <c r="AI3" s="2">
        <v>0</v>
      </c>
      <c r="AJ3" s="2">
        <v>3.8461538461538464E-2</v>
      </c>
      <c r="AK3" s="2">
        <v>0</v>
      </c>
    </row>
    <row r="4" spans="1:37">
      <c r="A4" t="s">
        <v>23</v>
      </c>
      <c r="B4">
        <v>0</v>
      </c>
      <c r="C4">
        <v>1</v>
      </c>
      <c r="D4">
        <v>4</v>
      </c>
      <c r="E4">
        <v>14</v>
      </c>
      <c r="F4">
        <v>8</v>
      </c>
      <c r="G4">
        <v>12</v>
      </c>
      <c r="H4" s="2">
        <f t="shared" si="0"/>
        <v>39</v>
      </c>
      <c r="I4" s="2" t="s">
        <v>6149</v>
      </c>
      <c r="J4" s="2">
        <v>5</v>
      </c>
      <c r="K4" s="36">
        <v>575550</v>
      </c>
      <c r="L4" s="2">
        <v>2.4242424242424242E-2</v>
      </c>
      <c r="M4" s="2">
        <v>6.0606060606060606E-3</v>
      </c>
      <c r="N4" s="2">
        <v>4.2424242424242427E-2</v>
      </c>
      <c r="O4" s="2">
        <v>1.2121212121212121E-2</v>
      </c>
      <c r="P4" s="2">
        <v>6.0606060606060606E-3</v>
      </c>
      <c r="Q4" s="2">
        <v>1.2121212121212121E-2</v>
      </c>
      <c r="R4" s="2">
        <v>5.4545454545454543E-2</v>
      </c>
      <c r="S4" s="2">
        <v>3.0303030303030304E-2</v>
      </c>
      <c r="T4" s="2">
        <v>2.4242424242424242E-2</v>
      </c>
      <c r="U4" s="2">
        <v>0</v>
      </c>
      <c r="V4" s="2">
        <v>0</v>
      </c>
      <c r="W4" s="2">
        <v>3.0303030303030304E-2</v>
      </c>
      <c r="X4" s="2">
        <v>1.2121212121212121E-2</v>
      </c>
      <c r="Y4" s="2">
        <v>2.4242424242424242E-2</v>
      </c>
      <c r="Z4" s="2">
        <v>2.4242424242424242E-2</v>
      </c>
      <c r="AA4" s="2">
        <v>0.47878787878787876</v>
      </c>
      <c r="AB4" s="2">
        <v>0</v>
      </c>
      <c r="AC4" s="2">
        <v>2.4242424242424242E-2</v>
      </c>
      <c r="AD4" s="2">
        <v>6.0606060606060608E-2</v>
      </c>
      <c r="AE4" s="2">
        <v>0</v>
      </c>
      <c r="AF4" s="2">
        <v>6.0606060606060606E-3</v>
      </c>
      <c r="AG4" s="2">
        <v>0</v>
      </c>
      <c r="AH4" s="2">
        <v>6.6666666666666666E-2</v>
      </c>
      <c r="AI4" s="2">
        <v>4.2424242424242427E-2</v>
      </c>
      <c r="AJ4" s="2">
        <v>1.2121212121212121E-2</v>
      </c>
      <c r="AK4" s="2">
        <v>6.0606060606060606E-3</v>
      </c>
    </row>
    <row r="5" spans="1:37">
      <c r="A5" t="s">
        <v>10</v>
      </c>
      <c r="B5">
        <v>6</v>
      </c>
      <c r="C5">
        <v>6</v>
      </c>
      <c r="D5">
        <v>7</v>
      </c>
      <c r="E5">
        <v>4</v>
      </c>
      <c r="F5">
        <v>4</v>
      </c>
      <c r="G5">
        <v>4</v>
      </c>
      <c r="H5" s="2">
        <f t="shared" si="0"/>
        <v>31</v>
      </c>
      <c r="I5" s="2" t="s">
        <v>6150</v>
      </c>
      <c r="J5" s="2">
        <v>5</v>
      </c>
      <c r="K5" s="36">
        <v>766650</v>
      </c>
      <c r="L5" s="2">
        <v>1.4184397163120567E-2</v>
      </c>
      <c r="M5" s="2">
        <v>0</v>
      </c>
      <c r="N5" s="2">
        <v>2.8368794326241134E-2</v>
      </c>
      <c r="O5" s="2">
        <v>0</v>
      </c>
      <c r="P5" s="2">
        <v>0</v>
      </c>
      <c r="Q5" s="2">
        <v>7.0921985815602835E-3</v>
      </c>
      <c r="R5" s="2">
        <v>1.4184397163120567E-2</v>
      </c>
      <c r="S5" s="2">
        <v>3.5460992907801421E-2</v>
      </c>
      <c r="T5" s="2">
        <v>1.4184397163120567E-2</v>
      </c>
      <c r="U5" s="2">
        <v>1.4184397163120567E-2</v>
      </c>
      <c r="V5" s="2">
        <v>0</v>
      </c>
      <c r="W5" s="2">
        <v>4.2553191489361701E-2</v>
      </c>
      <c r="X5" s="2">
        <v>0</v>
      </c>
      <c r="Y5" s="2">
        <v>9.9290780141843976E-2</v>
      </c>
      <c r="Z5" s="2">
        <v>0</v>
      </c>
      <c r="AA5" s="2">
        <v>0.41134751773049644</v>
      </c>
      <c r="AB5" s="2">
        <v>7.0921985815602835E-3</v>
      </c>
      <c r="AC5" s="2">
        <v>0</v>
      </c>
      <c r="AD5" s="2">
        <v>2.1276595744680851E-2</v>
      </c>
      <c r="AE5" s="2">
        <v>0</v>
      </c>
      <c r="AF5" s="2">
        <v>0</v>
      </c>
      <c r="AG5" s="2">
        <v>3.5460992907801421E-2</v>
      </c>
      <c r="AH5" s="2">
        <v>0.15602836879432624</v>
      </c>
      <c r="AI5" s="2">
        <v>7.0921985815602835E-3</v>
      </c>
      <c r="AJ5" s="2">
        <v>7.0921985815602842E-2</v>
      </c>
      <c r="AK5" s="2">
        <v>2.1276595744680851E-2</v>
      </c>
    </row>
    <row r="6" spans="1:37">
      <c r="A6" t="s">
        <v>34</v>
      </c>
      <c r="B6">
        <v>2</v>
      </c>
      <c r="C6">
        <v>3</v>
      </c>
      <c r="D6">
        <v>2</v>
      </c>
      <c r="E6">
        <v>10</v>
      </c>
      <c r="F6">
        <v>11</v>
      </c>
      <c r="G6">
        <v>3</v>
      </c>
      <c r="H6" s="2">
        <f t="shared" si="0"/>
        <v>31</v>
      </c>
      <c r="I6" s="2" t="s">
        <v>6151</v>
      </c>
      <c r="J6" s="2">
        <v>5</v>
      </c>
      <c r="K6" s="36">
        <v>820616.66666666663</v>
      </c>
      <c r="L6" s="2">
        <v>1.2500000000000001E-2</v>
      </c>
      <c r="M6" s="2">
        <v>0</v>
      </c>
      <c r="N6" s="2">
        <v>0.05</v>
      </c>
      <c r="O6" s="2">
        <v>0</v>
      </c>
      <c r="P6" s="2">
        <v>3.7499999999999999E-2</v>
      </c>
      <c r="Q6" s="2">
        <v>2.5000000000000001E-2</v>
      </c>
      <c r="R6" s="2">
        <v>0</v>
      </c>
      <c r="S6" s="2">
        <v>8.7499999999999994E-2</v>
      </c>
      <c r="T6" s="2">
        <v>1.2500000000000001E-2</v>
      </c>
      <c r="U6" s="2">
        <v>0</v>
      </c>
      <c r="V6" s="2">
        <v>1.2500000000000001E-2</v>
      </c>
      <c r="W6" s="2">
        <v>0</v>
      </c>
      <c r="X6" s="2">
        <v>0</v>
      </c>
      <c r="Y6" s="2">
        <v>0.1</v>
      </c>
      <c r="Z6" s="2">
        <v>0</v>
      </c>
      <c r="AA6" s="2">
        <v>0.42499999999999999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0.05</v>
      </c>
      <c r="AH6" s="2">
        <v>3.7499999999999999E-2</v>
      </c>
      <c r="AI6" s="2">
        <v>1.2500000000000001E-2</v>
      </c>
      <c r="AJ6" s="2">
        <v>0.13750000000000001</v>
      </c>
      <c r="AK6" s="2">
        <v>0</v>
      </c>
    </row>
    <row r="7" spans="1:37">
      <c r="A7" t="s">
        <v>15</v>
      </c>
      <c r="B7">
        <v>4</v>
      </c>
      <c r="C7">
        <v>3</v>
      </c>
      <c r="D7">
        <v>5</v>
      </c>
      <c r="E7">
        <v>5</v>
      </c>
      <c r="F7">
        <v>7</v>
      </c>
      <c r="G7">
        <v>3</v>
      </c>
      <c r="H7" s="2">
        <f t="shared" si="0"/>
        <v>27</v>
      </c>
      <c r="I7" s="2" t="s">
        <v>6152</v>
      </c>
      <c r="J7" s="2">
        <v>6</v>
      </c>
      <c r="K7" s="36">
        <v>1602000</v>
      </c>
      <c r="L7" s="2">
        <v>1.3157894736842105E-2</v>
      </c>
      <c r="M7" s="2">
        <v>1.3157894736842105E-2</v>
      </c>
      <c r="N7" s="2">
        <v>5.2631578947368418E-2</v>
      </c>
      <c r="O7" s="2">
        <v>0</v>
      </c>
      <c r="P7" s="2">
        <v>1.3157894736842105E-2</v>
      </c>
      <c r="Q7" s="2">
        <v>5.2631578947368418E-2</v>
      </c>
      <c r="R7" s="2">
        <v>0</v>
      </c>
      <c r="S7" s="2">
        <v>3.9473684210526314E-2</v>
      </c>
      <c r="T7" s="2">
        <v>0</v>
      </c>
      <c r="U7" s="2">
        <v>0</v>
      </c>
      <c r="V7" s="2">
        <v>0</v>
      </c>
      <c r="W7" s="2">
        <v>3.9473684210526314E-2</v>
      </c>
      <c r="X7" s="2">
        <v>0</v>
      </c>
      <c r="Y7" s="2">
        <v>0.15789473684210525</v>
      </c>
      <c r="Z7" s="2">
        <v>2.6315789473684209E-2</v>
      </c>
      <c r="AA7" s="2">
        <v>0.32894736842105265</v>
      </c>
      <c r="AB7" s="2">
        <v>0</v>
      </c>
      <c r="AC7" s="2">
        <v>0</v>
      </c>
      <c r="AD7" s="2">
        <v>1.3157894736842105E-2</v>
      </c>
      <c r="AE7" s="2">
        <v>1.3157894736842105E-2</v>
      </c>
      <c r="AF7" s="2">
        <v>0</v>
      </c>
      <c r="AG7" s="2">
        <v>7.8947368421052627E-2</v>
      </c>
      <c r="AH7" s="2">
        <v>7.8947368421052627E-2</v>
      </c>
      <c r="AI7" s="2">
        <v>1.3157894736842105E-2</v>
      </c>
      <c r="AJ7" s="2">
        <v>3.9473684210526314E-2</v>
      </c>
      <c r="AK7" s="2">
        <v>2.6315789473684209E-2</v>
      </c>
    </row>
    <row r="8" spans="1:37">
      <c r="A8" t="s">
        <v>19</v>
      </c>
      <c r="B8">
        <v>6</v>
      </c>
      <c r="C8">
        <v>4</v>
      </c>
      <c r="D8">
        <v>5</v>
      </c>
      <c r="E8">
        <v>6</v>
      </c>
      <c r="F8">
        <v>0</v>
      </c>
      <c r="G8">
        <v>3</v>
      </c>
      <c r="H8" s="2">
        <f t="shared" si="0"/>
        <v>24</v>
      </c>
    </row>
    <row r="9" spans="1:37">
      <c r="A9" t="s">
        <v>29</v>
      </c>
      <c r="B9">
        <v>5</v>
      </c>
      <c r="C9">
        <v>2</v>
      </c>
      <c r="D9">
        <v>10</v>
      </c>
      <c r="E9">
        <v>3</v>
      </c>
      <c r="F9">
        <v>0</v>
      </c>
      <c r="G9">
        <v>1</v>
      </c>
      <c r="H9" s="2">
        <f t="shared" si="0"/>
        <v>21</v>
      </c>
      <c r="L9" t="s">
        <v>6327</v>
      </c>
    </row>
    <row r="10" spans="1:37">
      <c r="A10" t="s">
        <v>31</v>
      </c>
      <c r="B10">
        <v>0</v>
      </c>
      <c r="C10">
        <v>2</v>
      </c>
      <c r="D10">
        <v>0</v>
      </c>
      <c r="E10">
        <v>5</v>
      </c>
      <c r="F10">
        <v>4</v>
      </c>
      <c r="G10">
        <v>6</v>
      </c>
      <c r="H10" s="2">
        <f t="shared" si="0"/>
        <v>17</v>
      </c>
    </row>
    <row r="11" spans="1:37">
      <c r="A11" t="s">
        <v>5</v>
      </c>
      <c r="B11">
        <v>4</v>
      </c>
      <c r="C11">
        <v>4</v>
      </c>
      <c r="D11">
        <v>4</v>
      </c>
      <c r="E11">
        <v>2</v>
      </c>
      <c r="F11">
        <v>1</v>
      </c>
      <c r="G11">
        <v>1</v>
      </c>
      <c r="H11" s="2">
        <f t="shared" si="0"/>
        <v>16</v>
      </c>
      <c r="K11" s="36"/>
      <c r="L11" s="36"/>
      <c r="M11" s="36"/>
      <c r="Q11" s="36"/>
      <c r="R11" s="2"/>
    </row>
    <row r="12" spans="1:37">
      <c r="A12" t="s">
        <v>13</v>
      </c>
      <c r="B12">
        <v>0</v>
      </c>
      <c r="C12">
        <v>4</v>
      </c>
      <c r="D12">
        <v>2</v>
      </c>
      <c r="E12">
        <v>1</v>
      </c>
      <c r="F12">
        <v>2</v>
      </c>
      <c r="G12">
        <v>4</v>
      </c>
      <c r="H12" s="2">
        <f t="shared" si="0"/>
        <v>13</v>
      </c>
      <c r="K12" s="36"/>
      <c r="L12" s="36"/>
      <c r="M12" s="36"/>
      <c r="Q12" s="36"/>
      <c r="R12" s="2"/>
    </row>
    <row r="13" spans="1:37">
      <c r="A13" t="s">
        <v>14</v>
      </c>
      <c r="B13">
        <v>1</v>
      </c>
      <c r="C13">
        <v>0</v>
      </c>
      <c r="D13">
        <v>9</v>
      </c>
      <c r="E13">
        <v>2</v>
      </c>
      <c r="F13">
        <v>0</v>
      </c>
      <c r="G13">
        <v>0</v>
      </c>
      <c r="H13" s="2">
        <f t="shared" si="0"/>
        <v>12</v>
      </c>
      <c r="K13" s="36"/>
      <c r="L13" s="36"/>
      <c r="M13" s="36"/>
      <c r="Q13" s="36"/>
      <c r="R13" s="2"/>
    </row>
    <row r="14" spans="1:37">
      <c r="A14" t="s">
        <v>33</v>
      </c>
      <c r="B14">
        <v>1</v>
      </c>
      <c r="C14">
        <v>0</v>
      </c>
      <c r="D14">
        <v>7</v>
      </c>
      <c r="E14">
        <v>1</v>
      </c>
      <c r="F14">
        <v>1</v>
      </c>
      <c r="G14">
        <v>1</v>
      </c>
      <c r="H14" s="2">
        <f t="shared" si="0"/>
        <v>11</v>
      </c>
      <c r="K14" s="36"/>
      <c r="L14" s="36"/>
      <c r="M14" s="36"/>
      <c r="Q14" s="36"/>
      <c r="R14" s="2"/>
    </row>
    <row r="15" spans="1:37">
      <c r="A15" t="s">
        <v>16</v>
      </c>
      <c r="B15">
        <v>0</v>
      </c>
      <c r="C15">
        <v>1</v>
      </c>
      <c r="D15">
        <v>4</v>
      </c>
      <c r="E15">
        <v>2</v>
      </c>
      <c r="F15">
        <v>1</v>
      </c>
      <c r="G15">
        <v>0</v>
      </c>
      <c r="H15" s="2">
        <f t="shared" si="0"/>
        <v>8</v>
      </c>
      <c r="K15" s="36"/>
      <c r="L15" s="36"/>
      <c r="M15" s="36"/>
      <c r="Q15" s="36"/>
      <c r="R15" s="2"/>
    </row>
    <row r="16" spans="1:37">
      <c r="A16" t="s">
        <v>24</v>
      </c>
      <c r="B16">
        <v>2</v>
      </c>
      <c r="C16">
        <v>0</v>
      </c>
      <c r="D16">
        <v>4</v>
      </c>
      <c r="E16">
        <v>0</v>
      </c>
      <c r="F16">
        <v>0</v>
      </c>
      <c r="G16">
        <v>2</v>
      </c>
      <c r="H16" s="2">
        <f t="shared" si="0"/>
        <v>8</v>
      </c>
      <c r="K16" s="36"/>
      <c r="L16" s="36"/>
      <c r="M16" s="36"/>
      <c r="Q16" s="36"/>
      <c r="R16" s="2"/>
    </row>
    <row r="17" spans="1:8">
      <c r="A17" t="s">
        <v>11</v>
      </c>
      <c r="B17">
        <v>2</v>
      </c>
      <c r="C17">
        <v>2</v>
      </c>
      <c r="D17">
        <v>2</v>
      </c>
      <c r="E17">
        <v>0</v>
      </c>
      <c r="F17">
        <v>0</v>
      </c>
      <c r="G17">
        <v>0</v>
      </c>
      <c r="H17" s="2">
        <f t="shared" si="0"/>
        <v>6</v>
      </c>
    </row>
    <row r="18" spans="1:8">
      <c r="A18" t="s">
        <v>12</v>
      </c>
      <c r="B18">
        <v>0</v>
      </c>
      <c r="C18">
        <v>1</v>
      </c>
      <c r="D18">
        <v>1</v>
      </c>
      <c r="E18">
        <v>0</v>
      </c>
      <c r="F18">
        <v>3</v>
      </c>
      <c r="G18">
        <v>1</v>
      </c>
      <c r="H18" s="2">
        <f t="shared" si="0"/>
        <v>6</v>
      </c>
    </row>
    <row r="19" spans="1:8">
      <c r="A19" t="s">
        <v>35</v>
      </c>
      <c r="B19">
        <v>0</v>
      </c>
      <c r="C19">
        <v>0</v>
      </c>
      <c r="D19">
        <v>1</v>
      </c>
      <c r="E19">
        <v>3</v>
      </c>
      <c r="F19">
        <v>0</v>
      </c>
      <c r="G19">
        <v>2</v>
      </c>
      <c r="H19" s="2">
        <f t="shared" si="0"/>
        <v>6</v>
      </c>
    </row>
    <row r="20" spans="1:8">
      <c r="A20" t="s">
        <v>8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 s="2">
        <f t="shared" si="0"/>
        <v>5</v>
      </c>
    </row>
    <row r="21" spans="1:8">
      <c r="A21" t="s">
        <v>28</v>
      </c>
      <c r="B21">
        <v>0</v>
      </c>
      <c r="C21">
        <v>1</v>
      </c>
      <c r="D21">
        <v>4</v>
      </c>
      <c r="E21">
        <v>0</v>
      </c>
      <c r="F21">
        <v>0</v>
      </c>
      <c r="G21">
        <v>0</v>
      </c>
      <c r="H21" s="2">
        <f t="shared" si="0"/>
        <v>5</v>
      </c>
    </row>
    <row r="22" spans="1:8">
      <c r="A22" t="s">
        <v>21</v>
      </c>
      <c r="B22">
        <v>0</v>
      </c>
      <c r="C22">
        <v>1</v>
      </c>
      <c r="D22">
        <v>2</v>
      </c>
      <c r="E22">
        <v>0</v>
      </c>
      <c r="F22">
        <v>0</v>
      </c>
      <c r="G22">
        <v>0</v>
      </c>
      <c r="H22" s="2">
        <f t="shared" si="0"/>
        <v>3</v>
      </c>
    </row>
    <row r="23" spans="1:8">
      <c r="A23" t="s">
        <v>17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 s="2">
        <f t="shared" si="0"/>
        <v>2</v>
      </c>
    </row>
    <row r="24" spans="1:8">
      <c r="A24" t="s">
        <v>18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 s="2">
        <f t="shared" si="0"/>
        <v>1</v>
      </c>
    </row>
    <row r="25" spans="1:8">
      <c r="A25" t="s">
        <v>27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 s="2">
        <f t="shared" si="0"/>
        <v>1</v>
      </c>
    </row>
    <row r="26" spans="1:8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 s="2">
        <f t="shared" si="0"/>
        <v>1</v>
      </c>
    </row>
    <row r="27" spans="1:8">
      <c r="A27" t="s">
        <v>6191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 s="2">
        <f t="shared" si="0"/>
        <v>1</v>
      </c>
    </row>
    <row r="30" spans="1:8">
      <c r="C30" s="2" t="s">
        <v>6148</v>
      </c>
      <c r="D30" s="2">
        <v>92</v>
      </c>
      <c r="E30" s="2">
        <v>6</v>
      </c>
    </row>
    <row r="31" spans="1:8">
      <c r="C31" s="2" t="s">
        <v>6147</v>
      </c>
      <c r="D31" s="2">
        <v>85</v>
      </c>
      <c r="E31" s="2">
        <v>5</v>
      </c>
    </row>
    <row r="32" spans="1:8">
      <c r="C32" s="2" t="s">
        <v>6149</v>
      </c>
      <c r="D32" s="2">
        <v>240</v>
      </c>
      <c r="E32" s="2">
        <v>5</v>
      </c>
    </row>
    <row r="33" spans="3:36">
      <c r="C33" s="2" t="s">
        <v>6150</v>
      </c>
      <c r="D33" s="2">
        <v>187</v>
      </c>
      <c r="E33" s="2">
        <v>5</v>
      </c>
    </row>
    <row r="34" spans="3:36">
      <c r="C34" s="2" t="s">
        <v>6151</v>
      </c>
      <c r="D34" s="2">
        <v>105</v>
      </c>
      <c r="E34" s="2">
        <v>5</v>
      </c>
    </row>
    <row r="35" spans="3:36">
      <c r="C35" s="2" t="s">
        <v>6152</v>
      </c>
      <c r="D35" s="2">
        <v>91</v>
      </c>
      <c r="E35" s="2">
        <v>6</v>
      </c>
    </row>
    <row r="43" spans="3:36">
      <c r="I43" s="2" t="s">
        <v>6144</v>
      </c>
      <c r="J43" s="2" t="s">
        <v>25</v>
      </c>
      <c r="K43" s="2" t="s">
        <v>32</v>
      </c>
      <c r="L43" s="2" t="s">
        <v>23</v>
      </c>
      <c r="M43" s="2" t="s">
        <v>10</v>
      </c>
      <c r="N43" s="2" t="s">
        <v>34</v>
      </c>
      <c r="O43" s="2" t="s">
        <v>15</v>
      </c>
      <c r="P43" s="2" t="s">
        <v>19</v>
      </c>
      <c r="Q43" s="2" t="s">
        <v>29</v>
      </c>
      <c r="R43" s="2" t="s">
        <v>31</v>
      </c>
      <c r="S43" s="2" t="s">
        <v>5</v>
      </c>
      <c r="T43" s="2" t="s">
        <v>13</v>
      </c>
      <c r="U43" s="2" t="s">
        <v>14</v>
      </c>
      <c r="V43" s="2" t="s">
        <v>33</v>
      </c>
      <c r="W43" s="2" t="s">
        <v>16</v>
      </c>
      <c r="X43" s="2" t="s">
        <v>24</v>
      </c>
      <c r="Y43" s="2" t="s">
        <v>11</v>
      </c>
      <c r="Z43" s="2" t="s">
        <v>12</v>
      </c>
      <c r="AA43" s="2" t="s">
        <v>35</v>
      </c>
      <c r="AB43" s="2" t="s">
        <v>8</v>
      </c>
      <c r="AC43" s="2" t="s">
        <v>28</v>
      </c>
      <c r="AD43" s="2" t="s">
        <v>21</v>
      </c>
      <c r="AE43" s="2" t="s">
        <v>17</v>
      </c>
      <c r="AF43" s="2" t="s">
        <v>18</v>
      </c>
      <c r="AG43" s="2" t="s">
        <v>27</v>
      </c>
      <c r="AH43" s="2" t="s">
        <v>30</v>
      </c>
      <c r="AI43" s="2" t="s">
        <v>6191</v>
      </c>
      <c r="AJ43" s="2" t="s">
        <v>6217</v>
      </c>
    </row>
    <row r="44" spans="3:36">
      <c r="I44" s="2" t="s">
        <v>6148</v>
      </c>
      <c r="J44" s="2">
        <v>38</v>
      </c>
      <c r="K44" s="2">
        <v>5</v>
      </c>
      <c r="L44" s="2">
        <v>0</v>
      </c>
      <c r="M44" s="2">
        <v>6</v>
      </c>
      <c r="N44" s="2">
        <v>2</v>
      </c>
      <c r="O44" s="2">
        <v>4</v>
      </c>
      <c r="P44" s="2">
        <v>6</v>
      </c>
      <c r="Q44" s="2">
        <v>5</v>
      </c>
      <c r="R44" s="2">
        <v>0</v>
      </c>
      <c r="S44" s="2">
        <v>4</v>
      </c>
      <c r="T44" s="2">
        <v>0</v>
      </c>
      <c r="U44" s="2">
        <v>1</v>
      </c>
      <c r="V44" s="2">
        <v>1</v>
      </c>
      <c r="W44" s="2">
        <v>0</v>
      </c>
      <c r="X44" s="2">
        <v>2</v>
      </c>
      <c r="Y44" s="2">
        <v>2</v>
      </c>
      <c r="Z44" s="2">
        <v>0</v>
      </c>
      <c r="AA44" s="2">
        <v>0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>
        <f>SUM(J44:AI44)</f>
        <v>77</v>
      </c>
    </row>
    <row r="45" spans="3:36">
      <c r="I45" s="2" t="s">
        <v>6147</v>
      </c>
      <c r="J45" s="2">
        <v>35</v>
      </c>
      <c r="K45" s="2">
        <v>6</v>
      </c>
      <c r="L45" s="2">
        <v>1</v>
      </c>
      <c r="M45" s="2">
        <v>6</v>
      </c>
      <c r="N45" s="2">
        <v>3</v>
      </c>
      <c r="O45" s="2">
        <v>3</v>
      </c>
      <c r="P45" s="2">
        <v>4</v>
      </c>
      <c r="Q45" s="2">
        <v>2</v>
      </c>
      <c r="R45" s="2">
        <v>2</v>
      </c>
      <c r="S45" s="2">
        <v>4</v>
      </c>
      <c r="T45" s="2">
        <v>4</v>
      </c>
      <c r="U45" s="2">
        <v>0</v>
      </c>
      <c r="V45" s="2">
        <v>0</v>
      </c>
      <c r="W45" s="2">
        <v>1</v>
      </c>
      <c r="X45" s="2">
        <v>0</v>
      </c>
      <c r="Y45" s="2">
        <v>2</v>
      </c>
      <c r="Z45" s="2">
        <v>1</v>
      </c>
      <c r="AA45" s="2">
        <v>0</v>
      </c>
      <c r="AB45" s="2">
        <v>2</v>
      </c>
      <c r="AC45" s="2">
        <v>1</v>
      </c>
      <c r="AD45" s="2">
        <v>1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f t="shared" ref="AJ45:AJ50" si="1">SUM(J45:AI45)</f>
        <v>78</v>
      </c>
    </row>
    <row r="46" spans="3:36">
      <c r="I46" s="2" t="s">
        <v>6149</v>
      </c>
      <c r="J46" s="2">
        <v>79</v>
      </c>
      <c r="K46" s="2">
        <v>11</v>
      </c>
      <c r="L46" s="2">
        <v>4</v>
      </c>
      <c r="M46" s="2">
        <v>7</v>
      </c>
      <c r="N46" s="2">
        <v>2</v>
      </c>
      <c r="O46" s="2">
        <v>5</v>
      </c>
      <c r="P46" s="2">
        <v>5</v>
      </c>
      <c r="Q46" s="2">
        <v>10</v>
      </c>
      <c r="R46" s="2">
        <v>0</v>
      </c>
      <c r="S46" s="2">
        <v>4</v>
      </c>
      <c r="T46" s="2">
        <v>2</v>
      </c>
      <c r="U46" s="2">
        <v>9</v>
      </c>
      <c r="V46" s="2">
        <v>7</v>
      </c>
      <c r="W46" s="2">
        <v>4</v>
      </c>
      <c r="X46" s="2">
        <v>4</v>
      </c>
      <c r="Y46" s="2">
        <v>2</v>
      </c>
      <c r="Z46" s="2">
        <v>1</v>
      </c>
      <c r="AA46" s="2">
        <v>1</v>
      </c>
      <c r="AB46" s="2">
        <v>1</v>
      </c>
      <c r="AC46" s="2">
        <v>4</v>
      </c>
      <c r="AD46" s="2">
        <v>2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f t="shared" si="1"/>
        <v>165</v>
      </c>
    </row>
    <row r="47" spans="3:36">
      <c r="I47" s="2" t="s">
        <v>6150</v>
      </c>
      <c r="J47" s="2">
        <v>58</v>
      </c>
      <c r="K47" s="2">
        <v>22</v>
      </c>
      <c r="L47" s="2">
        <v>14</v>
      </c>
      <c r="M47" s="2">
        <v>4</v>
      </c>
      <c r="N47" s="2">
        <v>10</v>
      </c>
      <c r="O47" s="2">
        <v>5</v>
      </c>
      <c r="P47" s="2">
        <v>6</v>
      </c>
      <c r="Q47" s="2">
        <v>3</v>
      </c>
      <c r="R47" s="2">
        <v>5</v>
      </c>
      <c r="S47" s="2">
        <v>2</v>
      </c>
      <c r="T47" s="2">
        <v>1</v>
      </c>
      <c r="U47" s="2">
        <v>2</v>
      </c>
      <c r="V47" s="2">
        <v>1</v>
      </c>
      <c r="W47" s="2">
        <v>2</v>
      </c>
      <c r="X47" s="2">
        <v>0</v>
      </c>
      <c r="Y47" s="2">
        <v>0</v>
      </c>
      <c r="Z47" s="2">
        <v>0</v>
      </c>
      <c r="AA47" s="2">
        <v>3</v>
      </c>
      <c r="AB47" s="2">
        <v>0</v>
      </c>
      <c r="AC47" s="2">
        <v>0</v>
      </c>
      <c r="AD47" s="2">
        <v>0</v>
      </c>
      <c r="AE47" s="2">
        <v>2</v>
      </c>
      <c r="AF47" s="2">
        <v>0</v>
      </c>
      <c r="AG47" s="2">
        <v>1</v>
      </c>
      <c r="AH47" s="2">
        <v>0</v>
      </c>
      <c r="AI47" s="2">
        <v>0</v>
      </c>
      <c r="AJ47" s="2">
        <f t="shared" si="1"/>
        <v>141</v>
      </c>
    </row>
    <row r="48" spans="3:36">
      <c r="I48" s="2" t="s">
        <v>6151</v>
      </c>
      <c r="J48" s="2">
        <v>34</v>
      </c>
      <c r="K48" s="2">
        <v>3</v>
      </c>
      <c r="L48" s="2">
        <v>8</v>
      </c>
      <c r="M48" s="2">
        <v>4</v>
      </c>
      <c r="N48" s="2">
        <v>11</v>
      </c>
      <c r="O48" s="2">
        <v>7</v>
      </c>
      <c r="P48" s="2">
        <v>0</v>
      </c>
      <c r="Q48" s="2">
        <v>0</v>
      </c>
      <c r="R48" s="2">
        <v>4</v>
      </c>
      <c r="S48" s="2">
        <v>1</v>
      </c>
      <c r="T48" s="2">
        <v>2</v>
      </c>
      <c r="U48" s="2">
        <v>0</v>
      </c>
      <c r="V48" s="2">
        <v>1</v>
      </c>
      <c r="W48" s="2">
        <v>1</v>
      </c>
      <c r="X48" s="2">
        <v>0</v>
      </c>
      <c r="Y48" s="2">
        <v>0</v>
      </c>
      <c r="Z48" s="2">
        <v>3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f t="shared" si="1"/>
        <v>80</v>
      </c>
    </row>
    <row r="49" spans="9:36">
      <c r="I49" s="2" t="s">
        <v>6152</v>
      </c>
      <c r="J49" s="2">
        <v>25</v>
      </c>
      <c r="K49" s="2">
        <v>6</v>
      </c>
      <c r="L49" s="2">
        <v>12</v>
      </c>
      <c r="M49" s="2">
        <v>4</v>
      </c>
      <c r="N49" s="2">
        <v>3</v>
      </c>
      <c r="O49" s="2">
        <v>3</v>
      </c>
      <c r="P49" s="2">
        <v>3</v>
      </c>
      <c r="Q49" s="2">
        <v>1</v>
      </c>
      <c r="R49" s="2">
        <v>6</v>
      </c>
      <c r="S49" s="2">
        <v>1</v>
      </c>
      <c r="T49" s="2">
        <v>4</v>
      </c>
      <c r="U49" s="2">
        <v>0</v>
      </c>
      <c r="V49" s="2">
        <v>1</v>
      </c>
      <c r="W49" s="2">
        <v>0</v>
      </c>
      <c r="X49" s="2">
        <v>2</v>
      </c>
      <c r="Y49" s="2">
        <v>0</v>
      </c>
      <c r="Z49" s="2">
        <v>1</v>
      </c>
      <c r="AA49" s="2">
        <v>2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f t="shared" si="1"/>
        <v>76</v>
      </c>
    </row>
    <row r="50" spans="9:36">
      <c r="I50" s="57" t="s">
        <v>6217</v>
      </c>
      <c r="J50" s="2">
        <f t="shared" ref="J50:AI50" si="2">SUM(J44:J49)</f>
        <v>269</v>
      </c>
      <c r="K50" s="2">
        <f t="shared" si="2"/>
        <v>53</v>
      </c>
      <c r="L50" s="2">
        <f t="shared" si="2"/>
        <v>39</v>
      </c>
      <c r="M50" s="2">
        <f t="shared" si="2"/>
        <v>31</v>
      </c>
      <c r="N50" s="2">
        <f t="shared" si="2"/>
        <v>31</v>
      </c>
      <c r="O50" s="2">
        <f t="shared" si="2"/>
        <v>27</v>
      </c>
      <c r="P50" s="2">
        <f t="shared" si="2"/>
        <v>24</v>
      </c>
      <c r="Q50" s="2">
        <f t="shared" si="2"/>
        <v>21</v>
      </c>
      <c r="R50" s="2">
        <f t="shared" si="2"/>
        <v>17</v>
      </c>
      <c r="S50" s="2">
        <f t="shared" si="2"/>
        <v>16</v>
      </c>
      <c r="T50" s="2">
        <f t="shared" si="2"/>
        <v>13</v>
      </c>
      <c r="U50" s="2">
        <f t="shared" si="2"/>
        <v>12</v>
      </c>
      <c r="V50" s="2">
        <f t="shared" si="2"/>
        <v>11</v>
      </c>
      <c r="W50" s="2">
        <f t="shared" si="2"/>
        <v>8</v>
      </c>
      <c r="X50" s="2">
        <f t="shared" si="2"/>
        <v>8</v>
      </c>
      <c r="Y50" s="2">
        <f t="shared" si="2"/>
        <v>6</v>
      </c>
      <c r="Z50" s="2">
        <f t="shared" si="2"/>
        <v>6</v>
      </c>
      <c r="AA50" s="2">
        <f t="shared" si="2"/>
        <v>6</v>
      </c>
      <c r="AB50" s="2">
        <f t="shared" si="2"/>
        <v>5</v>
      </c>
      <c r="AC50" s="2">
        <f t="shared" si="2"/>
        <v>5</v>
      </c>
      <c r="AD50" s="2">
        <f t="shared" si="2"/>
        <v>3</v>
      </c>
      <c r="AE50" s="2">
        <f t="shared" si="2"/>
        <v>2</v>
      </c>
      <c r="AF50" s="2">
        <f t="shared" si="2"/>
        <v>1</v>
      </c>
      <c r="AG50" s="2">
        <f t="shared" si="2"/>
        <v>1</v>
      </c>
      <c r="AH50" s="2">
        <f t="shared" si="2"/>
        <v>1</v>
      </c>
      <c r="AI50" s="2">
        <f t="shared" si="2"/>
        <v>1</v>
      </c>
      <c r="AJ50" s="2">
        <f t="shared" si="1"/>
        <v>617</v>
      </c>
    </row>
    <row r="52" spans="9:36">
      <c r="I52" t="s">
        <v>6326</v>
      </c>
    </row>
    <row r="53" spans="9:36">
      <c r="I53" s="2" t="s">
        <v>6144</v>
      </c>
      <c r="J53" s="2" t="s">
        <v>25</v>
      </c>
      <c r="K53" s="2" t="s">
        <v>32</v>
      </c>
      <c r="L53" s="2" t="s">
        <v>23</v>
      </c>
      <c r="M53" s="2" t="s">
        <v>10</v>
      </c>
      <c r="N53" s="2" t="s">
        <v>34</v>
      </c>
      <c r="O53" s="2" t="s">
        <v>15</v>
      </c>
      <c r="P53" s="2" t="s">
        <v>19</v>
      </c>
      <c r="Q53" s="2" t="s">
        <v>29</v>
      </c>
      <c r="R53" s="2" t="s">
        <v>31</v>
      </c>
      <c r="S53" s="2" t="s">
        <v>5</v>
      </c>
      <c r="T53" s="2" t="s">
        <v>13</v>
      </c>
      <c r="U53" s="2" t="s">
        <v>14</v>
      </c>
      <c r="V53" s="2" t="s">
        <v>33</v>
      </c>
      <c r="W53" s="2" t="s">
        <v>16</v>
      </c>
      <c r="X53" s="2" t="s">
        <v>24</v>
      </c>
      <c r="Y53" s="2" t="s">
        <v>11</v>
      </c>
      <c r="Z53" s="2" t="s">
        <v>12</v>
      </c>
      <c r="AA53" s="2" t="s">
        <v>35</v>
      </c>
      <c r="AB53" s="2" t="s">
        <v>8</v>
      </c>
      <c r="AC53" s="2" t="s">
        <v>28</v>
      </c>
      <c r="AD53" s="2" t="s">
        <v>21</v>
      </c>
      <c r="AE53" s="2" t="s">
        <v>17</v>
      </c>
      <c r="AF53" s="2" t="s">
        <v>18</v>
      </c>
      <c r="AG53" s="2" t="s">
        <v>27</v>
      </c>
      <c r="AH53" s="2" t="s">
        <v>30</v>
      </c>
      <c r="AI53" s="2" t="s">
        <v>6191</v>
      </c>
      <c r="AJ53" s="2" t="s">
        <v>6217</v>
      </c>
    </row>
    <row r="54" spans="9:36">
      <c r="I54" s="2" t="s">
        <v>6148</v>
      </c>
      <c r="J54" s="2">
        <f t="shared" ref="J54:AI54" si="3">J44/$AJ44</f>
        <v>0.4935064935064935</v>
      </c>
      <c r="K54" s="2">
        <f t="shared" si="3"/>
        <v>6.4935064935064929E-2</v>
      </c>
      <c r="L54" s="2">
        <f t="shared" si="3"/>
        <v>0</v>
      </c>
      <c r="M54" s="2">
        <f t="shared" si="3"/>
        <v>7.792207792207792E-2</v>
      </c>
      <c r="N54" s="2">
        <f t="shared" si="3"/>
        <v>2.5974025974025976E-2</v>
      </c>
      <c r="O54" s="2">
        <f t="shared" si="3"/>
        <v>5.1948051948051951E-2</v>
      </c>
      <c r="P54" s="2">
        <f t="shared" si="3"/>
        <v>7.792207792207792E-2</v>
      </c>
      <c r="Q54" s="2">
        <f t="shared" si="3"/>
        <v>6.4935064935064929E-2</v>
      </c>
      <c r="R54" s="2">
        <f t="shared" si="3"/>
        <v>0</v>
      </c>
      <c r="S54" s="2">
        <f t="shared" si="3"/>
        <v>5.1948051948051951E-2</v>
      </c>
      <c r="T54" s="2">
        <f t="shared" si="3"/>
        <v>0</v>
      </c>
      <c r="U54" s="2">
        <f t="shared" si="3"/>
        <v>1.2987012987012988E-2</v>
      </c>
      <c r="V54" s="2">
        <f t="shared" si="3"/>
        <v>1.2987012987012988E-2</v>
      </c>
      <c r="W54" s="2">
        <f t="shared" si="3"/>
        <v>0</v>
      </c>
      <c r="X54" s="2">
        <f t="shared" si="3"/>
        <v>2.5974025974025976E-2</v>
      </c>
      <c r="Y54" s="2">
        <f t="shared" si="3"/>
        <v>2.5974025974025976E-2</v>
      </c>
      <c r="Z54" s="2">
        <f t="shared" si="3"/>
        <v>0</v>
      </c>
      <c r="AA54" s="2">
        <f t="shared" si="3"/>
        <v>0</v>
      </c>
      <c r="AB54" s="2">
        <f t="shared" si="3"/>
        <v>1.2987012987012988E-2</v>
      </c>
      <c r="AC54" s="2">
        <f t="shared" si="3"/>
        <v>0</v>
      </c>
      <c r="AD54" s="2">
        <f t="shared" si="3"/>
        <v>0</v>
      </c>
      <c r="AE54" s="2">
        <f t="shared" si="3"/>
        <v>0</v>
      </c>
      <c r="AF54" s="2">
        <f t="shared" si="3"/>
        <v>0</v>
      </c>
      <c r="AG54" s="2">
        <f t="shared" si="3"/>
        <v>0</v>
      </c>
      <c r="AH54" s="2">
        <f t="shared" si="3"/>
        <v>0</v>
      </c>
      <c r="AI54" s="2">
        <f t="shared" si="3"/>
        <v>0</v>
      </c>
      <c r="AJ54" s="2">
        <f t="shared" ref="AJ54:AJ59" si="4">SUM(J54:AI54)</f>
        <v>1</v>
      </c>
    </row>
    <row r="55" spans="9:36">
      <c r="I55" s="2" t="s">
        <v>6147</v>
      </c>
      <c r="J55" s="2">
        <f t="shared" ref="J55:AI55" si="5">J45/$AJ45</f>
        <v>0.44871794871794873</v>
      </c>
      <c r="K55" s="2">
        <f t="shared" si="5"/>
        <v>7.6923076923076927E-2</v>
      </c>
      <c r="L55" s="2">
        <f t="shared" si="5"/>
        <v>1.282051282051282E-2</v>
      </c>
      <c r="M55" s="2">
        <f t="shared" si="5"/>
        <v>7.6923076923076927E-2</v>
      </c>
      <c r="N55" s="2">
        <f t="shared" si="5"/>
        <v>3.8461538461538464E-2</v>
      </c>
      <c r="O55" s="2">
        <f t="shared" si="5"/>
        <v>3.8461538461538464E-2</v>
      </c>
      <c r="P55" s="2">
        <f t="shared" si="5"/>
        <v>5.128205128205128E-2</v>
      </c>
      <c r="Q55" s="2">
        <f t="shared" si="5"/>
        <v>2.564102564102564E-2</v>
      </c>
      <c r="R55" s="2">
        <f t="shared" si="5"/>
        <v>2.564102564102564E-2</v>
      </c>
      <c r="S55" s="2">
        <f t="shared" si="5"/>
        <v>5.128205128205128E-2</v>
      </c>
      <c r="T55" s="2">
        <f t="shared" si="5"/>
        <v>5.128205128205128E-2</v>
      </c>
      <c r="U55" s="2">
        <f t="shared" si="5"/>
        <v>0</v>
      </c>
      <c r="V55" s="2">
        <f t="shared" si="5"/>
        <v>0</v>
      </c>
      <c r="W55" s="2">
        <f t="shared" si="5"/>
        <v>1.282051282051282E-2</v>
      </c>
      <c r="X55" s="2">
        <f t="shared" si="5"/>
        <v>0</v>
      </c>
      <c r="Y55" s="2">
        <f t="shared" si="5"/>
        <v>2.564102564102564E-2</v>
      </c>
      <c r="Z55" s="2">
        <f t="shared" si="5"/>
        <v>1.282051282051282E-2</v>
      </c>
      <c r="AA55" s="2">
        <f t="shared" si="5"/>
        <v>0</v>
      </c>
      <c r="AB55" s="2">
        <f t="shared" si="5"/>
        <v>2.564102564102564E-2</v>
      </c>
      <c r="AC55" s="2">
        <f t="shared" si="5"/>
        <v>1.282051282051282E-2</v>
      </c>
      <c r="AD55" s="2">
        <f t="shared" si="5"/>
        <v>1.282051282051282E-2</v>
      </c>
      <c r="AE55" s="2">
        <f t="shared" si="5"/>
        <v>0</v>
      </c>
      <c r="AF55" s="2">
        <f t="shared" si="5"/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2">
        <f t="shared" si="4"/>
        <v>1</v>
      </c>
    </row>
    <row r="56" spans="9:36">
      <c r="I56" s="2" t="s">
        <v>6149</v>
      </c>
      <c r="J56" s="2">
        <f t="shared" ref="J56:AI56" si="6">J46/$AJ46</f>
        <v>0.47878787878787876</v>
      </c>
      <c r="K56" s="2">
        <f t="shared" si="6"/>
        <v>6.6666666666666666E-2</v>
      </c>
      <c r="L56" s="2">
        <f t="shared" si="6"/>
        <v>2.4242424242424242E-2</v>
      </c>
      <c r="M56" s="2">
        <f t="shared" si="6"/>
        <v>4.2424242424242427E-2</v>
      </c>
      <c r="N56" s="2">
        <f t="shared" si="6"/>
        <v>1.2121212121212121E-2</v>
      </c>
      <c r="O56" s="2">
        <f t="shared" si="6"/>
        <v>3.0303030303030304E-2</v>
      </c>
      <c r="P56" s="2">
        <f t="shared" si="6"/>
        <v>3.0303030303030304E-2</v>
      </c>
      <c r="Q56" s="2">
        <f t="shared" si="6"/>
        <v>6.0606060606060608E-2</v>
      </c>
      <c r="R56" s="2">
        <f t="shared" si="6"/>
        <v>0</v>
      </c>
      <c r="S56" s="2">
        <f t="shared" si="6"/>
        <v>2.4242424242424242E-2</v>
      </c>
      <c r="T56" s="2">
        <f t="shared" si="6"/>
        <v>1.2121212121212121E-2</v>
      </c>
      <c r="U56" s="2">
        <f t="shared" si="6"/>
        <v>5.4545454545454543E-2</v>
      </c>
      <c r="V56" s="2">
        <f t="shared" si="6"/>
        <v>4.2424242424242427E-2</v>
      </c>
      <c r="W56" s="2">
        <f t="shared" si="6"/>
        <v>2.4242424242424242E-2</v>
      </c>
      <c r="X56" s="2">
        <f t="shared" si="6"/>
        <v>2.4242424242424242E-2</v>
      </c>
      <c r="Y56" s="2">
        <f t="shared" si="6"/>
        <v>1.2121212121212121E-2</v>
      </c>
      <c r="Z56" s="2">
        <f t="shared" si="6"/>
        <v>6.0606060606060606E-3</v>
      </c>
      <c r="AA56" s="2">
        <f t="shared" si="6"/>
        <v>6.0606060606060606E-3</v>
      </c>
      <c r="AB56" s="2">
        <f t="shared" si="6"/>
        <v>6.0606060606060606E-3</v>
      </c>
      <c r="AC56" s="2">
        <f t="shared" si="6"/>
        <v>2.4242424242424242E-2</v>
      </c>
      <c r="AD56" s="2">
        <f t="shared" si="6"/>
        <v>1.2121212121212121E-2</v>
      </c>
      <c r="AE56" s="2">
        <f t="shared" si="6"/>
        <v>0</v>
      </c>
      <c r="AF56" s="2">
        <f t="shared" si="6"/>
        <v>0</v>
      </c>
      <c r="AG56" s="2">
        <f t="shared" si="6"/>
        <v>0</v>
      </c>
      <c r="AH56" s="2">
        <f t="shared" si="6"/>
        <v>0</v>
      </c>
      <c r="AI56" s="2">
        <f t="shared" si="6"/>
        <v>6.0606060606060606E-3</v>
      </c>
      <c r="AJ56" s="2">
        <f t="shared" si="4"/>
        <v>1.0000000000000002</v>
      </c>
    </row>
    <row r="57" spans="9:36">
      <c r="I57" s="2" t="s">
        <v>6150</v>
      </c>
      <c r="J57" s="2">
        <f t="shared" ref="J57:AI57" si="7">J47/$AJ47</f>
        <v>0.41134751773049644</v>
      </c>
      <c r="K57" s="2">
        <f t="shared" si="7"/>
        <v>0.15602836879432624</v>
      </c>
      <c r="L57" s="2">
        <f t="shared" si="7"/>
        <v>9.9290780141843976E-2</v>
      </c>
      <c r="M57" s="2">
        <f t="shared" si="7"/>
        <v>2.8368794326241134E-2</v>
      </c>
      <c r="N57" s="2">
        <f t="shared" si="7"/>
        <v>7.0921985815602842E-2</v>
      </c>
      <c r="O57" s="2">
        <f t="shared" si="7"/>
        <v>3.5460992907801421E-2</v>
      </c>
      <c r="P57" s="2">
        <f t="shared" si="7"/>
        <v>4.2553191489361701E-2</v>
      </c>
      <c r="Q57" s="2">
        <f t="shared" si="7"/>
        <v>2.1276595744680851E-2</v>
      </c>
      <c r="R57" s="2">
        <f t="shared" si="7"/>
        <v>3.5460992907801421E-2</v>
      </c>
      <c r="S57" s="2">
        <f t="shared" si="7"/>
        <v>1.4184397163120567E-2</v>
      </c>
      <c r="T57" s="2">
        <f t="shared" si="7"/>
        <v>7.0921985815602835E-3</v>
      </c>
      <c r="U57" s="2">
        <f t="shared" si="7"/>
        <v>1.4184397163120567E-2</v>
      </c>
      <c r="V57" s="2">
        <f t="shared" si="7"/>
        <v>7.0921985815602835E-3</v>
      </c>
      <c r="W57" s="2">
        <f t="shared" si="7"/>
        <v>1.4184397163120567E-2</v>
      </c>
      <c r="X57" s="2">
        <f t="shared" si="7"/>
        <v>0</v>
      </c>
      <c r="Y57" s="2">
        <f t="shared" si="7"/>
        <v>0</v>
      </c>
      <c r="Z57" s="2">
        <f t="shared" si="7"/>
        <v>0</v>
      </c>
      <c r="AA57" s="2">
        <f t="shared" si="7"/>
        <v>2.1276595744680851E-2</v>
      </c>
      <c r="AB57" s="2">
        <f t="shared" si="7"/>
        <v>0</v>
      </c>
      <c r="AC57" s="2">
        <f t="shared" si="7"/>
        <v>0</v>
      </c>
      <c r="AD57" s="2">
        <f t="shared" si="7"/>
        <v>0</v>
      </c>
      <c r="AE57" s="2">
        <f t="shared" si="7"/>
        <v>1.4184397163120567E-2</v>
      </c>
      <c r="AF57" s="2">
        <f t="shared" si="7"/>
        <v>0</v>
      </c>
      <c r="AG57" s="2">
        <f t="shared" si="7"/>
        <v>7.0921985815602835E-3</v>
      </c>
      <c r="AH57" s="2">
        <f t="shared" si="7"/>
        <v>0</v>
      </c>
      <c r="AI57" s="2">
        <f t="shared" si="7"/>
        <v>0</v>
      </c>
      <c r="AJ57" s="2">
        <f t="shared" si="4"/>
        <v>1.0000000000000002</v>
      </c>
    </row>
    <row r="58" spans="9:36">
      <c r="I58" s="2" t="s">
        <v>6151</v>
      </c>
      <c r="J58" s="2">
        <f t="shared" ref="J58:AI58" si="8">J48/$AJ48</f>
        <v>0.42499999999999999</v>
      </c>
      <c r="K58" s="2">
        <f t="shared" si="8"/>
        <v>3.7499999999999999E-2</v>
      </c>
      <c r="L58" s="2">
        <f t="shared" si="8"/>
        <v>0.1</v>
      </c>
      <c r="M58" s="2">
        <f t="shared" si="8"/>
        <v>0.05</v>
      </c>
      <c r="N58" s="2">
        <f t="shared" si="8"/>
        <v>0.13750000000000001</v>
      </c>
      <c r="O58" s="2">
        <f t="shared" si="8"/>
        <v>8.7499999999999994E-2</v>
      </c>
      <c r="P58" s="2">
        <f t="shared" si="8"/>
        <v>0</v>
      </c>
      <c r="Q58" s="2">
        <f t="shared" si="8"/>
        <v>0</v>
      </c>
      <c r="R58" s="2">
        <f t="shared" si="8"/>
        <v>0.05</v>
      </c>
      <c r="S58" s="2">
        <f t="shared" si="8"/>
        <v>1.2500000000000001E-2</v>
      </c>
      <c r="T58" s="2">
        <f t="shared" si="8"/>
        <v>2.5000000000000001E-2</v>
      </c>
      <c r="U58" s="2">
        <f t="shared" si="8"/>
        <v>0</v>
      </c>
      <c r="V58" s="2">
        <f t="shared" si="8"/>
        <v>1.2500000000000001E-2</v>
      </c>
      <c r="W58" s="2">
        <f t="shared" si="8"/>
        <v>1.2500000000000001E-2</v>
      </c>
      <c r="X58" s="2">
        <f t="shared" si="8"/>
        <v>0</v>
      </c>
      <c r="Y58" s="2">
        <f t="shared" si="8"/>
        <v>0</v>
      </c>
      <c r="Z58" s="2">
        <f t="shared" si="8"/>
        <v>3.7499999999999999E-2</v>
      </c>
      <c r="AA58" s="2">
        <f t="shared" si="8"/>
        <v>0</v>
      </c>
      <c r="AB58" s="2">
        <f t="shared" si="8"/>
        <v>0</v>
      </c>
      <c r="AC58" s="2">
        <f t="shared" si="8"/>
        <v>0</v>
      </c>
      <c r="AD58" s="2">
        <f t="shared" si="8"/>
        <v>0</v>
      </c>
      <c r="AE58" s="2">
        <f t="shared" si="8"/>
        <v>0</v>
      </c>
      <c r="AF58" s="2">
        <f t="shared" si="8"/>
        <v>1.2500000000000001E-2</v>
      </c>
      <c r="AG58" s="2">
        <f t="shared" si="8"/>
        <v>0</v>
      </c>
      <c r="AH58" s="2">
        <f t="shared" si="8"/>
        <v>0</v>
      </c>
      <c r="AI58" s="2">
        <f t="shared" si="8"/>
        <v>0</v>
      </c>
      <c r="AJ58" s="2">
        <f t="shared" si="4"/>
        <v>0.99999999999999989</v>
      </c>
    </row>
    <row r="59" spans="9:36">
      <c r="I59" s="2" t="s">
        <v>6152</v>
      </c>
      <c r="J59" s="2">
        <f t="shared" ref="J59:AI59" si="9">J49/$AJ49</f>
        <v>0.32894736842105265</v>
      </c>
      <c r="K59" s="2">
        <f t="shared" si="9"/>
        <v>7.8947368421052627E-2</v>
      </c>
      <c r="L59" s="2">
        <f t="shared" si="9"/>
        <v>0.15789473684210525</v>
      </c>
      <c r="M59" s="2">
        <f t="shared" si="9"/>
        <v>5.2631578947368418E-2</v>
      </c>
      <c r="N59" s="2">
        <f t="shared" si="9"/>
        <v>3.9473684210526314E-2</v>
      </c>
      <c r="O59" s="2">
        <f t="shared" si="9"/>
        <v>3.9473684210526314E-2</v>
      </c>
      <c r="P59" s="2">
        <f t="shared" si="9"/>
        <v>3.9473684210526314E-2</v>
      </c>
      <c r="Q59" s="2">
        <f t="shared" si="9"/>
        <v>1.3157894736842105E-2</v>
      </c>
      <c r="R59" s="2">
        <f t="shared" si="9"/>
        <v>7.8947368421052627E-2</v>
      </c>
      <c r="S59" s="2">
        <f t="shared" si="9"/>
        <v>1.3157894736842105E-2</v>
      </c>
      <c r="T59" s="2">
        <f t="shared" si="9"/>
        <v>5.2631578947368418E-2</v>
      </c>
      <c r="U59" s="2">
        <f t="shared" si="9"/>
        <v>0</v>
      </c>
      <c r="V59" s="2">
        <f t="shared" si="9"/>
        <v>1.3157894736842105E-2</v>
      </c>
      <c r="W59" s="2">
        <f t="shared" si="9"/>
        <v>0</v>
      </c>
      <c r="X59" s="2">
        <f t="shared" si="9"/>
        <v>2.6315789473684209E-2</v>
      </c>
      <c r="Y59" s="2">
        <f t="shared" si="9"/>
        <v>0</v>
      </c>
      <c r="Z59" s="2">
        <f t="shared" si="9"/>
        <v>1.3157894736842105E-2</v>
      </c>
      <c r="AA59" s="2">
        <f t="shared" si="9"/>
        <v>2.6315789473684209E-2</v>
      </c>
      <c r="AB59" s="2">
        <f t="shared" si="9"/>
        <v>1.3157894736842105E-2</v>
      </c>
      <c r="AC59" s="2">
        <f t="shared" si="9"/>
        <v>0</v>
      </c>
      <c r="AD59" s="2">
        <f t="shared" si="9"/>
        <v>0</v>
      </c>
      <c r="AE59" s="2">
        <f t="shared" si="9"/>
        <v>0</v>
      </c>
      <c r="AF59" s="2">
        <f t="shared" si="9"/>
        <v>0</v>
      </c>
      <c r="AG59" s="2">
        <f t="shared" si="9"/>
        <v>0</v>
      </c>
      <c r="AH59" s="2">
        <f t="shared" si="9"/>
        <v>1.3157894736842105E-2</v>
      </c>
      <c r="AI59" s="2">
        <f t="shared" si="9"/>
        <v>0</v>
      </c>
      <c r="AJ59" s="2">
        <f t="shared" si="4"/>
        <v>1.0000000000000002</v>
      </c>
    </row>
    <row r="60" spans="9:36">
      <c r="I60" s="5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9:36">
      <c r="I61" s="2" t="s">
        <v>6144</v>
      </c>
      <c r="J61" s="2" t="s">
        <v>5</v>
      </c>
      <c r="K61" s="2" t="s">
        <v>8</v>
      </c>
      <c r="L61" s="2" t="s">
        <v>10</v>
      </c>
      <c r="M61" s="2" t="s">
        <v>11</v>
      </c>
      <c r="N61" s="2" t="s">
        <v>12</v>
      </c>
      <c r="O61" s="2" t="s">
        <v>13</v>
      </c>
      <c r="P61" s="2" t="s">
        <v>14</v>
      </c>
      <c r="Q61" s="2" t="s">
        <v>15</v>
      </c>
      <c r="R61" s="2" t="s">
        <v>16</v>
      </c>
      <c r="S61" s="2" t="s">
        <v>17</v>
      </c>
      <c r="T61" s="2" t="s">
        <v>18</v>
      </c>
      <c r="U61" s="2" t="s">
        <v>19</v>
      </c>
      <c r="V61" s="2" t="s">
        <v>21</v>
      </c>
      <c r="W61" s="2" t="s">
        <v>23</v>
      </c>
      <c r="X61" s="2" t="s">
        <v>24</v>
      </c>
      <c r="Y61" s="2" t="s">
        <v>25</v>
      </c>
      <c r="Z61" s="2" t="s">
        <v>27</v>
      </c>
      <c r="AA61" s="2" t="s">
        <v>28</v>
      </c>
      <c r="AB61" s="2" t="s">
        <v>29</v>
      </c>
      <c r="AC61" s="2" t="s">
        <v>30</v>
      </c>
      <c r="AD61" s="2" t="s">
        <v>6191</v>
      </c>
      <c r="AE61" s="2" t="s">
        <v>31</v>
      </c>
      <c r="AF61" s="2" t="s">
        <v>32</v>
      </c>
      <c r="AG61" s="2" t="s">
        <v>33</v>
      </c>
      <c r="AH61" s="2" t="s">
        <v>34</v>
      </c>
      <c r="AI61" s="2" t="s">
        <v>35</v>
      </c>
      <c r="AJ61" s="2" t="s">
        <v>6217</v>
      </c>
    </row>
    <row r="62" spans="9:36">
      <c r="I62" s="2" t="s">
        <v>6148</v>
      </c>
      <c r="J62" s="2">
        <v>5.1948051948051951E-2</v>
      </c>
      <c r="K62" s="2">
        <v>1.2987012987012988E-2</v>
      </c>
      <c r="L62" s="2">
        <v>7.792207792207792E-2</v>
      </c>
      <c r="M62" s="2">
        <v>2.5974025974025976E-2</v>
      </c>
      <c r="N62" s="2">
        <v>0</v>
      </c>
      <c r="O62" s="2">
        <v>0</v>
      </c>
      <c r="P62" s="2">
        <v>1.2987012987012988E-2</v>
      </c>
      <c r="Q62" s="2">
        <v>5.1948051948051951E-2</v>
      </c>
      <c r="R62" s="2">
        <v>0</v>
      </c>
      <c r="S62" s="2">
        <v>0</v>
      </c>
      <c r="T62" s="2">
        <v>0</v>
      </c>
      <c r="U62" s="2">
        <v>7.792207792207792E-2</v>
      </c>
      <c r="V62" s="2">
        <v>0</v>
      </c>
      <c r="W62" s="2">
        <v>0</v>
      </c>
      <c r="X62" s="2">
        <v>2.5974025974025976E-2</v>
      </c>
      <c r="Y62" s="2">
        <v>0.4935064935064935</v>
      </c>
      <c r="Z62" s="2">
        <v>0</v>
      </c>
      <c r="AA62" s="2">
        <v>0</v>
      </c>
      <c r="AB62" s="2">
        <v>6.4935064935064929E-2</v>
      </c>
      <c r="AC62" s="2">
        <v>0</v>
      </c>
      <c r="AD62" s="2">
        <v>0</v>
      </c>
      <c r="AE62" s="2">
        <v>0</v>
      </c>
      <c r="AF62" s="2">
        <v>6.4935064935064929E-2</v>
      </c>
      <c r="AG62" s="2">
        <v>1.2987012987012988E-2</v>
      </c>
      <c r="AH62" s="2">
        <v>2.5974025974025976E-2</v>
      </c>
      <c r="AI62" s="2">
        <v>0</v>
      </c>
      <c r="AJ62" s="2">
        <v>1</v>
      </c>
    </row>
    <row r="63" spans="9:36">
      <c r="I63" s="2" t="s">
        <v>6147</v>
      </c>
      <c r="J63" s="2">
        <v>5.128205128205128E-2</v>
      </c>
      <c r="K63" s="2">
        <v>2.564102564102564E-2</v>
      </c>
      <c r="L63" s="2">
        <v>7.6923076923076927E-2</v>
      </c>
      <c r="M63" s="2">
        <v>2.564102564102564E-2</v>
      </c>
      <c r="N63" s="2">
        <v>1.282051282051282E-2</v>
      </c>
      <c r="O63" s="2">
        <v>5.128205128205128E-2</v>
      </c>
      <c r="P63" s="2">
        <v>0</v>
      </c>
      <c r="Q63" s="2">
        <v>3.8461538461538464E-2</v>
      </c>
      <c r="R63" s="2">
        <v>1.282051282051282E-2</v>
      </c>
      <c r="S63" s="2">
        <v>0</v>
      </c>
      <c r="T63" s="2">
        <v>0</v>
      </c>
      <c r="U63" s="2">
        <v>5.128205128205128E-2</v>
      </c>
      <c r="V63" s="2">
        <v>1.282051282051282E-2</v>
      </c>
      <c r="W63" s="2">
        <v>1.282051282051282E-2</v>
      </c>
      <c r="X63" s="2">
        <v>0</v>
      </c>
      <c r="Y63" s="2">
        <v>0.44871794871794873</v>
      </c>
      <c r="Z63" s="2">
        <v>0</v>
      </c>
      <c r="AA63" s="2">
        <v>1.282051282051282E-2</v>
      </c>
      <c r="AB63" s="2">
        <v>2.564102564102564E-2</v>
      </c>
      <c r="AC63" s="2">
        <v>0</v>
      </c>
      <c r="AD63" s="2">
        <v>0</v>
      </c>
      <c r="AE63" s="2">
        <v>2.564102564102564E-2</v>
      </c>
      <c r="AF63" s="2">
        <v>7.6923076923076927E-2</v>
      </c>
      <c r="AG63" s="2">
        <v>0</v>
      </c>
      <c r="AH63" s="2">
        <v>3.8461538461538464E-2</v>
      </c>
      <c r="AI63" s="2">
        <v>0</v>
      </c>
      <c r="AJ63" s="2">
        <v>1</v>
      </c>
    </row>
    <row r="64" spans="9:36">
      <c r="I64" s="2" t="s">
        <v>6149</v>
      </c>
      <c r="J64" s="2">
        <v>2.4242424242424242E-2</v>
      </c>
      <c r="K64" s="2">
        <v>6.0606060606060606E-3</v>
      </c>
      <c r="L64" s="2">
        <v>4.2424242424242427E-2</v>
      </c>
      <c r="M64" s="2">
        <v>1.2121212121212121E-2</v>
      </c>
      <c r="N64" s="2">
        <v>6.0606060606060606E-3</v>
      </c>
      <c r="O64" s="2">
        <v>1.2121212121212121E-2</v>
      </c>
      <c r="P64" s="2">
        <v>5.4545454545454543E-2</v>
      </c>
      <c r="Q64" s="2">
        <v>3.0303030303030304E-2</v>
      </c>
      <c r="R64" s="2">
        <v>2.4242424242424242E-2</v>
      </c>
      <c r="S64" s="2">
        <v>0</v>
      </c>
      <c r="T64" s="2">
        <v>0</v>
      </c>
      <c r="U64" s="2">
        <v>3.0303030303030304E-2</v>
      </c>
      <c r="V64" s="2">
        <v>1.2121212121212121E-2</v>
      </c>
      <c r="W64" s="2">
        <v>2.4242424242424242E-2</v>
      </c>
      <c r="X64" s="2">
        <v>2.4242424242424242E-2</v>
      </c>
      <c r="Y64" s="2">
        <v>0.47878787878787876</v>
      </c>
      <c r="Z64" s="2">
        <v>0</v>
      </c>
      <c r="AA64" s="2">
        <v>2.4242424242424242E-2</v>
      </c>
      <c r="AB64" s="2">
        <v>6.0606060606060608E-2</v>
      </c>
      <c r="AC64" s="2">
        <v>0</v>
      </c>
      <c r="AD64" s="2">
        <v>6.0606060606060606E-3</v>
      </c>
      <c r="AE64" s="2">
        <v>0</v>
      </c>
      <c r="AF64" s="2">
        <v>6.6666666666666666E-2</v>
      </c>
      <c r="AG64" s="2">
        <v>4.2424242424242427E-2</v>
      </c>
      <c r="AH64" s="2">
        <v>1.2121212121212121E-2</v>
      </c>
      <c r="AI64" s="2">
        <v>6.0606060606060606E-3</v>
      </c>
      <c r="AJ64" s="2">
        <v>1.0000000000000002</v>
      </c>
    </row>
    <row r="65" spans="9:36">
      <c r="I65" s="2" t="s">
        <v>6150</v>
      </c>
      <c r="J65" s="2">
        <v>1.4184397163120567E-2</v>
      </c>
      <c r="K65" s="2">
        <v>0</v>
      </c>
      <c r="L65" s="2">
        <v>2.8368794326241134E-2</v>
      </c>
      <c r="M65" s="2">
        <v>0</v>
      </c>
      <c r="N65" s="2">
        <v>0</v>
      </c>
      <c r="O65" s="2">
        <v>7.0921985815602835E-3</v>
      </c>
      <c r="P65" s="2">
        <v>1.4184397163120567E-2</v>
      </c>
      <c r="Q65" s="2">
        <v>3.5460992907801421E-2</v>
      </c>
      <c r="R65" s="2">
        <v>1.4184397163120567E-2</v>
      </c>
      <c r="S65" s="2">
        <v>1.4184397163120567E-2</v>
      </c>
      <c r="T65" s="2">
        <v>0</v>
      </c>
      <c r="U65" s="2">
        <v>4.2553191489361701E-2</v>
      </c>
      <c r="V65" s="2">
        <v>0</v>
      </c>
      <c r="W65" s="2">
        <v>9.9290780141843976E-2</v>
      </c>
      <c r="X65" s="2">
        <v>0</v>
      </c>
      <c r="Y65" s="2">
        <v>0.41134751773049644</v>
      </c>
      <c r="Z65" s="2">
        <v>7.0921985815602835E-3</v>
      </c>
      <c r="AA65" s="2">
        <v>0</v>
      </c>
      <c r="AB65" s="2">
        <v>2.1276595744680851E-2</v>
      </c>
      <c r="AC65" s="2">
        <v>0</v>
      </c>
      <c r="AD65" s="2">
        <v>0</v>
      </c>
      <c r="AE65" s="2">
        <v>3.5460992907801421E-2</v>
      </c>
      <c r="AF65" s="2">
        <v>0.15602836879432624</v>
      </c>
      <c r="AG65" s="2">
        <v>7.0921985815602835E-3</v>
      </c>
      <c r="AH65" s="2">
        <v>7.0921985815602842E-2</v>
      </c>
      <c r="AI65" s="2">
        <v>2.1276595744680851E-2</v>
      </c>
      <c r="AJ65" s="2">
        <v>1.0000000000000002</v>
      </c>
    </row>
    <row r="66" spans="9:36">
      <c r="I66" s="2" t="s">
        <v>6151</v>
      </c>
      <c r="J66" s="2">
        <v>1.2500000000000001E-2</v>
      </c>
      <c r="K66" s="2">
        <v>0</v>
      </c>
      <c r="L66" s="2">
        <v>0.05</v>
      </c>
      <c r="M66" s="2">
        <v>0</v>
      </c>
      <c r="N66" s="2">
        <v>3.7499999999999999E-2</v>
      </c>
      <c r="O66" s="2">
        <v>2.5000000000000001E-2</v>
      </c>
      <c r="P66" s="2">
        <v>0</v>
      </c>
      <c r="Q66" s="2">
        <v>8.7499999999999994E-2</v>
      </c>
      <c r="R66" s="2">
        <v>1.2500000000000001E-2</v>
      </c>
      <c r="S66" s="2">
        <v>0</v>
      </c>
      <c r="T66" s="2">
        <v>1.2500000000000001E-2</v>
      </c>
      <c r="U66" s="2">
        <v>0</v>
      </c>
      <c r="V66" s="2">
        <v>0</v>
      </c>
      <c r="W66" s="2">
        <v>0.1</v>
      </c>
      <c r="X66" s="2">
        <v>0</v>
      </c>
      <c r="Y66" s="2">
        <v>0.42499999999999999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0.05</v>
      </c>
      <c r="AF66" s="2">
        <v>3.7499999999999999E-2</v>
      </c>
      <c r="AG66" s="2">
        <v>1.2500000000000001E-2</v>
      </c>
      <c r="AH66" s="2">
        <v>0.13750000000000001</v>
      </c>
      <c r="AI66" s="2">
        <v>0</v>
      </c>
      <c r="AJ66" s="2">
        <v>0.99999999999999989</v>
      </c>
    </row>
    <row r="67" spans="9:36">
      <c r="I67" s="2" t="s">
        <v>6152</v>
      </c>
      <c r="J67" s="2">
        <v>1.3157894736842105E-2</v>
      </c>
      <c r="K67" s="2">
        <v>1.3157894736842105E-2</v>
      </c>
      <c r="L67" s="2">
        <v>5.2631578947368418E-2</v>
      </c>
      <c r="M67" s="2">
        <v>0</v>
      </c>
      <c r="N67" s="2">
        <v>1.3157894736842105E-2</v>
      </c>
      <c r="O67" s="2">
        <v>5.2631578947368418E-2</v>
      </c>
      <c r="P67" s="2">
        <v>0</v>
      </c>
      <c r="Q67" s="2">
        <v>3.9473684210526314E-2</v>
      </c>
      <c r="R67" s="2">
        <v>0</v>
      </c>
      <c r="S67" s="2">
        <v>0</v>
      </c>
      <c r="T67" s="2">
        <v>0</v>
      </c>
      <c r="U67" s="2">
        <v>3.9473684210526314E-2</v>
      </c>
      <c r="V67" s="2">
        <v>0</v>
      </c>
      <c r="W67" s="2">
        <v>0.15789473684210525</v>
      </c>
      <c r="X67" s="2">
        <v>2.6315789473684209E-2</v>
      </c>
      <c r="Y67" s="2">
        <v>0.32894736842105265</v>
      </c>
      <c r="Z67" s="2">
        <v>0</v>
      </c>
      <c r="AA67" s="2">
        <v>0</v>
      </c>
      <c r="AB67" s="2">
        <v>1.3157894736842105E-2</v>
      </c>
      <c r="AC67" s="2">
        <v>1.3157894736842105E-2</v>
      </c>
      <c r="AD67" s="2">
        <v>0</v>
      </c>
      <c r="AE67" s="2">
        <v>7.8947368421052627E-2</v>
      </c>
      <c r="AF67" s="2">
        <v>7.8947368421052627E-2</v>
      </c>
      <c r="AG67" s="2">
        <v>1.3157894736842105E-2</v>
      </c>
      <c r="AH67" s="2">
        <v>3.9473684210526314E-2</v>
      </c>
      <c r="AI67" s="2">
        <v>2.6315789473684209E-2</v>
      </c>
      <c r="AJ67" s="2">
        <v>1.0000000000000002</v>
      </c>
    </row>
  </sheetData>
  <sortState xmlns:xlrd2="http://schemas.microsoft.com/office/spreadsheetml/2017/richdata2" columnSort="1" ref="L1:AK7">
    <sortCondition ref="L1:AK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B374-93EE-4CF5-A570-2ABA0A05408F}">
  <dimension ref="A1:Y339"/>
  <sheetViews>
    <sheetView workbookViewId="0">
      <selection activeCell="P33" sqref="P33"/>
    </sheetView>
  </sheetViews>
  <sheetFormatPr defaultRowHeight="15"/>
  <sheetData>
    <row r="1" spans="1:25">
      <c r="A1" s="69" t="s">
        <v>6144</v>
      </c>
      <c r="B1" s="69" t="s">
        <v>6159</v>
      </c>
      <c r="C1" s="69" t="s">
        <v>6161</v>
      </c>
      <c r="D1" s="69" t="s">
        <v>6160</v>
      </c>
      <c r="E1" s="69" t="s">
        <v>6269</v>
      </c>
      <c r="F1" s="73" t="s">
        <v>6310</v>
      </c>
      <c r="G1" s="73" t="s">
        <v>6311</v>
      </c>
      <c r="Q1" s="70" t="s">
        <v>6310</v>
      </c>
      <c r="R1" s="70" t="s">
        <v>6311</v>
      </c>
      <c r="S1" s="70" t="s">
        <v>6312</v>
      </c>
      <c r="T1" s="70" t="s">
        <v>6313</v>
      </c>
      <c r="U1" s="70" t="s">
        <v>6314</v>
      </c>
      <c r="V1" s="70" t="s">
        <v>6315</v>
      </c>
      <c r="W1" s="70" t="s">
        <v>6316</v>
      </c>
      <c r="X1" s="70" t="s">
        <v>6317</v>
      </c>
      <c r="Y1" s="70" t="s">
        <v>6318</v>
      </c>
    </row>
    <row r="2" spans="1:25">
      <c r="A2" s="69" t="s">
        <v>6270</v>
      </c>
      <c r="B2" s="69">
        <v>2</v>
      </c>
      <c r="C2" s="69">
        <v>32597.622612699841</v>
      </c>
      <c r="D2" s="69">
        <v>798550</v>
      </c>
      <c r="E2" s="69">
        <v>4</v>
      </c>
      <c r="F2">
        <f>LOOKUP(A2,$Y$2:$Y$339,Q$2:Q$339)</f>
        <v>47.57338</v>
      </c>
      <c r="G2" s="2">
        <f>LOOKUP(A2,$Y$2:$Y$339,R$2:R$339)</f>
        <v>-122.41387</v>
      </c>
      <c r="Q2" s="71">
        <v>47.574730000000002</v>
      </c>
      <c r="R2" s="71">
        <v>-122.41240000000001</v>
      </c>
      <c r="S2" s="72">
        <v>3</v>
      </c>
      <c r="T2" s="72">
        <v>4</v>
      </c>
      <c r="U2" s="71">
        <v>1.4</v>
      </c>
      <c r="V2" s="72">
        <v>1</v>
      </c>
      <c r="W2" s="72">
        <v>1</v>
      </c>
      <c r="X2" s="72">
        <v>92</v>
      </c>
      <c r="Y2" s="71" t="s">
        <v>6270</v>
      </c>
    </row>
    <row r="3" spans="1:25">
      <c r="A3" s="69" t="s">
        <v>6271</v>
      </c>
      <c r="B3" s="69">
        <v>1</v>
      </c>
      <c r="C3" s="69" t="e">
        <v>#DIV/0!</v>
      </c>
      <c r="D3" s="69">
        <v>589300</v>
      </c>
      <c r="E3" s="69">
        <v>1</v>
      </c>
      <c r="F3" s="2">
        <f t="shared" ref="F3:F45" si="0">LOOKUP(A3,$Y$2:$Y$339,Q$2:Q$339)</f>
        <v>47.508839999999999</v>
      </c>
      <c r="G3" s="2">
        <f t="shared" ref="G3:G45" si="1">LOOKUP(A3,$Y$2:$Y$339,R$2:R$339)</f>
        <v>-122.38328</v>
      </c>
      <c r="Q3" s="71">
        <v>47.587290000000003</v>
      </c>
      <c r="R3" s="71">
        <v>-122.3828</v>
      </c>
      <c r="S3" s="72">
        <v>3</v>
      </c>
      <c r="T3" s="72">
        <v>4</v>
      </c>
      <c r="U3" s="71">
        <v>1.4</v>
      </c>
      <c r="V3" s="72">
        <v>1</v>
      </c>
      <c r="W3" s="72">
        <v>2</v>
      </c>
      <c r="X3" s="72">
        <v>166</v>
      </c>
      <c r="Y3" s="71" t="s">
        <v>6270</v>
      </c>
    </row>
    <row r="4" spans="1:25">
      <c r="A4" s="69" t="s">
        <v>6272</v>
      </c>
      <c r="B4" s="69">
        <v>1</v>
      </c>
      <c r="C4" s="69" t="e">
        <v>#DIV/0!</v>
      </c>
      <c r="D4" s="69">
        <v>777500</v>
      </c>
      <c r="E4" s="69">
        <v>4</v>
      </c>
      <c r="F4" s="2">
        <f t="shared" si="0"/>
        <v>47.67069</v>
      </c>
      <c r="G4" s="2">
        <f t="shared" si="1"/>
        <v>-122.38330999999999</v>
      </c>
      <c r="Q4" s="71">
        <v>47.58287</v>
      </c>
      <c r="R4" s="71">
        <v>-122.37846999999999</v>
      </c>
      <c r="S4" s="72">
        <v>3</v>
      </c>
      <c r="T4" s="72">
        <v>4</v>
      </c>
      <c r="U4" s="71">
        <v>1.4</v>
      </c>
      <c r="V4" s="72">
        <v>1</v>
      </c>
      <c r="W4" s="72">
        <v>3</v>
      </c>
      <c r="X4" s="72">
        <v>190</v>
      </c>
      <c r="Y4" s="71" t="s">
        <v>6270</v>
      </c>
    </row>
    <row r="5" spans="1:25">
      <c r="A5" s="69" t="s">
        <v>6273</v>
      </c>
      <c r="B5" s="69">
        <v>1</v>
      </c>
      <c r="C5" s="69" t="e">
        <v>#DIV/0!</v>
      </c>
      <c r="D5" s="69">
        <v>572000</v>
      </c>
      <c r="E5" s="69">
        <v>5</v>
      </c>
      <c r="F5" s="2">
        <f t="shared" si="0"/>
        <v>47.556660000000001</v>
      </c>
      <c r="G5" s="2">
        <f t="shared" si="1"/>
        <v>-122.31513</v>
      </c>
      <c r="Q5" s="71">
        <v>47.57338</v>
      </c>
      <c r="R5" s="71">
        <v>-122.41387</v>
      </c>
      <c r="S5" s="72">
        <v>3</v>
      </c>
      <c r="T5" s="72">
        <v>4</v>
      </c>
      <c r="U5" s="71">
        <v>1.4</v>
      </c>
      <c r="V5" s="72">
        <v>1</v>
      </c>
      <c r="W5" s="72">
        <v>1</v>
      </c>
      <c r="X5" s="72">
        <v>64</v>
      </c>
      <c r="Y5" s="71" t="s">
        <v>6270</v>
      </c>
    </row>
    <row r="6" spans="1:25">
      <c r="A6" s="69" t="s">
        <v>6274</v>
      </c>
      <c r="B6" s="69">
        <v>1</v>
      </c>
      <c r="C6" s="69" t="e">
        <v>#DIV/0!</v>
      </c>
      <c r="D6" s="69">
        <v>656000</v>
      </c>
      <c r="E6" s="69">
        <v>1</v>
      </c>
      <c r="F6" s="2">
        <f t="shared" si="0"/>
        <v>47.611490000000003</v>
      </c>
      <c r="G6" s="2">
        <f t="shared" si="1"/>
        <v>-122.34272</v>
      </c>
      <c r="Q6" s="71">
        <v>47.508839999999999</v>
      </c>
      <c r="R6" s="71">
        <v>-122.38328</v>
      </c>
      <c r="S6" s="72">
        <v>0</v>
      </c>
      <c r="T6" s="72">
        <v>1</v>
      </c>
      <c r="U6" s="71">
        <v>1.1000000000000001</v>
      </c>
      <c r="V6" s="72">
        <v>1</v>
      </c>
      <c r="W6" s="72">
        <v>1</v>
      </c>
      <c r="X6" s="72">
        <v>277</v>
      </c>
      <c r="Y6" s="71" t="s">
        <v>6271</v>
      </c>
    </row>
    <row r="7" spans="1:25">
      <c r="A7" s="69" t="s">
        <v>6275</v>
      </c>
      <c r="B7" s="69">
        <v>3</v>
      </c>
      <c r="C7" s="69">
        <v>255535.26175461579</v>
      </c>
      <c r="D7" s="69">
        <v>784500</v>
      </c>
      <c r="E7" s="69">
        <v>8</v>
      </c>
      <c r="F7" s="2">
        <f t="shared" si="0"/>
        <v>47.719000000000001</v>
      </c>
      <c r="G7" s="2">
        <f t="shared" si="1"/>
        <v>-122.3546</v>
      </c>
      <c r="Q7" s="71">
        <v>47.672139999999999</v>
      </c>
      <c r="R7" s="71">
        <v>-122.38558</v>
      </c>
      <c r="S7" s="72">
        <v>43</v>
      </c>
      <c r="T7" s="72">
        <v>44</v>
      </c>
      <c r="U7" s="71">
        <v>10.4</v>
      </c>
      <c r="V7" s="72">
        <v>10</v>
      </c>
      <c r="W7" s="72">
        <v>1</v>
      </c>
      <c r="X7" s="72">
        <v>89</v>
      </c>
      <c r="Y7" s="71" t="s">
        <v>6272</v>
      </c>
    </row>
    <row r="8" spans="1:25">
      <c r="A8" s="69" t="s">
        <v>6276</v>
      </c>
      <c r="B8" s="69">
        <v>1</v>
      </c>
      <c r="C8" s="69" t="e">
        <v>#DIV/0!</v>
      </c>
      <c r="D8" s="69">
        <v>685900</v>
      </c>
      <c r="E8" s="69">
        <v>1</v>
      </c>
      <c r="F8" s="2">
        <f t="shared" si="0"/>
        <v>47.614049999999999</v>
      </c>
      <c r="G8" s="2">
        <f t="shared" si="1"/>
        <v>-122.31963</v>
      </c>
      <c r="Q8" s="71">
        <v>47.670659999999998</v>
      </c>
      <c r="R8" s="71">
        <v>-122.36906</v>
      </c>
      <c r="S8" s="72">
        <v>43</v>
      </c>
      <c r="T8" s="72">
        <v>44</v>
      </c>
      <c r="U8" s="71">
        <v>10.4</v>
      </c>
      <c r="V8" s="72">
        <v>10</v>
      </c>
      <c r="W8" s="72">
        <v>2</v>
      </c>
      <c r="X8" s="72">
        <v>176</v>
      </c>
      <c r="Y8" s="71" t="s">
        <v>6272</v>
      </c>
    </row>
    <row r="9" spans="1:25">
      <c r="A9" s="69" t="s">
        <v>6277</v>
      </c>
      <c r="B9" s="69">
        <v>1</v>
      </c>
      <c r="C9" s="69" t="e">
        <v>#DIV/0!</v>
      </c>
      <c r="D9" s="69">
        <v>737300</v>
      </c>
      <c r="E9" s="69">
        <v>2</v>
      </c>
      <c r="F9" s="2">
        <f t="shared" si="0"/>
        <v>47.63608</v>
      </c>
      <c r="G9" s="2">
        <f t="shared" si="1"/>
        <v>-122.3244</v>
      </c>
      <c r="Q9" s="71">
        <v>47.671120000000002</v>
      </c>
      <c r="R9" s="71">
        <v>-122.37052</v>
      </c>
      <c r="S9" s="72">
        <v>43</v>
      </c>
      <c r="T9" s="72">
        <v>44</v>
      </c>
      <c r="U9" s="71">
        <v>10.4</v>
      </c>
      <c r="V9" s="72">
        <v>10</v>
      </c>
      <c r="W9" s="72">
        <v>3</v>
      </c>
      <c r="X9" s="72">
        <v>331</v>
      </c>
      <c r="Y9" s="71" t="s">
        <v>6272</v>
      </c>
    </row>
    <row r="10" spans="1:25">
      <c r="A10" s="69" t="s">
        <v>6278</v>
      </c>
      <c r="B10" s="69">
        <v>3</v>
      </c>
      <c r="C10" s="69">
        <v>57771.648179131727</v>
      </c>
      <c r="D10" s="69">
        <v>732866.66666666663</v>
      </c>
      <c r="E10" s="69">
        <v>7</v>
      </c>
      <c r="F10" s="2">
        <f t="shared" si="0"/>
        <v>47.714170000000003</v>
      </c>
      <c r="G10" s="2">
        <f t="shared" si="1"/>
        <v>-122.2821</v>
      </c>
      <c r="Q10" s="71">
        <v>47.67069</v>
      </c>
      <c r="R10" s="71">
        <v>-122.38330999999999</v>
      </c>
      <c r="S10" s="72">
        <v>43</v>
      </c>
      <c r="T10" s="72">
        <v>44</v>
      </c>
      <c r="U10" s="71">
        <v>10.4</v>
      </c>
      <c r="V10" s="72">
        <v>10</v>
      </c>
      <c r="W10" s="72">
        <v>4</v>
      </c>
      <c r="X10" s="72">
        <v>332</v>
      </c>
      <c r="Y10" s="71" t="s">
        <v>6272</v>
      </c>
    </row>
    <row r="11" spans="1:25">
      <c r="A11" s="69" t="s">
        <v>6167</v>
      </c>
      <c r="B11" s="69">
        <v>2</v>
      </c>
      <c r="C11" s="69">
        <v>17748.380207782342</v>
      </c>
      <c r="D11" s="69">
        <v>753350</v>
      </c>
      <c r="E11" s="69">
        <v>12</v>
      </c>
      <c r="F11" s="2">
        <f t="shared" si="0"/>
        <v>47.612279999999998</v>
      </c>
      <c r="G11" s="2">
        <f t="shared" si="1"/>
        <v>-122.29973</v>
      </c>
      <c r="Q11" s="71">
        <v>47.556530000000002</v>
      </c>
      <c r="R11" s="71">
        <v>-122.31176000000001</v>
      </c>
      <c r="S11" s="72">
        <v>13</v>
      </c>
      <c r="T11" s="72">
        <v>14</v>
      </c>
      <c r="U11" s="71">
        <v>3.5</v>
      </c>
      <c r="V11" s="72">
        <v>3</v>
      </c>
      <c r="W11" s="72">
        <v>1</v>
      </c>
      <c r="X11" s="72">
        <v>85</v>
      </c>
      <c r="Y11" s="71" t="s">
        <v>6273</v>
      </c>
    </row>
    <row r="12" spans="1:25">
      <c r="A12" s="69" t="s">
        <v>6147</v>
      </c>
      <c r="B12" s="69">
        <v>3</v>
      </c>
      <c r="C12" s="69">
        <v>67606.237384825028</v>
      </c>
      <c r="D12" s="69">
        <v>580866.66666666663</v>
      </c>
      <c r="E12" s="69">
        <v>9</v>
      </c>
      <c r="F12" s="2">
        <f t="shared" si="0"/>
        <v>47.557229900000003</v>
      </c>
      <c r="G12" s="2">
        <f t="shared" si="1"/>
        <v>-122.28140999999999</v>
      </c>
      <c r="Q12" s="71">
        <v>47.557290000000002</v>
      </c>
      <c r="R12" s="71">
        <v>-122.31685</v>
      </c>
      <c r="S12" s="72">
        <v>13</v>
      </c>
      <c r="T12" s="72">
        <v>14</v>
      </c>
      <c r="U12" s="71">
        <v>3.5</v>
      </c>
      <c r="V12" s="72">
        <v>3</v>
      </c>
      <c r="W12" s="72">
        <v>2</v>
      </c>
      <c r="X12" s="72">
        <v>175</v>
      </c>
      <c r="Y12" s="71" t="s">
        <v>6273</v>
      </c>
    </row>
    <row r="13" spans="1:25">
      <c r="A13" s="69" t="s">
        <v>6280</v>
      </c>
      <c r="B13" s="69">
        <v>3</v>
      </c>
      <c r="C13" s="69">
        <v>61011.911405342595</v>
      </c>
      <c r="D13" s="69">
        <v>729466.66666666663</v>
      </c>
      <c r="E13" s="69">
        <v>4</v>
      </c>
      <c r="F13" s="2">
        <f t="shared" si="0"/>
        <v>47.5212</v>
      </c>
      <c r="G13" s="2">
        <f t="shared" si="1"/>
        <v>-122.39297999999999</v>
      </c>
      <c r="Q13" s="71">
        <v>47.551789900000003</v>
      </c>
      <c r="R13" s="71">
        <v>-122.31075</v>
      </c>
      <c r="S13" s="72">
        <v>13</v>
      </c>
      <c r="T13" s="72">
        <v>14</v>
      </c>
      <c r="U13" s="71">
        <v>3.5</v>
      </c>
      <c r="V13" s="72">
        <v>3</v>
      </c>
      <c r="W13" s="72">
        <v>3</v>
      </c>
      <c r="X13" s="72">
        <v>228</v>
      </c>
      <c r="Y13" s="71" t="s">
        <v>6273</v>
      </c>
    </row>
    <row r="14" spans="1:25">
      <c r="A14" s="69" t="s">
        <v>6281</v>
      </c>
      <c r="B14" s="69">
        <v>1</v>
      </c>
      <c r="C14" s="69" t="e">
        <v>#DIV/0!</v>
      </c>
      <c r="D14" s="69">
        <v>456800</v>
      </c>
      <c r="E14" s="69">
        <v>3</v>
      </c>
      <c r="F14" s="2">
        <f t="shared" si="0"/>
        <v>47.602550000000001</v>
      </c>
      <c r="G14" s="2">
        <f t="shared" si="1"/>
        <v>-122.31363</v>
      </c>
      <c r="Q14" s="71">
        <v>47.553100000000001</v>
      </c>
      <c r="R14" s="71">
        <v>-122.30548</v>
      </c>
      <c r="S14" s="72">
        <v>13</v>
      </c>
      <c r="T14" s="72">
        <v>14</v>
      </c>
      <c r="U14" s="71">
        <v>3.5</v>
      </c>
      <c r="V14" s="72">
        <v>3</v>
      </c>
      <c r="W14" s="72">
        <v>4</v>
      </c>
      <c r="X14" s="72">
        <v>257</v>
      </c>
      <c r="Y14" s="71" t="s">
        <v>6273</v>
      </c>
    </row>
    <row r="15" spans="1:25">
      <c r="A15" s="69" t="s">
        <v>6282</v>
      </c>
      <c r="B15" s="69">
        <v>1</v>
      </c>
      <c r="C15" s="69" t="e">
        <v>#DIV/0!</v>
      </c>
      <c r="D15" s="69">
        <v>785800</v>
      </c>
      <c r="E15" s="69">
        <v>7</v>
      </c>
      <c r="F15" s="2">
        <f t="shared" si="0"/>
        <v>47.65287</v>
      </c>
      <c r="G15" s="2">
        <f t="shared" si="1"/>
        <v>-122.34439</v>
      </c>
      <c r="Q15" s="71">
        <v>47.556660000000001</v>
      </c>
      <c r="R15" s="71">
        <v>-122.31513</v>
      </c>
      <c r="S15" s="72">
        <v>13</v>
      </c>
      <c r="T15" s="72">
        <v>14</v>
      </c>
      <c r="U15" s="71">
        <v>3.5</v>
      </c>
      <c r="V15" s="72">
        <v>3</v>
      </c>
      <c r="W15" s="72">
        <v>5</v>
      </c>
      <c r="X15" s="72">
        <v>291</v>
      </c>
      <c r="Y15" s="71" t="s">
        <v>6273</v>
      </c>
    </row>
    <row r="16" spans="1:25">
      <c r="A16" s="69" t="s">
        <v>6283</v>
      </c>
      <c r="B16" s="69">
        <v>2</v>
      </c>
      <c r="C16" s="69">
        <v>30264.170234784233</v>
      </c>
      <c r="D16" s="69">
        <v>827900</v>
      </c>
      <c r="E16" s="69">
        <v>25</v>
      </c>
      <c r="F16" s="2">
        <f t="shared" si="0"/>
        <v>47.665520000000001</v>
      </c>
      <c r="G16" s="2">
        <f t="shared" si="1"/>
        <v>-122.33821</v>
      </c>
      <c r="Q16" s="71">
        <v>47.611490000000003</v>
      </c>
      <c r="R16" s="71">
        <v>-122.34272</v>
      </c>
      <c r="S16" s="72">
        <v>50</v>
      </c>
      <c r="T16" s="72">
        <v>51</v>
      </c>
      <c r="U16" s="71">
        <v>13.1</v>
      </c>
      <c r="V16" s="72">
        <v>13</v>
      </c>
      <c r="W16" s="72">
        <v>1</v>
      </c>
      <c r="X16" s="72">
        <v>159</v>
      </c>
      <c r="Y16" s="71" t="s">
        <v>6274</v>
      </c>
    </row>
    <row r="17" spans="1:25">
      <c r="A17" s="69" t="s">
        <v>6168</v>
      </c>
      <c r="B17" s="69">
        <v>2</v>
      </c>
      <c r="C17" s="69">
        <v>109389.4190495589</v>
      </c>
      <c r="D17" s="69">
        <v>766650</v>
      </c>
      <c r="E17" s="69">
        <v>20</v>
      </c>
      <c r="F17" s="2">
        <f t="shared" si="0"/>
        <v>47.679259999999999</v>
      </c>
      <c r="G17" s="2">
        <f t="shared" si="1"/>
        <v>-122.34595</v>
      </c>
      <c r="Q17" s="71">
        <v>47.717149900000003</v>
      </c>
      <c r="R17" s="71">
        <v>-122.36324</v>
      </c>
      <c r="S17" s="72">
        <v>35</v>
      </c>
      <c r="T17" s="72">
        <v>36</v>
      </c>
      <c r="U17" s="71">
        <v>9.1</v>
      </c>
      <c r="V17" s="72">
        <v>9</v>
      </c>
      <c r="W17" s="72">
        <v>1</v>
      </c>
      <c r="X17" s="72">
        <v>55</v>
      </c>
      <c r="Y17" s="71" t="s">
        <v>6275</v>
      </c>
    </row>
    <row r="18" spans="1:25">
      <c r="A18" s="69" t="s">
        <v>6284</v>
      </c>
      <c r="B18" s="69">
        <v>1</v>
      </c>
      <c r="C18" s="69" t="e">
        <v>#DIV/0!</v>
      </c>
      <c r="D18" s="69">
        <v>591500</v>
      </c>
      <c r="E18" s="69">
        <v>4</v>
      </c>
      <c r="F18" s="2">
        <f t="shared" si="0"/>
        <v>47.717419999999997</v>
      </c>
      <c r="G18" s="2">
        <f t="shared" si="1"/>
        <v>-122.31438</v>
      </c>
      <c r="Q18" s="71">
        <v>47.716560000000001</v>
      </c>
      <c r="R18" s="71">
        <v>-122.35119</v>
      </c>
      <c r="S18" s="72">
        <v>35</v>
      </c>
      <c r="T18" s="72">
        <v>36</v>
      </c>
      <c r="U18" s="71">
        <v>9.1</v>
      </c>
      <c r="V18" s="72">
        <v>9</v>
      </c>
      <c r="W18" s="72">
        <v>2</v>
      </c>
      <c r="X18" s="72">
        <v>70</v>
      </c>
      <c r="Y18" s="71" t="s">
        <v>6275</v>
      </c>
    </row>
    <row r="19" spans="1:25">
      <c r="A19" s="69" t="s">
        <v>6285</v>
      </c>
      <c r="B19" s="69">
        <v>1</v>
      </c>
      <c r="C19" s="69" t="e">
        <v>#DIV/0!</v>
      </c>
      <c r="D19" s="69">
        <v>534400</v>
      </c>
      <c r="E19" s="69">
        <v>2</v>
      </c>
      <c r="F19" s="2">
        <f t="shared" si="0"/>
        <v>47.543480000000002</v>
      </c>
      <c r="G19" s="2">
        <f t="shared" si="1"/>
        <v>-122.36472000000001</v>
      </c>
      <c r="Q19" s="71">
        <v>47.716819999999998</v>
      </c>
      <c r="R19" s="71">
        <v>-122.35996</v>
      </c>
      <c r="S19" s="72">
        <v>35</v>
      </c>
      <c r="T19" s="72">
        <v>36</v>
      </c>
      <c r="U19" s="71">
        <v>9.1</v>
      </c>
      <c r="V19" s="72">
        <v>9</v>
      </c>
      <c r="W19" s="72">
        <v>3</v>
      </c>
      <c r="X19" s="72">
        <v>77</v>
      </c>
      <c r="Y19" s="71" t="s">
        <v>6275</v>
      </c>
    </row>
    <row r="20" spans="1:25">
      <c r="A20" s="69" t="s">
        <v>6286</v>
      </c>
      <c r="B20" s="69">
        <v>1</v>
      </c>
      <c r="C20" s="69" t="e">
        <v>#DIV/0!</v>
      </c>
      <c r="D20" s="69">
        <v>497100</v>
      </c>
      <c r="E20" s="69">
        <v>1</v>
      </c>
      <c r="F20" s="2">
        <f t="shared" si="0"/>
        <v>47.533349999999999</v>
      </c>
      <c r="G20" s="2">
        <f t="shared" si="1"/>
        <v>-122.35083</v>
      </c>
      <c r="Q20" s="71">
        <v>47.716149999999999</v>
      </c>
      <c r="R20" s="71">
        <v>-122.3586</v>
      </c>
      <c r="S20" s="72">
        <v>35</v>
      </c>
      <c r="T20" s="72">
        <v>36</v>
      </c>
      <c r="U20" s="71">
        <v>9.1</v>
      </c>
      <c r="V20" s="72">
        <v>9</v>
      </c>
      <c r="W20" s="72">
        <v>4</v>
      </c>
      <c r="X20" s="72">
        <v>160</v>
      </c>
      <c r="Y20" s="71" t="s">
        <v>6275</v>
      </c>
    </row>
    <row r="21" spans="1:25">
      <c r="A21" s="69" t="s">
        <v>6169</v>
      </c>
      <c r="B21" s="69">
        <v>2</v>
      </c>
      <c r="C21" s="69">
        <v>60811.183182043089</v>
      </c>
      <c r="D21" s="69">
        <v>1602000</v>
      </c>
      <c r="E21" s="69">
        <v>11</v>
      </c>
      <c r="F21" s="2">
        <f t="shared" si="0"/>
        <v>47.65605</v>
      </c>
      <c r="G21" s="2">
        <f t="shared" si="1"/>
        <v>-122.27669</v>
      </c>
      <c r="Q21" s="71">
        <v>47.716140000000003</v>
      </c>
      <c r="R21" s="71">
        <v>-122.34993</v>
      </c>
      <c r="S21" s="72">
        <v>35</v>
      </c>
      <c r="T21" s="72">
        <v>36</v>
      </c>
      <c r="U21" s="71">
        <v>9.1</v>
      </c>
      <c r="V21" s="72">
        <v>9</v>
      </c>
      <c r="W21" s="72">
        <v>5</v>
      </c>
      <c r="X21" s="72">
        <v>180</v>
      </c>
      <c r="Y21" s="71" t="s">
        <v>6275</v>
      </c>
    </row>
    <row r="22" spans="1:25">
      <c r="A22" s="69" t="s">
        <v>6288</v>
      </c>
      <c r="B22" s="69">
        <v>1</v>
      </c>
      <c r="C22" s="69" t="e">
        <v>#DIV/0!</v>
      </c>
      <c r="D22" s="69">
        <v>650900</v>
      </c>
      <c r="E22" s="69">
        <v>11</v>
      </c>
      <c r="F22" s="2">
        <f t="shared" si="0"/>
        <v>47.65605</v>
      </c>
      <c r="G22" s="2">
        <f t="shared" si="1"/>
        <v>-122.27669</v>
      </c>
      <c r="Q22" s="71">
        <v>47.722729999999999</v>
      </c>
      <c r="R22" s="71">
        <v>-122.36539999999999</v>
      </c>
      <c r="S22" s="72">
        <v>35</v>
      </c>
      <c r="T22" s="72">
        <v>36</v>
      </c>
      <c r="U22" s="71">
        <v>9.1</v>
      </c>
      <c r="V22" s="72">
        <v>9</v>
      </c>
      <c r="W22" s="72">
        <v>6</v>
      </c>
      <c r="X22" s="72">
        <v>255</v>
      </c>
      <c r="Y22" s="71" t="s">
        <v>6275</v>
      </c>
    </row>
    <row r="23" spans="1:25">
      <c r="A23" s="69" t="s">
        <v>6289</v>
      </c>
      <c r="B23" s="69">
        <v>2</v>
      </c>
      <c r="C23" s="69">
        <v>502894.34277987259</v>
      </c>
      <c r="D23" s="69">
        <v>1227600</v>
      </c>
      <c r="E23" s="69">
        <v>11</v>
      </c>
      <c r="F23" s="2">
        <f t="shared" si="0"/>
        <v>47.65605</v>
      </c>
      <c r="G23" s="2">
        <f t="shared" si="1"/>
        <v>-122.27669</v>
      </c>
      <c r="Q23" s="71">
        <v>47.709679999999999</v>
      </c>
      <c r="R23" s="71">
        <v>-122.36206</v>
      </c>
      <c r="S23" s="72">
        <v>35</v>
      </c>
      <c r="T23" s="72">
        <v>36</v>
      </c>
      <c r="U23" s="71">
        <v>9.1</v>
      </c>
      <c r="V23" s="72">
        <v>9</v>
      </c>
      <c r="W23" s="72">
        <v>7</v>
      </c>
      <c r="X23" s="72">
        <v>263</v>
      </c>
      <c r="Y23" s="71" t="s">
        <v>6275</v>
      </c>
    </row>
    <row r="24" spans="1:25">
      <c r="A24" s="69" t="s">
        <v>6290</v>
      </c>
      <c r="B24" s="69">
        <v>2</v>
      </c>
      <c r="C24" s="69">
        <v>96520.075631963744</v>
      </c>
      <c r="D24" s="69">
        <v>1007350</v>
      </c>
      <c r="E24" s="69">
        <v>7</v>
      </c>
      <c r="F24" s="2">
        <f t="shared" si="0"/>
        <v>47.59637</v>
      </c>
      <c r="G24" s="2">
        <f t="shared" si="1"/>
        <v>-122.2924</v>
      </c>
      <c r="Q24" s="71">
        <v>47.719000000000001</v>
      </c>
      <c r="R24" s="71">
        <v>-122.3546</v>
      </c>
      <c r="S24" s="72">
        <v>35</v>
      </c>
      <c r="T24" s="72">
        <v>36</v>
      </c>
      <c r="U24" s="71">
        <v>9.1</v>
      </c>
      <c r="V24" s="72">
        <v>9</v>
      </c>
      <c r="W24" s="72">
        <v>8</v>
      </c>
      <c r="X24" s="72">
        <v>343</v>
      </c>
      <c r="Y24" s="71" t="s">
        <v>6275</v>
      </c>
    </row>
    <row r="25" spans="1:25">
      <c r="A25" s="69" t="s">
        <v>6291</v>
      </c>
      <c r="B25" s="69">
        <v>1</v>
      </c>
      <c r="C25" s="69" t="e">
        <v>#DIV/0!</v>
      </c>
      <c r="D25" s="69">
        <v>936100</v>
      </c>
      <c r="E25" s="69">
        <v>4</v>
      </c>
      <c r="F25" s="2">
        <f t="shared" si="0"/>
        <v>47.662950000000002</v>
      </c>
      <c r="G25" s="2">
        <f t="shared" si="1"/>
        <v>-122.4014</v>
      </c>
      <c r="Q25" s="71">
        <v>47.614049999999999</v>
      </c>
      <c r="R25" s="71">
        <v>-122.31963</v>
      </c>
      <c r="S25" s="72">
        <v>23</v>
      </c>
      <c r="T25" s="72">
        <v>24</v>
      </c>
      <c r="U25" s="71">
        <v>6.2</v>
      </c>
      <c r="V25" s="72">
        <v>6</v>
      </c>
      <c r="W25" s="72">
        <v>1</v>
      </c>
      <c r="X25" s="72">
        <v>300</v>
      </c>
      <c r="Y25" s="71" t="s">
        <v>6276</v>
      </c>
    </row>
    <row r="26" spans="1:25">
      <c r="A26" s="69" t="s">
        <v>6292</v>
      </c>
      <c r="B26" s="69">
        <v>2</v>
      </c>
      <c r="C26" s="69">
        <v>80893.015767741032</v>
      </c>
      <c r="D26" s="69">
        <v>1235700</v>
      </c>
      <c r="E26" s="69">
        <v>8</v>
      </c>
      <c r="F26" s="2">
        <f t="shared" si="0"/>
        <v>47.632579999999997</v>
      </c>
      <c r="G26" s="2">
        <f t="shared" si="1"/>
        <v>-122.30127</v>
      </c>
      <c r="Q26" s="71">
        <v>47.638750000000002</v>
      </c>
      <c r="R26" s="71">
        <v>-122.32467</v>
      </c>
      <c r="S26" s="72">
        <v>46</v>
      </c>
      <c r="T26" s="72">
        <v>47</v>
      </c>
      <c r="U26" s="71">
        <v>11.3</v>
      </c>
      <c r="V26" s="72">
        <v>11</v>
      </c>
      <c r="W26" s="72">
        <v>1</v>
      </c>
      <c r="X26" s="72">
        <v>25</v>
      </c>
      <c r="Y26" s="71" t="s">
        <v>6277</v>
      </c>
    </row>
    <row r="27" spans="1:25">
      <c r="A27" s="69" t="s">
        <v>6293</v>
      </c>
      <c r="B27" s="69">
        <v>1</v>
      </c>
      <c r="C27" s="69" t="e">
        <v>#DIV/0!</v>
      </c>
      <c r="D27" s="69">
        <v>851100</v>
      </c>
      <c r="E27" s="69">
        <v>5</v>
      </c>
      <c r="F27" s="2">
        <f t="shared" si="0"/>
        <v>47.584200000000003</v>
      </c>
      <c r="G27" s="2">
        <f t="shared" si="1"/>
        <v>-122.29543</v>
      </c>
      <c r="Q27" s="71">
        <v>47.63608</v>
      </c>
      <c r="R27" s="71">
        <v>-122.3244</v>
      </c>
      <c r="S27" s="72">
        <v>46</v>
      </c>
      <c r="T27" s="72">
        <v>47</v>
      </c>
      <c r="U27" s="71">
        <v>11.3</v>
      </c>
      <c r="V27" s="72">
        <v>11</v>
      </c>
      <c r="W27" s="72">
        <v>2</v>
      </c>
      <c r="X27" s="72">
        <v>155</v>
      </c>
      <c r="Y27" s="71" t="s">
        <v>6277</v>
      </c>
    </row>
    <row r="28" spans="1:25">
      <c r="A28" s="69" t="s">
        <v>6294</v>
      </c>
      <c r="B28" s="69">
        <v>1</v>
      </c>
      <c r="C28" s="69" t="e">
        <v>#DIV/0!</v>
      </c>
      <c r="D28" s="69">
        <v>989200</v>
      </c>
      <c r="E28" s="69">
        <v>9</v>
      </c>
      <c r="F28" s="2">
        <f t="shared" si="0"/>
        <v>47.69706</v>
      </c>
      <c r="G28" s="2">
        <f t="shared" si="1"/>
        <v>-122.38722</v>
      </c>
      <c r="Q28" s="71">
        <v>47.707169999999998</v>
      </c>
      <c r="R28" s="71">
        <v>-122.28717</v>
      </c>
      <c r="S28" s="72">
        <v>34</v>
      </c>
      <c r="T28" s="72">
        <v>35</v>
      </c>
      <c r="U28" s="71">
        <v>8.3000000000000007</v>
      </c>
      <c r="V28" s="72">
        <v>8</v>
      </c>
      <c r="W28" s="72">
        <v>1</v>
      </c>
      <c r="X28" s="72">
        <v>26</v>
      </c>
      <c r="Y28" s="71" t="s">
        <v>6278</v>
      </c>
    </row>
    <row r="29" spans="1:25">
      <c r="A29" s="69" t="s">
        <v>6295</v>
      </c>
      <c r="B29" s="69">
        <v>1</v>
      </c>
      <c r="C29" s="69" t="e">
        <v>#DIV/0!</v>
      </c>
      <c r="D29" s="69">
        <v>656900</v>
      </c>
      <c r="E29" s="69">
        <v>3</v>
      </c>
      <c r="F29" s="2">
        <f t="shared" si="0"/>
        <v>47.572409999999998</v>
      </c>
      <c r="G29" s="2">
        <f t="shared" si="1"/>
        <v>-122.31223</v>
      </c>
      <c r="Q29" s="71">
        <v>47.701250799999997</v>
      </c>
      <c r="R29" s="71">
        <v>-122.2922435</v>
      </c>
      <c r="S29" s="72">
        <v>34</v>
      </c>
      <c r="T29" s="72">
        <v>35</v>
      </c>
      <c r="U29" s="71">
        <v>8.3000000000000007</v>
      </c>
      <c r="V29" s="72">
        <v>8</v>
      </c>
      <c r="W29" s="72">
        <v>2</v>
      </c>
      <c r="X29" s="72">
        <v>46</v>
      </c>
      <c r="Y29" s="71" t="s">
        <v>6278</v>
      </c>
    </row>
    <row r="30" spans="1:25">
      <c r="A30" s="69" t="s">
        <v>6296</v>
      </c>
      <c r="B30" s="69">
        <v>1</v>
      </c>
      <c r="C30" s="69" t="e">
        <v>#DIV/0!</v>
      </c>
      <c r="D30" s="69">
        <v>547400</v>
      </c>
      <c r="E30" s="69">
        <v>5</v>
      </c>
      <c r="F30" s="2">
        <f t="shared" si="0"/>
        <v>47.567659900000002</v>
      </c>
      <c r="G30" s="2">
        <f t="shared" si="1"/>
        <v>-122.36253000000001</v>
      </c>
      <c r="Q30" s="71">
        <v>47.697569999999999</v>
      </c>
      <c r="R30" s="71">
        <v>-122.27619</v>
      </c>
      <c r="S30" s="72">
        <v>34</v>
      </c>
      <c r="T30" s="72">
        <v>35</v>
      </c>
      <c r="U30" s="71">
        <v>8.3000000000000007</v>
      </c>
      <c r="V30" s="72">
        <v>8</v>
      </c>
      <c r="W30" s="72">
        <v>3</v>
      </c>
      <c r="X30" s="72">
        <v>84</v>
      </c>
      <c r="Y30" s="71" t="s">
        <v>6278</v>
      </c>
    </row>
    <row r="31" spans="1:25">
      <c r="A31" s="69" t="s">
        <v>6170</v>
      </c>
      <c r="B31" s="69">
        <v>2</v>
      </c>
      <c r="C31" s="69">
        <v>222526.50403940651</v>
      </c>
      <c r="D31" s="69">
        <v>575550</v>
      </c>
      <c r="E31" s="69">
        <v>13</v>
      </c>
      <c r="F31" s="2">
        <f t="shared" si="0"/>
        <v>47.694159900000002</v>
      </c>
      <c r="G31" s="2">
        <f t="shared" si="1"/>
        <v>-122.32274</v>
      </c>
      <c r="Q31" s="71">
        <v>47.724379900000002</v>
      </c>
      <c r="R31" s="71">
        <v>-122.28766</v>
      </c>
      <c r="S31" s="72">
        <v>34</v>
      </c>
      <c r="T31" s="72">
        <v>35</v>
      </c>
      <c r="U31" s="71">
        <v>8.3000000000000007</v>
      </c>
      <c r="V31" s="72">
        <v>8</v>
      </c>
      <c r="W31" s="72">
        <v>4</v>
      </c>
      <c r="X31" s="72">
        <v>97</v>
      </c>
      <c r="Y31" s="71" t="s">
        <v>6278</v>
      </c>
    </row>
    <row r="32" spans="1:25">
      <c r="A32" s="69" t="s">
        <v>6297</v>
      </c>
      <c r="B32" s="69">
        <v>2</v>
      </c>
      <c r="C32" s="69">
        <v>55790.725035618598</v>
      </c>
      <c r="D32" s="69">
        <v>620050</v>
      </c>
      <c r="E32" s="69">
        <v>10</v>
      </c>
      <c r="F32" s="2">
        <f t="shared" si="0"/>
        <v>47.704569900000003</v>
      </c>
      <c r="G32" s="2">
        <f t="shared" si="1"/>
        <v>-122.30634000000001</v>
      </c>
      <c r="Q32" s="71">
        <v>47.700620000000001</v>
      </c>
      <c r="R32" s="71">
        <v>-122.27406999999999</v>
      </c>
      <c r="S32" s="72">
        <v>34</v>
      </c>
      <c r="T32" s="72">
        <v>35</v>
      </c>
      <c r="U32" s="71">
        <v>8.3000000000000007</v>
      </c>
      <c r="V32" s="72">
        <v>8</v>
      </c>
      <c r="W32" s="72">
        <v>5</v>
      </c>
      <c r="X32" s="72">
        <v>207</v>
      </c>
      <c r="Y32" s="71" t="s">
        <v>6278</v>
      </c>
    </row>
    <row r="33" spans="1:25">
      <c r="A33" s="69" t="s">
        <v>6151</v>
      </c>
      <c r="B33" s="69">
        <v>6</v>
      </c>
      <c r="C33" s="69">
        <v>226704.04863316118</v>
      </c>
      <c r="D33" s="69">
        <v>820616.66666666663</v>
      </c>
      <c r="E33" s="69">
        <v>20</v>
      </c>
      <c r="F33" s="2">
        <f t="shared" si="0"/>
        <v>47.641970000000001</v>
      </c>
      <c r="G33" s="2">
        <f t="shared" si="1"/>
        <v>-122.36592</v>
      </c>
      <c r="Q33" s="71">
        <v>47.710839999999997</v>
      </c>
      <c r="R33" s="71">
        <v>-122.29164</v>
      </c>
      <c r="S33" s="72">
        <v>34</v>
      </c>
      <c r="T33" s="72">
        <v>35</v>
      </c>
      <c r="U33" s="71">
        <v>8.3000000000000007</v>
      </c>
      <c r="V33" s="72">
        <v>8</v>
      </c>
      <c r="W33" s="72">
        <v>6</v>
      </c>
      <c r="X33" s="72">
        <v>317</v>
      </c>
      <c r="Y33" s="71" t="s">
        <v>6278</v>
      </c>
    </row>
    <row r="34" spans="1:25">
      <c r="A34" s="69" t="s">
        <v>6298</v>
      </c>
      <c r="B34" s="69">
        <v>3</v>
      </c>
      <c r="C34" s="69">
        <v>52491.237363963904</v>
      </c>
      <c r="D34" s="69">
        <v>473400</v>
      </c>
      <c r="E34" s="69">
        <v>3</v>
      </c>
      <c r="F34" s="2">
        <f t="shared" si="0"/>
        <v>47.510060000000003</v>
      </c>
      <c r="G34" s="2">
        <f t="shared" si="1"/>
        <v>-122.25503999999999</v>
      </c>
      <c r="Q34" s="71">
        <v>47.714170000000003</v>
      </c>
      <c r="R34" s="71">
        <v>-122.2821</v>
      </c>
      <c r="S34" s="72">
        <v>34</v>
      </c>
      <c r="T34" s="72">
        <v>35</v>
      </c>
      <c r="U34" s="71">
        <v>8.3000000000000007</v>
      </c>
      <c r="V34" s="72">
        <v>8</v>
      </c>
      <c r="W34" s="72">
        <v>1</v>
      </c>
      <c r="X34" s="72">
        <v>96</v>
      </c>
      <c r="Y34" s="71" t="s">
        <v>6278</v>
      </c>
    </row>
    <row r="35" spans="1:25">
      <c r="A35" s="69" t="s">
        <v>6299</v>
      </c>
      <c r="B35" s="69">
        <v>2</v>
      </c>
      <c r="C35" s="69">
        <v>10111.626970967629</v>
      </c>
      <c r="D35" s="69">
        <v>858950</v>
      </c>
      <c r="E35" s="69">
        <v>24</v>
      </c>
      <c r="F35" s="2">
        <f t="shared" si="0"/>
        <v>47.674700000000001</v>
      </c>
      <c r="G35" s="2">
        <f t="shared" si="1"/>
        <v>-122.27524</v>
      </c>
      <c r="Q35" s="71">
        <v>47.605119999999999</v>
      </c>
      <c r="R35" s="71">
        <v>-122.294</v>
      </c>
      <c r="S35" s="72">
        <v>21</v>
      </c>
      <c r="T35" s="72">
        <v>22</v>
      </c>
      <c r="U35" s="71">
        <v>5.3</v>
      </c>
      <c r="V35" s="72">
        <v>5</v>
      </c>
      <c r="W35" s="72">
        <v>1</v>
      </c>
      <c r="X35" s="72">
        <v>8</v>
      </c>
      <c r="Y35" s="71" t="s">
        <v>6167</v>
      </c>
    </row>
    <row r="36" spans="1:25">
      <c r="A36" s="69" t="s">
        <v>6300</v>
      </c>
      <c r="B36" s="69">
        <v>1</v>
      </c>
      <c r="C36" s="69" t="e">
        <v>#DIV/0!</v>
      </c>
      <c r="D36" s="69">
        <v>548000</v>
      </c>
      <c r="E36" s="69">
        <v>24</v>
      </c>
      <c r="F36" s="2">
        <f t="shared" si="0"/>
        <v>47.674700000000001</v>
      </c>
      <c r="G36" s="2">
        <f t="shared" si="1"/>
        <v>-122.27524</v>
      </c>
      <c r="Q36" s="71">
        <v>47.609389999999998</v>
      </c>
      <c r="R36" s="71">
        <v>-122.31228</v>
      </c>
      <c r="S36" s="72">
        <v>21</v>
      </c>
      <c r="T36" s="72">
        <v>22</v>
      </c>
      <c r="U36" s="71">
        <v>5.3</v>
      </c>
      <c r="V36" s="72">
        <v>5</v>
      </c>
      <c r="W36" s="72">
        <v>2</v>
      </c>
      <c r="X36" s="72">
        <v>78</v>
      </c>
      <c r="Y36" s="71" t="s">
        <v>6167</v>
      </c>
    </row>
    <row r="37" spans="1:25">
      <c r="A37" s="69" t="s">
        <v>6301</v>
      </c>
      <c r="B37" s="69">
        <v>2</v>
      </c>
      <c r="C37" s="69">
        <v>53881.536726414924</v>
      </c>
      <c r="D37" s="69">
        <v>501500</v>
      </c>
      <c r="E37" s="69">
        <v>5</v>
      </c>
      <c r="F37" s="2">
        <f t="shared" si="0"/>
        <v>47.52863</v>
      </c>
      <c r="G37" s="2">
        <f t="shared" si="1"/>
        <v>-122.38160999999999</v>
      </c>
      <c r="Q37" s="71">
        <v>47.622349999999997</v>
      </c>
      <c r="R37" s="71">
        <v>-122.29283</v>
      </c>
      <c r="S37" s="72">
        <v>21</v>
      </c>
      <c r="T37" s="72">
        <v>22</v>
      </c>
      <c r="U37" s="71">
        <v>5.3</v>
      </c>
      <c r="V37" s="72">
        <v>5</v>
      </c>
      <c r="W37" s="72">
        <v>3</v>
      </c>
      <c r="X37" s="72">
        <v>95</v>
      </c>
      <c r="Y37" s="71" t="s">
        <v>6167</v>
      </c>
    </row>
    <row r="38" spans="1:25">
      <c r="A38" s="69" t="s">
        <v>6302</v>
      </c>
      <c r="B38" s="69">
        <v>1</v>
      </c>
      <c r="C38" s="69" t="e">
        <v>#DIV/0!</v>
      </c>
      <c r="D38" s="69">
        <v>870400</v>
      </c>
      <c r="E38" s="69">
        <v>6</v>
      </c>
      <c r="F38" s="2">
        <f t="shared" si="0"/>
        <v>47.536720000000003</v>
      </c>
      <c r="G38" s="2">
        <f t="shared" si="1"/>
        <v>-122.26786</v>
      </c>
      <c r="Q38" s="71">
        <v>47.608488700000002</v>
      </c>
      <c r="R38" s="71">
        <v>-122.3117329</v>
      </c>
      <c r="S38" s="72">
        <v>21</v>
      </c>
      <c r="T38" s="72">
        <v>22</v>
      </c>
      <c r="U38" s="71">
        <v>5.3</v>
      </c>
      <c r="V38" s="72">
        <v>5</v>
      </c>
      <c r="W38" s="72">
        <v>4</v>
      </c>
      <c r="X38" s="72">
        <v>199</v>
      </c>
      <c r="Y38" s="71" t="s">
        <v>6167</v>
      </c>
    </row>
    <row r="39" spans="1:25">
      <c r="A39" s="69" t="s">
        <v>6303</v>
      </c>
      <c r="B39" s="69">
        <v>2</v>
      </c>
      <c r="C39" s="69">
        <v>15697.770542341355</v>
      </c>
      <c r="D39" s="69">
        <v>517700</v>
      </c>
      <c r="E39" s="69">
        <v>6</v>
      </c>
      <c r="F39" s="2">
        <f t="shared" si="0"/>
        <v>47.536720000000003</v>
      </c>
      <c r="G39" s="2">
        <f t="shared" si="1"/>
        <v>-122.26786</v>
      </c>
      <c r="Q39" s="71">
        <v>47.620530000000002</v>
      </c>
      <c r="R39" s="71">
        <v>-122.29311</v>
      </c>
      <c r="S39" s="72">
        <v>21</v>
      </c>
      <c r="T39" s="72">
        <v>22</v>
      </c>
      <c r="U39" s="71">
        <v>5.3</v>
      </c>
      <c r="V39" s="72">
        <v>5</v>
      </c>
      <c r="W39" s="72">
        <v>5</v>
      </c>
      <c r="X39" s="72">
        <v>297</v>
      </c>
      <c r="Y39" s="71" t="s">
        <v>6167</v>
      </c>
    </row>
    <row r="40" spans="1:25">
      <c r="A40" s="69" t="s">
        <v>6304</v>
      </c>
      <c r="B40" s="69">
        <v>1</v>
      </c>
      <c r="C40" s="69" t="e">
        <v>#DIV/0!</v>
      </c>
      <c r="D40" s="69">
        <v>423400</v>
      </c>
      <c r="E40" s="69">
        <v>2</v>
      </c>
      <c r="F40" s="2">
        <f t="shared" si="0"/>
        <v>47.529600000000002</v>
      </c>
      <c r="G40" s="2">
        <f t="shared" si="1"/>
        <v>-122.32053000000001</v>
      </c>
      <c r="Q40" s="71">
        <v>47.608915699999997</v>
      </c>
      <c r="R40" s="71">
        <v>-122.30877510000001</v>
      </c>
      <c r="S40" s="72">
        <v>21</v>
      </c>
      <c r="T40" s="72">
        <v>22</v>
      </c>
      <c r="U40" s="71">
        <v>5.3</v>
      </c>
      <c r="V40" s="72">
        <v>5</v>
      </c>
      <c r="W40" s="72">
        <v>6</v>
      </c>
      <c r="X40" s="72">
        <v>313</v>
      </c>
      <c r="Y40" s="71" t="s">
        <v>6167</v>
      </c>
    </row>
    <row r="41" spans="1:25">
      <c r="A41" s="69" t="s">
        <v>6305</v>
      </c>
      <c r="B41" s="69">
        <v>1</v>
      </c>
      <c r="C41" s="69" t="e">
        <v>#DIV/0!</v>
      </c>
      <c r="D41" s="69">
        <v>877600</v>
      </c>
      <c r="E41" s="69">
        <v>18</v>
      </c>
      <c r="F41" s="2">
        <f t="shared" si="0"/>
        <v>47.689329999999998</v>
      </c>
      <c r="G41" s="2">
        <f t="shared" si="1"/>
        <v>-122.39608</v>
      </c>
      <c r="Q41" s="71">
        <v>47.618540000000003</v>
      </c>
      <c r="R41" s="71">
        <v>-122.29644</v>
      </c>
      <c r="S41" s="72">
        <v>21</v>
      </c>
      <c r="T41" s="72">
        <v>22</v>
      </c>
      <c r="U41" s="71">
        <v>5.3</v>
      </c>
      <c r="V41" s="72">
        <v>5</v>
      </c>
      <c r="W41" s="72">
        <v>1</v>
      </c>
      <c r="X41" s="72">
        <v>34</v>
      </c>
      <c r="Y41" s="71" t="s">
        <v>6167</v>
      </c>
    </row>
    <row r="42" spans="1:25">
      <c r="A42" s="69" t="s">
        <v>6306</v>
      </c>
      <c r="B42" s="69">
        <v>1</v>
      </c>
      <c r="C42" s="69" t="e">
        <v>#DIV/0!</v>
      </c>
      <c r="D42" s="69">
        <v>785600</v>
      </c>
      <c r="E42" s="69">
        <v>3</v>
      </c>
      <c r="F42" s="2">
        <f t="shared" si="0"/>
        <v>47.674940900000003</v>
      </c>
      <c r="G42" s="2">
        <f t="shared" si="1"/>
        <v>-122.3096451</v>
      </c>
      <c r="Q42" s="71">
        <v>47.612749999999998</v>
      </c>
      <c r="R42" s="71">
        <v>-122.30028</v>
      </c>
      <c r="S42" s="72">
        <v>21</v>
      </c>
      <c r="T42" s="72">
        <v>22</v>
      </c>
      <c r="U42" s="71">
        <v>5.3</v>
      </c>
      <c r="V42" s="72">
        <v>5</v>
      </c>
      <c r="W42" s="72">
        <v>2</v>
      </c>
      <c r="X42" s="72">
        <v>39</v>
      </c>
      <c r="Y42" s="71" t="s">
        <v>6167</v>
      </c>
    </row>
    <row r="43" spans="1:25">
      <c r="A43" s="69" t="s">
        <v>6307</v>
      </c>
      <c r="B43" s="69">
        <v>1</v>
      </c>
      <c r="C43" s="69" t="e">
        <v>#DIV/0!</v>
      </c>
      <c r="D43" s="69">
        <v>924900</v>
      </c>
      <c r="E43" s="69">
        <v>9</v>
      </c>
      <c r="F43" s="2">
        <f t="shared" si="0"/>
        <v>47.664619999999999</v>
      </c>
      <c r="G43" s="2">
        <f t="shared" si="1"/>
        <v>-122.32940000000001</v>
      </c>
      <c r="Q43" s="71">
        <v>47.607280000000003</v>
      </c>
      <c r="R43" s="71">
        <v>-122.29707000000001</v>
      </c>
      <c r="S43" s="72">
        <v>21</v>
      </c>
      <c r="T43" s="72">
        <v>22</v>
      </c>
      <c r="U43" s="71">
        <v>5.3</v>
      </c>
      <c r="V43" s="72">
        <v>5</v>
      </c>
      <c r="W43" s="72">
        <v>3</v>
      </c>
      <c r="X43" s="72">
        <v>41</v>
      </c>
      <c r="Y43" s="71" t="s">
        <v>6167</v>
      </c>
    </row>
    <row r="44" spans="1:25">
      <c r="A44" s="69" t="s">
        <v>6308</v>
      </c>
      <c r="B44" s="69">
        <v>1</v>
      </c>
      <c r="C44" s="69" t="e">
        <v>#DIV/0!</v>
      </c>
      <c r="D44" s="69">
        <v>706700</v>
      </c>
      <c r="E44" s="69">
        <v>17</v>
      </c>
      <c r="F44" s="2">
        <f t="shared" si="0"/>
        <v>47.575330000000001</v>
      </c>
      <c r="G44" s="2">
        <f t="shared" si="1"/>
        <v>-122.38061999999999</v>
      </c>
      <c r="Q44" s="71">
        <v>47.616169900000003</v>
      </c>
      <c r="R44" s="71">
        <v>-122.30777</v>
      </c>
      <c r="S44" s="72">
        <v>21</v>
      </c>
      <c r="T44" s="72">
        <v>22</v>
      </c>
      <c r="U44" s="71">
        <v>5.3</v>
      </c>
      <c r="V44" s="72">
        <v>5</v>
      </c>
      <c r="W44" s="72">
        <v>4</v>
      </c>
      <c r="X44" s="72">
        <v>157</v>
      </c>
      <c r="Y44" s="71" t="s">
        <v>6167</v>
      </c>
    </row>
    <row r="45" spans="1:25">
      <c r="A45" s="69" t="s">
        <v>6309</v>
      </c>
      <c r="B45" s="69">
        <v>1</v>
      </c>
      <c r="C45" s="69" t="e">
        <v>#DIV/0!</v>
      </c>
      <c r="D45" s="69">
        <v>775300</v>
      </c>
      <c r="E45" s="69">
        <v>15</v>
      </c>
      <c r="F45" s="2">
        <f t="shared" si="0"/>
        <v>47.679929999999999</v>
      </c>
      <c r="G45" s="2">
        <f t="shared" si="1"/>
        <v>-122.36691</v>
      </c>
      <c r="Q45" s="71">
        <v>47.608510000000003</v>
      </c>
      <c r="R45" s="71">
        <v>-122.3019</v>
      </c>
      <c r="S45" s="72">
        <v>21</v>
      </c>
      <c r="T45" s="72">
        <v>22</v>
      </c>
      <c r="U45" s="71">
        <v>5.3</v>
      </c>
      <c r="V45" s="72">
        <v>5</v>
      </c>
      <c r="W45" s="72">
        <v>5</v>
      </c>
      <c r="X45" s="72">
        <v>206</v>
      </c>
      <c r="Y45" s="71" t="s">
        <v>6167</v>
      </c>
    </row>
    <row r="46" spans="1:25">
      <c r="Q46" s="71">
        <v>47.612279999999998</v>
      </c>
      <c r="R46" s="71">
        <v>-122.29973</v>
      </c>
      <c r="S46" s="72">
        <v>21</v>
      </c>
      <c r="T46" s="72">
        <v>22</v>
      </c>
      <c r="U46" s="71">
        <v>5.3</v>
      </c>
      <c r="V46" s="72">
        <v>5</v>
      </c>
      <c r="W46" s="72">
        <v>6</v>
      </c>
      <c r="X46" s="72">
        <v>308</v>
      </c>
      <c r="Y46" s="71" t="s">
        <v>6167</v>
      </c>
    </row>
    <row r="47" spans="1:25">
      <c r="Q47" s="71">
        <v>47.55247</v>
      </c>
      <c r="R47" s="71">
        <v>-122.28125</v>
      </c>
      <c r="S47" s="72">
        <v>16</v>
      </c>
      <c r="T47" s="72">
        <v>17</v>
      </c>
      <c r="U47" s="71">
        <v>4.2</v>
      </c>
      <c r="V47" s="72">
        <v>4</v>
      </c>
      <c r="W47" s="72">
        <v>1</v>
      </c>
      <c r="X47" s="72">
        <v>4</v>
      </c>
      <c r="Y47" s="71" t="s">
        <v>6147</v>
      </c>
    </row>
    <row r="48" spans="1:25">
      <c r="Q48" s="71">
        <v>47.571950000000001</v>
      </c>
      <c r="R48" s="71">
        <v>-122.28856</v>
      </c>
      <c r="S48" s="72">
        <v>16</v>
      </c>
      <c r="T48" s="72">
        <v>17</v>
      </c>
      <c r="U48" s="71">
        <v>4.2</v>
      </c>
      <c r="V48" s="72">
        <v>4</v>
      </c>
      <c r="W48" s="72">
        <v>2</v>
      </c>
      <c r="X48" s="72">
        <v>63</v>
      </c>
      <c r="Y48" s="71" t="s">
        <v>6147</v>
      </c>
    </row>
    <row r="49" spans="17:25">
      <c r="Q49" s="71">
        <v>47.565739999999998</v>
      </c>
      <c r="R49" s="71">
        <v>-122.28421</v>
      </c>
      <c r="S49" s="72">
        <v>16</v>
      </c>
      <c r="T49" s="72">
        <v>17</v>
      </c>
      <c r="U49" s="71">
        <v>4.2</v>
      </c>
      <c r="V49" s="72">
        <v>4</v>
      </c>
      <c r="W49" s="72">
        <v>3</v>
      </c>
      <c r="X49" s="72">
        <v>82</v>
      </c>
      <c r="Y49" s="71" t="s">
        <v>6147</v>
      </c>
    </row>
    <row r="50" spans="17:25">
      <c r="Q50" s="71">
        <v>47.564520000000002</v>
      </c>
      <c r="R50" s="71">
        <v>-122.26985999999999</v>
      </c>
      <c r="S50" s="72">
        <v>16</v>
      </c>
      <c r="T50" s="72">
        <v>17</v>
      </c>
      <c r="U50" s="71">
        <v>4.2</v>
      </c>
      <c r="V50" s="72">
        <v>4</v>
      </c>
      <c r="W50" s="72">
        <v>4</v>
      </c>
      <c r="X50" s="72">
        <v>90</v>
      </c>
      <c r="Y50" s="71" t="s">
        <v>6147</v>
      </c>
    </row>
    <row r="51" spans="17:25">
      <c r="Q51" s="71">
        <v>47.568159999999999</v>
      </c>
      <c r="R51" s="71">
        <v>-122.29272</v>
      </c>
      <c r="S51" s="72">
        <v>16</v>
      </c>
      <c r="T51" s="72">
        <v>17</v>
      </c>
      <c r="U51" s="71">
        <v>4.2</v>
      </c>
      <c r="V51" s="72">
        <v>4</v>
      </c>
      <c r="W51" s="72">
        <v>5</v>
      </c>
      <c r="X51" s="72">
        <v>111</v>
      </c>
      <c r="Y51" s="71" t="s">
        <v>6147</v>
      </c>
    </row>
    <row r="52" spans="17:25">
      <c r="Q52" s="71">
        <v>47.566479999999999</v>
      </c>
      <c r="R52" s="71">
        <v>-122.28367</v>
      </c>
      <c r="S52" s="72">
        <v>16</v>
      </c>
      <c r="T52" s="72">
        <v>17</v>
      </c>
      <c r="U52" s="71">
        <v>4.2</v>
      </c>
      <c r="V52" s="72">
        <v>4</v>
      </c>
      <c r="W52" s="72">
        <v>6</v>
      </c>
      <c r="X52" s="72">
        <v>123</v>
      </c>
      <c r="Y52" s="71" t="s">
        <v>6147</v>
      </c>
    </row>
    <row r="53" spans="17:25">
      <c r="Q53" s="71">
        <v>47.566690000000001</v>
      </c>
      <c r="R53" s="71">
        <v>-122.28252000000001</v>
      </c>
      <c r="S53" s="72">
        <v>16</v>
      </c>
      <c r="T53" s="72">
        <v>17</v>
      </c>
      <c r="U53" s="71">
        <v>4.2</v>
      </c>
      <c r="V53" s="72">
        <v>4</v>
      </c>
      <c r="W53" s="72">
        <v>7</v>
      </c>
      <c r="X53" s="72">
        <v>148</v>
      </c>
      <c r="Y53" s="71" t="s">
        <v>6147</v>
      </c>
    </row>
    <row r="54" spans="17:25">
      <c r="Q54" s="71">
        <v>47.555869999999999</v>
      </c>
      <c r="R54" s="71">
        <v>-122.27574</v>
      </c>
      <c r="S54" s="72">
        <v>16</v>
      </c>
      <c r="T54" s="72">
        <v>17</v>
      </c>
      <c r="U54" s="71">
        <v>4.2</v>
      </c>
      <c r="V54" s="72">
        <v>4</v>
      </c>
      <c r="W54" s="72">
        <v>8</v>
      </c>
      <c r="X54" s="72">
        <v>274</v>
      </c>
      <c r="Y54" s="71" t="s">
        <v>6147</v>
      </c>
    </row>
    <row r="55" spans="17:25">
      <c r="Q55" s="71">
        <v>47.557229900000003</v>
      </c>
      <c r="R55" s="71">
        <v>-122.28140999999999</v>
      </c>
      <c r="S55" s="72">
        <v>16</v>
      </c>
      <c r="T55" s="72">
        <v>17</v>
      </c>
      <c r="U55" s="71">
        <v>4.2</v>
      </c>
      <c r="V55" s="72">
        <v>4</v>
      </c>
      <c r="W55" s="72">
        <v>9</v>
      </c>
      <c r="X55" s="72">
        <v>281</v>
      </c>
      <c r="Y55" s="71" t="s">
        <v>6147</v>
      </c>
    </row>
    <row r="56" spans="17:25">
      <c r="Q56" s="71">
        <v>47.601939999999999</v>
      </c>
      <c r="R56" s="71">
        <v>-122.33168999999999</v>
      </c>
      <c r="S56" s="72">
        <v>51</v>
      </c>
      <c r="T56" s="72">
        <v>52</v>
      </c>
      <c r="U56" s="71">
        <v>13.200000000000001</v>
      </c>
      <c r="V56" s="72">
        <v>13</v>
      </c>
      <c r="W56" s="72">
        <v>1</v>
      </c>
      <c r="X56" s="72">
        <v>167</v>
      </c>
      <c r="Y56" s="71" t="s">
        <v>6279</v>
      </c>
    </row>
    <row r="57" spans="17:25">
      <c r="Q57" s="71">
        <v>47.566839999999999</v>
      </c>
      <c r="R57" s="71">
        <v>-122.3176</v>
      </c>
      <c r="S57" s="72">
        <v>11</v>
      </c>
      <c r="T57" s="72">
        <v>12</v>
      </c>
      <c r="U57" s="71">
        <v>3.3</v>
      </c>
      <c r="V57" s="72">
        <v>3</v>
      </c>
      <c r="W57" s="72">
        <v>1</v>
      </c>
      <c r="X57" s="72">
        <v>27</v>
      </c>
      <c r="Y57" s="71" t="s">
        <v>6319</v>
      </c>
    </row>
    <row r="58" spans="17:25">
      <c r="Q58" s="71">
        <v>47.550559999999997</v>
      </c>
      <c r="R58" s="71">
        <v>-122.38469000000001</v>
      </c>
      <c r="S58" s="72">
        <v>1</v>
      </c>
      <c r="T58" s="72">
        <v>2</v>
      </c>
      <c r="U58" s="71">
        <v>1.2</v>
      </c>
      <c r="V58" s="72">
        <v>1</v>
      </c>
      <c r="W58" s="72">
        <v>1</v>
      </c>
      <c r="X58" s="72">
        <v>9</v>
      </c>
      <c r="Y58" s="71" t="s">
        <v>6280</v>
      </c>
    </row>
    <row r="59" spans="17:25">
      <c r="Q59" s="71">
        <v>47.51887</v>
      </c>
      <c r="R59" s="71">
        <v>-122.37855</v>
      </c>
      <c r="S59" s="72">
        <v>1</v>
      </c>
      <c r="T59" s="72">
        <v>2</v>
      </c>
      <c r="U59" s="71">
        <v>1.2</v>
      </c>
      <c r="V59" s="72">
        <v>1</v>
      </c>
      <c r="W59" s="72">
        <v>2</v>
      </c>
      <c r="X59" s="72">
        <v>114</v>
      </c>
      <c r="Y59" s="71" t="s">
        <v>6280</v>
      </c>
    </row>
    <row r="60" spans="17:25">
      <c r="Q60" s="71">
        <v>47.544510000000002</v>
      </c>
      <c r="R60" s="71">
        <v>-122.39071</v>
      </c>
      <c r="S60" s="72">
        <v>1</v>
      </c>
      <c r="T60" s="72">
        <v>2</v>
      </c>
      <c r="U60" s="71">
        <v>1.2</v>
      </c>
      <c r="V60" s="72">
        <v>1</v>
      </c>
      <c r="W60" s="72">
        <v>1</v>
      </c>
      <c r="X60" s="72">
        <v>98</v>
      </c>
      <c r="Y60" s="71" t="s">
        <v>6280</v>
      </c>
    </row>
    <row r="61" spans="17:25">
      <c r="Q61" s="71">
        <v>47.5212</v>
      </c>
      <c r="R61" s="71">
        <v>-122.39297999999999</v>
      </c>
      <c r="S61" s="72">
        <v>1</v>
      </c>
      <c r="T61" s="72">
        <v>2</v>
      </c>
      <c r="U61" s="71">
        <v>1.2</v>
      </c>
      <c r="V61" s="72">
        <v>1</v>
      </c>
      <c r="W61" s="72">
        <v>2</v>
      </c>
      <c r="X61" s="72">
        <v>267</v>
      </c>
      <c r="Y61" s="71" t="s">
        <v>6280</v>
      </c>
    </row>
    <row r="62" spans="17:25">
      <c r="Q62" s="71">
        <v>47.604134799999997</v>
      </c>
      <c r="R62" s="71">
        <v>-122.3236821</v>
      </c>
      <c r="S62" s="72">
        <v>22</v>
      </c>
      <c r="T62" s="72">
        <v>23</v>
      </c>
      <c r="U62" s="71">
        <v>6.1000000000000014</v>
      </c>
      <c r="V62" s="72">
        <v>6</v>
      </c>
      <c r="W62" s="72">
        <v>1</v>
      </c>
      <c r="X62" s="72">
        <v>22</v>
      </c>
      <c r="Y62" s="71" t="s">
        <v>6281</v>
      </c>
    </row>
    <row r="63" spans="17:25">
      <c r="Q63" s="71">
        <v>47.606850000000001</v>
      </c>
      <c r="R63" s="71">
        <v>-122.3233</v>
      </c>
      <c r="S63" s="72">
        <v>22</v>
      </c>
      <c r="T63" s="72">
        <v>23</v>
      </c>
      <c r="U63" s="71">
        <v>6.1000000000000014</v>
      </c>
      <c r="V63" s="72">
        <v>6</v>
      </c>
      <c r="W63" s="72">
        <v>2</v>
      </c>
      <c r="X63" s="72">
        <v>23</v>
      </c>
      <c r="Y63" s="71" t="s">
        <v>6281</v>
      </c>
    </row>
    <row r="64" spans="17:25">
      <c r="Q64" s="71">
        <v>47.602550000000001</v>
      </c>
      <c r="R64" s="71">
        <v>-122.31363</v>
      </c>
      <c r="S64" s="72">
        <v>22</v>
      </c>
      <c r="T64" s="72">
        <v>23</v>
      </c>
      <c r="U64" s="71">
        <v>6.1000000000000014</v>
      </c>
      <c r="V64" s="72">
        <v>6</v>
      </c>
      <c r="W64" s="72">
        <v>3</v>
      </c>
      <c r="X64" s="72">
        <v>75</v>
      </c>
      <c r="Y64" s="71" t="s">
        <v>6281</v>
      </c>
    </row>
    <row r="65" spans="17:25">
      <c r="Q65" s="71">
        <v>47.663800000000002</v>
      </c>
      <c r="R65" s="71">
        <v>-122.36022</v>
      </c>
      <c r="S65" s="72">
        <v>44</v>
      </c>
      <c r="T65" s="72">
        <v>45</v>
      </c>
      <c r="U65" s="71">
        <v>11.1</v>
      </c>
      <c r="V65" s="72">
        <v>11</v>
      </c>
      <c r="W65" s="72">
        <v>1</v>
      </c>
      <c r="X65" s="72">
        <v>12</v>
      </c>
      <c r="Y65" s="71" t="s">
        <v>6282</v>
      </c>
    </row>
    <row r="66" spans="17:25">
      <c r="Q66" s="71">
        <v>47.651049999999998</v>
      </c>
      <c r="R66" s="71">
        <v>-122.33425</v>
      </c>
      <c r="S66" s="72">
        <v>44</v>
      </c>
      <c r="T66" s="72">
        <v>45</v>
      </c>
      <c r="U66" s="71">
        <v>11.1</v>
      </c>
      <c r="V66" s="72">
        <v>11</v>
      </c>
      <c r="W66" s="72">
        <v>2</v>
      </c>
      <c r="X66" s="72">
        <v>24</v>
      </c>
      <c r="Y66" s="71" t="s">
        <v>6282</v>
      </c>
    </row>
    <row r="67" spans="17:25">
      <c r="Q67" s="71">
        <v>47.655810000000002</v>
      </c>
      <c r="R67" s="71">
        <v>-122.3561</v>
      </c>
      <c r="S67" s="72">
        <v>44</v>
      </c>
      <c r="T67" s="72">
        <v>45</v>
      </c>
      <c r="U67" s="71">
        <v>11.1</v>
      </c>
      <c r="V67" s="72">
        <v>11</v>
      </c>
      <c r="W67" s="72">
        <v>3</v>
      </c>
      <c r="X67" s="72">
        <v>335</v>
      </c>
      <c r="Y67" s="71" t="s">
        <v>6282</v>
      </c>
    </row>
    <row r="68" spans="17:25">
      <c r="Q68" s="71">
        <v>47.653709900000003</v>
      </c>
      <c r="R68" s="71">
        <v>-122.35202</v>
      </c>
      <c r="S68" s="72">
        <v>44</v>
      </c>
      <c r="T68" s="72">
        <v>45</v>
      </c>
      <c r="U68" s="71">
        <v>11.1</v>
      </c>
      <c r="V68" s="72">
        <v>11</v>
      </c>
      <c r="W68" s="72">
        <v>1</v>
      </c>
      <c r="X68" s="72">
        <v>143</v>
      </c>
      <c r="Y68" s="71" t="s">
        <v>6282</v>
      </c>
    </row>
    <row r="69" spans="17:25">
      <c r="Q69" s="71">
        <v>47.66189</v>
      </c>
      <c r="R69" s="71">
        <v>-122.35338</v>
      </c>
      <c r="S69" s="72">
        <v>44</v>
      </c>
      <c r="T69" s="72">
        <v>45</v>
      </c>
      <c r="U69" s="71">
        <v>11.1</v>
      </c>
      <c r="V69" s="72">
        <v>11</v>
      </c>
      <c r="W69" s="72">
        <v>2</v>
      </c>
      <c r="X69" s="72">
        <v>316</v>
      </c>
      <c r="Y69" s="71" t="s">
        <v>6282</v>
      </c>
    </row>
    <row r="70" spans="17:25">
      <c r="Q70" s="71">
        <v>47.656370000000003</v>
      </c>
      <c r="R70" s="71">
        <v>-122.3378</v>
      </c>
      <c r="S70" s="72">
        <v>44</v>
      </c>
      <c r="T70" s="72">
        <v>45</v>
      </c>
      <c r="U70" s="71">
        <v>11.1</v>
      </c>
      <c r="V70" s="72">
        <v>11</v>
      </c>
      <c r="W70" s="72">
        <v>3</v>
      </c>
      <c r="X70" s="72">
        <v>329</v>
      </c>
      <c r="Y70" s="71" t="s">
        <v>6282</v>
      </c>
    </row>
    <row r="71" spans="17:25">
      <c r="Q71" s="71">
        <v>47.65287</v>
      </c>
      <c r="R71" s="71">
        <v>-122.34439</v>
      </c>
      <c r="S71" s="72">
        <v>44</v>
      </c>
      <c r="T71" s="72">
        <v>45</v>
      </c>
      <c r="U71" s="71">
        <v>11.1</v>
      </c>
      <c r="V71" s="72">
        <v>11</v>
      </c>
      <c r="W71" s="72">
        <v>4</v>
      </c>
      <c r="X71" s="72">
        <v>330</v>
      </c>
      <c r="Y71" s="71" t="s">
        <v>6282</v>
      </c>
    </row>
    <row r="72" spans="17:25">
      <c r="Q72" s="71">
        <v>47.550809999999998</v>
      </c>
      <c r="R72" s="71">
        <v>-122.32299999999999</v>
      </c>
      <c r="S72" s="72">
        <v>10</v>
      </c>
      <c r="T72" s="72">
        <v>11</v>
      </c>
      <c r="U72" s="71">
        <v>3.2</v>
      </c>
      <c r="V72" s="72">
        <v>3</v>
      </c>
      <c r="W72" s="72">
        <v>1</v>
      </c>
      <c r="X72" s="72">
        <v>310</v>
      </c>
      <c r="Y72" s="71" t="s">
        <v>6320</v>
      </c>
    </row>
    <row r="73" spans="17:25">
      <c r="Q73" s="71">
        <v>47.684240000000003</v>
      </c>
      <c r="R73" s="71">
        <v>-122.33077</v>
      </c>
      <c r="S73" s="72">
        <v>38</v>
      </c>
      <c r="T73" s="72">
        <v>39</v>
      </c>
      <c r="U73" s="71">
        <v>9.4</v>
      </c>
      <c r="V73" s="72">
        <v>9</v>
      </c>
      <c r="W73" s="72">
        <v>1</v>
      </c>
      <c r="X73" s="72">
        <v>2</v>
      </c>
      <c r="Y73" s="71" t="s">
        <v>6283</v>
      </c>
    </row>
    <row r="74" spans="17:25">
      <c r="Q74" s="71">
        <v>47.683630000000001</v>
      </c>
      <c r="R74" s="71">
        <v>-122.33183</v>
      </c>
      <c r="S74" s="72">
        <v>38</v>
      </c>
      <c r="T74" s="72">
        <v>39</v>
      </c>
      <c r="U74" s="71">
        <v>9.4</v>
      </c>
      <c r="V74" s="72">
        <v>9</v>
      </c>
      <c r="W74" s="72">
        <v>2</v>
      </c>
      <c r="X74" s="72">
        <v>35</v>
      </c>
      <c r="Y74" s="71" t="s">
        <v>6283</v>
      </c>
    </row>
    <row r="75" spans="17:25">
      <c r="Q75" s="71">
        <v>47.679560000000002</v>
      </c>
      <c r="R75" s="71">
        <v>-122.31997</v>
      </c>
      <c r="S75" s="72">
        <v>38</v>
      </c>
      <c r="T75" s="72">
        <v>39</v>
      </c>
      <c r="U75" s="71">
        <v>9.4</v>
      </c>
      <c r="V75" s="72">
        <v>9</v>
      </c>
      <c r="W75" s="72">
        <v>3</v>
      </c>
      <c r="X75" s="72">
        <v>53</v>
      </c>
      <c r="Y75" s="71" t="s">
        <v>6283</v>
      </c>
    </row>
    <row r="76" spans="17:25">
      <c r="Q76" s="71">
        <v>47.679560000000002</v>
      </c>
      <c r="R76" s="71">
        <v>-122.31997</v>
      </c>
      <c r="S76" s="72">
        <v>38</v>
      </c>
      <c r="T76" s="72">
        <v>39</v>
      </c>
      <c r="U76" s="71">
        <v>9.4</v>
      </c>
      <c r="V76" s="72">
        <v>9</v>
      </c>
      <c r="W76" s="72">
        <v>4</v>
      </c>
      <c r="X76" s="72">
        <v>54</v>
      </c>
      <c r="Y76" s="71" t="s">
        <v>6283</v>
      </c>
    </row>
    <row r="77" spans="17:25">
      <c r="Q77" s="71">
        <v>47.685519900000003</v>
      </c>
      <c r="R77" s="71">
        <v>-122.32068</v>
      </c>
      <c r="S77" s="72">
        <v>38</v>
      </c>
      <c r="T77" s="72">
        <v>39</v>
      </c>
      <c r="U77" s="71">
        <v>9.4</v>
      </c>
      <c r="V77" s="72">
        <v>9</v>
      </c>
      <c r="W77" s="72">
        <v>5</v>
      </c>
      <c r="X77" s="72">
        <v>93</v>
      </c>
      <c r="Y77" s="71" t="s">
        <v>6283</v>
      </c>
    </row>
    <row r="78" spans="17:25">
      <c r="Q78" s="71">
        <v>47.668239999999997</v>
      </c>
      <c r="R78" s="71">
        <v>-122.3308</v>
      </c>
      <c r="S78" s="72">
        <v>38</v>
      </c>
      <c r="T78" s="72">
        <v>39</v>
      </c>
      <c r="U78" s="71">
        <v>9.4</v>
      </c>
      <c r="V78" s="72">
        <v>9</v>
      </c>
      <c r="W78" s="72">
        <v>6</v>
      </c>
      <c r="X78" s="72">
        <v>128</v>
      </c>
      <c r="Y78" s="71" t="s">
        <v>6283</v>
      </c>
    </row>
    <row r="79" spans="17:25">
      <c r="Q79" s="71">
        <v>47.667169999999999</v>
      </c>
      <c r="R79" s="71">
        <v>-122.32943</v>
      </c>
      <c r="S79" s="72">
        <v>38</v>
      </c>
      <c r="T79" s="72">
        <v>39</v>
      </c>
      <c r="U79" s="71">
        <v>9.4</v>
      </c>
      <c r="V79" s="72">
        <v>9</v>
      </c>
      <c r="W79" s="72">
        <v>7</v>
      </c>
      <c r="X79" s="72">
        <v>139</v>
      </c>
      <c r="Y79" s="71" t="s">
        <v>6283</v>
      </c>
    </row>
    <row r="80" spans="17:25">
      <c r="Q80" s="71">
        <v>47.6892</v>
      </c>
      <c r="R80" s="71">
        <v>-122.32605</v>
      </c>
      <c r="S80" s="72">
        <v>38</v>
      </c>
      <c r="T80" s="72">
        <v>39</v>
      </c>
      <c r="U80" s="71">
        <v>9.4</v>
      </c>
      <c r="V80" s="72">
        <v>9</v>
      </c>
      <c r="W80" s="72">
        <v>8</v>
      </c>
      <c r="X80" s="72">
        <v>193</v>
      </c>
      <c r="Y80" s="71" t="s">
        <v>6283</v>
      </c>
    </row>
    <row r="81" spans="17:25">
      <c r="Q81" s="71">
        <v>47.689300000000003</v>
      </c>
      <c r="R81" s="71">
        <v>-122.32528000000001</v>
      </c>
      <c r="S81" s="72">
        <v>38</v>
      </c>
      <c r="T81" s="72">
        <v>39</v>
      </c>
      <c r="U81" s="71">
        <v>9.4</v>
      </c>
      <c r="V81" s="72">
        <v>9</v>
      </c>
      <c r="W81" s="72">
        <v>9</v>
      </c>
      <c r="X81" s="72">
        <v>196</v>
      </c>
      <c r="Y81" s="71" t="s">
        <v>6283</v>
      </c>
    </row>
    <row r="82" spans="17:25">
      <c r="Q82" s="71">
        <v>47.686309999999999</v>
      </c>
      <c r="R82" s="71">
        <v>-122.33872</v>
      </c>
      <c r="S82" s="72">
        <v>38</v>
      </c>
      <c r="T82" s="72">
        <v>39</v>
      </c>
      <c r="U82" s="71">
        <v>9.4</v>
      </c>
      <c r="V82" s="72">
        <v>9</v>
      </c>
      <c r="W82" s="72">
        <v>10</v>
      </c>
      <c r="X82" s="72">
        <v>212</v>
      </c>
      <c r="Y82" s="71" t="s">
        <v>6283</v>
      </c>
    </row>
    <row r="83" spans="17:25">
      <c r="Q83" s="71">
        <v>47.684240000000003</v>
      </c>
      <c r="R83" s="71">
        <v>-122.34197</v>
      </c>
      <c r="S83" s="72">
        <v>38</v>
      </c>
      <c r="T83" s="72">
        <v>39</v>
      </c>
      <c r="U83" s="71">
        <v>9.4</v>
      </c>
      <c r="V83" s="72">
        <v>9</v>
      </c>
      <c r="W83" s="72">
        <v>11</v>
      </c>
      <c r="X83" s="72">
        <v>215</v>
      </c>
      <c r="Y83" s="71" t="s">
        <v>6283</v>
      </c>
    </row>
    <row r="84" spans="17:25">
      <c r="Q84" s="71">
        <v>47.674720000000001</v>
      </c>
      <c r="R84" s="71">
        <v>-122.32259999999999</v>
      </c>
      <c r="S84" s="72">
        <v>38</v>
      </c>
      <c r="T84" s="72">
        <v>39</v>
      </c>
      <c r="U84" s="71">
        <v>9.4</v>
      </c>
      <c r="V84" s="72">
        <v>9</v>
      </c>
      <c r="W84" s="72">
        <v>12</v>
      </c>
      <c r="X84" s="72">
        <v>241</v>
      </c>
      <c r="Y84" s="71" t="s">
        <v>6283</v>
      </c>
    </row>
    <row r="85" spans="17:25">
      <c r="Q85" s="71">
        <v>47.686430000000001</v>
      </c>
      <c r="R85" s="71">
        <v>-122.32389999999999</v>
      </c>
      <c r="S85" s="72">
        <v>38</v>
      </c>
      <c r="T85" s="72">
        <v>39</v>
      </c>
      <c r="U85" s="71">
        <v>9.4</v>
      </c>
      <c r="V85" s="72">
        <v>9</v>
      </c>
      <c r="W85" s="72">
        <v>13</v>
      </c>
      <c r="X85" s="72">
        <v>243</v>
      </c>
      <c r="Y85" s="71" t="s">
        <v>6283</v>
      </c>
    </row>
    <row r="86" spans="17:25">
      <c r="Q86" s="71">
        <v>47.670389999999998</v>
      </c>
      <c r="R86" s="71">
        <v>-122.33466</v>
      </c>
      <c r="S86" s="72">
        <v>38</v>
      </c>
      <c r="T86" s="72">
        <v>39</v>
      </c>
      <c r="U86" s="71">
        <v>9.4</v>
      </c>
      <c r="V86" s="72">
        <v>9</v>
      </c>
      <c r="W86" s="72">
        <v>14</v>
      </c>
      <c r="X86" s="72">
        <v>279</v>
      </c>
      <c r="Y86" s="71" t="s">
        <v>6283</v>
      </c>
    </row>
    <row r="87" spans="17:25">
      <c r="Q87" s="71">
        <v>47.667070000000002</v>
      </c>
      <c r="R87" s="71">
        <v>-122.33604</v>
      </c>
      <c r="S87" s="72">
        <v>38</v>
      </c>
      <c r="T87" s="72">
        <v>39</v>
      </c>
      <c r="U87" s="71">
        <v>9.4</v>
      </c>
      <c r="V87" s="72">
        <v>9</v>
      </c>
      <c r="W87" s="72">
        <v>15</v>
      </c>
      <c r="X87" s="72">
        <v>305</v>
      </c>
      <c r="Y87" s="71" t="s">
        <v>6283</v>
      </c>
    </row>
    <row r="88" spans="17:25">
      <c r="Q88" s="71">
        <v>47.671210000000002</v>
      </c>
      <c r="R88" s="71">
        <v>-122.33831000000001</v>
      </c>
      <c r="S88" s="72">
        <v>38</v>
      </c>
      <c r="T88" s="72">
        <v>39</v>
      </c>
      <c r="U88" s="71">
        <v>9.4</v>
      </c>
      <c r="V88" s="72">
        <v>9</v>
      </c>
      <c r="W88" s="72">
        <v>16</v>
      </c>
      <c r="X88" s="72">
        <v>321</v>
      </c>
      <c r="Y88" s="71" t="s">
        <v>6283</v>
      </c>
    </row>
    <row r="89" spans="17:25">
      <c r="Q89" s="71">
        <v>47.672069999999998</v>
      </c>
      <c r="R89" s="71">
        <v>-122.32962000000001</v>
      </c>
      <c r="S89" s="72">
        <v>38</v>
      </c>
      <c r="T89" s="72">
        <v>39</v>
      </c>
      <c r="U89" s="71">
        <v>9.4</v>
      </c>
      <c r="V89" s="72">
        <v>9</v>
      </c>
      <c r="W89" s="72">
        <v>17</v>
      </c>
      <c r="X89" s="72">
        <v>347</v>
      </c>
      <c r="Y89" s="71" t="s">
        <v>6283</v>
      </c>
    </row>
    <row r="90" spans="17:25">
      <c r="Q90" s="71">
        <v>47.666989999999998</v>
      </c>
      <c r="R90" s="71">
        <v>-122.33282</v>
      </c>
      <c r="S90" s="72">
        <v>38</v>
      </c>
      <c r="T90" s="72">
        <v>39</v>
      </c>
      <c r="U90" s="71">
        <v>9.4</v>
      </c>
      <c r="V90" s="72">
        <v>9</v>
      </c>
      <c r="W90" s="72">
        <v>1</v>
      </c>
      <c r="X90" s="72">
        <v>44</v>
      </c>
      <c r="Y90" s="71" t="s">
        <v>6283</v>
      </c>
    </row>
    <row r="91" spans="17:25">
      <c r="Q91" s="71">
        <v>47.68383</v>
      </c>
      <c r="R91" s="71">
        <v>-122.32968</v>
      </c>
      <c r="S91" s="72">
        <v>38</v>
      </c>
      <c r="T91" s="72">
        <v>39</v>
      </c>
      <c r="U91" s="71">
        <v>9.4</v>
      </c>
      <c r="V91" s="72">
        <v>9</v>
      </c>
      <c r="W91" s="72">
        <v>2</v>
      </c>
      <c r="X91" s="72">
        <v>79</v>
      </c>
      <c r="Y91" s="71" t="s">
        <v>6283</v>
      </c>
    </row>
    <row r="92" spans="17:25">
      <c r="Q92" s="71">
        <v>47.683480000000003</v>
      </c>
      <c r="R92" s="71">
        <v>-122.34372999999999</v>
      </c>
      <c r="S92" s="72">
        <v>38</v>
      </c>
      <c r="T92" s="72">
        <v>39</v>
      </c>
      <c r="U92" s="71">
        <v>9.4</v>
      </c>
      <c r="V92" s="72">
        <v>9</v>
      </c>
      <c r="W92" s="72">
        <v>3</v>
      </c>
      <c r="X92" s="72">
        <v>87</v>
      </c>
      <c r="Y92" s="71" t="s">
        <v>6283</v>
      </c>
    </row>
    <row r="93" spans="17:25">
      <c r="Q93" s="71">
        <v>47.681089999999998</v>
      </c>
      <c r="R93" s="71">
        <v>-122.31898</v>
      </c>
      <c r="S93" s="72">
        <v>38</v>
      </c>
      <c r="T93" s="72">
        <v>39</v>
      </c>
      <c r="U93" s="71">
        <v>9.4</v>
      </c>
      <c r="V93" s="72">
        <v>9</v>
      </c>
      <c r="W93" s="72">
        <v>4</v>
      </c>
      <c r="X93" s="72">
        <v>189</v>
      </c>
      <c r="Y93" s="71" t="s">
        <v>6283</v>
      </c>
    </row>
    <row r="94" spans="17:25">
      <c r="Q94" s="71">
        <v>47.67718</v>
      </c>
      <c r="R94" s="71">
        <v>-122.33183</v>
      </c>
      <c r="S94" s="72">
        <v>38</v>
      </c>
      <c r="T94" s="72">
        <v>39</v>
      </c>
      <c r="U94" s="71">
        <v>9.4</v>
      </c>
      <c r="V94" s="72">
        <v>9</v>
      </c>
      <c r="W94" s="72">
        <v>5</v>
      </c>
      <c r="X94" s="72">
        <v>205</v>
      </c>
      <c r="Y94" s="71" t="s">
        <v>6283</v>
      </c>
    </row>
    <row r="95" spans="17:25">
      <c r="Q95" s="71">
        <v>47.677129999999998</v>
      </c>
      <c r="R95" s="71">
        <v>-122.31819</v>
      </c>
      <c r="S95" s="72">
        <v>38</v>
      </c>
      <c r="T95" s="72">
        <v>39</v>
      </c>
      <c r="U95" s="71">
        <v>9.4</v>
      </c>
      <c r="V95" s="72">
        <v>9</v>
      </c>
      <c r="W95" s="72">
        <v>6</v>
      </c>
      <c r="X95" s="72">
        <v>226</v>
      </c>
      <c r="Y95" s="71" t="s">
        <v>6283</v>
      </c>
    </row>
    <row r="96" spans="17:25">
      <c r="Q96" s="71">
        <v>47.673250000000003</v>
      </c>
      <c r="R96" s="71">
        <v>-122.32514999999999</v>
      </c>
      <c r="S96" s="72">
        <v>38</v>
      </c>
      <c r="T96" s="72">
        <v>39</v>
      </c>
      <c r="U96" s="71">
        <v>9.4</v>
      </c>
      <c r="V96" s="72">
        <v>9</v>
      </c>
      <c r="W96" s="72">
        <v>7</v>
      </c>
      <c r="X96" s="72">
        <v>307</v>
      </c>
      <c r="Y96" s="71" t="s">
        <v>6283</v>
      </c>
    </row>
    <row r="97" spans="17:25">
      <c r="Q97" s="71">
        <v>47.665520000000001</v>
      </c>
      <c r="R97" s="71">
        <v>-122.33821</v>
      </c>
      <c r="S97" s="72">
        <v>38</v>
      </c>
      <c r="T97" s="72">
        <v>39</v>
      </c>
      <c r="U97" s="71">
        <v>9.4</v>
      </c>
      <c r="V97" s="72">
        <v>9</v>
      </c>
      <c r="W97" s="72">
        <v>8</v>
      </c>
      <c r="X97" s="72">
        <v>327</v>
      </c>
      <c r="Y97" s="71" t="s">
        <v>6283</v>
      </c>
    </row>
    <row r="98" spans="17:25">
      <c r="Q98" s="71">
        <v>47.672229999999999</v>
      </c>
      <c r="R98" s="71">
        <v>-122.35164</v>
      </c>
      <c r="S98" s="72">
        <v>37</v>
      </c>
      <c r="T98" s="72">
        <v>38</v>
      </c>
      <c r="U98" s="71">
        <v>9.3000000000000007</v>
      </c>
      <c r="V98" s="72">
        <v>9</v>
      </c>
      <c r="W98" s="72">
        <v>1</v>
      </c>
      <c r="X98" s="72">
        <v>6</v>
      </c>
      <c r="Y98" s="71" t="s">
        <v>6168</v>
      </c>
    </row>
    <row r="99" spans="17:25">
      <c r="Q99" s="71">
        <v>47.698520000000002</v>
      </c>
      <c r="R99" s="71">
        <v>-122.3509</v>
      </c>
      <c r="S99" s="72">
        <v>37</v>
      </c>
      <c r="T99" s="72">
        <v>38</v>
      </c>
      <c r="U99" s="71">
        <v>9.3000000000000007</v>
      </c>
      <c r="V99" s="72">
        <v>9</v>
      </c>
      <c r="W99" s="72">
        <v>2</v>
      </c>
      <c r="X99" s="72">
        <v>10</v>
      </c>
      <c r="Y99" s="71" t="s">
        <v>6168</v>
      </c>
    </row>
    <row r="100" spans="17:25">
      <c r="Q100" s="71">
        <v>47.699219900000003</v>
      </c>
      <c r="R100" s="71">
        <v>-122.35308000000001</v>
      </c>
      <c r="S100" s="72">
        <v>37</v>
      </c>
      <c r="T100" s="72">
        <v>38</v>
      </c>
      <c r="U100" s="71">
        <v>9.3000000000000007</v>
      </c>
      <c r="V100" s="72">
        <v>9</v>
      </c>
      <c r="W100" s="72">
        <v>3</v>
      </c>
      <c r="X100" s="72">
        <v>31</v>
      </c>
      <c r="Y100" s="71" t="s">
        <v>6168</v>
      </c>
    </row>
    <row r="101" spans="17:25">
      <c r="Q101" s="71">
        <v>47.668120000000002</v>
      </c>
      <c r="R101" s="71">
        <v>-122.35691</v>
      </c>
      <c r="S101" s="72">
        <v>37</v>
      </c>
      <c r="T101" s="72">
        <v>38</v>
      </c>
      <c r="U101" s="71">
        <v>9.3000000000000007</v>
      </c>
      <c r="V101" s="72">
        <v>9</v>
      </c>
      <c r="W101" s="72">
        <v>4</v>
      </c>
      <c r="X101" s="72">
        <v>37</v>
      </c>
      <c r="Y101" s="71" t="s">
        <v>6168</v>
      </c>
    </row>
    <row r="102" spans="17:25">
      <c r="Q102" s="71">
        <v>47.673859999999998</v>
      </c>
      <c r="R102" s="71">
        <v>-122.3626</v>
      </c>
      <c r="S102" s="72">
        <v>37</v>
      </c>
      <c r="T102" s="72">
        <v>38</v>
      </c>
      <c r="U102" s="71">
        <v>9.3000000000000007</v>
      </c>
      <c r="V102" s="72">
        <v>9</v>
      </c>
      <c r="W102" s="72">
        <v>5</v>
      </c>
      <c r="X102" s="72">
        <v>48</v>
      </c>
      <c r="Y102" s="71" t="s">
        <v>6168</v>
      </c>
    </row>
    <row r="103" spans="17:25">
      <c r="Q103" s="71">
        <v>47.669449999999998</v>
      </c>
      <c r="R103" s="71">
        <v>-122.35874</v>
      </c>
      <c r="S103" s="72">
        <v>37</v>
      </c>
      <c r="T103" s="72">
        <v>38</v>
      </c>
      <c r="U103" s="71">
        <v>9.3000000000000007</v>
      </c>
      <c r="V103" s="72">
        <v>9</v>
      </c>
      <c r="W103" s="72">
        <v>6</v>
      </c>
      <c r="X103" s="72">
        <v>50</v>
      </c>
      <c r="Y103" s="71" t="s">
        <v>6168</v>
      </c>
    </row>
    <row r="104" spans="17:25">
      <c r="Q104" s="71">
        <v>47.692599999999999</v>
      </c>
      <c r="R104" s="71">
        <v>-122.36857999999999</v>
      </c>
      <c r="S104" s="72">
        <v>37</v>
      </c>
      <c r="T104" s="72">
        <v>38</v>
      </c>
      <c r="U104" s="71">
        <v>9.3000000000000007</v>
      </c>
      <c r="V104" s="72">
        <v>9</v>
      </c>
      <c r="W104" s="72">
        <v>7</v>
      </c>
      <c r="X104" s="72">
        <v>65</v>
      </c>
      <c r="Y104" s="71" t="s">
        <v>6168</v>
      </c>
    </row>
    <row r="105" spans="17:25">
      <c r="Q105" s="71">
        <v>47.686</v>
      </c>
      <c r="R105" s="71">
        <v>-122.35329</v>
      </c>
      <c r="S105" s="72">
        <v>37</v>
      </c>
      <c r="T105" s="72">
        <v>38</v>
      </c>
      <c r="U105" s="71">
        <v>9.3000000000000007</v>
      </c>
      <c r="V105" s="72">
        <v>9</v>
      </c>
      <c r="W105" s="72">
        <v>8</v>
      </c>
      <c r="X105" s="72">
        <v>102</v>
      </c>
      <c r="Y105" s="71" t="s">
        <v>6168</v>
      </c>
    </row>
    <row r="106" spans="17:25">
      <c r="Q106" s="71">
        <v>47.686410000000002</v>
      </c>
      <c r="R106" s="71">
        <v>-122.35697</v>
      </c>
      <c r="S106" s="72">
        <v>37</v>
      </c>
      <c r="T106" s="72">
        <v>38</v>
      </c>
      <c r="U106" s="71">
        <v>9.3000000000000007</v>
      </c>
      <c r="V106" s="72">
        <v>9</v>
      </c>
      <c r="W106" s="72">
        <v>9</v>
      </c>
      <c r="X106" s="72">
        <v>103</v>
      </c>
      <c r="Y106" s="71" t="s">
        <v>6168</v>
      </c>
    </row>
    <row r="107" spans="17:25">
      <c r="Q107" s="71">
        <v>47.685200000000002</v>
      </c>
      <c r="R107" s="71">
        <v>-122.36306</v>
      </c>
      <c r="S107" s="72">
        <v>37</v>
      </c>
      <c r="T107" s="72">
        <v>38</v>
      </c>
      <c r="U107" s="71">
        <v>9.3000000000000007</v>
      </c>
      <c r="V107" s="72">
        <v>9</v>
      </c>
      <c r="W107" s="72">
        <v>10</v>
      </c>
      <c r="X107" s="72">
        <v>110</v>
      </c>
      <c r="Y107" s="71" t="s">
        <v>6168</v>
      </c>
    </row>
    <row r="108" spans="17:25">
      <c r="Q108" s="71">
        <v>47.685699999999997</v>
      </c>
      <c r="R108" s="71">
        <v>-122.35141</v>
      </c>
      <c r="S108" s="72">
        <v>37</v>
      </c>
      <c r="T108" s="72">
        <v>38</v>
      </c>
      <c r="U108" s="71">
        <v>9.3000000000000007</v>
      </c>
      <c r="V108" s="72">
        <v>9</v>
      </c>
      <c r="W108" s="72">
        <v>11</v>
      </c>
      <c r="X108" s="72">
        <v>211</v>
      </c>
      <c r="Y108" s="71" t="s">
        <v>6168</v>
      </c>
    </row>
    <row r="109" spans="17:25">
      <c r="Q109" s="71">
        <v>47.678640000000001</v>
      </c>
      <c r="R109" s="71">
        <v>-122.36481999999999</v>
      </c>
      <c r="S109" s="72">
        <v>37</v>
      </c>
      <c r="T109" s="72">
        <v>38</v>
      </c>
      <c r="U109" s="71">
        <v>9.3000000000000007</v>
      </c>
      <c r="V109" s="72">
        <v>9</v>
      </c>
      <c r="W109" s="72">
        <v>12</v>
      </c>
      <c r="X109" s="72">
        <v>244</v>
      </c>
      <c r="Y109" s="71" t="s">
        <v>6168</v>
      </c>
    </row>
    <row r="110" spans="17:25">
      <c r="Q110" s="71">
        <v>47.68788</v>
      </c>
      <c r="R110" s="71">
        <v>-122.35132</v>
      </c>
      <c r="S110" s="72">
        <v>37</v>
      </c>
      <c r="T110" s="72">
        <v>38</v>
      </c>
      <c r="U110" s="71">
        <v>9.3000000000000007</v>
      </c>
      <c r="V110" s="72">
        <v>9</v>
      </c>
      <c r="W110" s="72">
        <v>13</v>
      </c>
      <c r="X110" s="72">
        <v>270</v>
      </c>
      <c r="Y110" s="71" t="s">
        <v>6168</v>
      </c>
    </row>
    <row r="111" spans="17:25">
      <c r="Q111" s="71">
        <v>47.700189999999999</v>
      </c>
      <c r="R111" s="71">
        <v>-122.35368</v>
      </c>
      <c r="S111" s="72">
        <v>37</v>
      </c>
      <c r="T111" s="72">
        <v>38</v>
      </c>
      <c r="U111" s="71">
        <v>9.3000000000000007</v>
      </c>
      <c r="V111" s="72">
        <v>9</v>
      </c>
      <c r="W111" s="72">
        <v>14</v>
      </c>
      <c r="X111" s="72">
        <v>276</v>
      </c>
      <c r="Y111" s="71" t="s">
        <v>6168</v>
      </c>
    </row>
    <row r="112" spans="17:25">
      <c r="Q112" s="71">
        <v>47.689329999999998</v>
      </c>
      <c r="R112" s="71">
        <v>-122.35371000000001</v>
      </c>
      <c r="S112" s="72">
        <v>37</v>
      </c>
      <c r="T112" s="72">
        <v>38</v>
      </c>
      <c r="U112" s="71">
        <v>9.3000000000000007</v>
      </c>
      <c r="V112" s="72">
        <v>9</v>
      </c>
      <c r="W112" s="72">
        <v>15</v>
      </c>
      <c r="X112" s="72">
        <v>288</v>
      </c>
      <c r="Y112" s="71" t="s">
        <v>6168</v>
      </c>
    </row>
    <row r="113" spans="17:25">
      <c r="Q113" s="71">
        <v>47.685690000000001</v>
      </c>
      <c r="R113" s="71">
        <v>-122.35874</v>
      </c>
      <c r="S113" s="72">
        <v>37</v>
      </c>
      <c r="T113" s="72">
        <v>38</v>
      </c>
      <c r="U113" s="71">
        <v>9.3000000000000007</v>
      </c>
      <c r="V113" s="72">
        <v>9</v>
      </c>
      <c r="W113" s="72">
        <v>16</v>
      </c>
      <c r="X113" s="72">
        <v>296</v>
      </c>
      <c r="Y113" s="71" t="s">
        <v>6168</v>
      </c>
    </row>
    <row r="114" spans="17:25">
      <c r="Q114" s="71">
        <v>47.680390000000003</v>
      </c>
      <c r="R114" s="71">
        <v>-122.35608000000001</v>
      </c>
      <c r="S114" s="72">
        <v>37</v>
      </c>
      <c r="T114" s="72">
        <v>38</v>
      </c>
      <c r="U114" s="71">
        <v>9.3000000000000007</v>
      </c>
      <c r="V114" s="72">
        <v>9</v>
      </c>
      <c r="W114" s="72">
        <v>1</v>
      </c>
      <c r="X114" s="72">
        <v>14</v>
      </c>
      <c r="Y114" s="71" t="s">
        <v>6168</v>
      </c>
    </row>
    <row r="115" spans="17:25">
      <c r="Q115" s="71">
        <v>47.693350000000002</v>
      </c>
      <c r="R115" s="71">
        <v>-122.36519</v>
      </c>
      <c r="S115" s="72">
        <v>37</v>
      </c>
      <c r="T115" s="72">
        <v>38</v>
      </c>
      <c r="U115" s="71">
        <v>9.3000000000000007</v>
      </c>
      <c r="V115" s="72">
        <v>9</v>
      </c>
      <c r="W115" s="72">
        <v>2</v>
      </c>
      <c r="X115" s="72">
        <v>57</v>
      </c>
      <c r="Y115" s="71" t="s">
        <v>6168</v>
      </c>
    </row>
    <row r="116" spans="17:25">
      <c r="Q116" s="71">
        <v>47.681240000000003</v>
      </c>
      <c r="R116" s="71">
        <v>-122.36569</v>
      </c>
      <c r="S116" s="72">
        <v>37</v>
      </c>
      <c r="T116" s="72">
        <v>38</v>
      </c>
      <c r="U116" s="71">
        <v>9.3000000000000007</v>
      </c>
      <c r="V116" s="72">
        <v>9</v>
      </c>
      <c r="W116" s="72">
        <v>3</v>
      </c>
      <c r="X116" s="72">
        <v>265</v>
      </c>
      <c r="Y116" s="71" t="s">
        <v>6168</v>
      </c>
    </row>
    <row r="117" spans="17:25">
      <c r="Q117" s="71">
        <v>47.679259999999999</v>
      </c>
      <c r="R117" s="71">
        <v>-122.34595</v>
      </c>
      <c r="S117" s="72">
        <v>37</v>
      </c>
      <c r="T117" s="72">
        <v>38</v>
      </c>
      <c r="U117" s="71">
        <v>9.3000000000000007</v>
      </c>
      <c r="V117" s="72">
        <v>9</v>
      </c>
      <c r="W117" s="72">
        <v>4</v>
      </c>
      <c r="X117" s="72">
        <v>295</v>
      </c>
      <c r="Y117" s="71" t="s">
        <v>6168</v>
      </c>
    </row>
    <row r="118" spans="17:25">
      <c r="Q118" s="71">
        <v>47.717109999999998</v>
      </c>
      <c r="R118" s="71">
        <v>-122.32042</v>
      </c>
      <c r="S118" s="72">
        <v>39</v>
      </c>
      <c r="T118" s="72">
        <v>40</v>
      </c>
      <c r="U118" s="71">
        <v>9.5</v>
      </c>
      <c r="V118" s="72">
        <v>9</v>
      </c>
      <c r="W118" s="72">
        <v>1</v>
      </c>
      <c r="X118" s="72">
        <v>1</v>
      </c>
      <c r="Y118" s="71" t="s">
        <v>6284</v>
      </c>
    </row>
    <row r="119" spans="17:25">
      <c r="Q119" s="71">
        <v>47.717399999999998</v>
      </c>
      <c r="R119" s="71">
        <v>-122.31955000000001</v>
      </c>
      <c r="S119" s="72">
        <v>39</v>
      </c>
      <c r="T119" s="72">
        <v>40</v>
      </c>
      <c r="U119" s="71">
        <v>9.5</v>
      </c>
      <c r="V119" s="72">
        <v>9</v>
      </c>
      <c r="W119" s="72">
        <v>2</v>
      </c>
      <c r="X119" s="72">
        <v>116</v>
      </c>
      <c r="Y119" s="71" t="s">
        <v>6284</v>
      </c>
    </row>
    <row r="120" spans="17:25">
      <c r="Q120" s="71">
        <v>47.731699900000002</v>
      </c>
      <c r="R120" s="71">
        <v>-122.33729</v>
      </c>
      <c r="S120" s="72">
        <v>39</v>
      </c>
      <c r="T120" s="72">
        <v>40</v>
      </c>
      <c r="U120" s="71">
        <v>9.5</v>
      </c>
      <c r="V120" s="72">
        <v>9</v>
      </c>
      <c r="W120" s="72">
        <v>3</v>
      </c>
      <c r="X120" s="72">
        <v>137</v>
      </c>
      <c r="Y120" s="71" t="s">
        <v>6284</v>
      </c>
    </row>
    <row r="121" spans="17:25">
      <c r="Q121" s="71">
        <v>47.717419999999997</v>
      </c>
      <c r="R121" s="71">
        <v>-122.31438</v>
      </c>
      <c r="S121" s="72">
        <v>39</v>
      </c>
      <c r="T121" s="72">
        <v>40</v>
      </c>
      <c r="U121" s="71">
        <v>9.5</v>
      </c>
      <c r="V121" s="72">
        <v>9</v>
      </c>
      <c r="W121" s="72">
        <v>4</v>
      </c>
      <c r="X121" s="72">
        <v>247</v>
      </c>
      <c r="Y121" s="71" t="s">
        <v>6284</v>
      </c>
    </row>
    <row r="122" spans="17:25">
      <c r="Q122" s="71">
        <v>47.546869999999998</v>
      </c>
      <c r="R122" s="71">
        <v>-122.3653</v>
      </c>
      <c r="S122" s="72">
        <v>5</v>
      </c>
      <c r="T122" s="72">
        <v>6</v>
      </c>
      <c r="U122" s="71">
        <v>2.2000000000000002</v>
      </c>
      <c r="V122" s="72">
        <v>2</v>
      </c>
      <c r="W122" s="72">
        <v>1</v>
      </c>
      <c r="X122" s="72">
        <v>5</v>
      </c>
      <c r="Y122" s="71" t="s">
        <v>6285</v>
      </c>
    </row>
    <row r="123" spans="17:25">
      <c r="Q123" s="71">
        <v>47.543480000000002</v>
      </c>
      <c r="R123" s="71">
        <v>-122.36472000000001</v>
      </c>
      <c r="S123" s="72">
        <v>5</v>
      </c>
      <c r="T123" s="72">
        <v>6</v>
      </c>
      <c r="U123" s="71">
        <v>2.2000000000000002</v>
      </c>
      <c r="V123" s="72">
        <v>2</v>
      </c>
      <c r="W123" s="72">
        <v>2</v>
      </c>
      <c r="X123" s="72">
        <v>292</v>
      </c>
      <c r="Y123" s="71" t="s">
        <v>6285</v>
      </c>
    </row>
    <row r="124" spans="17:25">
      <c r="Q124" s="71">
        <v>47.533349999999999</v>
      </c>
      <c r="R124" s="71">
        <v>-122.35083</v>
      </c>
      <c r="S124" s="72">
        <v>8</v>
      </c>
      <c r="T124" s="72">
        <v>9</v>
      </c>
      <c r="U124" s="71">
        <v>2.5</v>
      </c>
      <c r="V124" s="72">
        <v>2</v>
      </c>
      <c r="W124" s="72">
        <v>1</v>
      </c>
      <c r="X124" s="72">
        <v>235</v>
      </c>
      <c r="Y124" s="71" t="s">
        <v>6286</v>
      </c>
    </row>
    <row r="125" spans="17:25">
      <c r="Q125" s="71">
        <v>47.659129999999998</v>
      </c>
      <c r="R125" s="71">
        <v>-122.39525999999999</v>
      </c>
      <c r="S125" s="72">
        <v>48</v>
      </c>
      <c r="T125" s="72">
        <v>49</v>
      </c>
      <c r="U125" s="71">
        <v>12.200000000000001</v>
      </c>
      <c r="V125" s="72">
        <v>12</v>
      </c>
      <c r="W125" s="72">
        <v>1</v>
      </c>
      <c r="X125" s="72">
        <v>47</v>
      </c>
      <c r="Y125" s="71" t="s">
        <v>6321</v>
      </c>
    </row>
    <row r="126" spans="17:25">
      <c r="Q126" s="71">
        <v>47.648269900000003</v>
      </c>
      <c r="R126" s="71">
        <v>-122.38359</v>
      </c>
      <c r="S126" s="72">
        <v>48</v>
      </c>
      <c r="T126" s="72">
        <v>49</v>
      </c>
      <c r="U126" s="71">
        <v>12.200000000000001</v>
      </c>
      <c r="V126" s="72">
        <v>12</v>
      </c>
      <c r="W126" s="72">
        <v>2</v>
      </c>
      <c r="X126" s="72">
        <v>126</v>
      </c>
      <c r="Y126" s="71" t="s">
        <v>6321</v>
      </c>
    </row>
    <row r="127" spans="17:25">
      <c r="Q127" s="71">
        <v>47.59695</v>
      </c>
      <c r="R127" s="71">
        <v>-122.30601</v>
      </c>
      <c r="S127" s="72">
        <v>20</v>
      </c>
      <c r="T127" s="72">
        <v>21</v>
      </c>
      <c r="U127" s="71">
        <v>5.2</v>
      </c>
      <c r="V127" s="72">
        <v>5</v>
      </c>
      <c r="W127" s="72">
        <v>1</v>
      </c>
      <c r="X127" s="72">
        <v>253</v>
      </c>
      <c r="Y127" s="71" t="s">
        <v>6287</v>
      </c>
    </row>
    <row r="128" spans="17:25">
      <c r="Q128" s="71">
        <v>47.65625</v>
      </c>
      <c r="R128" s="71">
        <v>-122.2855</v>
      </c>
      <c r="S128" s="72">
        <v>31</v>
      </c>
      <c r="T128" s="72">
        <v>32</v>
      </c>
      <c r="U128" s="71">
        <v>7.5</v>
      </c>
      <c r="V128" s="72">
        <v>7</v>
      </c>
      <c r="W128" s="72">
        <v>1</v>
      </c>
      <c r="X128" s="72">
        <v>125</v>
      </c>
      <c r="Y128" s="71" t="s">
        <v>6169</v>
      </c>
    </row>
    <row r="129" spans="17:25">
      <c r="Q129" s="71">
        <v>47.67333</v>
      </c>
      <c r="R129" s="71">
        <v>-122.25782</v>
      </c>
      <c r="S129" s="72">
        <v>31</v>
      </c>
      <c r="T129" s="72">
        <v>32</v>
      </c>
      <c r="U129" s="71">
        <v>7.5</v>
      </c>
      <c r="V129" s="72">
        <v>7</v>
      </c>
      <c r="W129" s="72">
        <v>2</v>
      </c>
      <c r="X129" s="72">
        <v>194</v>
      </c>
      <c r="Y129" s="71" t="s">
        <v>6169</v>
      </c>
    </row>
    <row r="130" spans="17:25">
      <c r="Q130" s="71">
        <v>47.67333</v>
      </c>
      <c r="R130" s="71">
        <v>-122.25782</v>
      </c>
      <c r="S130" s="72">
        <v>31</v>
      </c>
      <c r="T130" s="72">
        <v>32</v>
      </c>
      <c r="U130" s="71">
        <v>7.5</v>
      </c>
      <c r="V130" s="72">
        <v>7</v>
      </c>
      <c r="W130" s="72">
        <v>3</v>
      </c>
      <c r="X130" s="72">
        <v>195</v>
      </c>
      <c r="Y130" s="71" t="s">
        <v>6169</v>
      </c>
    </row>
    <row r="131" spans="17:25">
      <c r="Q131" s="71">
        <v>47.66433</v>
      </c>
      <c r="R131" s="71">
        <v>-122.27545000000001</v>
      </c>
      <c r="S131" s="72">
        <v>31</v>
      </c>
      <c r="T131" s="72">
        <v>32</v>
      </c>
      <c r="U131" s="71">
        <v>7.5</v>
      </c>
      <c r="V131" s="72">
        <v>7</v>
      </c>
      <c r="W131" s="72">
        <v>4</v>
      </c>
      <c r="X131" s="72">
        <v>200</v>
      </c>
      <c r="Y131" s="71" t="s">
        <v>6169</v>
      </c>
    </row>
    <row r="132" spans="17:25">
      <c r="Q132" s="71">
        <v>47.663379900000002</v>
      </c>
      <c r="R132" s="71">
        <v>-122.27866</v>
      </c>
      <c r="S132" s="72">
        <v>31</v>
      </c>
      <c r="T132" s="72">
        <v>32</v>
      </c>
      <c r="U132" s="71">
        <v>7.5</v>
      </c>
      <c r="V132" s="72">
        <v>7</v>
      </c>
      <c r="W132" s="72">
        <v>5</v>
      </c>
      <c r="X132" s="72">
        <v>224</v>
      </c>
      <c r="Y132" s="71" t="s">
        <v>6169</v>
      </c>
    </row>
    <row r="133" spans="17:25">
      <c r="Q133" s="71">
        <v>47.665039999999998</v>
      </c>
      <c r="R133" s="71">
        <v>-122.27767</v>
      </c>
      <c r="S133" s="72">
        <v>31</v>
      </c>
      <c r="T133" s="72">
        <v>32</v>
      </c>
      <c r="U133" s="71">
        <v>7.5</v>
      </c>
      <c r="V133" s="72">
        <v>7</v>
      </c>
      <c r="W133" s="72">
        <v>6</v>
      </c>
      <c r="X133" s="72">
        <v>342</v>
      </c>
      <c r="Y133" s="71" t="s">
        <v>6169</v>
      </c>
    </row>
    <row r="134" spans="17:25">
      <c r="Q134" s="71">
        <v>47.664118500000001</v>
      </c>
      <c r="R134" s="71">
        <v>-122.2833433</v>
      </c>
      <c r="S134" s="72">
        <v>31</v>
      </c>
      <c r="T134" s="72">
        <v>32</v>
      </c>
      <c r="U134" s="71">
        <v>7.5</v>
      </c>
      <c r="V134" s="72">
        <v>7</v>
      </c>
      <c r="W134" s="72">
        <v>1</v>
      </c>
      <c r="X134" s="72">
        <v>86</v>
      </c>
      <c r="Y134" s="71" t="s">
        <v>6169</v>
      </c>
    </row>
    <row r="135" spans="17:25">
      <c r="Q135" s="71">
        <v>47.668050000000001</v>
      </c>
      <c r="R135" s="71">
        <v>-122.2756</v>
      </c>
      <c r="S135" s="72">
        <v>31</v>
      </c>
      <c r="T135" s="72">
        <v>32</v>
      </c>
      <c r="U135" s="71">
        <v>7.5</v>
      </c>
      <c r="V135" s="72">
        <v>7</v>
      </c>
      <c r="W135" s="72">
        <v>2</v>
      </c>
      <c r="X135" s="72">
        <v>136</v>
      </c>
      <c r="Y135" s="71" t="s">
        <v>6169</v>
      </c>
    </row>
    <row r="136" spans="17:25">
      <c r="Q136" s="71">
        <v>47.67642</v>
      </c>
      <c r="R136" s="71">
        <v>-122.27385</v>
      </c>
      <c r="S136" s="72">
        <v>31</v>
      </c>
      <c r="T136" s="72">
        <v>32</v>
      </c>
      <c r="U136" s="71">
        <v>7.5</v>
      </c>
      <c r="V136" s="72">
        <v>7</v>
      </c>
      <c r="W136" s="72">
        <v>3</v>
      </c>
      <c r="X136" s="72">
        <v>169</v>
      </c>
      <c r="Y136" s="71" t="s">
        <v>6169</v>
      </c>
    </row>
    <row r="137" spans="17:25">
      <c r="Q137" s="71">
        <v>47.675919999999998</v>
      </c>
      <c r="R137" s="71">
        <v>-122.26868</v>
      </c>
      <c r="S137" s="72">
        <v>31</v>
      </c>
      <c r="T137" s="72">
        <v>32</v>
      </c>
      <c r="U137" s="71">
        <v>7.5</v>
      </c>
      <c r="V137" s="72">
        <v>7</v>
      </c>
      <c r="W137" s="72">
        <v>4</v>
      </c>
      <c r="X137" s="72">
        <v>230</v>
      </c>
      <c r="Y137" s="71" t="s">
        <v>6169</v>
      </c>
    </row>
    <row r="138" spans="17:25">
      <c r="Q138" s="71">
        <v>47.65605</v>
      </c>
      <c r="R138" s="71">
        <v>-122.27669</v>
      </c>
      <c r="S138" s="72">
        <v>31</v>
      </c>
      <c r="T138" s="72">
        <v>32</v>
      </c>
      <c r="U138" s="71">
        <v>7.5</v>
      </c>
      <c r="V138" s="72">
        <v>7</v>
      </c>
      <c r="W138" s="72">
        <v>5</v>
      </c>
      <c r="X138" s="72">
        <v>285</v>
      </c>
      <c r="Y138" s="71" t="s">
        <v>6169</v>
      </c>
    </row>
    <row r="139" spans="17:25">
      <c r="Q139" s="71">
        <v>47.613860000000003</v>
      </c>
      <c r="R139" s="71">
        <v>-122.29066</v>
      </c>
      <c r="S139" s="72">
        <v>19</v>
      </c>
      <c r="T139" s="72">
        <v>20</v>
      </c>
      <c r="U139" s="71">
        <v>5.1000000000000014</v>
      </c>
      <c r="V139" s="72">
        <v>5</v>
      </c>
      <c r="W139" s="72">
        <v>1</v>
      </c>
      <c r="X139" s="72">
        <v>32</v>
      </c>
      <c r="Y139" s="71" t="s">
        <v>6290</v>
      </c>
    </row>
    <row r="140" spans="17:25">
      <c r="Q140" s="71">
        <v>47.612029999999997</v>
      </c>
      <c r="R140" s="71">
        <v>-122.28746</v>
      </c>
      <c r="S140" s="72">
        <v>19</v>
      </c>
      <c r="T140" s="72">
        <v>20</v>
      </c>
      <c r="U140" s="71">
        <v>5.1000000000000014</v>
      </c>
      <c r="V140" s="72">
        <v>5</v>
      </c>
      <c r="W140" s="72">
        <v>2</v>
      </c>
      <c r="X140" s="72">
        <v>115</v>
      </c>
      <c r="Y140" s="71" t="s">
        <v>6290</v>
      </c>
    </row>
    <row r="141" spans="17:25">
      <c r="Q141" s="71">
        <v>47.613930000000003</v>
      </c>
      <c r="R141" s="71">
        <v>-122.29185</v>
      </c>
      <c r="S141" s="72">
        <v>19</v>
      </c>
      <c r="T141" s="72">
        <v>20</v>
      </c>
      <c r="U141" s="71">
        <v>5.1000000000000014</v>
      </c>
      <c r="V141" s="72">
        <v>5</v>
      </c>
      <c r="W141" s="72">
        <v>3</v>
      </c>
      <c r="X141" s="72">
        <v>182</v>
      </c>
      <c r="Y141" s="71" t="s">
        <v>6290</v>
      </c>
    </row>
    <row r="142" spans="17:25">
      <c r="Q142" s="71">
        <v>47.602080000000001</v>
      </c>
      <c r="R142" s="71">
        <v>-122.29053999999999</v>
      </c>
      <c r="S142" s="72">
        <v>19</v>
      </c>
      <c r="T142" s="72">
        <v>20</v>
      </c>
      <c r="U142" s="71">
        <v>5.1000000000000014</v>
      </c>
      <c r="V142" s="72">
        <v>5</v>
      </c>
      <c r="W142" s="72">
        <v>1</v>
      </c>
      <c r="X142" s="72">
        <v>18</v>
      </c>
      <c r="Y142" s="71" t="s">
        <v>6290</v>
      </c>
    </row>
    <row r="143" spans="17:25">
      <c r="Q143" s="71">
        <v>47.608750000000001</v>
      </c>
      <c r="R143" s="71">
        <v>-122.29228000000001</v>
      </c>
      <c r="S143" s="72">
        <v>19</v>
      </c>
      <c r="T143" s="72">
        <v>20</v>
      </c>
      <c r="U143" s="71">
        <v>5.1000000000000014</v>
      </c>
      <c r="V143" s="72">
        <v>5</v>
      </c>
      <c r="W143" s="72">
        <v>2</v>
      </c>
      <c r="X143" s="72">
        <v>142</v>
      </c>
      <c r="Y143" s="71" t="s">
        <v>6290</v>
      </c>
    </row>
    <row r="144" spans="17:25">
      <c r="Q144" s="71">
        <v>47.612360000000002</v>
      </c>
      <c r="R144" s="71">
        <v>-122.28855</v>
      </c>
      <c r="S144" s="72">
        <v>19</v>
      </c>
      <c r="T144" s="72">
        <v>20</v>
      </c>
      <c r="U144" s="71">
        <v>5.1000000000000014</v>
      </c>
      <c r="V144" s="72">
        <v>5</v>
      </c>
      <c r="W144" s="72">
        <v>3</v>
      </c>
      <c r="X144" s="72">
        <v>173</v>
      </c>
      <c r="Y144" s="71" t="s">
        <v>6290</v>
      </c>
    </row>
    <row r="145" spans="17:25">
      <c r="Q145" s="71">
        <v>47.59637</v>
      </c>
      <c r="R145" s="71">
        <v>-122.2924</v>
      </c>
      <c r="S145" s="72">
        <v>19</v>
      </c>
      <c r="T145" s="72">
        <v>20</v>
      </c>
      <c r="U145" s="71">
        <v>5.1000000000000014</v>
      </c>
      <c r="V145" s="72">
        <v>5</v>
      </c>
      <c r="W145" s="72">
        <v>4</v>
      </c>
      <c r="X145" s="72">
        <v>293</v>
      </c>
      <c r="Y145" s="71" t="s">
        <v>6290</v>
      </c>
    </row>
    <row r="146" spans="17:25">
      <c r="Q146" s="71">
        <v>47.657150000000001</v>
      </c>
      <c r="R146" s="71">
        <v>-122.39919</v>
      </c>
      <c r="S146" s="72">
        <v>47</v>
      </c>
      <c r="T146" s="72">
        <v>48</v>
      </c>
      <c r="U146" s="71">
        <v>12.1</v>
      </c>
      <c r="V146" s="72">
        <v>12</v>
      </c>
      <c r="W146" s="72">
        <v>1</v>
      </c>
      <c r="X146" s="72">
        <v>62</v>
      </c>
      <c r="Y146" s="71" t="s">
        <v>6291</v>
      </c>
    </row>
    <row r="147" spans="17:25">
      <c r="Q147" s="71">
        <v>47.650590399999999</v>
      </c>
      <c r="R147" s="71">
        <v>-122.3981151</v>
      </c>
      <c r="S147" s="72">
        <v>47</v>
      </c>
      <c r="T147" s="72">
        <v>48</v>
      </c>
      <c r="U147" s="71">
        <v>12.1</v>
      </c>
      <c r="V147" s="72">
        <v>12</v>
      </c>
      <c r="W147" s="72">
        <v>2</v>
      </c>
      <c r="X147" s="72">
        <v>151</v>
      </c>
      <c r="Y147" s="71" t="s">
        <v>6291</v>
      </c>
    </row>
    <row r="148" spans="17:25">
      <c r="Q148" s="71">
        <v>47.648319999999998</v>
      </c>
      <c r="R148" s="71">
        <v>-122.41109</v>
      </c>
      <c r="S148" s="72">
        <v>47</v>
      </c>
      <c r="T148" s="72">
        <v>48</v>
      </c>
      <c r="U148" s="71">
        <v>12.1</v>
      </c>
      <c r="V148" s="72">
        <v>12</v>
      </c>
      <c r="W148" s="72">
        <v>3</v>
      </c>
      <c r="X148" s="72">
        <v>164</v>
      </c>
      <c r="Y148" s="71" t="s">
        <v>6291</v>
      </c>
    </row>
    <row r="149" spans="17:25">
      <c r="Q149" s="71">
        <v>47.662950000000002</v>
      </c>
      <c r="R149" s="71">
        <v>-122.4014</v>
      </c>
      <c r="S149" s="72">
        <v>47</v>
      </c>
      <c r="T149" s="72">
        <v>48</v>
      </c>
      <c r="U149" s="71">
        <v>12.1</v>
      </c>
      <c r="V149" s="72">
        <v>12</v>
      </c>
      <c r="W149" s="72">
        <v>4</v>
      </c>
      <c r="X149" s="72">
        <v>186</v>
      </c>
      <c r="Y149" s="71" t="s">
        <v>6291</v>
      </c>
    </row>
    <row r="150" spans="17:25">
      <c r="Q150" s="71">
        <v>47.631950000000003</v>
      </c>
      <c r="R150" s="71">
        <v>-122.29935999999999</v>
      </c>
      <c r="S150" s="72">
        <v>25</v>
      </c>
      <c r="T150" s="72">
        <v>26</v>
      </c>
      <c r="U150" s="71">
        <v>6.4</v>
      </c>
      <c r="V150" s="72">
        <v>6</v>
      </c>
      <c r="W150" s="72">
        <v>1</v>
      </c>
      <c r="X150" s="72">
        <v>130</v>
      </c>
      <c r="Y150" s="71" t="s">
        <v>6322</v>
      </c>
    </row>
    <row r="151" spans="17:25">
      <c r="Q151" s="71">
        <v>47.62771</v>
      </c>
      <c r="R151" s="71">
        <v>-122.30825</v>
      </c>
      <c r="S151" s="72">
        <v>25</v>
      </c>
      <c r="T151" s="72">
        <v>26</v>
      </c>
      <c r="U151" s="71">
        <v>6.4</v>
      </c>
      <c r="V151" s="72">
        <v>6</v>
      </c>
      <c r="W151" s="72">
        <v>2</v>
      </c>
      <c r="X151" s="72">
        <v>149</v>
      </c>
      <c r="Y151" s="71" t="s">
        <v>6322</v>
      </c>
    </row>
    <row r="152" spans="17:25">
      <c r="Q152" s="71">
        <v>47.630870000000002</v>
      </c>
      <c r="R152" s="71">
        <v>-122.30629</v>
      </c>
      <c r="S152" s="72">
        <v>25</v>
      </c>
      <c r="T152" s="72">
        <v>26</v>
      </c>
      <c r="U152" s="71">
        <v>6.4</v>
      </c>
      <c r="V152" s="72">
        <v>6</v>
      </c>
      <c r="W152" s="72">
        <v>3</v>
      </c>
      <c r="X152" s="72">
        <v>154</v>
      </c>
      <c r="Y152" s="71" t="s">
        <v>6322</v>
      </c>
    </row>
    <row r="153" spans="17:25">
      <c r="Q153" s="71">
        <v>47.632849999999998</v>
      </c>
      <c r="R153" s="71">
        <v>-122.30947999999999</v>
      </c>
      <c r="S153" s="72">
        <v>27</v>
      </c>
      <c r="T153" s="72">
        <v>28</v>
      </c>
      <c r="U153" s="71">
        <v>7.1000000000000014</v>
      </c>
      <c r="V153" s="72">
        <v>7</v>
      </c>
      <c r="W153" s="72">
        <v>1</v>
      </c>
      <c r="X153" s="72">
        <v>49</v>
      </c>
      <c r="Y153" s="71" t="s">
        <v>6292</v>
      </c>
    </row>
    <row r="154" spans="17:25">
      <c r="Q154" s="71">
        <v>47.640790000000003</v>
      </c>
      <c r="R154" s="71">
        <v>-122.30942</v>
      </c>
      <c r="S154" s="72">
        <v>27</v>
      </c>
      <c r="T154" s="72">
        <v>28</v>
      </c>
      <c r="U154" s="71">
        <v>7.1000000000000014</v>
      </c>
      <c r="V154" s="72">
        <v>7</v>
      </c>
      <c r="W154" s="72">
        <v>2</v>
      </c>
      <c r="X154" s="72">
        <v>73</v>
      </c>
      <c r="Y154" s="71" t="s">
        <v>6292</v>
      </c>
    </row>
    <row r="155" spans="17:25">
      <c r="Q155" s="71">
        <v>47.636920000000003</v>
      </c>
      <c r="R155" s="71">
        <v>-122.30327</v>
      </c>
      <c r="S155" s="72">
        <v>27</v>
      </c>
      <c r="T155" s="72">
        <v>28</v>
      </c>
      <c r="U155" s="71">
        <v>7.1000000000000014</v>
      </c>
      <c r="V155" s="72">
        <v>7</v>
      </c>
      <c r="W155" s="72">
        <v>3</v>
      </c>
      <c r="X155" s="72">
        <v>99</v>
      </c>
      <c r="Y155" s="71" t="s">
        <v>6292</v>
      </c>
    </row>
    <row r="156" spans="17:25">
      <c r="Q156" s="71">
        <v>47.638309999999997</v>
      </c>
      <c r="R156" s="71">
        <v>-122.30864</v>
      </c>
      <c r="S156" s="72">
        <v>27</v>
      </c>
      <c r="T156" s="72">
        <v>28</v>
      </c>
      <c r="U156" s="71">
        <v>7.1000000000000014</v>
      </c>
      <c r="V156" s="72">
        <v>7</v>
      </c>
      <c r="W156" s="72">
        <v>4</v>
      </c>
      <c r="X156" s="72">
        <v>161</v>
      </c>
      <c r="Y156" s="71" t="s">
        <v>6292</v>
      </c>
    </row>
    <row r="157" spans="17:25">
      <c r="Q157" s="71">
        <v>47.645200000000003</v>
      </c>
      <c r="R157" s="71">
        <v>-122.31870000000001</v>
      </c>
      <c r="S157" s="72">
        <v>27</v>
      </c>
      <c r="T157" s="72">
        <v>28</v>
      </c>
      <c r="U157" s="71">
        <v>7.1000000000000014</v>
      </c>
      <c r="V157" s="72">
        <v>7</v>
      </c>
      <c r="W157" s="72">
        <v>5</v>
      </c>
      <c r="X157" s="72">
        <v>278</v>
      </c>
      <c r="Y157" s="71" t="s">
        <v>6292</v>
      </c>
    </row>
    <row r="158" spans="17:25">
      <c r="Q158" s="71">
        <v>47.63984</v>
      </c>
      <c r="R158" s="71">
        <v>-122.30414</v>
      </c>
      <c r="S158" s="72">
        <v>27</v>
      </c>
      <c r="T158" s="72">
        <v>28</v>
      </c>
      <c r="U158" s="71">
        <v>7.1000000000000014</v>
      </c>
      <c r="V158" s="72">
        <v>7</v>
      </c>
      <c r="W158" s="72">
        <v>6</v>
      </c>
      <c r="X158" s="72">
        <v>319</v>
      </c>
      <c r="Y158" s="71" t="s">
        <v>6292</v>
      </c>
    </row>
    <row r="159" spans="17:25">
      <c r="Q159" s="71">
        <v>47.641979900000003</v>
      </c>
      <c r="R159" s="71">
        <v>-122.30580999999999</v>
      </c>
      <c r="S159" s="72">
        <v>27</v>
      </c>
      <c r="T159" s="72">
        <v>28</v>
      </c>
      <c r="U159" s="71">
        <v>7.1000000000000014</v>
      </c>
      <c r="V159" s="72">
        <v>7</v>
      </c>
      <c r="W159" s="72">
        <v>1</v>
      </c>
      <c r="X159" s="72">
        <v>150</v>
      </c>
      <c r="Y159" s="71" t="s">
        <v>6292</v>
      </c>
    </row>
    <row r="160" spans="17:25">
      <c r="Q160" s="71">
        <v>47.632579999999997</v>
      </c>
      <c r="R160" s="71">
        <v>-122.30127</v>
      </c>
      <c r="S160" s="72">
        <v>27</v>
      </c>
      <c r="T160" s="72">
        <v>28</v>
      </c>
      <c r="U160" s="71">
        <v>7.1000000000000014</v>
      </c>
      <c r="V160" s="72">
        <v>7</v>
      </c>
      <c r="W160" s="72">
        <v>2</v>
      </c>
      <c r="X160" s="72">
        <v>320</v>
      </c>
      <c r="Y160" s="71" t="s">
        <v>6292</v>
      </c>
    </row>
    <row r="161" spans="17:25">
      <c r="Q161" s="71">
        <v>47.576099900000003</v>
      </c>
      <c r="R161" s="71">
        <v>-122.29045000000001</v>
      </c>
      <c r="S161" s="72">
        <v>18</v>
      </c>
      <c r="T161" s="72">
        <v>19</v>
      </c>
      <c r="U161" s="71">
        <v>4.4000000000000004</v>
      </c>
      <c r="V161" s="72">
        <v>4</v>
      </c>
      <c r="W161" s="72">
        <v>1</v>
      </c>
      <c r="X161" s="72">
        <v>21</v>
      </c>
      <c r="Y161" s="71" t="s">
        <v>6293</v>
      </c>
    </row>
    <row r="162" spans="17:25">
      <c r="Q162" s="71">
        <v>47.58381</v>
      </c>
      <c r="R162" s="71">
        <v>-122.29114</v>
      </c>
      <c r="S162" s="72">
        <v>18</v>
      </c>
      <c r="T162" s="72">
        <v>19</v>
      </c>
      <c r="U162" s="71">
        <v>4.4000000000000004</v>
      </c>
      <c r="V162" s="72">
        <v>4</v>
      </c>
      <c r="W162" s="72">
        <v>2</v>
      </c>
      <c r="X162" s="72">
        <v>170</v>
      </c>
      <c r="Y162" s="71" t="s">
        <v>6293</v>
      </c>
    </row>
    <row r="163" spans="17:25">
      <c r="Q163" s="71">
        <v>47.581119999999999</v>
      </c>
      <c r="R163" s="71">
        <v>-122.29006</v>
      </c>
      <c r="S163" s="72">
        <v>18</v>
      </c>
      <c r="T163" s="72">
        <v>19</v>
      </c>
      <c r="U163" s="71">
        <v>4.4000000000000004</v>
      </c>
      <c r="V163" s="72">
        <v>4</v>
      </c>
      <c r="W163" s="72">
        <v>3</v>
      </c>
      <c r="X163" s="72">
        <v>210</v>
      </c>
      <c r="Y163" s="71" t="s">
        <v>6293</v>
      </c>
    </row>
    <row r="164" spans="17:25">
      <c r="Q164" s="71">
        <v>47.575589999999998</v>
      </c>
      <c r="R164" s="71">
        <v>-122.28959</v>
      </c>
      <c r="S164" s="72">
        <v>18</v>
      </c>
      <c r="T164" s="72">
        <v>19</v>
      </c>
      <c r="U164" s="71">
        <v>4.4000000000000004</v>
      </c>
      <c r="V164" s="72">
        <v>4</v>
      </c>
      <c r="W164" s="72">
        <v>4</v>
      </c>
      <c r="X164" s="72">
        <v>261</v>
      </c>
      <c r="Y164" s="71" t="s">
        <v>6293</v>
      </c>
    </row>
    <row r="165" spans="17:25">
      <c r="Q165" s="71">
        <v>47.584200000000003</v>
      </c>
      <c r="R165" s="71">
        <v>-122.29543</v>
      </c>
      <c r="S165" s="72">
        <v>18</v>
      </c>
      <c r="T165" s="72">
        <v>19</v>
      </c>
      <c r="U165" s="71">
        <v>4.4000000000000004</v>
      </c>
      <c r="V165" s="72">
        <v>4</v>
      </c>
      <c r="W165" s="72">
        <v>5</v>
      </c>
      <c r="X165" s="72">
        <v>315</v>
      </c>
      <c r="Y165" s="71" t="s">
        <v>6293</v>
      </c>
    </row>
    <row r="166" spans="17:25">
      <c r="Q166" s="71">
        <v>47.692459900000003</v>
      </c>
      <c r="R166" s="71">
        <v>-122.39525</v>
      </c>
      <c r="S166" s="72">
        <v>40</v>
      </c>
      <c r="T166" s="72">
        <v>41</v>
      </c>
      <c r="U166" s="71">
        <v>10.1</v>
      </c>
      <c r="V166" s="72">
        <v>10</v>
      </c>
      <c r="W166" s="72">
        <v>1</v>
      </c>
      <c r="X166" s="72">
        <v>106</v>
      </c>
      <c r="Y166" s="71" t="s">
        <v>6294</v>
      </c>
    </row>
    <row r="167" spans="17:25">
      <c r="Q167" s="71">
        <v>47.698459999999997</v>
      </c>
      <c r="R167" s="71">
        <v>-122.38432</v>
      </c>
      <c r="S167" s="72">
        <v>40</v>
      </c>
      <c r="T167" s="72">
        <v>41</v>
      </c>
      <c r="U167" s="71">
        <v>10.1</v>
      </c>
      <c r="V167" s="72">
        <v>10</v>
      </c>
      <c r="W167" s="72">
        <v>2</v>
      </c>
      <c r="X167" s="72">
        <v>118</v>
      </c>
      <c r="Y167" s="71" t="s">
        <v>6294</v>
      </c>
    </row>
    <row r="168" spans="17:25">
      <c r="Q168" s="71">
        <v>47.698459999999997</v>
      </c>
      <c r="R168" s="71">
        <v>-122.38432</v>
      </c>
      <c r="S168" s="72">
        <v>40</v>
      </c>
      <c r="T168" s="72">
        <v>41</v>
      </c>
      <c r="U168" s="71">
        <v>10.1</v>
      </c>
      <c r="V168" s="72">
        <v>10</v>
      </c>
      <c r="W168" s="72">
        <v>3</v>
      </c>
      <c r="X168" s="72">
        <v>119</v>
      </c>
      <c r="Y168" s="71" t="s">
        <v>6294</v>
      </c>
    </row>
    <row r="169" spans="17:25">
      <c r="Q169" s="71">
        <v>47.699939999999998</v>
      </c>
      <c r="R169" s="71">
        <v>-122.38330000000001</v>
      </c>
      <c r="S169" s="72">
        <v>40</v>
      </c>
      <c r="T169" s="72">
        <v>41</v>
      </c>
      <c r="U169" s="71">
        <v>10.1</v>
      </c>
      <c r="V169" s="72">
        <v>10</v>
      </c>
      <c r="W169" s="72">
        <v>4</v>
      </c>
      <c r="X169" s="72">
        <v>183</v>
      </c>
      <c r="Y169" s="71" t="s">
        <v>6294</v>
      </c>
    </row>
    <row r="170" spans="17:25">
      <c r="Q170" s="71">
        <v>47.70534</v>
      </c>
      <c r="R170" s="71">
        <v>-122.35760000000001</v>
      </c>
      <c r="S170" s="72">
        <v>40</v>
      </c>
      <c r="T170" s="72">
        <v>41</v>
      </c>
      <c r="U170" s="71">
        <v>10.1</v>
      </c>
      <c r="V170" s="72">
        <v>10</v>
      </c>
      <c r="W170" s="72">
        <v>5</v>
      </c>
      <c r="X170" s="72">
        <v>219</v>
      </c>
      <c r="Y170" s="71" t="s">
        <v>6294</v>
      </c>
    </row>
    <row r="171" spans="17:25">
      <c r="Q171" s="71">
        <v>47.692300000000003</v>
      </c>
      <c r="R171" s="71">
        <v>-122.39436000000001</v>
      </c>
      <c r="S171" s="72">
        <v>40</v>
      </c>
      <c r="T171" s="72">
        <v>41</v>
      </c>
      <c r="U171" s="71">
        <v>10.1</v>
      </c>
      <c r="V171" s="72">
        <v>10</v>
      </c>
      <c r="W171" s="72">
        <v>6</v>
      </c>
      <c r="X171" s="72">
        <v>232</v>
      </c>
      <c r="Y171" s="71" t="s">
        <v>6294</v>
      </c>
    </row>
    <row r="172" spans="17:25">
      <c r="Q172" s="71">
        <v>47.69332</v>
      </c>
      <c r="R172" s="71">
        <v>-122.37971</v>
      </c>
      <c r="S172" s="72">
        <v>40</v>
      </c>
      <c r="T172" s="72">
        <v>41</v>
      </c>
      <c r="U172" s="71">
        <v>10.1</v>
      </c>
      <c r="V172" s="72">
        <v>10</v>
      </c>
      <c r="W172" s="72">
        <v>7</v>
      </c>
      <c r="X172" s="72">
        <v>282</v>
      </c>
      <c r="Y172" s="71" t="s">
        <v>6294</v>
      </c>
    </row>
    <row r="173" spans="17:25">
      <c r="Q173" s="71">
        <v>47.705579999999998</v>
      </c>
      <c r="R173" s="71">
        <v>-122.35451</v>
      </c>
      <c r="S173" s="72">
        <v>40</v>
      </c>
      <c r="T173" s="72">
        <v>41</v>
      </c>
      <c r="U173" s="71">
        <v>10.1</v>
      </c>
      <c r="V173" s="72">
        <v>10</v>
      </c>
      <c r="W173" s="72">
        <v>1</v>
      </c>
      <c r="X173" s="72">
        <v>94</v>
      </c>
      <c r="Y173" s="71" t="s">
        <v>6294</v>
      </c>
    </row>
    <row r="174" spans="17:25">
      <c r="Q174" s="71">
        <v>47.69706</v>
      </c>
      <c r="R174" s="71">
        <v>-122.38722</v>
      </c>
      <c r="S174" s="72">
        <v>40</v>
      </c>
      <c r="T174" s="72">
        <v>41</v>
      </c>
      <c r="U174" s="71">
        <v>10.1</v>
      </c>
      <c r="V174" s="72">
        <v>10</v>
      </c>
      <c r="W174" s="72">
        <v>2</v>
      </c>
      <c r="X174" s="72">
        <v>113</v>
      </c>
      <c r="Y174" s="71" t="s">
        <v>6294</v>
      </c>
    </row>
    <row r="175" spans="17:25">
      <c r="Q175" s="71">
        <v>47.59545</v>
      </c>
      <c r="R175" s="71">
        <v>-122.30647</v>
      </c>
      <c r="S175" s="72">
        <v>14</v>
      </c>
      <c r="T175" s="72">
        <v>15</v>
      </c>
      <c r="U175" s="71">
        <v>3.6</v>
      </c>
      <c r="V175" s="72">
        <v>3</v>
      </c>
      <c r="W175" s="72">
        <v>1</v>
      </c>
      <c r="X175" s="72">
        <v>101</v>
      </c>
      <c r="Y175" s="71" t="s">
        <v>6295</v>
      </c>
    </row>
    <row r="176" spans="17:25">
      <c r="Q176" s="71">
        <v>47.573779999999999</v>
      </c>
      <c r="R176" s="71">
        <v>-122.31057</v>
      </c>
      <c r="S176" s="72">
        <v>14</v>
      </c>
      <c r="T176" s="72">
        <v>15</v>
      </c>
      <c r="U176" s="71">
        <v>3.6</v>
      </c>
      <c r="V176" s="72">
        <v>3</v>
      </c>
      <c r="W176" s="72">
        <v>2</v>
      </c>
      <c r="X176" s="72">
        <v>311</v>
      </c>
      <c r="Y176" s="71" t="s">
        <v>6295</v>
      </c>
    </row>
    <row r="177" spans="17:25">
      <c r="Q177" s="71">
        <v>47.572409999999998</v>
      </c>
      <c r="R177" s="71">
        <v>-122.31223</v>
      </c>
      <c r="S177" s="72">
        <v>14</v>
      </c>
      <c r="T177" s="72">
        <v>15</v>
      </c>
      <c r="U177" s="71">
        <v>3.6</v>
      </c>
      <c r="V177" s="72">
        <v>3</v>
      </c>
      <c r="W177" s="72">
        <v>1</v>
      </c>
      <c r="X177" s="72">
        <v>286</v>
      </c>
      <c r="Y177" s="71" t="s">
        <v>6295</v>
      </c>
    </row>
    <row r="178" spans="17:25">
      <c r="Q178" s="71">
        <v>47.636740000000003</v>
      </c>
      <c r="R178" s="71">
        <v>-122.31395000000001</v>
      </c>
      <c r="S178" s="72">
        <v>24</v>
      </c>
      <c r="T178" s="72">
        <v>25</v>
      </c>
      <c r="U178" s="71">
        <v>6.3</v>
      </c>
      <c r="V178" s="72">
        <v>6</v>
      </c>
      <c r="W178" s="72">
        <v>1</v>
      </c>
      <c r="X178" s="72">
        <v>152</v>
      </c>
      <c r="Y178" s="71" t="s">
        <v>6323</v>
      </c>
    </row>
    <row r="179" spans="17:25">
      <c r="Q179" s="71">
        <v>47.638260000000002</v>
      </c>
      <c r="R179" s="71">
        <v>-122.32033</v>
      </c>
      <c r="S179" s="72">
        <v>24</v>
      </c>
      <c r="T179" s="72">
        <v>25</v>
      </c>
      <c r="U179" s="71">
        <v>6.3</v>
      </c>
      <c r="V179" s="72">
        <v>6</v>
      </c>
      <c r="W179" s="72">
        <v>1</v>
      </c>
      <c r="X179" s="72">
        <v>213</v>
      </c>
      <c r="Y179" s="71" t="s">
        <v>6323</v>
      </c>
    </row>
    <row r="180" spans="17:25">
      <c r="Q180" s="71">
        <v>47.568350000000002</v>
      </c>
      <c r="R180" s="71">
        <v>-122.35706999999999</v>
      </c>
      <c r="S180" s="72">
        <v>4</v>
      </c>
      <c r="T180" s="72">
        <v>5</v>
      </c>
      <c r="U180" s="71">
        <v>2.1</v>
      </c>
      <c r="V180" s="72">
        <v>2</v>
      </c>
      <c r="W180" s="72">
        <v>1</v>
      </c>
      <c r="X180" s="72">
        <v>88</v>
      </c>
      <c r="Y180" s="71" t="s">
        <v>6296</v>
      </c>
    </row>
    <row r="181" spans="17:25">
      <c r="Q181" s="71">
        <v>47.566339900000003</v>
      </c>
      <c r="R181" s="71">
        <v>-122.36579</v>
      </c>
      <c r="S181" s="72">
        <v>4</v>
      </c>
      <c r="T181" s="72">
        <v>5</v>
      </c>
      <c r="U181" s="71">
        <v>2.1</v>
      </c>
      <c r="V181" s="72">
        <v>2</v>
      </c>
      <c r="W181" s="72">
        <v>2</v>
      </c>
      <c r="X181" s="72">
        <v>202</v>
      </c>
      <c r="Y181" s="71" t="s">
        <v>6296</v>
      </c>
    </row>
    <row r="182" spans="17:25">
      <c r="Q182" s="71">
        <v>47.582720000000002</v>
      </c>
      <c r="R182" s="71">
        <v>-122.37735000000001</v>
      </c>
      <c r="S182" s="72">
        <v>4</v>
      </c>
      <c r="T182" s="72">
        <v>5</v>
      </c>
      <c r="U182" s="71">
        <v>2.1</v>
      </c>
      <c r="V182" s="72">
        <v>2</v>
      </c>
      <c r="W182" s="72">
        <v>3</v>
      </c>
      <c r="X182" s="72">
        <v>258</v>
      </c>
      <c r="Y182" s="71" t="s">
        <v>6296</v>
      </c>
    </row>
    <row r="183" spans="17:25">
      <c r="Q183" s="71">
        <v>47.567129999999999</v>
      </c>
      <c r="R183" s="71">
        <v>-122.37284</v>
      </c>
      <c r="S183" s="72">
        <v>4</v>
      </c>
      <c r="T183" s="72">
        <v>5</v>
      </c>
      <c r="U183" s="71">
        <v>2.1</v>
      </c>
      <c r="V183" s="72">
        <v>2</v>
      </c>
      <c r="W183" s="72">
        <v>1</v>
      </c>
      <c r="X183" s="72">
        <v>51</v>
      </c>
      <c r="Y183" s="71" t="s">
        <v>6296</v>
      </c>
    </row>
    <row r="184" spans="17:25">
      <c r="Q184" s="71">
        <v>47.567659900000002</v>
      </c>
      <c r="R184" s="71">
        <v>-122.36253000000001</v>
      </c>
      <c r="S184" s="72">
        <v>4</v>
      </c>
      <c r="T184" s="72">
        <v>5</v>
      </c>
      <c r="U184" s="71">
        <v>2.1</v>
      </c>
      <c r="V184" s="72">
        <v>2</v>
      </c>
      <c r="W184" s="72">
        <v>2</v>
      </c>
      <c r="X184" s="72">
        <v>336</v>
      </c>
      <c r="Y184" s="71" t="s">
        <v>6296</v>
      </c>
    </row>
    <row r="185" spans="17:25">
      <c r="Q185" s="71">
        <v>47.70196</v>
      </c>
      <c r="R185" s="71">
        <v>-122.3211</v>
      </c>
      <c r="S185" s="72">
        <v>32</v>
      </c>
      <c r="T185" s="72">
        <v>33</v>
      </c>
      <c r="U185" s="71">
        <v>8.1</v>
      </c>
      <c r="V185" s="72">
        <v>8</v>
      </c>
      <c r="W185" s="72">
        <v>1</v>
      </c>
      <c r="X185" s="72">
        <v>71</v>
      </c>
      <c r="Y185" s="71" t="s">
        <v>6170</v>
      </c>
    </row>
    <row r="186" spans="17:25">
      <c r="Q186" s="71">
        <v>47.694740000000003</v>
      </c>
      <c r="R186" s="71">
        <v>-122.32489</v>
      </c>
      <c r="S186" s="72">
        <v>32</v>
      </c>
      <c r="T186" s="72">
        <v>33</v>
      </c>
      <c r="U186" s="71">
        <v>8.1</v>
      </c>
      <c r="V186" s="72">
        <v>8</v>
      </c>
      <c r="W186" s="72">
        <v>2</v>
      </c>
      <c r="X186" s="72">
        <v>81</v>
      </c>
      <c r="Y186" s="71" t="s">
        <v>6170</v>
      </c>
    </row>
    <row r="187" spans="17:25">
      <c r="Q187" s="71">
        <v>47.694580000000002</v>
      </c>
      <c r="R187" s="71">
        <v>-122.30713</v>
      </c>
      <c r="S187" s="72">
        <v>32</v>
      </c>
      <c r="T187" s="72">
        <v>33</v>
      </c>
      <c r="U187" s="71">
        <v>8.1</v>
      </c>
      <c r="V187" s="72">
        <v>8</v>
      </c>
      <c r="W187" s="72">
        <v>3</v>
      </c>
      <c r="X187" s="72">
        <v>117</v>
      </c>
      <c r="Y187" s="71" t="s">
        <v>6170</v>
      </c>
    </row>
    <row r="188" spans="17:25">
      <c r="Q188" s="71">
        <v>47.697450000000003</v>
      </c>
      <c r="R188" s="71">
        <v>-122.3065</v>
      </c>
      <c r="S188" s="72">
        <v>32</v>
      </c>
      <c r="T188" s="72">
        <v>33</v>
      </c>
      <c r="U188" s="71">
        <v>8.1</v>
      </c>
      <c r="V188" s="72">
        <v>8</v>
      </c>
      <c r="W188" s="72">
        <v>4</v>
      </c>
      <c r="X188" s="72">
        <v>231</v>
      </c>
      <c r="Y188" s="71" t="s">
        <v>6170</v>
      </c>
    </row>
    <row r="189" spans="17:25">
      <c r="Q189" s="71">
        <v>47.700620000000001</v>
      </c>
      <c r="R189" s="71">
        <v>-122.31471999999999</v>
      </c>
      <c r="S189" s="72">
        <v>32</v>
      </c>
      <c r="T189" s="72">
        <v>33</v>
      </c>
      <c r="U189" s="71">
        <v>8.1</v>
      </c>
      <c r="V189" s="72">
        <v>8</v>
      </c>
      <c r="W189" s="72">
        <v>5</v>
      </c>
      <c r="X189" s="72">
        <v>238</v>
      </c>
      <c r="Y189" s="71" t="s">
        <v>6170</v>
      </c>
    </row>
    <row r="190" spans="17:25">
      <c r="Q190" s="71">
        <v>47.691479999999999</v>
      </c>
      <c r="R190" s="71">
        <v>-122.30871999999999</v>
      </c>
      <c r="S190" s="72">
        <v>32</v>
      </c>
      <c r="T190" s="72">
        <v>33</v>
      </c>
      <c r="U190" s="71">
        <v>8.1</v>
      </c>
      <c r="V190" s="72">
        <v>8</v>
      </c>
      <c r="W190" s="72">
        <v>6</v>
      </c>
      <c r="X190" s="72">
        <v>245</v>
      </c>
      <c r="Y190" s="71" t="s">
        <v>6170</v>
      </c>
    </row>
    <row r="191" spans="17:25">
      <c r="Q191" s="71">
        <v>47.690480000000001</v>
      </c>
      <c r="R191" s="71">
        <v>-122.3104</v>
      </c>
      <c r="S191" s="72">
        <v>32</v>
      </c>
      <c r="T191" s="72">
        <v>33</v>
      </c>
      <c r="U191" s="71">
        <v>8.1</v>
      </c>
      <c r="V191" s="72">
        <v>8</v>
      </c>
      <c r="W191" s="72">
        <v>7</v>
      </c>
      <c r="X191" s="72">
        <v>337</v>
      </c>
      <c r="Y191" s="71" t="s">
        <v>6170</v>
      </c>
    </row>
    <row r="192" spans="17:25">
      <c r="Q192" s="71">
        <v>47.692309999999999</v>
      </c>
      <c r="R192" s="71">
        <v>-122.31793</v>
      </c>
      <c r="S192" s="72">
        <v>32</v>
      </c>
      <c r="T192" s="72">
        <v>33</v>
      </c>
      <c r="U192" s="71">
        <v>8.1</v>
      </c>
      <c r="V192" s="72">
        <v>8</v>
      </c>
      <c r="W192" s="72">
        <v>1</v>
      </c>
      <c r="X192" s="72">
        <v>72</v>
      </c>
      <c r="Y192" s="71" t="s">
        <v>6170</v>
      </c>
    </row>
    <row r="193" spans="17:25">
      <c r="Q193" s="71">
        <v>47.697049999999997</v>
      </c>
      <c r="R193" s="71">
        <v>-122.3182</v>
      </c>
      <c r="S193" s="72">
        <v>32</v>
      </c>
      <c r="T193" s="72">
        <v>33</v>
      </c>
      <c r="U193" s="71">
        <v>8.1</v>
      </c>
      <c r="V193" s="72">
        <v>8</v>
      </c>
      <c r="W193" s="72">
        <v>2</v>
      </c>
      <c r="X193" s="72">
        <v>83</v>
      </c>
      <c r="Y193" s="71" t="s">
        <v>6170</v>
      </c>
    </row>
    <row r="194" spans="17:25">
      <c r="Q194" s="71">
        <v>47.69744</v>
      </c>
      <c r="R194" s="71">
        <v>-122.32275</v>
      </c>
      <c r="S194" s="72">
        <v>32</v>
      </c>
      <c r="T194" s="72">
        <v>33</v>
      </c>
      <c r="U194" s="71">
        <v>8.1</v>
      </c>
      <c r="V194" s="72">
        <v>8</v>
      </c>
      <c r="W194" s="72">
        <v>3</v>
      </c>
      <c r="X194" s="72">
        <v>112</v>
      </c>
      <c r="Y194" s="71" t="s">
        <v>6170</v>
      </c>
    </row>
    <row r="195" spans="17:25">
      <c r="Q195" s="71">
        <v>47.699210000000001</v>
      </c>
      <c r="R195" s="71">
        <v>-122.31677999999999</v>
      </c>
      <c r="S195" s="72">
        <v>32</v>
      </c>
      <c r="T195" s="72">
        <v>33</v>
      </c>
      <c r="U195" s="71">
        <v>8.1</v>
      </c>
      <c r="V195" s="72">
        <v>8</v>
      </c>
      <c r="W195" s="72">
        <v>4</v>
      </c>
      <c r="X195" s="72">
        <v>181</v>
      </c>
      <c r="Y195" s="71" t="s">
        <v>6170</v>
      </c>
    </row>
    <row r="196" spans="17:25">
      <c r="Q196" s="71">
        <v>47.692709999999998</v>
      </c>
      <c r="R196" s="71">
        <v>-122.31793</v>
      </c>
      <c r="S196" s="72">
        <v>32</v>
      </c>
      <c r="T196" s="72">
        <v>33</v>
      </c>
      <c r="U196" s="71">
        <v>8.1</v>
      </c>
      <c r="V196" s="72">
        <v>8</v>
      </c>
      <c r="W196" s="72">
        <v>5</v>
      </c>
      <c r="X196" s="72">
        <v>284</v>
      </c>
      <c r="Y196" s="71" t="s">
        <v>6170</v>
      </c>
    </row>
    <row r="197" spans="17:25">
      <c r="Q197" s="71">
        <v>47.694159900000002</v>
      </c>
      <c r="R197" s="71">
        <v>-122.32274</v>
      </c>
      <c r="S197" s="72">
        <v>32</v>
      </c>
      <c r="T197" s="72">
        <v>33</v>
      </c>
      <c r="U197" s="71">
        <v>8.1</v>
      </c>
      <c r="V197" s="72">
        <v>8</v>
      </c>
      <c r="W197" s="72">
        <v>6</v>
      </c>
      <c r="X197" s="72">
        <v>341</v>
      </c>
      <c r="Y197" s="71" t="s">
        <v>6170</v>
      </c>
    </row>
    <row r="198" spans="17:25">
      <c r="Q198" s="71">
        <v>47.714089999999999</v>
      </c>
      <c r="R198" s="71">
        <v>-122.30677</v>
      </c>
      <c r="S198" s="72">
        <v>33</v>
      </c>
      <c r="T198" s="72">
        <v>34</v>
      </c>
      <c r="U198" s="71">
        <v>8.1999999999999993</v>
      </c>
      <c r="V198" s="72">
        <v>8</v>
      </c>
      <c r="W198" s="72">
        <v>1</v>
      </c>
      <c r="X198" s="72">
        <v>36</v>
      </c>
      <c r="Y198" s="71" t="s">
        <v>6297</v>
      </c>
    </row>
    <row r="199" spans="17:25">
      <c r="Q199" s="71">
        <v>47.71293</v>
      </c>
      <c r="R199" s="71">
        <v>-122.30671</v>
      </c>
      <c r="S199" s="72">
        <v>33</v>
      </c>
      <c r="T199" s="72">
        <v>34</v>
      </c>
      <c r="U199" s="71">
        <v>8.1999999999999993</v>
      </c>
      <c r="V199" s="72">
        <v>8</v>
      </c>
      <c r="W199" s="72">
        <v>2</v>
      </c>
      <c r="X199" s="72">
        <v>40</v>
      </c>
      <c r="Y199" s="71" t="s">
        <v>6297</v>
      </c>
    </row>
    <row r="200" spans="17:25">
      <c r="Q200" s="71">
        <v>47.732509999999998</v>
      </c>
      <c r="R200" s="71">
        <v>-122.2996</v>
      </c>
      <c r="S200" s="72">
        <v>33</v>
      </c>
      <c r="T200" s="72">
        <v>34</v>
      </c>
      <c r="U200" s="71">
        <v>8.1999999999999993</v>
      </c>
      <c r="V200" s="72">
        <v>8</v>
      </c>
      <c r="W200" s="72">
        <v>3</v>
      </c>
      <c r="X200" s="72">
        <v>74</v>
      </c>
      <c r="Y200" s="71" t="s">
        <v>6297</v>
      </c>
    </row>
    <row r="201" spans="17:25">
      <c r="Q201" s="71">
        <v>47.720399999999998</v>
      </c>
      <c r="R201" s="71">
        <v>-122.31041999999999</v>
      </c>
      <c r="S201" s="72">
        <v>33</v>
      </c>
      <c r="T201" s="72">
        <v>34</v>
      </c>
      <c r="U201" s="71">
        <v>8.1999999999999993</v>
      </c>
      <c r="V201" s="72">
        <v>8</v>
      </c>
      <c r="W201" s="72">
        <v>4</v>
      </c>
      <c r="X201" s="72">
        <v>140</v>
      </c>
      <c r="Y201" s="71" t="s">
        <v>6297</v>
      </c>
    </row>
    <row r="202" spans="17:25">
      <c r="Q202" s="71">
        <v>47.72495</v>
      </c>
      <c r="R202" s="71">
        <v>-122.30038999999999</v>
      </c>
      <c r="S202" s="72">
        <v>33</v>
      </c>
      <c r="T202" s="72">
        <v>34</v>
      </c>
      <c r="U202" s="71">
        <v>8.1999999999999993</v>
      </c>
      <c r="V202" s="72">
        <v>8</v>
      </c>
      <c r="W202" s="72">
        <v>5</v>
      </c>
      <c r="X202" s="72">
        <v>185</v>
      </c>
      <c r="Y202" s="71" t="s">
        <v>6297</v>
      </c>
    </row>
    <row r="203" spans="17:25">
      <c r="Q203" s="71">
        <v>47.716670000000001</v>
      </c>
      <c r="R203" s="71">
        <v>-122.30222000000001</v>
      </c>
      <c r="S203" s="72">
        <v>33</v>
      </c>
      <c r="T203" s="72">
        <v>34</v>
      </c>
      <c r="U203" s="71">
        <v>8.1999999999999993</v>
      </c>
      <c r="V203" s="72">
        <v>8</v>
      </c>
      <c r="W203" s="72">
        <v>6</v>
      </c>
      <c r="X203" s="72">
        <v>236</v>
      </c>
      <c r="Y203" s="71" t="s">
        <v>6297</v>
      </c>
    </row>
    <row r="204" spans="17:25">
      <c r="Q204" s="71">
        <v>47.716889999999999</v>
      </c>
      <c r="R204" s="71">
        <v>-122.31135999999999</v>
      </c>
      <c r="S204" s="72">
        <v>33</v>
      </c>
      <c r="T204" s="72">
        <v>34</v>
      </c>
      <c r="U204" s="71">
        <v>8.1999999999999993</v>
      </c>
      <c r="V204" s="72">
        <v>8</v>
      </c>
      <c r="W204" s="72">
        <v>7</v>
      </c>
      <c r="X204" s="72">
        <v>250</v>
      </c>
      <c r="Y204" s="71" t="s">
        <v>6297</v>
      </c>
    </row>
    <row r="205" spans="17:25">
      <c r="Q205" s="71">
        <v>47.710470000000001</v>
      </c>
      <c r="R205" s="71">
        <v>-122.30515</v>
      </c>
      <c r="S205" s="72">
        <v>33</v>
      </c>
      <c r="T205" s="72">
        <v>34</v>
      </c>
      <c r="U205" s="71">
        <v>8.1999999999999993</v>
      </c>
      <c r="V205" s="72">
        <v>8</v>
      </c>
      <c r="W205" s="72">
        <v>8</v>
      </c>
      <c r="X205" s="72">
        <v>309</v>
      </c>
      <c r="Y205" s="71" t="s">
        <v>6297</v>
      </c>
    </row>
    <row r="206" spans="17:25">
      <c r="Q206" s="71">
        <v>47.727719999999998</v>
      </c>
      <c r="R206" s="71">
        <v>-122.30266</v>
      </c>
      <c r="S206" s="72">
        <v>33</v>
      </c>
      <c r="T206" s="72">
        <v>34</v>
      </c>
      <c r="U206" s="71">
        <v>8.1999999999999993</v>
      </c>
      <c r="V206" s="72">
        <v>8</v>
      </c>
      <c r="W206" s="72">
        <v>9</v>
      </c>
      <c r="X206" s="72">
        <v>333</v>
      </c>
      <c r="Y206" s="71" t="s">
        <v>6297</v>
      </c>
    </row>
    <row r="207" spans="17:25">
      <c r="Q207" s="71">
        <v>47.704569900000003</v>
      </c>
      <c r="R207" s="71">
        <v>-122.30634000000001</v>
      </c>
      <c r="S207" s="72">
        <v>33</v>
      </c>
      <c r="T207" s="72">
        <v>34</v>
      </c>
      <c r="U207" s="71">
        <v>8.1999999999999993</v>
      </c>
      <c r="V207" s="72">
        <v>8</v>
      </c>
      <c r="W207" s="72">
        <v>10</v>
      </c>
      <c r="X207" s="72">
        <v>346</v>
      </c>
      <c r="Y207" s="71" t="s">
        <v>6297</v>
      </c>
    </row>
    <row r="208" spans="17:25">
      <c r="Q208" s="71">
        <v>47.599789999999999</v>
      </c>
      <c r="R208" s="71">
        <v>-122.33338999999999</v>
      </c>
      <c r="S208" s="72">
        <v>52</v>
      </c>
      <c r="T208" s="72">
        <v>53</v>
      </c>
      <c r="U208" s="71">
        <v>13.3</v>
      </c>
      <c r="V208" s="72">
        <v>13</v>
      </c>
      <c r="W208" s="72">
        <v>1</v>
      </c>
      <c r="X208" s="72">
        <v>328</v>
      </c>
      <c r="Y208" s="71" t="s">
        <v>6325</v>
      </c>
    </row>
    <row r="209" spans="17:25">
      <c r="Q209" s="71">
        <v>47.636130000000001</v>
      </c>
      <c r="R209" s="71">
        <v>-122.36072</v>
      </c>
      <c r="S209" s="72">
        <v>49</v>
      </c>
      <c r="T209" s="72">
        <v>50</v>
      </c>
      <c r="U209" s="71">
        <v>12.3</v>
      </c>
      <c r="V209" s="72">
        <v>12</v>
      </c>
      <c r="W209" s="72">
        <v>1</v>
      </c>
      <c r="X209" s="72">
        <v>15</v>
      </c>
      <c r="Y209" s="71" t="s">
        <v>6151</v>
      </c>
    </row>
    <row r="210" spans="17:25">
      <c r="Q210" s="71">
        <v>47.636130000000001</v>
      </c>
      <c r="R210" s="71">
        <v>-122.36072</v>
      </c>
      <c r="S210" s="72">
        <v>49</v>
      </c>
      <c r="T210" s="72">
        <v>50</v>
      </c>
      <c r="U210" s="71">
        <v>12.3</v>
      </c>
      <c r="V210" s="72">
        <v>12</v>
      </c>
      <c r="W210" s="72">
        <v>2</v>
      </c>
      <c r="X210" s="72">
        <v>16</v>
      </c>
      <c r="Y210" s="71" t="s">
        <v>6151</v>
      </c>
    </row>
    <row r="211" spans="17:25">
      <c r="Q211" s="71">
        <v>47.637500000000003</v>
      </c>
      <c r="R211" s="71">
        <v>-122.36197</v>
      </c>
      <c r="S211" s="72">
        <v>49</v>
      </c>
      <c r="T211" s="72">
        <v>50</v>
      </c>
      <c r="U211" s="71">
        <v>12.3</v>
      </c>
      <c r="V211" s="72">
        <v>12</v>
      </c>
      <c r="W211" s="72">
        <v>3</v>
      </c>
      <c r="X211" s="72">
        <v>80</v>
      </c>
      <c r="Y211" s="71" t="s">
        <v>6151</v>
      </c>
    </row>
    <row r="212" spans="17:25">
      <c r="Q212" s="71">
        <v>47.633130000000001</v>
      </c>
      <c r="R212" s="71">
        <v>-122.35602</v>
      </c>
      <c r="S212" s="72">
        <v>49</v>
      </c>
      <c r="T212" s="72">
        <v>50</v>
      </c>
      <c r="U212" s="71">
        <v>12.3</v>
      </c>
      <c r="V212" s="72">
        <v>12</v>
      </c>
      <c r="W212" s="72">
        <v>4</v>
      </c>
      <c r="X212" s="72">
        <v>133</v>
      </c>
      <c r="Y212" s="71" t="s">
        <v>6151</v>
      </c>
    </row>
    <row r="213" spans="17:25">
      <c r="Q213" s="71">
        <v>47.63541</v>
      </c>
      <c r="R213" s="71">
        <v>-122.36942000000001</v>
      </c>
      <c r="S213" s="72">
        <v>49</v>
      </c>
      <c r="T213" s="72">
        <v>50</v>
      </c>
      <c r="U213" s="71">
        <v>12.3</v>
      </c>
      <c r="V213" s="72">
        <v>12</v>
      </c>
      <c r="W213" s="72">
        <v>5</v>
      </c>
      <c r="X213" s="72">
        <v>208</v>
      </c>
      <c r="Y213" s="71" t="s">
        <v>6151</v>
      </c>
    </row>
    <row r="214" spans="17:25">
      <c r="Q214" s="71">
        <v>47.63541</v>
      </c>
      <c r="R214" s="71">
        <v>-122.36942000000001</v>
      </c>
      <c r="S214" s="72">
        <v>49</v>
      </c>
      <c r="T214" s="72">
        <v>50</v>
      </c>
      <c r="U214" s="71">
        <v>12.3</v>
      </c>
      <c r="V214" s="72">
        <v>12</v>
      </c>
      <c r="W214" s="72">
        <v>6</v>
      </c>
      <c r="X214" s="72">
        <v>209</v>
      </c>
      <c r="Y214" s="71" t="s">
        <v>6151</v>
      </c>
    </row>
    <row r="215" spans="17:25">
      <c r="Q215" s="71">
        <v>47.638080000000002</v>
      </c>
      <c r="R215" s="71">
        <v>-122.35997999999999</v>
      </c>
      <c r="S215" s="72">
        <v>49</v>
      </c>
      <c r="T215" s="72">
        <v>50</v>
      </c>
      <c r="U215" s="71">
        <v>12.3</v>
      </c>
      <c r="V215" s="72">
        <v>12</v>
      </c>
      <c r="W215" s="72">
        <v>7</v>
      </c>
      <c r="X215" s="72">
        <v>216</v>
      </c>
      <c r="Y215" s="71" t="s">
        <v>6151</v>
      </c>
    </row>
    <row r="216" spans="17:25">
      <c r="Q216" s="71">
        <v>47.628570000000003</v>
      </c>
      <c r="R216" s="71">
        <v>-122.35241000000001</v>
      </c>
      <c r="S216" s="72">
        <v>49</v>
      </c>
      <c r="T216" s="72">
        <v>50</v>
      </c>
      <c r="U216" s="71">
        <v>12.3</v>
      </c>
      <c r="V216" s="72">
        <v>12</v>
      </c>
      <c r="W216" s="72">
        <v>8</v>
      </c>
      <c r="X216" s="72">
        <v>249</v>
      </c>
      <c r="Y216" s="71" t="s">
        <v>6151</v>
      </c>
    </row>
    <row r="217" spans="17:25">
      <c r="Q217" s="71">
        <v>47.635950000000001</v>
      </c>
      <c r="R217" s="71">
        <v>-122.36099</v>
      </c>
      <c r="S217" s="72">
        <v>49</v>
      </c>
      <c r="T217" s="72">
        <v>50</v>
      </c>
      <c r="U217" s="71">
        <v>12.3</v>
      </c>
      <c r="V217" s="72">
        <v>12</v>
      </c>
      <c r="W217" s="72">
        <v>9</v>
      </c>
      <c r="X217" s="72">
        <v>271</v>
      </c>
      <c r="Y217" s="71" t="s">
        <v>6151</v>
      </c>
    </row>
    <row r="218" spans="17:25">
      <c r="Q218" s="71">
        <v>47.643450000000001</v>
      </c>
      <c r="R218" s="71">
        <v>-122.35633</v>
      </c>
      <c r="S218" s="72">
        <v>49</v>
      </c>
      <c r="T218" s="72">
        <v>50</v>
      </c>
      <c r="U218" s="71">
        <v>12.3</v>
      </c>
      <c r="V218" s="72">
        <v>12</v>
      </c>
      <c r="W218" s="72">
        <v>10</v>
      </c>
      <c r="X218" s="72">
        <v>280</v>
      </c>
      <c r="Y218" s="71" t="s">
        <v>6151</v>
      </c>
    </row>
    <row r="219" spans="17:25">
      <c r="Q219" s="71">
        <v>47.626980000000003</v>
      </c>
      <c r="R219" s="71">
        <v>-122.35328</v>
      </c>
      <c r="S219" s="72">
        <v>49</v>
      </c>
      <c r="T219" s="72">
        <v>50</v>
      </c>
      <c r="U219" s="71">
        <v>12.3</v>
      </c>
      <c r="V219" s="72">
        <v>12</v>
      </c>
      <c r="W219" s="72">
        <v>11</v>
      </c>
      <c r="X219" s="72">
        <v>298</v>
      </c>
      <c r="Y219" s="71" t="s">
        <v>6151</v>
      </c>
    </row>
    <row r="220" spans="17:25">
      <c r="Q220" s="71">
        <v>47.639429999999997</v>
      </c>
      <c r="R220" s="71">
        <v>-122.35585</v>
      </c>
      <c r="S220" s="72">
        <v>49</v>
      </c>
      <c r="T220" s="72">
        <v>50</v>
      </c>
      <c r="U220" s="71">
        <v>12.3</v>
      </c>
      <c r="V220" s="72">
        <v>12</v>
      </c>
      <c r="W220" s="72">
        <v>12</v>
      </c>
      <c r="X220" s="72">
        <v>314</v>
      </c>
      <c r="Y220" s="71" t="s">
        <v>6151</v>
      </c>
    </row>
    <row r="221" spans="17:25">
      <c r="Q221" s="71">
        <v>47.633299999999998</v>
      </c>
      <c r="R221" s="71">
        <v>-122.34878</v>
      </c>
      <c r="S221" s="72">
        <v>49</v>
      </c>
      <c r="T221" s="72">
        <v>50</v>
      </c>
      <c r="U221" s="71">
        <v>12.3</v>
      </c>
      <c r="V221" s="72">
        <v>12</v>
      </c>
      <c r="W221" s="72">
        <v>13</v>
      </c>
      <c r="X221" s="72">
        <v>322</v>
      </c>
      <c r="Y221" s="71" t="s">
        <v>6151</v>
      </c>
    </row>
    <row r="222" spans="17:25">
      <c r="Q222" s="71">
        <v>47.63991</v>
      </c>
      <c r="R222" s="71">
        <v>-122.35908000000001</v>
      </c>
      <c r="S222" s="72">
        <v>49</v>
      </c>
      <c r="T222" s="72">
        <v>50</v>
      </c>
      <c r="U222" s="71">
        <v>12.3</v>
      </c>
      <c r="V222" s="72">
        <v>12</v>
      </c>
      <c r="W222" s="72">
        <v>1</v>
      </c>
      <c r="X222" s="72">
        <v>52</v>
      </c>
      <c r="Y222" s="71" t="s">
        <v>6151</v>
      </c>
    </row>
    <row r="223" spans="17:25">
      <c r="Q223" s="71">
        <v>47.634480000000003</v>
      </c>
      <c r="R223" s="71">
        <v>-122.35723</v>
      </c>
      <c r="S223" s="72">
        <v>49</v>
      </c>
      <c r="T223" s="72">
        <v>50</v>
      </c>
      <c r="U223" s="71">
        <v>12.3</v>
      </c>
      <c r="V223" s="72">
        <v>12</v>
      </c>
      <c r="W223" s="72">
        <v>2</v>
      </c>
      <c r="X223" s="72">
        <v>59</v>
      </c>
      <c r="Y223" s="71" t="s">
        <v>6151</v>
      </c>
    </row>
    <row r="224" spans="17:25">
      <c r="Q224" s="71">
        <v>47.634480000000003</v>
      </c>
      <c r="R224" s="71">
        <v>-122.35723</v>
      </c>
      <c r="S224" s="72">
        <v>49</v>
      </c>
      <c r="T224" s="72">
        <v>50</v>
      </c>
      <c r="U224" s="71">
        <v>12.3</v>
      </c>
      <c r="V224" s="72">
        <v>12</v>
      </c>
      <c r="W224" s="72">
        <v>3</v>
      </c>
      <c r="X224" s="72">
        <v>60</v>
      </c>
      <c r="Y224" s="71" t="s">
        <v>6151</v>
      </c>
    </row>
    <row r="225" spans="17:25">
      <c r="Q225" s="71">
        <v>47.639769999999999</v>
      </c>
      <c r="R225" s="71">
        <v>-122.35901</v>
      </c>
      <c r="S225" s="72">
        <v>49</v>
      </c>
      <c r="T225" s="72">
        <v>50</v>
      </c>
      <c r="U225" s="71">
        <v>12.3</v>
      </c>
      <c r="V225" s="72">
        <v>12</v>
      </c>
      <c r="W225" s="72">
        <v>4</v>
      </c>
      <c r="X225" s="72">
        <v>100</v>
      </c>
      <c r="Y225" s="71" t="s">
        <v>6151</v>
      </c>
    </row>
    <row r="226" spans="17:25">
      <c r="Q226" s="71">
        <v>47.627789999999997</v>
      </c>
      <c r="R226" s="71">
        <v>-122.34681</v>
      </c>
      <c r="S226" s="72">
        <v>49</v>
      </c>
      <c r="T226" s="72">
        <v>50</v>
      </c>
      <c r="U226" s="71">
        <v>12.3</v>
      </c>
      <c r="V226" s="72">
        <v>12</v>
      </c>
      <c r="W226" s="72">
        <v>5</v>
      </c>
      <c r="X226" s="72">
        <v>109</v>
      </c>
      <c r="Y226" s="71" t="s">
        <v>6151</v>
      </c>
    </row>
    <row r="227" spans="17:25">
      <c r="Q227" s="71">
        <v>47.635509900000002</v>
      </c>
      <c r="R227" s="71">
        <v>-122.35263999999999</v>
      </c>
      <c r="S227" s="72">
        <v>49</v>
      </c>
      <c r="T227" s="72">
        <v>50</v>
      </c>
      <c r="U227" s="71">
        <v>12.3</v>
      </c>
      <c r="V227" s="72">
        <v>12</v>
      </c>
      <c r="W227" s="72">
        <v>6</v>
      </c>
      <c r="X227" s="72">
        <v>129</v>
      </c>
      <c r="Y227" s="71" t="s">
        <v>6151</v>
      </c>
    </row>
    <row r="228" spans="17:25">
      <c r="Q228" s="71">
        <v>47.641970000000001</v>
      </c>
      <c r="R228" s="71">
        <v>-122.36592</v>
      </c>
      <c r="S228" s="72">
        <v>49</v>
      </c>
      <c r="T228" s="72">
        <v>50</v>
      </c>
      <c r="U228" s="71">
        <v>12.3</v>
      </c>
      <c r="V228" s="72">
        <v>12</v>
      </c>
      <c r="W228" s="72">
        <v>7</v>
      </c>
      <c r="X228" s="72">
        <v>242</v>
      </c>
      <c r="Y228" s="71" t="s">
        <v>6151</v>
      </c>
    </row>
    <row r="229" spans="17:25">
      <c r="Q229" s="71">
        <v>47.50949</v>
      </c>
      <c r="R229" s="71">
        <v>-122.25570999999999</v>
      </c>
      <c r="S229" s="72">
        <v>15</v>
      </c>
      <c r="T229" s="72">
        <v>16</v>
      </c>
      <c r="U229" s="71">
        <v>4.0999999999999996</v>
      </c>
      <c r="V229" s="72">
        <v>4</v>
      </c>
      <c r="W229" s="72">
        <v>1</v>
      </c>
      <c r="X229" s="72">
        <v>134</v>
      </c>
      <c r="Y229" s="71" t="s">
        <v>6298</v>
      </c>
    </row>
    <row r="230" spans="17:25">
      <c r="Q230" s="71">
        <v>47.526290000000003</v>
      </c>
      <c r="R230" s="71">
        <v>-122.26405</v>
      </c>
      <c r="S230" s="72">
        <v>15</v>
      </c>
      <c r="T230" s="72">
        <v>16</v>
      </c>
      <c r="U230" s="71">
        <v>4.0999999999999996</v>
      </c>
      <c r="V230" s="72">
        <v>4</v>
      </c>
      <c r="W230" s="72">
        <v>2</v>
      </c>
      <c r="X230" s="72">
        <v>144</v>
      </c>
      <c r="Y230" s="71" t="s">
        <v>6298</v>
      </c>
    </row>
    <row r="231" spans="17:25">
      <c r="Q231" s="71">
        <v>47.510060000000003</v>
      </c>
      <c r="R231" s="71">
        <v>-122.25503999999999</v>
      </c>
      <c r="S231" s="72">
        <v>15</v>
      </c>
      <c r="T231" s="72">
        <v>16</v>
      </c>
      <c r="U231" s="71">
        <v>4.0999999999999996</v>
      </c>
      <c r="V231" s="72">
        <v>4</v>
      </c>
      <c r="W231" s="72">
        <v>3</v>
      </c>
      <c r="X231" s="72">
        <v>294</v>
      </c>
      <c r="Y231" s="71" t="s">
        <v>6298</v>
      </c>
    </row>
    <row r="232" spans="17:25">
      <c r="Q232" s="71">
        <v>47.673340000000003</v>
      </c>
      <c r="R232" s="71">
        <v>-122.28179</v>
      </c>
      <c r="S232" s="72">
        <v>29</v>
      </c>
      <c r="T232" s="72">
        <v>30</v>
      </c>
      <c r="U232" s="71">
        <v>7.3</v>
      </c>
      <c r="V232" s="72">
        <v>7</v>
      </c>
      <c r="W232" s="72">
        <v>1</v>
      </c>
      <c r="X232" s="72">
        <v>19</v>
      </c>
      <c r="Y232" s="71" t="s">
        <v>6299</v>
      </c>
    </row>
    <row r="233" spans="17:25">
      <c r="Q233" s="71">
        <v>47.684289999999997</v>
      </c>
      <c r="R233" s="71">
        <v>-122.29688</v>
      </c>
      <c r="S233" s="72">
        <v>29</v>
      </c>
      <c r="T233" s="72">
        <v>30</v>
      </c>
      <c r="U233" s="71">
        <v>7.3</v>
      </c>
      <c r="V233" s="72">
        <v>7</v>
      </c>
      <c r="W233" s="72">
        <v>2</v>
      </c>
      <c r="X233" s="72">
        <v>30</v>
      </c>
      <c r="Y233" s="71" t="s">
        <v>6299</v>
      </c>
    </row>
    <row r="234" spans="17:25">
      <c r="Q234" s="71">
        <v>47.68056</v>
      </c>
      <c r="R234" s="71">
        <v>-122.30914</v>
      </c>
      <c r="S234" s="72">
        <v>29</v>
      </c>
      <c r="T234" s="72">
        <v>30</v>
      </c>
      <c r="U234" s="71">
        <v>7.3</v>
      </c>
      <c r="V234" s="72">
        <v>7</v>
      </c>
      <c r="W234" s="72">
        <v>3</v>
      </c>
      <c r="X234" s="72">
        <v>33</v>
      </c>
      <c r="Y234" s="71" t="s">
        <v>6299</v>
      </c>
    </row>
    <row r="235" spans="17:25">
      <c r="Q235" s="71">
        <v>47.670940000000002</v>
      </c>
      <c r="R235" s="71">
        <v>-122.28367</v>
      </c>
      <c r="S235" s="72">
        <v>29</v>
      </c>
      <c r="T235" s="72">
        <v>30</v>
      </c>
      <c r="U235" s="71">
        <v>7.3</v>
      </c>
      <c r="V235" s="72">
        <v>7</v>
      </c>
      <c r="W235" s="72">
        <v>4</v>
      </c>
      <c r="X235" s="72">
        <v>124</v>
      </c>
      <c r="Y235" s="71" t="s">
        <v>6299</v>
      </c>
    </row>
    <row r="236" spans="17:25">
      <c r="Q236" s="71">
        <v>47.67266</v>
      </c>
      <c r="R236" s="71">
        <v>-122.28722</v>
      </c>
      <c r="S236" s="72">
        <v>29</v>
      </c>
      <c r="T236" s="72">
        <v>30</v>
      </c>
      <c r="U236" s="71">
        <v>7.3</v>
      </c>
      <c r="V236" s="72">
        <v>7</v>
      </c>
      <c r="W236" s="72">
        <v>5</v>
      </c>
      <c r="X236" s="72">
        <v>127</v>
      </c>
      <c r="Y236" s="71" t="s">
        <v>6299</v>
      </c>
    </row>
    <row r="237" spans="17:25">
      <c r="Q237" s="71">
        <v>47.673720000000003</v>
      </c>
      <c r="R237" s="71">
        <v>-122.30410999999999</v>
      </c>
      <c r="S237" s="72">
        <v>29</v>
      </c>
      <c r="T237" s="72">
        <v>30</v>
      </c>
      <c r="U237" s="71">
        <v>7.3</v>
      </c>
      <c r="V237" s="72">
        <v>7</v>
      </c>
      <c r="W237" s="72">
        <v>6</v>
      </c>
      <c r="X237" s="72">
        <v>178</v>
      </c>
      <c r="Y237" s="71" t="s">
        <v>6299</v>
      </c>
    </row>
    <row r="238" spans="17:25">
      <c r="Q238" s="71">
        <v>47.684640000000002</v>
      </c>
      <c r="R238" s="71">
        <v>-122.30486000000001</v>
      </c>
      <c r="S238" s="72">
        <v>29</v>
      </c>
      <c r="T238" s="72">
        <v>30</v>
      </c>
      <c r="U238" s="71">
        <v>7.3</v>
      </c>
      <c r="V238" s="72">
        <v>7</v>
      </c>
      <c r="W238" s="72">
        <v>7</v>
      </c>
      <c r="X238" s="72">
        <v>214</v>
      </c>
      <c r="Y238" s="71" t="s">
        <v>6299</v>
      </c>
    </row>
    <row r="239" spans="17:25">
      <c r="Q239" s="71">
        <v>47.678429999999999</v>
      </c>
      <c r="R239" s="71">
        <v>-122.29599</v>
      </c>
      <c r="S239" s="72">
        <v>29</v>
      </c>
      <c r="T239" s="72">
        <v>30</v>
      </c>
      <c r="U239" s="71">
        <v>7.3</v>
      </c>
      <c r="V239" s="72">
        <v>7</v>
      </c>
      <c r="W239" s="72">
        <v>8</v>
      </c>
      <c r="X239" s="72">
        <v>240</v>
      </c>
      <c r="Y239" s="71" t="s">
        <v>6299</v>
      </c>
    </row>
    <row r="240" spans="17:25">
      <c r="Q240" s="71">
        <v>47.676679999999998</v>
      </c>
      <c r="R240" s="71">
        <v>-122.30243</v>
      </c>
      <c r="S240" s="72">
        <v>29</v>
      </c>
      <c r="T240" s="72">
        <v>30</v>
      </c>
      <c r="U240" s="71">
        <v>7.3</v>
      </c>
      <c r="V240" s="72">
        <v>7</v>
      </c>
      <c r="W240" s="72">
        <v>9</v>
      </c>
      <c r="X240" s="72">
        <v>262</v>
      </c>
      <c r="Y240" s="71" t="s">
        <v>6299</v>
      </c>
    </row>
    <row r="241" spans="17:25">
      <c r="Q241" s="71">
        <v>47.688510000000001</v>
      </c>
      <c r="R241" s="71">
        <v>-122.30453</v>
      </c>
      <c r="S241" s="72">
        <v>29</v>
      </c>
      <c r="T241" s="72">
        <v>30</v>
      </c>
      <c r="U241" s="71">
        <v>7.3</v>
      </c>
      <c r="V241" s="72">
        <v>7</v>
      </c>
      <c r="W241" s="72">
        <v>10</v>
      </c>
      <c r="X241" s="72">
        <v>269</v>
      </c>
      <c r="Y241" s="71" t="s">
        <v>6299</v>
      </c>
    </row>
    <row r="242" spans="17:25">
      <c r="Q242" s="71">
        <v>47.66968</v>
      </c>
      <c r="R242" s="71">
        <v>-122.28193</v>
      </c>
      <c r="S242" s="72">
        <v>29</v>
      </c>
      <c r="T242" s="72">
        <v>30</v>
      </c>
      <c r="U242" s="71">
        <v>7.3</v>
      </c>
      <c r="V242" s="72">
        <v>7</v>
      </c>
      <c r="W242" s="72">
        <v>11</v>
      </c>
      <c r="X242" s="72">
        <v>275</v>
      </c>
      <c r="Y242" s="71" t="s">
        <v>6299</v>
      </c>
    </row>
    <row r="243" spans="17:25">
      <c r="Q243" s="71">
        <v>47.681600000000003</v>
      </c>
      <c r="R243" s="71">
        <v>-122.30434</v>
      </c>
      <c r="S243" s="72">
        <v>29</v>
      </c>
      <c r="T243" s="72">
        <v>30</v>
      </c>
      <c r="U243" s="71">
        <v>7.3</v>
      </c>
      <c r="V243" s="72">
        <v>7</v>
      </c>
      <c r="W243" s="72">
        <v>12</v>
      </c>
      <c r="X243" s="72">
        <v>289</v>
      </c>
      <c r="Y243" s="71" t="s">
        <v>6299</v>
      </c>
    </row>
    <row r="244" spans="17:25">
      <c r="Q244" s="71">
        <v>47.669629999999998</v>
      </c>
      <c r="R244" s="71">
        <v>-122.2942</v>
      </c>
      <c r="S244" s="72">
        <v>29</v>
      </c>
      <c r="T244" s="72">
        <v>30</v>
      </c>
      <c r="U244" s="71">
        <v>7.3</v>
      </c>
      <c r="V244" s="72">
        <v>7</v>
      </c>
      <c r="W244" s="72">
        <v>13</v>
      </c>
      <c r="X244" s="72">
        <v>301</v>
      </c>
      <c r="Y244" s="71" t="s">
        <v>6299</v>
      </c>
    </row>
    <row r="245" spans="17:25">
      <c r="Q245" s="71">
        <v>47.669719999999998</v>
      </c>
      <c r="R245" s="71">
        <v>-122.28764</v>
      </c>
      <c r="S245" s="72">
        <v>29</v>
      </c>
      <c r="T245" s="72">
        <v>30</v>
      </c>
      <c r="U245" s="71">
        <v>7.3</v>
      </c>
      <c r="V245" s="72">
        <v>7</v>
      </c>
      <c r="W245" s="72">
        <v>14</v>
      </c>
      <c r="X245" s="72">
        <v>306</v>
      </c>
      <c r="Y245" s="71" t="s">
        <v>6299</v>
      </c>
    </row>
    <row r="246" spans="17:25">
      <c r="Q246" s="71">
        <v>47.688980000000001</v>
      </c>
      <c r="R246" s="71">
        <v>-122.30603000000001</v>
      </c>
      <c r="S246" s="72">
        <v>29</v>
      </c>
      <c r="T246" s="72">
        <v>30</v>
      </c>
      <c r="U246" s="71">
        <v>7.3</v>
      </c>
      <c r="V246" s="72">
        <v>7</v>
      </c>
      <c r="W246" s="72">
        <v>15</v>
      </c>
      <c r="X246" s="72">
        <v>318</v>
      </c>
      <c r="Y246" s="71" t="s">
        <v>6299</v>
      </c>
    </row>
    <row r="247" spans="17:25">
      <c r="Q247" s="71">
        <v>47.675579900000002</v>
      </c>
      <c r="R247" s="71">
        <v>-122.30213000000001</v>
      </c>
      <c r="S247" s="72">
        <v>29</v>
      </c>
      <c r="T247" s="72">
        <v>30</v>
      </c>
      <c r="U247" s="71">
        <v>7.3</v>
      </c>
      <c r="V247" s="72">
        <v>7</v>
      </c>
      <c r="W247" s="72">
        <v>1</v>
      </c>
      <c r="X247" s="72">
        <v>58</v>
      </c>
      <c r="Y247" s="71" t="s">
        <v>6299</v>
      </c>
    </row>
    <row r="248" spans="17:25">
      <c r="Q248" s="71">
        <v>47.669429999999998</v>
      </c>
      <c r="R248" s="71">
        <v>-122.27817</v>
      </c>
      <c r="S248" s="72">
        <v>29</v>
      </c>
      <c r="T248" s="72">
        <v>30</v>
      </c>
      <c r="U248" s="71">
        <v>7.3</v>
      </c>
      <c r="V248" s="72">
        <v>7</v>
      </c>
      <c r="W248" s="72">
        <v>2</v>
      </c>
      <c r="X248" s="72">
        <v>76</v>
      </c>
      <c r="Y248" s="71" t="s">
        <v>6299</v>
      </c>
    </row>
    <row r="249" spans="17:25">
      <c r="Q249" s="71">
        <v>47.678559999999997</v>
      </c>
      <c r="R249" s="71">
        <v>-122.31480000000001</v>
      </c>
      <c r="S249" s="72">
        <v>29</v>
      </c>
      <c r="T249" s="72">
        <v>30</v>
      </c>
      <c r="U249" s="71">
        <v>7.3</v>
      </c>
      <c r="V249" s="72">
        <v>7</v>
      </c>
      <c r="W249" s="72">
        <v>3</v>
      </c>
      <c r="X249" s="72">
        <v>120</v>
      </c>
      <c r="Y249" s="71" t="s">
        <v>6299</v>
      </c>
    </row>
    <row r="250" spans="17:25">
      <c r="Q250" s="71">
        <v>47.675879999999999</v>
      </c>
      <c r="R250" s="71">
        <v>-122.29324</v>
      </c>
      <c r="S250" s="72">
        <v>29</v>
      </c>
      <c r="T250" s="72">
        <v>30</v>
      </c>
      <c r="U250" s="71">
        <v>7.3</v>
      </c>
      <c r="V250" s="72">
        <v>7</v>
      </c>
      <c r="W250" s="72">
        <v>4</v>
      </c>
      <c r="X250" s="72">
        <v>146</v>
      </c>
      <c r="Y250" s="71" t="s">
        <v>6299</v>
      </c>
    </row>
    <row r="251" spans="17:25">
      <c r="Q251" s="71">
        <v>47.687170000000002</v>
      </c>
      <c r="R251" s="71">
        <v>-122.31721</v>
      </c>
      <c r="S251" s="72">
        <v>29</v>
      </c>
      <c r="T251" s="72">
        <v>30</v>
      </c>
      <c r="U251" s="71">
        <v>7.3</v>
      </c>
      <c r="V251" s="72">
        <v>7</v>
      </c>
      <c r="W251" s="72">
        <v>5</v>
      </c>
      <c r="X251" s="72">
        <v>184</v>
      </c>
      <c r="Y251" s="71" t="s">
        <v>6299</v>
      </c>
    </row>
    <row r="252" spans="17:25">
      <c r="Q252" s="71">
        <v>47.665010000000002</v>
      </c>
      <c r="R252" s="71">
        <v>-122.28937999999999</v>
      </c>
      <c r="S252" s="72">
        <v>29</v>
      </c>
      <c r="T252" s="72">
        <v>30</v>
      </c>
      <c r="U252" s="71">
        <v>7.3</v>
      </c>
      <c r="V252" s="72">
        <v>7</v>
      </c>
      <c r="W252" s="72">
        <v>6</v>
      </c>
      <c r="X252" s="72">
        <v>192</v>
      </c>
      <c r="Y252" s="71" t="s">
        <v>6299</v>
      </c>
    </row>
    <row r="253" spans="17:25">
      <c r="Q253" s="71">
        <v>47.6755</v>
      </c>
      <c r="R253" s="71">
        <v>-122.28726</v>
      </c>
      <c r="S253" s="72">
        <v>29</v>
      </c>
      <c r="T253" s="72">
        <v>30</v>
      </c>
      <c r="U253" s="71">
        <v>7.3</v>
      </c>
      <c r="V253" s="72">
        <v>7</v>
      </c>
      <c r="W253" s="72">
        <v>7</v>
      </c>
      <c r="X253" s="72">
        <v>254</v>
      </c>
      <c r="Y253" s="71" t="s">
        <v>6299</v>
      </c>
    </row>
    <row r="254" spans="17:25">
      <c r="Q254" s="71">
        <v>47.679250000000003</v>
      </c>
      <c r="R254" s="71">
        <v>-122.31507000000001</v>
      </c>
      <c r="S254" s="72">
        <v>29</v>
      </c>
      <c r="T254" s="72">
        <v>30</v>
      </c>
      <c r="U254" s="71">
        <v>7.3</v>
      </c>
      <c r="V254" s="72">
        <v>7</v>
      </c>
      <c r="W254" s="72">
        <v>8</v>
      </c>
      <c r="X254" s="72">
        <v>303</v>
      </c>
      <c r="Y254" s="71" t="s">
        <v>6299</v>
      </c>
    </row>
    <row r="255" spans="17:25">
      <c r="Q255" s="71">
        <v>47.674700000000001</v>
      </c>
      <c r="R255" s="71">
        <v>-122.27524</v>
      </c>
      <c r="S255" s="72">
        <v>29</v>
      </c>
      <c r="T255" s="72">
        <v>30</v>
      </c>
      <c r="U255" s="71">
        <v>7.3</v>
      </c>
      <c r="V255" s="72">
        <v>7</v>
      </c>
      <c r="W255" s="72">
        <v>9</v>
      </c>
      <c r="X255" s="72">
        <v>339</v>
      </c>
      <c r="Y255" s="71" t="s">
        <v>6299</v>
      </c>
    </row>
    <row r="256" spans="17:25">
      <c r="Q256" s="71">
        <v>47.524830000000001</v>
      </c>
      <c r="R256" s="71">
        <v>-122.37163</v>
      </c>
      <c r="S256" s="72">
        <v>7</v>
      </c>
      <c r="T256" s="72">
        <v>8</v>
      </c>
      <c r="U256" s="71">
        <v>2.4</v>
      </c>
      <c r="V256" s="72">
        <v>2</v>
      </c>
      <c r="W256" s="72">
        <v>1</v>
      </c>
      <c r="X256" s="72">
        <v>11</v>
      </c>
      <c r="Y256" s="71" t="s">
        <v>6301</v>
      </c>
    </row>
    <row r="257" spans="17:25">
      <c r="Q257" s="71">
        <v>47.524479900000003</v>
      </c>
      <c r="R257" s="71">
        <v>-122.37770999999999</v>
      </c>
      <c r="S257" s="72">
        <v>7</v>
      </c>
      <c r="T257" s="72">
        <v>8</v>
      </c>
      <c r="U257" s="71">
        <v>2.4</v>
      </c>
      <c r="V257" s="72">
        <v>2</v>
      </c>
      <c r="W257" s="72">
        <v>2</v>
      </c>
      <c r="X257" s="72">
        <v>122</v>
      </c>
      <c r="Y257" s="71" t="s">
        <v>6301</v>
      </c>
    </row>
    <row r="258" spans="17:25">
      <c r="Q258" s="71">
        <v>47.524839999999998</v>
      </c>
      <c r="R258" s="71">
        <v>-122.35608999999999</v>
      </c>
      <c r="S258" s="72">
        <v>7</v>
      </c>
      <c r="T258" s="72">
        <v>8</v>
      </c>
      <c r="U258" s="71">
        <v>2.4</v>
      </c>
      <c r="V258" s="72">
        <v>2</v>
      </c>
      <c r="W258" s="72">
        <v>3</v>
      </c>
      <c r="X258" s="72">
        <v>299</v>
      </c>
      <c r="Y258" s="71" t="s">
        <v>6301</v>
      </c>
    </row>
    <row r="259" spans="17:25">
      <c r="Q259" s="71">
        <v>47.530299900000003</v>
      </c>
      <c r="R259" s="71">
        <v>-122.37751</v>
      </c>
      <c r="S259" s="72">
        <v>7</v>
      </c>
      <c r="T259" s="72">
        <v>8</v>
      </c>
      <c r="U259" s="71">
        <v>2.4</v>
      </c>
      <c r="V259" s="72">
        <v>2</v>
      </c>
      <c r="W259" s="72">
        <v>1</v>
      </c>
      <c r="X259" s="72">
        <v>153</v>
      </c>
      <c r="Y259" s="71" t="s">
        <v>6301</v>
      </c>
    </row>
    <row r="260" spans="17:25">
      <c r="Q260" s="71">
        <v>47.52863</v>
      </c>
      <c r="R260" s="71">
        <v>-122.38160999999999</v>
      </c>
      <c r="S260" s="72">
        <v>7</v>
      </c>
      <c r="T260" s="72">
        <v>8</v>
      </c>
      <c r="U260" s="71">
        <v>2.4</v>
      </c>
      <c r="V260" s="72">
        <v>2</v>
      </c>
      <c r="W260" s="72">
        <v>2</v>
      </c>
      <c r="X260" s="72">
        <v>191</v>
      </c>
      <c r="Y260" s="71" t="s">
        <v>6301</v>
      </c>
    </row>
    <row r="261" spans="17:25">
      <c r="Q261" s="71">
        <v>47.553730000000002</v>
      </c>
      <c r="R261" s="71">
        <v>-122.27012999999999</v>
      </c>
      <c r="S261" s="72">
        <v>17</v>
      </c>
      <c r="T261" s="72">
        <v>18</v>
      </c>
      <c r="U261" s="71">
        <v>4.3</v>
      </c>
      <c r="V261" s="72">
        <v>4</v>
      </c>
      <c r="W261" s="72">
        <v>1</v>
      </c>
      <c r="X261" s="72">
        <v>68</v>
      </c>
      <c r="Y261" s="71" t="s">
        <v>6302</v>
      </c>
    </row>
    <row r="262" spans="17:25">
      <c r="Q262" s="71">
        <v>47.557589999999998</v>
      </c>
      <c r="R262" s="71">
        <v>-122.26653</v>
      </c>
      <c r="S262" s="72">
        <v>17</v>
      </c>
      <c r="T262" s="72">
        <v>18</v>
      </c>
      <c r="U262" s="71">
        <v>4.3</v>
      </c>
      <c r="V262" s="72">
        <v>4</v>
      </c>
      <c r="W262" s="72">
        <v>2</v>
      </c>
      <c r="X262" s="72">
        <v>105</v>
      </c>
      <c r="Y262" s="71" t="s">
        <v>6302</v>
      </c>
    </row>
    <row r="263" spans="17:25">
      <c r="Q263" s="71">
        <v>47.551670000000001</v>
      </c>
      <c r="R263" s="71">
        <v>-122.27015</v>
      </c>
      <c r="S263" s="72">
        <v>17</v>
      </c>
      <c r="T263" s="72">
        <v>18</v>
      </c>
      <c r="U263" s="71">
        <v>4.3</v>
      </c>
      <c r="V263" s="72">
        <v>4</v>
      </c>
      <c r="W263" s="72">
        <v>3</v>
      </c>
      <c r="X263" s="72">
        <v>177</v>
      </c>
      <c r="Y263" s="71" t="s">
        <v>6302</v>
      </c>
    </row>
    <row r="264" spans="17:25">
      <c r="Q264" s="71">
        <v>47.55283</v>
      </c>
      <c r="R264" s="71">
        <v>-122.27077</v>
      </c>
      <c r="S264" s="72">
        <v>17</v>
      </c>
      <c r="T264" s="72">
        <v>18</v>
      </c>
      <c r="U264" s="71">
        <v>4.3</v>
      </c>
      <c r="V264" s="72">
        <v>4</v>
      </c>
      <c r="W264" s="72">
        <v>4</v>
      </c>
      <c r="X264" s="72">
        <v>237</v>
      </c>
      <c r="Y264" s="71" t="s">
        <v>6302</v>
      </c>
    </row>
    <row r="265" spans="17:25">
      <c r="Q265" s="71">
        <v>47.55462</v>
      </c>
      <c r="R265" s="71">
        <v>-122.26684</v>
      </c>
      <c r="S265" s="72">
        <v>17</v>
      </c>
      <c r="T265" s="72">
        <v>18</v>
      </c>
      <c r="U265" s="71">
        <v>4.3</v>
      </c>
      <c r="V265" s="72">
        <v>4</v>
      </c>
      <c r="W265" s="72">
        <v>1</v>
      </c>
      <c r="X265" s="72">
        <v>7</v>
      </c>
      <c r="Y265" s="71" t="s">
        <v>6302</v>
      </c>
    </row>
    <row r="266" spans="17:25">
      <c r="Q266" s="71">
        <v>47.536720000000003</v>
      </c>
      <c r="R266" s="71">
        <v>-122.26786</v>
      </c>
      <c r="S266" s="72">
        <v>17</v>
      </c>
      <c r="T266" s="72">
        <v>18</v>
      </c>
      <c r="U266" s="71">
        <v>4.3</v>
      </c>
      <c r="V266" s="72">
        <v>4</v>
      </c>
      <c r="W266" s="72">
        <v>2</v>
      </c>
      <c r="X266" s="72">
        <v>20</v>
      </c>
      <c r="Y266" s="71" t="s">
        <v>6302</v>
      </c>
    </row>
    <row r="267" spans="17:25">
      <c r="Q267" s="71">
        <v>47.524990000000003</v>
      </c>
      <c r="R267" s="71">
        <v>-122.31461</v>
      </c>
      <c r="S267" s="72">
        <v>9</v>
      </c>
      <c r="T267" s="72">
        <v>10</v>
      </c>
      <c r="U267" s="71">
        <v>3.1</v>
      </c>
      <c r="V267" s="72">
        <v>3</v>
      </c>
      <c r="W267" s="72">
        <v>1</v>
      </c>
      <c r="X267" s="72">
        <v>171</v>
      </c>
      <c r="Y267" s="71" t="s">
        <v>6304</v>
      </c>
    </row>
    <row r="268" spans="17:25">
      <c r="Q268" s="71">
        <v>47.529600000000002</v>
      </c>
      <c r="R268" s="71">
        <v>-122.32053000000001</v>
      </c>
      <c r="S268" s="72">
        <v>9</v>
      </c>
      <c r="T268" s="72">
        <v>10</v>
      </c>
      <c r="U268" s="71">
        <v>3.1</v>
      </c>
      <c r="V268" s="72">
        <v>3</v>
      </c>
      <c r="W268" s="72">
        <v>2</v>
      </c>
      <c r="X268" s="72">
        <v>172</v>
      </c>
      <c r="Y268" s="71" t="s">
        <v>6304</v>
      </c>
    </row>
    <row r="269" spans="17:25">
      <c r="Q269" s="71">
        <v>47.688870000000001</v>
      </c>
      <c r="R269" s="71">
        <v>-122.39117</v>
      </c>
      <c r="S269" s="72">
        <v>42</v>
      </c>
      <c r="T269" s="72">
        <v>43</v>
      </c>
      <c r="U269" s="71">
        <v>10.3</v>
      </c>
      <c r="V269" s="72">
        <v>10</v>
      </c>
      <c r="W269" s="72">
        <v>1</v>
      </c>
      <c r="X269" s="72">
        <v>28</v>
      </c>
      <c r="Y269" s="71" t="s">
        <v>6305</v>
      </c>
    </row>
    <row r="270" spans="17:25">
      <c r="Q270" s="71">
        <v>47.680689999999998</v>
      </c>
      <c r="R270" s="71">
        <v>-122.38249</v>
      </c>
      <c r="S270" s="72">
        <v>42</v>
      </c>
      <c r="T270" s="72">
        <v>43</v>
      </c>
      <c r="U270" s="71">
        <v>10.3</v>
      </c>
      <c r="V270" s="72">
        <v>10</v>
      </c>
      <c r="W270" s="72">
        <v>2</v>
      </c>
      <c r="X270" s="72">
        <v>61</v>
      </c>
      <c r="Y270" s="71" t="s">
        <v>6305</v>
      </c>
    </row>
    <row r="271" spans="17:25">
      <c r="Q271" s="71">
        <v>47.678539999999998</v>
      </c>
      <c r="R271" s="71">
        <v>-122.38899000000001</v>
      </c>
      <c r="S271" s="72">
        <v>42</v>
      </c>
      <c r="T271" s="72">
        <v>43</v>
      </c>
      <c r="U271" s="71">
        <v>10.3</v>
      </c>
      <c r="V271" s="72">
        <v>10</v>
      </c>
      <c r="W271" s="72">
        <v>3</v>
      </c>
      <c r="X271" s="72">
        <v>66</v>
      </c>
      <c r="Y271" s="71" t="s">
        <v>6305</v>
      </c>
    </row>
    <row r="272" spans="17:25">
      <c r="Q272" s="71">
        <v>47.673209999999997</v>
      </c>
      <c r="R272" s="71">
        <v>-122.40155</v>
      </c>
      <c r="S272" s="72">
        <v>42</v>
      </c>
      <c r="T272" s="72">
        <v>43</v>
      </c>
      <c r="U272" s="71">
        <v>10.3</v>
      </c>
      <c r="V272" s="72">
        <v>10</v>
      </c>
      <c r="W272" s="72">
        <v>4</v>
      </c>
      <c r="X272" s="72">
        <v>121</v>
      </c>
      <c r="Y272" s="71" t="s">
        <v>6305</v>
      </c>
    </row>
    <row r="273" spans="17:25">
      <c r="Q273" s="71">
        <v>47.671129999999998</v>
      </c>
      <c r="R273" s="71">
        <v>-122.39463000000001</v>
      </c>
      <c r="S273" s="72">
        <v>42</v>
      </c>
      <c r="T273" s="72">
        <v>43</v>
      </c>
      <c r="U273" s="71">
        <v>10.3</v>
      </c>
      <c r="V273" s="72">
        <v>10</v>
      </c>
      <c r="W273" s="72">
        <v>5</v>
      </c>
      <c r="X273" s="72">
        <v>188</v>
      </c>
      <c r="Y273" s="71" t="s">
        <v>6305</v>
      </c>
    </row>
    <row r="274" spans="17:25">
      <c r="Q274" s="71">
        <v>47.673920000000003</v>
      </c>
      <c r="R274" s="71">
        <v>-122.39731999999999</v>
      </c>
      <c r="S274" s="72">
        <v>42</v>
      </c>
      <c r="T274" s="72">
        <v>43</v>
      </c>
      <c r="U274" s="71">
        <v>10.3</v>
      </c>
      <c r="V274" s="72">
        <v>10</v>
      </c>
      <c r="W274" s="72">
        <v>6</v>
      </c>
      <c r="X274" s="72">
        <v>201</v>
      </c>
      <c r="Y274" s="71" t="s">
        <v>6305</v>
      </c>
    </row>
    <row r="275" spans="17:25">
      <c r="Q275" s="71">
        <v>47.67154</v>
      </c>
      <c r="R275" s="71">
        <v>-122.39966</v>
      </c>
      <c r="S275" s="72">
        <v>42</v>
      </c>
      <c r="T275" s="72">
        <v>43</v>
      </c>
      <c r="U275" s="71">
        <v>10.3</v>
      </c>
      <c r="V275" s="72">
        <v>10</v>
      </c>
      <c r="W275" s="72">
        <v>7</v>
      </c>
      <c r="X275" s="72">
        <v>203</v>
      </c>
      <c r="Y275" s="71" t="s">
        <v>6305</v>
      </c>
    </row>
    <row r="276" spans="17:25">
      <c r="Q276" s="71">
        <v>47.685110000000002</v>
      </c>
      <c r="R276" s="71">
        <v>-122.38569</v>
      </c>
      <c r="S276" s="72">
        <v>42</v>
      </c>
      <c r="T276" s="72">
        <v>43</v>
      </c>
      <c r="U276" s="71">
        <v>10.3</v>
      </c>
      <c r="V276" s="72">
        <v>10</v>
      </c>
      <c r="W276" s="72">
        <v>8</v>
      </c>
      <c r="X276" s="72">
        <v>223</v>
      </c>
      <c r="Y276" s="71" t="s">
        <v>6305</v>
      </c>
    </row>
    <row r="277" spans="17:25">
      <c r="Q277" s="71">
        <v>47.680030000000002</v>
      </c>
      <c r="R277" s="71">
        <v>-122.39404</v>
      </c>
      <c r="S277" s="72">
        <v>42</v>
      </c>
      <c r="T277" s="72">
        <v>43</v>
      </c>
      <c r="U277" s="71">
        <v>10.3</v>
      </c>
      <c r="V277" s="72">
        <v>10</v>
      </c>
      <c r="W277" s="72">
        <v>9</v>
      </c>
      <c r="X277" s="72">
        <v>225</v>
      </c>
      <c r="Y277" s="71" t="s">
        <v>6305</v>
      </c>
    </row>
    <row r="278" spans="17:25">
      <c r="Q278" s="71">
        <v>47.67774</v>
      </c>
      <c r="R278" s="71">
        <v>-122.40074</v>
      </c>
      <c r="S278" s="72">
        <v>42</v>
      </c>
      <c r="T278" s="72">
        <v>43</v>
      </c>
      <c r="U278" s="71">
        <v>10.3</v>
      </c>
      <c r="V278" s="72">
        <v>10</v>
      </c>
      <c r="W278" s="72">
        <v>10</v>
      </c>
      <c r="X278" s="72">
        <v>234</v>
      </c>
      <c r="Y278" s="71" t="s">
        <v>6305</v>
      </c>
    </row>
    <row r="279" spans="17:25">
      <c r="Q279" s="71">
        <v>47.676189999999998</v>
      </c>
      <c r="R279" s="71">
        <v>-122.39258</v>
      </c>
      <c r="S279" s="72">
        <v>42</v>
      </c>
      <c r="T279" s="72">
        <v>43</v>
      </c>
      <c r="U279" s="71">
        <v>10.3</v>
      </c>
      <c r="V279" s="72">
        <v>10</v>
      </c>
      <c r="W279" s="72">
        <v>11</v>
      </c>
      <c r="X279" s="72">
        <v>239</v>
      </c>
      <c r="Y279" s="71" t="s">
        <v>6305</v>
      </c>
    </row>
    <row r="280" spans="17:25">
      <c r="Q280" s="71">
        <v>47.685139900000003</v>
      </c>
      <c r="R280" s="71">
        <v>-122.38248</v>
      </c>
      <c r="S280" s="72">
        <v>42</v>
      </c>
      <c r="T280" s="72">
        <v>43</v>
      </c>
      <c r="U280" s="71">
        <v>10.3</v>
      </c>
      <c r="V280" s="72">
        <v>10</v>
      </c>
      <c r="W280" s="72">
        <v>12</v>
      </c>
      <c r="X280" s="72">
        <v>268</v>
      </c>
      <c r="Y280" s="71" t="s">
        <v>6305</v>
      </c>
    </row>
    <row r="281" spans="17:25">
      <c r="Q281" s="71">
        <v>47.679220000000001</v>
      </c>
      <c r="R281" s="71">
        <v>-122.40311</v>
      </c>
      <c r="S281" s="72">
        <v>42</v>
      </c>
      <c r="T281" s="72">
        <v>43</v>
      </c>
      <c r="U281" s="71">
        <v>10.3</v>
      </c>
      <c r="V281" s="72">
        <v>10</v>
      </c>
      <c r="W281" s="72">
        <v>13</v>
      </c>
      <c r="X281" s="72">
        <v>273</v>
      </c>
      <c r="Y281" s="71" t="s">
        <v>6305</v>
      </c>
    </row>
    <row r="282" spans="17:25">
      <c r="Q282" s="71">
        <v>47.684750000000001</v>
      </c>
      <c r="R282" s="71">
        <v>-122.38569</v>
      </c>
      <c r="S282" s="72">
        <v>42</v>
      </c>
      <c r="T282" s="72">
        <v>43</v>
      </c>
      <c r="U282" s="71">
        <v>10.3</v>
      </c>
      <c r="V282" s="72">
        <v>10</v>
      </c>
      <c r="W282" s="72">
        <v>14</v>
      </c>
      <c r="X282" s="72">
        <v>290</v>
      </c>
      <c r="Y282" s="71" t="s">
        <v>6305</v>
      </c>
    </row>
    <row r="283" spans="17:25">
      <c r="Q283" s="71">
        <v>47.680030000000002</v>
      </c>
      <c r="R283" s="71">
        <v>-122.39404</v>
      </c>
      <c r="S283" s="72">
        <v>42</v>
      </c>
      <c r="T283" s="72">
        <v>43</v>
      </c>
      <c r="U283" s="71">
        <v>10.3</v>
      </c>
      <c r="V283" s="72">
        <v>10</v>
      </c>
      <c r="W283" s="72">
        <v>15</v>
      </c>
      <c r="X283" s="72">
        <v>312</v>
      </c>
      <c r="Y283" s="71" t="s">
        <v>6305</v>
      </c>
    </row>
    <row r="284" spans="17:25">
      <c r="Q284" s="71">
        <v>47.677849999999999</v>
      </c>
      <c r="R284" s="71">
        <v>-122.39474</v>
      </c>
      <c r="S284" s="72">
        <v>42</v>
      </c>
      <c r="T284" s="72">
        <v>43</v>
      </c>
      <c r="U284" s="71">
        <v>10.3</v>
      </c>
      <c r="V284" s="72">
        <v>10</v>
      </c>
      <c r="W284" s="72">
        <v>16</v>
      </c>
      <c r="X284" s="72">
        <v>325</v>
      </c>
      <c r="Y284" s="71" t="s">
        <v>6305</v>
      </c>
    </row>
    <row r="285" spans="17:25">
      <c r="Q285" s="71">
        <v>47.681159999999998</v>
      </c>
      <c r="R285" s="71">
        <v>-122.38836000000001</v>
      </c>
      <c r="S285" s="72">
        <v>42</v>
      </c>
      <c r="T285" s="72">
        <v>43</v>
      </c>
      <c r="U285" s="71">
        <v>10.3</v>
      </c>
      <c r="V285" s="72">
        <v>10</v>
      </c>
      <c r="W285" s="72">
        <v>1</v>
      </c>
      <c r="X285" s="72">
        <v>227</v>
      </c>
      <c r="Y285" s="71" t="s">
        <v>6305</v>
      </c>
    </row>
    <row r="286" spans="17:25">
      <c r="Q286" s="71">
        <v>47.689329999999998</v>
      </c>
      <c r="R286" s="71">
        <v>-122.39608</v>
      </c>
      <c r="S286" s="72">
        <v>42</v>
      </c>
      <c r="T286" s="72">
        <v>43</v>
      </c>
      <c r="U286" s="71">
        <v>10.3</v>
      </c>
      <c r="V286" s="72">
        <v>10</v>
      </c>
      <c r="W286" s="72">
        <v>2</v>
      </c>
      <c r="X286" s="72">
        <v>345</v>
      </c>
      <c r="Y286" s="71" t="s">
        <v>6305</v>
      </c>
    </row>
    <row r="287" spans="17:25">
      <c r="Q287" s="71">
        <v>47.666710000000002</v>
      </c>
      <c r="R287" s="71">
        <v>-122.31045</v>
      </c>
      <c r="S287" s="72">
        <v>28</v>
      </c>
      <c r="T287" s="72">
        <v>29</v>
      </c>
      <c r="U287" s="71">
        <v>7.2</v>
      </c>
      <c r="V287" s="72">
        <v>7</v>
      </c>
      <c r="W287" s="72">
        <v>1</v>
      </c>
      <c r="X287" s="72">
        <v>187</v>
      </c>
      <c r="Y287" s="71" t="s">
        <v>6306</v>
      </c>
    </row>
    <row r="288" spans="17:25">
      <c r="Q288" s="71">
        <v>47.669640000000001</v>
      </c>
      <c r="R288" s="71">
        <v>-122.31339</v>
      </c>
      <c r="S288" s="72">
        <v>28</v>
      </c>
      <c r="T288" s="72">
        <v>29</v>
      </c>
      <c r="U288" s="71">
        <v>7.2</v>
      </c>
      <c r="V288" s="72">
        <v>7</v>
      </c>
      <c r="W288" s="72">
        <v>1</v>
      </c>
      <c r="X288" s="72">
        <v>259</v>
      </c>
      <c r="Y288" s="71" t="s">
        <v>6306</v>
      </c>
    </row>
    <row r="289" spans="17:25">
      <c r="Q289" s="71">
        <v>47.674940900000003</v>
      </c>
      <c r="R289" s="71">
        <v>-122.3096451</v>
      </c>
      <c r="S289" s="72">
        <v>28</v>
      </c>
      <c r="T289" s="72">
        <v>29</v>
      </c>
      <c r="U289" s="71">
        <v>7.2</v>
      </c>
      <c r="V289" s="72">
        <v>7</v>
      </c>
      <c r="W289" s="72">
        <v>2</v>
      </c>
      <c r="X289" s="72">
        <v>338</v>
      </c>
      <c r="Y289" s="71" t="s">
        <v>6306</v>
      </c>
    </row>
    <row r="290" spans="17:25">
      <c r="Q290" s="71">
        <v>47.660170000000001</v>
      </c>
      <c r="R290" s="71">
        <v>-122.34359000000001</v>
      </c>
      <c r="S290" s="72">
        <v>45</v>
      </c>
      <c r="T290" s="72">
        <v>46</v>
      </c>
      <c r="U290" s="71">
        <v>11.200000000000001</v>
      </c>
      <c r="V290" s="72">
        <v>11</v>
      </c>
      <c r="W290" s="72">
        <v>1</v>
      </c>
      <c r="X290" s="72">
        <v>163</v>
      </c>
      <c r="Y290" s="71" t="s">
        <v>6307</v>
      </c>
    </row>
    <row r="291" spans="17:25">
      <c r="Q291" s="71">
        <v>47.662640000000003</v>
      </c>
      <c r="R291" s="71">
        <v>-122.33569</v>
      </c>
      <c r="S291" s="72">
        <v>45</v>
      </c>
      <c r="T291" s="72">
        <v>46</v>
      </c>
      <c r="U291" s="71">
        <v>11.200000000000001</v>
      </c>
      <c r="V291" s="72">
        <v>11</v>
      </c>
      <c r="W291" s="72">
        <v>2</v>
      </c>
      <c r="X291" s="72">
        <v>266</v>
      </c>
      <c r="Y291" s="71" t="s">
        <v>6307</v>
      </c>
    </row>
    <row r="292" spans="17:25">
      <c r="Q292" s="71">
        <v>47.656999900000002</v>
      </c>
      <c r="R292" s="71">
        <v>-122.34388</v>
      </c>
      <c r="S292" s="72">
        <v>45</v>
      </c>
      <c r="T292" s="72">
        <v>46</v>
      </c>
      <c r="U292" s="71">
        <v>11.200000000000001</v>
      </c>
      <c r="V292" s="72">
        <v>11</v>
      </c>
      <c r="W292" s="72">
        <v>3</v>
      </c>
      <c r="X292" s="72">
        <v>323</v>
      </c>
      <c r="Y292" s="71" t="s">
        <v>6307</v>
      </c>
    </row>
    <row r="293" spans="17:25">
      <c r="Q293" s="71">
        <v>47.67098</v>
      </c>
      <c r="R293" s="71">
        <v>-122.31899</v>
      </c>
      <c r="S293" s="72">
        <v>45</v>
      </c>
      <c r="T293" s="72">
        <v>46</v>
      </c>
      <c r="U293" s="71">
        <v>11.200000000000001</v>
      </c>
      <c r="V293" s="72">
        <v>11</v>
      </c>
      <c r="W293" s="72">
        <v>4</v>
      </c>
      <c r="X293" s="72">
        <v>340</v>
      </c>
      <c r="Y293" s="71" t="s">
        <v>6307</v>
      </c>
    </row>
    <row r="294" spans="17:25">
      <c r="Q294" s="71">
        <v>47.662370000000003</v>
      </c>
      <c r="R294" s="71">
        <v>-122.34285</v>
      </c>
      <c r="S294" s="72">
        <v>45</v>
      </c>
      <c r="T294" s="72">
        <v>46</v>
      </c>
      <c r="U294" s="71">
        <v>11.200000000000001</v>
      </c>
      <c r="V294" s="72">
        <v>11</v>
      </c>
      <c r="W294" s="72">
        <v>1</v>
      </c>
      <c r="X294" s="72">
        <v>108</v>
      </c>
      <c r="Y294" s="71" t="s">
        <v>6307</v>
      </c>
    </row>
    <row r="295" spans="17:25">
      <c r="Q295" s="71">
        <v>47.66281</v>
      </c>
      <c r="R295" s="71">
        <v>-122.32581</v>
      </c>
      <c r="S295" s="72">
        <v>45</v>
      </c>
      <c r="T295" s="72">
        <v>46</v>
      </c>
      <c r="U295" s="71">
        <v>11.200000000000001</v>
      </c>
      <c r="V295" s="72">
        <v>11</v>
      </c>
      <c r="W295" s="72">
        <v>2</v>
      </c>
      <c r="X295" s="72">
        <v>131</v>
      </c>
      <c r="Y295" s="71" t="s">
        <v>6307</v>
      </c>
    </row>
    <row r="296" spans="17:25">
      <c r="Q296" s="71">
        <v>47.656280000000002</v>
      </c>
      <c r="R296" s="71">
        <v>-122.33298000000001</v>
      </c>
      <c r="S296" s="72">
        <v>45</v>
      </c>
      <c r="T296" s="72">
        <v>46</v>
      </c>
      <c r="U296" s="71">
        <v>11.200000000000001</v>
      </c>
      <c r="V296" s="72">
        <v>11</v>
      </c>
      <c r="W296" s="72">
        <v>3</v>
      </c>
      <c r="X296" s="72">
        <v>141</v>
      </c>
      <c r="Y296" s="71" t="s">
        <v>6307</v>
      </c>
    </row>
    <row r="297" spans="17:25">
      <c r="Q297" s="71">
        <v>47.655920000000002</v>
      </c>
      <c r="R297" s="71">
        <v>-122.32819000000001</v>
      </c>
      <c r="S297" s="72">
        <v>45</v>
      </c>
      <c r="T297" s="72">
        <v>46</v>
      </c>
      <c r="U297" s="71">
        <v>11.200000000000001</v>
      </c>
      <c r="V297" s="72">
        <v>11</v>
      </c>
      <c r="W297" s="72">
        <v>4</v>
      </c>
      <c r="X297" s="72">
        <v>204</v>
      </c>
      <c r="Y297" s="71" t="s">
        <v>6307</v>
      </c>
    </row>
    <row r="298" spans="17:25">
      <c r="Q298" s="71">
        <v>47.664619999999999</v>
      </c>
      <c r="R298" s="71">
        <v>-122.32940000000001</v>
      </c>
      <c r="S298" s="72">
        <v>45</v>
      </c>
      <c r="T298" s="72">
        <v>46</v>
      </c>
      <c r="U298" s="71">
        <v>11.200000000000001</v>
      </c>
      <c r="V298" s="72">
        <v>11</v>
      </c>
      <c r="W298" s="72">
        <v>5</v>
      </c>
      <c r="X298" s="72">
        <v>256</v>
      </c>
      <c r="Y298" s="71" t="s">
        <v>6307</v>
      </c>
    </row>
    <row r="299" spans="17:25">
      <c r="Q299" s="71">
        <v>47.695480000000003</v>
      </c>
      <c r="R299" s="71">
        <v>-122.28959999999999</v>
      </c>
      <c r="S299" s="72">
        <v>30</v>
      </c>
      <c r="T299" s="72">
        <v>31</v>
      </c>
      <c r="U299" s="71">
        <v>7.4</v>
      </c>
      <c r="V299" s="72">
        <v>7</v>
      </c>
      <c r="W299" s="72">
        <v>1</v>
      </c>
      <c r="X299" s="72">
        <v>0</v>
      </c>
      <c r="Y299" s="71" t="s">
        <v>6324</v>
      </c>
    </row>
    <row r="300" spans="17:25">
      <c r="Q300" s="71">
        <v>47.702750000000002</v>
      </c>
      <c r="R300" s="71">
        <v>-122.28574999999999</v>
      </c>
      <c r="S300" s="72">
        <v>30</v>
      </c>
      <c r="T300" s="72">
        <v>31</v>
      </c>
      <c r="U300" s="71">
        <v>7.4</v>
      </c>
      <c r="V300" s="72">
        <v>7</v>
      </c>
      <c r="W300" s="72">
        <v>2</v>
      </c>
      <c r="X300" s="72">
        <v>42</v>
      </c>
      <c r="Y300" s="71" t="s">
        <v>6324</v>
      </c>
    </row>
    <row r="301" spans="17:25">
      <c r="Q301" s="71">
        <v>47.692590000000003</v>
      </c>
      <c r="R301" s="71">
        <v>-122.28843000000001</v>
      </c>
      <c r="S301" s="72">
        <v>30</v>
      </c>
      <c r="T301" s="72">
        <v>31</v>
      </c>
      <c r="U301" s="71">
        <v>7.4</v>
      </c>
      <c r="V301" s="72">
        <v>7</v>
      </c>
      <c r="W301" s="72">
        <v>3</v>
      </c>
      <c r="X301" s="72">
        <v>45</v>
      </c>
      <c r="Y301" s="71" t="s">
        <v>6324</v>
      </c>
    </row>
    <row r="302" spans="17:25">
      <c r="Q302" s="71">
        <v>47.679920000000003</v>
      </c>
      <c r="R302" s="71">
        <v>-122.27745</v>
      </c>
      <c r="S302" s="72">
        <v>30</v>
      </c>
      <c r="T302" s="72">
        <v>31</v>
      </c>
      <c r="U302" s="71">
        <v>7.4</v>
      </c>
      <c r="V302" s="72">
        <v>7</v>
      </c>
      <c r="W302" s="72">
        <v>4</v>
      </c>
      <c r="X302" s="72">
        <v>56</v>
      </c>
      <c r="Y302" s="71" t="s">
        <v>6324</v>
      </c>
    </row>
    <row r="303" spans="17:25">
      <c r="Q303" s="71">
        <v>47.694119999999998</v>
      </c>
      <c r="R303" s="71">
        <v>-122.27668</v>
      </c>
      <c r="S303" s="72">
        <v>30</v>
      </c>
      <c r="T303" s="72">
        <v>31</v>
      </c>
      <c r="U303" s="71">
        <v>7.4</v>
      </c>
      <c r="V303" s="72">
        <v>7</v>
      </c>
      <c r="W303" s="72">
        <v>5</v>
      </c>
      <c r="X303" s="72">
        <v>104</v>
      </c>
      <c r="Y303" s="71" t="s">
        <v>6324</v>
      </c>
    </row>
    <row r="304" spans="17:25">
      <c r="Q304" s="71">
        <v>47.69258</v>
      </c>
      <c r="R304" s="71">
        <v>-122.28626</v>
      </c>
      <c r="S304" s="72">
        <v>30</v>
      </c>
      <c r="T304" s="72">
        <v>31</v>
      </c>
      <c r="U304" s="71">
        <v>7.4</v>
      </c>
      <c r="V304" s="72">
        <v>7</v>
      </c>
      <c r="W304" s="72">
        <v>6</v>
      </c>
      <c r="X304" s="72">
        <v>147</v>
      </c>
      <c r="Y304" s="71" t="s">
        <v>6324</v>
      </c>
    </row>
    <row r="305" spans="17:25">
      <c r="Q305" s="71">
        <v>47.69538</v>
      </c>
      <c r="R305" s="71">
        <v>-122.29241</v>
      </c>
      <c r="S305" s="72">
        <v>30</v>
      </c>
      <c r="T305" s="72">
        <v>31</v>
      </c>
      <c r="U305" s="71">
        <v>7.4</v>
      </c>
      <c r="V305" s="72">
        <v>7</v>
      </c>
      <c r="W305" s="72">
        <v>7</v>
      </c>
      <c r="X305" s="72">
        <v>220</v>
      </c>
      <c r="Y305" s="71" t="s">
        <v>6324</v>
      </c>
    </row>
    <row r="306" spans="17:25">
      <c r="Q306" s="71">
        <v>47.67615</v>
      </c>
      <c r="R306" s="71">
        <v>-122.28448</v>
      </c>
      <c r="S306" s="72">
        <v>30</v>
      </c>
      <c r="T306" s="72">
        <v>31</v>
      </c>
      <c r="U306" s="71">
        <v>7.4</v>
      </c>
      <c r="V306" s="72">
        <v>7</v>
      </c>
      <c r="W306" s="72">
        <v>1</v>
      </c>
      <c r="X306" s="72">
        <v>67</v>
      </c>
      <c r="Y306" s="71" t="s">
        <v>6324</v>
      </c>
    </row>
    <row r="307" spans="17:25">
      <c r="Q307" s="71">
        <v>47.686889999999998</v>
      </c>
      <c r="R307" s="71">
        <v>-122.29006</v>
      </c>
      <c r="S307" s="72">
        <v>30</v>
      </c>
      <c r="T307" s="72">
        <v>31</v>
      </c>
      <c r="U307" s="71">
        <v>7.4</v>
      </c>
      <c r="V307" s="72">
        <v>7</v>
      </c>
      <c r="W307" s="72">
        <v>2</v>
      </c>
      <c r="X307" s="72">
        <v>168</v>
      </c>
      <c r="Y307" s="71" t="s">
        <v>6324</v>
      </c>
    </row>
    <row r="308" spans="17:25">
      <c r="Q308" s="71">
        <v>47.576909999999998</v>
      </c>
      <c r="R308" s="71">
        <v>-122.37781</v>
      </c>
      <c r="S308" s="72">
        <v>2</v>
      </c>
      <c r="T308" s="72">
        <v>3</v>
      </c>
      <c r="U308" s="71">
        <v>1.3</v>
      </c>
      <c r="V308" s="72">
        <v>1</v>
      </c>
      <c r="W308" s="72">
        <v>1</v>
      </c>
      <c r="X308" s="72">
        <v>132</v>
      </c>
      <c r="Y308" s="71" t="s">
        <v>6308</v>
      </c>
    </row>
    <row r="309" spans="17:25">
      <c r="Q309" s="71">
        <v>47.567680000000003</v>
      </c>
      <c r="R309" s="71">
        <v>-122.38578</v>
      </c>
      <c r="S309" s="72">
        <v>2</v>
      </c>
      <c r="T309" s="72">
        <v>3</v>
      </c>
      <c r="U309" s="71">
        <v>1.3</v>
      </c>
      <c r="V309" s="72">
        <v>1</v>
      </c>
      <c r="W309" s="72">
        <v>2</v>
      </c>
      <c r="X309" s="72">
        <v>162</v>
      </c>
      <c r="Y309" s="71" t="s">
        <v>6308</v>
      </c>
    </row>
    <row r="310" spans="17:25">
      <c r="Q310" s="71">
        <v>47.562809999999999</v>
      </c>
      <c r="R310" s="71">
        <v>-122.39306000000001</v>
      </c>
      <c r="S310" s="72">
        <v>2</v>
      </c>
      <c r="T310" s="72">
        <v>3</v>
      </c>
      <c r="U310" s="71">
        <v>1.3</v>
      </c>
      <c r="V310" s="72">
        <v>1</v>
      </c>
      <c r="W310" s="72">
        <v>3</v>
      </c>
      <c r="X310" s="72">
        <v>165</v>
      </c>
      <c r="Y310" s="71" t="s">
        <v>6308</v>
      </c>
    </row>
    <row r="311" spans="17:25">
      <c r="Q311" s="71">
        <v>47.563279999999999</v>
      </c>
      <c r="R311" s="71">
        <v>-122.39581</v>
      </c>
      <c r="S311" s="72">
        <v>2</v>
      </c>
      <c r="T311" s="72">
        <v>3</v>
      </c>
      <c r="U311" s="71">
        <v>1.3</v>
      </c>
      <c r="V311" s="72">
        <v>1</v>
      </c>
      <c r="W311" s="72">
        <v>4</v>
      </c>
      <c r="X311" s="72">
        <v>218</v>
      </c>
      <c r="Y311" s="71" t="s">
        <v>6308</v>
      </c>
    </row>
    <row r="312" spans="17:25">
      <c r="Q312" s="71">
        <v>47.570970000000003</v>
      </c>
      <c r="R312" s="71">
        <v>-122.38385</v>
      </c>
      <c r="S312" s="72">
        <v>2</v>
      </c>
      <c r="T312" s="72">
        <v>3</v>
      </c>
      <c r="U312" s="71">
        <v>1.3</v>
      </c>
      <c r="V312" s="72">
        <v>1</v>
      </c>
      <c r="W312" s="72">
        <v>5</v>
      </c>
      <c r="X312" s="72">
        <v>221</v>
      </c>
      <c r="Y312" s="71" t="s">
        <v>6308</v>
      </c>
    </row>
    <row r="313" spans="17:25">
      <c r="Q313" s="71">
        <v>47.56033</v>
      </c>
      <c r="R313" s="71">
        <v>-122.39591</v>
      </c>
      <c r="S313" s="72">
        <v>2</v>
      </c>
      <c r="T313" s="72">
        <v>3</v>
      </c>
      <c r="U313" s="71">
        <v>1.3</v>
      </c>
      <c r="V313" s="72">
        <v>1</v>
      </c>
      <c r="W313" s="72">
        <v>6</v>
      </c>
      <c r="X313" s="72">
        <v>229</v>
      </c>
      <c r="Y313" s="71" t="s">
        <v>6308</v>
      </c>
    </row>
    <row r="314" spans="17:25">
      <c r="Q314" s="71">
        <v>47.55395</v>
      </c>
      <c r="R314" s="71">
        <v>-122.37799</v>
      </c>
      <c r="S314" s="72">
        <v>2</v>
      </c>
      <c r="T314" s="72">
        <v>3</v>
      </c>
      <c r="U314" s="71">
        <v>1.3</v>
      </c>
      <c r="V314" s="72">
        <v>1</v>
      </c>
      <c r="W314" s="72">
        <v>7</v>
      </c>
      <c r="X314" s="72">
        <v>260</v>
      </c>
      <c r="Y314" s="71" t="s">
        <v>6308</v>
      </c>
    </row>
    <row r="315" spans="17:25">
      <c r="Q315" s="71">
        <v>47.576050000000002</v>
      </c>
      <c r="R315" s="71">
        <v>-122.38982</v>
      </c>
      <c r="S315" s="72">
        <v>2</v>
      </c>
      <c r="T315" s="72">
        <v>3</v>
      </c>
      <c r="U315" s="71">
        <v>1.3</v>
      </c>
      <c r="V315" s="72">
        <v>1</v>
      </c>
      <c r="W315" s="72">
        <v>8</v>
      </c>
      <c r="X315" s="72">
        <v>264</v>
      </c>
      <c r="Y315" s="71" t="s">
        <v>6308</v>
      </c>
    </row>
    <row r="316" spans="17:25">
      <c r="Q316" s="71">
        <v>47.552289999999999</v>
      </c>
      <c r="R316" s="71">
        <v>-122.38463</v>
      </c>
      <c r="S316" s="72">
        <v>2</v>
      </c>
      <c r="T316" s="72">
        <v>3</v>
      </c>
      <c r="U316" s="71">
        <v>1.3</v>
      </c>
      <c r="V316" s="72">
        <v>1</v>
      </c>
      <c r="W316" s="72">
        <v>9</v>
      </c>
      <c r="X316" s="72">
        <v>344</v>
      </c>
      <c r="Y316" s="71" t="s">
        <v>6308</v>
      </c>
    </row>
    <row r="317" spans="17:25">
      <c r="Q317" s="71">
        <v>47.575330000000001</v>
      </c>
      <c r="R317" s="71">
        <v>-122.38061999999999</v>
      </c>
      <c r="S317" s="72">
        <v>2</v>
      </c>
      <c r="T317" s="72">
        <v>3</v>
      </c>
      <c r="U317" s="71">
        <v>1.3</v>
      </c>
      <c r="V317" s="72">
        <v>1</v>
      </c>
      <c r="W317" s="72">
        <v>1</v>
      </c>
      <c r="X317" s="72">
        <v>3</v>
      </c>
      <c r="Y317" s="71" t="s">
        <v>6308</v>
      </c>
    </row>
    <row r="318" spans="17:25">
      <c r="Q318" s="71">
        <v>47.570549999999997</v>
      </c>
      <c r="R318" s="71">
        <v>-122.39827</v>
      </c>
      <c r="S318" s="72">
        <v>2</v>
      </c>
      <c r="T318" s="72">
        <v>3</v>
      </c>
      <c r="U318" s="71">
        <v>1.3</v>
      </c>
      <c r="V318" s="72">
        <v>1</v>
      </c>
      <c r="W318" s="72">
        <v>2</v>
      </c>
      <c r="X318" s="72">
        <v>69</v>
      </c>
      <c r="Y318" s="71" t="s">
        <v>6308</v>
      </c>
    </row>
    <row r="319" spans="17:25">
      <c r="Q319" s="71">
        <v>47.562800000000003</v>
      </c>
      <c r="R319" s="71">
        <v>-122.38903999999999</v>
      </c>
      <c r="S319" s="72">
        <v>2</v>
      </c>
      <c r="T319" s="72">
        <v>3</v>
      </c>
      <c r="U319" s="71">
        <v>1.3</v>
      </c>
      <c r="V319" s="72">
        <v>1</v>
      </c>
      <c r="W319" s="72">
        <v>3</v>
      </c>
      <c r="X319" s="72">
        <v>145</v>
      </c>
      <c r="Y319" s="71" t="s">
        <v>6308</v>
      </c>
    </row>
    <row r="320" spans="17:25">
      <c r="Q320" s="71">
        <v>47.558929900000003</v>
      </c>
      <c r="R320" s="71">
        <v>-122.38858</v>
      </c>
      <c r="S320" s="72">
        <v>2</v>
      </c>
      <c r="T320" s="72">
        <v>3</v>
      </c>
      <c r="U320" s="71">
        <v>1.3</v>
      </c>
      <c r="V320" s="72">
        <v>1</v>
      </c>
      <c r="W320" s="72">
        <v>4</v>
      </c>
      <c r="X320" s="72">
        <v>156</v>
      </c>
      <c r="Y320" s="71" t="s">
        <v>6308</v>
      </c>
    </row>
    <row r="321" spans="17:25">
      <c r="Q321" s="71">
        <v>47.55921</v>
      </c>
      <c r="R321" s="71">
        <v>-122.38867</v>
      </c>
      <c r="S321" s="72">
        <v>2</v>
      </c>
      <c r="T321" s="72">
        <v>3</v>
      </c>
      <c r="U321" s="71">
        <v>1.3</v>
      </c>
      <c r="V321" s="72">
        <v>1</v>
      </c>
      <c r="W321" s="72">
        <v>5</v>
      </c>
      <c r="X321" s="72">
        <v>174</v>
      </c>
      <c r="Y321" s="71" t="s">
        <v>6308</v>
      </c>
    </row>
    <row r="322" spans="17:25">
      <c r="Q322" s="71">
        <v>47.564500000000002</v>
      </c>
      <c r="R322" s="71">
        <v>-122.39438</v>
      </c>
      <c r="S322" s="72">
        <v>2</v>
      </c>
      <c r="T322" s="72">
        <v>3</v>
      </c>
      <c r="U322" s="71">
        <v>1.3</v>
      </c>
      <c r="V322" s="72">
        <v>1</v>
      </c>
      <c r="W322" s="72">
        <v>6</v>
      </c>
      <c r="X322" s="72">
        <v>198</v>
      </c>
      <c r="Y322" s="71" t="s">
        <v>6308</v>
      </c>
    </row>
    <row r="323" spans="17:25">
      <c r="Q323" s="71">
        <v>47.580599900000003</v>
      </c>
      <c r="R323" s="71">
        <v>-122.37991</v>
      </c>
      <c r="S323" s="72">
        <v>2</v>
      </c>
      <c r="T323" s="72">
        <v>3</v>
      </c>
      <c r="U323" s="71">
        <v>1.3</v>
      </c>
      <c r="V323" s="72">
        <v>1</v>
      </c>
      <c r="W323" s="72">
        <v>7</v>
      </c>
      <c r="X323" s="72">
        <v>252</v>
      </c>
      <c r="Y323" s="71" t="s">
        <v>6308</v>
      </c>
    </row>
    <row r="324" spans="17:25">
      <c r="Q324" s="71">
        <v>47.575330000000001</v>
      </c>
      <c r="R324" s="71">
        <v>-122.38061999999999</v>
      </c>
      <c r="S324" s="72">
        <v>2</v>
      </c>
      <c r="T324" s="72">
        <v>3</v>
      </c>
      <c r="U324" s="71">
        <v>1.3</v>
      </c>
      <c r="V324" s="72">
        <v>1</v>
      </c>
      <c r="W324" s="72">
        <v>8</v>
      </c>
      <c r="X324" s="72">
        <v>287</v>
      </c>
      <c r="Y324" s="71" t="s">
        <v>6308</v>
      </c>
    </row>
    <row r="325" spans="17:25">
      <c r="Q325" s="71">
        <v>47.678730000000002</v>
      </c>
      <c r="R325" s="71">
        <v>-122.38137999999999</v>
      </c>
      <c r="S325" s="72">
        <v>41</v>
      </c>
      <c r="T325" s="72">
        <v>42</v>
      </c>
      <c r="U325" s="71">
        <v>10.200000000000001</v>
      </c>
      <c r="V325" s="72">
        <v>10</v>
      </c>
      <c r="W325" s="72">
        <v>1</v>
      </c>
      <c r="X325" s="72">
        <v>17</v>
      </c>
      <c r="Y325" s="71" t="s">
        <v>6309</v>
      </c>
    </row>
    <row r="326" spans="17:25">
      <c r="Q326" s="71">
        <v>47.678730000000002</v>
      </c>
      <c r="R326" s="71">
        <v>-122.37164</v>
      </c>
      <c r="S326" s="72">
        <v>41</v>
      </c>
      <c r="T326" s="72">
        <v>42</v>
      </c>
      <c r="U326" s="71">
        <v>10.200000000000001</v>
      </c>
      <c r="V326" s="72">
        <v>10</v>
      </c>
      <c r="W326" s="72">
        <v>2</v>
      </c>
      <c r="X326" s="72">
        <v>91</v>
      </c>
      <c r="Y326" s="71" t="s">
        <v>6309</v>
      </c>
    </row>
    <row r="327" spans="17:25">
      <c r="Q327" s="71">
        <v>47.682540000000003</v>
      </c>
      <c r="R327" s="71">
        <v>-122.37223</v>
      </c>
      <c r="S327" s="72">
        <v>41</v>
      </c>
      <c r="T327" s="72">
        <v>42</v>
      </c>
      <c r="U327" s="71">
        <v>10.200000000000001</v>
      </c>
      <c r="V327" s="72">
        <v>10</v>
      </c>
      <c r="W327" s="72">
        <v>3</v>
      </c>
      <c r="X327" s="72">
        <v>135</v>
      </c>
      <c r="Y327" s="71" t="s">
        <v>6309</v>
      </c>
    </row>
    <row r="328" spans="17:25">
      <c r="Q328" s="71">
        <v>47.685319999999997</v>
      </c>
      <c r="R328" s="71">
        <v>-122.38076</v>
      </c>
      <c r="S328" s="72">
        <v>41</v>
      </c>
      <c r="T328" s="72">
        <v>42</v>
      </c>
      <c r="U328" s="71">
        <v>10.200000000000001</v>
      </c>
      <c r="V328" s="72">
        <v>10</v>
      </c>
      <c r="W328" s="72">
        <v>4</v>
      </c>
      <c r="X328" s="72">
        <v>158</v>
      </c>
      <c r="Y328" s="71" t="s">
        <v>6309</v>
      </c>
    </row>
    <row r="329" spans="17:25">
      <c r="Q329" s="71">
        <v>47.67259</v>
      </c>
      <c r="R329" s="71">
        <v>-122.38369</v>
      </c>
      <c r="S329" s="72">
        <v>41</v>
      </c>
      <c r="T329" s="72">
        <v>42</v>
      </c>
      <c r="U329" s="71">
        <v>10.200000000000001</v>
      </c>
      <c r="V329" s="72">
        <v>10</v>
      </c>
      <c r="W329" s="72">
        <v>5</v>
      </c>
      <c r="X329" s="72">
        <v>179</v>
      </c>
      <c r="Y329" s="71" t="s">
        <v>6309</v>
      </c>
    </row>
    <row r="330" spans="17:25">
      <c r="Q330" s="71">
        <v>47.688029999999998</v>
      </c>
      <c r="R330" s="71">
        <v>-122.37372000000001</v>
      </c>
      <c r="S330" s="72">
        <v>41</v>
      </c>
      <c r="T330" s="72">
        <v>42</v>
      </c>
      <c r="U330" s="71">
        <v>10.200000000000001</v>
      </c>
      <c r="V330" s="72">
        <v>10</v>
      </c>
      <c r="W330" s="72">
        <v>6</v>
      </c>
      <c r="X330" s="72">
        <v>233</v>
      </c>
      <c r="Y330" s="71" t="s">
        <v>6309</v>
      </c>
    </row>
    <row r="331" spans="17:25">
      <c r="Q331" s="71">
        <v>47.679079999999999</v>
      </c>
      <c r="R331" s="71">
        <v>-122.38355</v>
      </c>
      <c r="S331" s="72">
        <v>41</v>
      </c>
      <c r="T331" s="72">
        <v>42</v>
      </c>
      <c r="U331" s="71">
        <v>10.200000000000001</v>
      </c>
      <c r="V331" s="72">
        <v>10</v>
      </c>
      <c r="W331" s="72">
        <v>7</v>
      </c>
      <c r="X331" s="72">
        <v>246</v>
      </c>
      <c r="Y331" s="71" t="s">
        <v>6309</v>
      </c>
    </row>
    <row r="332" spans="17:25">
      <c r="Q332" s="71">
        <v>47.681593100000001</v>
      </c>
      <c r="R332" s="71">
        <v>-122.3702397</v>
      </c>
      <c r="S332" s="72">
        <v>41</v>
      </c>
      <c r="T332" s="72">
        <v>42</v>
      </c>
      <c r="U332" s="71">
        <v>10.200000000000001</v>
      </c>
      <c r="V332" s="72">
        <v>10</v>
      </c>
      <c r="W332" s="72">
        <v>8</v>
      </c>
      <c r="X332" s="72">
        <v>248</v>
      </c>
      <c r="Y332" s="71" t="s">
        <v>6309</v>
      </c>
    </row>
    <row r="333" spans="17:25">
      <c r="Q333" s="71">
        <v>47.679760000000002</v>
      </c>
      <c r="R333" s="71">
        <v>-122.36855</v>
      </c>
      <c r="S333" s="72">
        <v>41</v>
      </c>
      <c r="T333" s="72">
        <v>42</v>
      </c>
      <c r="U333" s="71">
        <v>10.200000000000001</v>
      </c>
      <c r="V333" s="72">
        <v>10</v>
      </c>
      <c r="W333" s="72">
        <v>9</v>
      </c>
      <c r="X333" s="72">
        <v>272</v>
      </c>
      <c r="Y333" s="71" t="s">
        <v>6309</v>
      </c>
    </row>
    <row r="334" spans="17:25">
      <c r="Q334" s="71">
        <v>47.686660000000003</v>
      </c>
      <c r="R334" s="71">
        <v>-122.37979</v>
      </c>
      <c r="S334" s="72">
        <v>41</v>
      </c>
      <c r="T334" s="72">
        <v>42</v>
      </c>
      <c r="U334" s="71">
        <v>10.200000000000001</v>
      </c>
      <c r="V334" s="72">
        <v>10</v>
      </c>
      <c r="W334" s="72">
        <v>10</v>
      </c>
      <c r="X334" s="72">
        <v>283</v>
      </c>
      <c r="Y334" s="71" t="s">
        <v>6309</v>
      </c>
    </row>
    <row r="335" spans="17:25">
      <c r="Q335" s="71">
        <v>47.673639999999999</v>
      </c>
      <c r="R335" s="71">
        <v>-122.37757000000001</v>
      </c>
      <c r="S335" s="72">
        <v>41</v>
      </c>
      <c r="T335" s="72">
        <v>42</v>
      </c>
      <c r="U335" s="71">
        <v>10.200000000000001</v>
      </c>
      <c r="V335" s="72">
        <v>10</v>
      </c>
      <c r="W335" s="72">
        <v>11</v>
      </c>
      <c r="X335" s="72">
        <v>302</v>
      </c>
      <c r="Y335" s="71" t="s">
        <v>6309</v>
      </c>
    </row>
    <row r="336" spans="17:25">
      <c r="Q336" s="71">
        <v>47.68844</v>
      </c>
      <c r="R336" s="71">
        <v>-122.37112999999999</v>
      </c>
      <c r="S336" s="72">
        <v>41</v>
      </c>
      <c r="T336" s="72">
        <v>42</v>
      </c>
      <c r="U336" s="71">
        <v>10.200000000000001</v>
      </c>
      <c r="V336" s="72">
        <v>10</v>
      </c>
      <c r="W336" s="72">
        <v>12</v>
      </c>
      <c r="X336" s="72">
        <v>324</v>
      </c>
      <c r="Y336" s="71" t="s">
        <v>6309</v>
      </c>
    </row>
    <row r="337" spans="17:25">
      <c r="Q337" s="71">
        <v>47.68479</v>
      </c>
      <c r="R337" s="71">
        <v>-122.37308</v>
      </c>
      <c r="S337" s="72">
        <v>41</v>
      </c>
      <c r="T337" s="72">
        <v>42</v>
      </c>
      <c r="U337" s="71">
        <v>10.200000000000001</v>
      </c>
      <c r="V337" s="72">
        <v>10</v>
      </c>
      <c r="W337" s="72">
        <v>13</v>
      </c>
      <c r="X337" s="72">
        <v>326</v>
      </c>
      <c r="Y337" s="71" t="s">
        <v>6309</v>
      </c>
    </row>
    <row r="338" spans="17:25">
      <c r="Q338" s="71">
        <v>47.677990000000001</v>
      </c>
      <c r="R338" s="71">
        <v>-122.37271</v>
      </c>
      <c r="S338" s="72">
        <v>41</v>
      </c>
      <c r="T338" s="72">
        <v>42</v>
      </c>
      <c r="U338" s="71">
        <v>10.200000000000001</v>
      </c>
      <c r="V338" s="72">
        <v>10</v>
      </c>
      <c r="W338" s="72">
        <v>14</v>
      </c>
      <c r="X338" s="72">
        <v>334</v>
      </c>
      <c r="Y338" s="71" t="s">
        <v>6309</v>
      </c>
    </row>
    <row r="339" spans="17:25">
      <c r="Q339" s="71">
        <v>47.679929999999999</v>
      </c>
      <c r="R339" s="71">
        <v>-122.36691</v>
      </c>
      <c r="S339" s="72">
        <v>41</v>
      </c>
      <c r="T339" s="72">
        <v>42</v>
      </c>
      <c r="U339" s="71">
        <v>10.200000000000001</v>
      </c>
      <c r="V339" s="72">
        <v>10</v>
      </c>
      <c r="W339" s="72">
        <v>1</v>
      </c>
      <c r="X339" s="72">
        <v>222</v>
      </c>
      <c r="Y339" s="71" t="s">
        <v>6309</v>
      </c>
    </row>
  </sheetData>
  <sortState xmlns:xlrd2="http://schemas.microsoft.com/office/spreadsheetml/2017/richdata2" ref="Q2:Y349">
    <sortCondition ref="Y2:Y34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38C7-C1E2-4881-89C8-8F5772794BD6}">
  <dimension ref="A1:H33"/>
  <sheetViews>
    <sheetView workbookViewId="0">
      <selection activeCell="F4" sqref="F4"/>
    </sheetView>
  </sheetViews>
  <sheetFormatPr defaultRowHeight="15"/>
  <cols>
    <col min="1" max="1" width="17.7109375" customWidth="1"/>
    <col min="6" max="6" width="22" bestFit="1" customWidth="1"/>
    <col min="7" max="7" width="14.28515625" bestFit="1" customWidth="1"/>
    <col min="8" max="8" width="13.28515625" bestFit="1" customWidth="1"/>
  </cols>
  <sheetData>
    <row r="1" spans="1:8" s="2" customFormat="1" ht="15.75" thickBot="1">
      <c r="A1" s="57" t="s">
        <v>6146</v>
      </c>
      <c r="B1" s="57" t="s">
        <v>6230</v>
      </c>
      <c r="C1" s="57" t="s">
        <v>6231</v>
      </c>
    </row>
    <row r="2" spans="1:8" ht="15.75" thickBot="1">
      <c r="A2" s="54" t="s">
        <v>6151</v>
      </c>
      <c r="B2" s="54">
        <v>1</v>
      </c>
      <c r="C2" s="55">
        <v>4</v>
      </c>
      <c r="F2" s="31" t="s">
        <v>6144</v>
      </c>
      <c r="G2" s="2" t="s">
        <v>6232</v>
      </c>
      <c r="H2" s="2" t="s">
        <v>6233</v>
      </c>
    </row>
    <row r="3" spans="1:8" ht="15.75" thickBot="1">
      <c r="A3" s="54" t="s">
        <v>6151</v>
      </c>
      <c r="B3" s="54">
        <v>2</v>
      </c>
      <c r="C3" s="55">
        <v>0.5</v>
      </c>
      <c r="F3" s="32" t="s">
        <v>6148</v>
      </c>
      <c r="G3" s="30">
        <v>3.4166666666666665</v>
      </c>
      <c r="H3" s="30">
        <v>1.4972196454317135</v>
      </c>
    </row>
    <row r="4" spans="1:8" ht="15.75" thickBot="1">
      <c r="A4" s="54" t="s">
        <v>6151</v>
      </c>
      <c r="B4" s="54">
        <v>3</v>
      </c>
      <c r="C4" s="55"/>
      <c r="F4" s="32" t="s">
        <v>6147</v>
      </c>
      <c r="G4" s="30">
        <v>2.7</v>
      </c>
      <c r="H4" s="30">
        <v>1.8907670401189036</v>
      </c>
    </row>
    <row r="5" spans="1:8" ht="15.75" thickBot="1">
      <c r="A5" s="54" t="s">
        <v>6151</v>
      </c>
      <c r="B5" s="54">
        <v>4</v>
      </c>
      <c r="C5" s="55">
        <v>6</v>
      </c>
      <c r="F5" s="32" t="s">
        <v>6227</v>
      </c>
      <c r="G5" s="30">
        <v>3.62</v>
      </c>
      <c r="H5" s="30">
        <v>2.0054924582256586</v>
      </c>
    </row>
    <row r="6" spans="1:8" ht="15.75" thickBot="1">
      <c r="A6" s="54" t="s">
        <v>6151</v>
      </c>
      <c r="B6" s="54">
        <v>5</v>
      </c>
      <c r="C6" s="55">
        <v>1</v>
      </c>
      <c r="F6" s="32" t="s">
        <v>6225</v>
      </c>
      <c r="G6" s="30">
        <v>4</v>
      </c>
      <c r="H6" s="30">
        <v>1.4491376746189439</v>
      </c>
    </row>
    <row r="7" spans="1:8" ht="15.75" thickBot="1">
      <c r="A7" s="54" t="s">
        <v>6149</v>
      </c>
      <c r="B7" s="54">
        <v>5</v>
      </c>
      <c r="C7" s="55">
        <v>4</v>
      </c>
      <c r="F7" s="32" t="s">
        <v>6149</v>
      </c>
      <c r="G7" s="30">
        <v>3.25</v>
      </c>
      <c r="H7" s="30">
        <v>1.5545631755148024</v>
      </c>
    </row>
    <row r="8" spans="1:8" ht="15.75" thickBot="1">
      <c r="A8" s="54" t="s">
        <v>6149</v>
      </c>
      <c r="B8" s="54">
        <v>1</v>
      </c>
      <c r="C8" s="55"/>
      <c r="F8" s="32" t="s">
        <v>6151</v>
      </c>
      <c r="G8" s="30">
        <v>2.875</v>
      </c>
      <c r="H8" s="30">
        <v>2.5940637360455634</v>
      </c>
    </row>
    <row r="9" spans="1:8" ht="15.75" thickBot="1">
      <c r="A9" s="54" t="s">
        <v>6149</v>
      </c>
      <c r="B9" s="54">
        <v>2</v>
      </c>
      <c r="C9" s="55">
        <v>4.5</v>
      </c>
      <c r="F9" s="32" t="s">
        <v>6145</v>
      </c>
      <c r="G9" s="30">
        <v>3.3533333333333331</v>
      </c>
      <c r="H9" s="30">
        <v>1.7172016798254663</v>
      </c>
    </row>
    <row r="10" spans="1:8" ht="15.75" thickBot="1">
      <c r="A10" s="54" t="s">
        <v>6149</v>
      </c>
      <c r="B10" s="54">
        <v>3</v>
      </c>
      <c r="C10" s="55">
        <v>1</v>
      </c>
    </row>
    <row r="11" spans="1:8" ht="15.75" thickBot="1">
      <c r="A11" s="54" t="s">
        <v>6149</v>
      </c>
      <c r="B11" s="54">
        <v>4</v>
      </c>
      <c r="C11" s="55">
        <v>3.5</v>
      </c>
    </row>
    <row r="12" spans="1:8" ht="15.75" thickBot="1">
      <c r="A12" s="54" t="s">
        <v>6147</v>
      </c>
      <c r="B12" s="54">
        <v>1</v>
      </c>
      <c r="C12" s="55">
        <v>4.5</v>
      </c>
    </row>
    <row r="13" spans="1:8" ht="15.75" thickBot="1">
      <c r="A13" s="54" t="s">
        <v>6147</v>
      </c>
      <c r="B13" s="54">
        <v>2</v>
      </c>
      <c r="C13" s="55">
        <v>5</v>
      </c>
    </row>
    <row r="14" spans="1:8" ht="15.75" thickBot="1">
      <c r="A14" s="54" t="s">
        <v>6147</v>
      </c>
      <c r="B14" s="54">
        <v>3</v>
      </c>
      <c r="C14" s="55">
        <v>1</v>
      </c>
    </row>
    <row r="15" spans="1:8" ht="15.75" thickBot="1">
      <c r="A15" s="54" t="s">
        <v>6147</v>
      </c>
      <c r="B15" s="54">
        <v>4</v>
      </c>
      <c r="C15" s="55">
        <v>1.5</v>
      </c>
    </row>
    <row r="16" spans="1:8" ht="15.75" thickBot="1">
      <c r="A16" s="54" t="s">
        <v>6147</v>
      </c>
      <c r="B16" s="54">
        <v>5</v>
      </c>
      <c r="C16" s="55">
        <v>1.5</v>
      </c>
    </row>
    <row r="17" spans="1:3" ht="15.75" thickBot="1">
      <c r="A17" s="54" t="s">
        <v>6148</v>
      </c>
      <c r="B17" s="54">
        <v>1</v>
      </c>
      <c r="C17" s="55">
        <v>5</v>
      </c>
    </row>
    <row r="18" spans="1:3" ht="15.75" thickBot="1">
      <c r="A18" s="54" t="s">
        <v>6148</v>
      </c>
      <c r="B18" s="54">
        <v>2</v>
      </c>
      <c r="C18" s="55">
        <v>3</v>
      </c>
    </row>
    <row r="19" spans="1:3" ht="15.75" thickBot="1">
      <c r="A19" s="54" t="s">
        <v>6148</v>
      </c>
      <c r="B19" s="54">
        <v>3</v>
      </c>
      <c r="C19" s="55">
        <v>4</v>
      </c>
    </row>
    <row r="20" spans="1:3" ht="15.75" thickBot="1">
      <c r="A20" s="54" t="s">
        <v>6148</v>
      </c>
      <c r="B20" s="54">
        <v>4</v>
      </c>
      <c r="C20" s="55">
        <v>2</v>
      </c>
    </row>
    <row r="21" spans="1:3" ht="15.75" thickBot="1">
      <c r="A21" s="54" t="s">
        <v>6148</v>
      </c>
      <c r="B21" s="54">
        <v>5</v>
      </c>
      <c r="C21" s="55">
        <v>1.5</v>
      </c>
    </row>
    <row r="22" spans="1:3" ht="15.75" thickBot="1">
      <c r="A22" s="54" t="s">
        <v>6148</v>
      </c>
      <c r="B22" s="54">
        <v>6</v>
      </c>
      <c r="C22" s="55">
        <v>5</v>
      </c>
    </row>
    <row r="23" spans="1:3" ht="27" thickBot="1">
      <c r="A23" s="54" t="s">
        <v>6225</v>
      </c>
      <c r="B23" s="54">
        <v>1</v>
      </c>
      <c r="C23" s="55">
        <v>4</v>
      </c>
    </row>
    <row r="24" spans="1:3" ht="27" thickBot="1">
      <c r="A24" s="54" t="s">
        <v>6225</v>
      </c>
      <c r="B24" s="54">
        <v>3</v>
      </c>
      <c r="C24" s="55">
        <v>2</v>
      </c>
    </row>
    <row r="25" spans="1:3" ht="27" thickBot="1">
      <c r="A25" s="54" t="s">
        <v>6225</v>
      </c>
      <c r="B25" s="54">
        <v>4</v>
      </c>
      <c r="C25" s="55">
        <v>3.5</v>
      </c>
    </row>
    <row r="26" spans="1:3" ht="27" thickBot="1">
      <c r="A26" s="54" t="s">
        <v>6225</v>
      </c>
      <c r="B26" s="54">
        <v>5</v>
      </c>
      <c r="C26" s="55">
        <v>6.5</v>
      </c>
    </row>
    <row r="27" spans="1:3" ht="27" thickBot="1">
      <c r="A27" s="54" t="s">
        <v>6225</v>
      </c>
      <c r="B27" s="54">
        <v>2</v>
      </c>
      <c r="C27" s="55">
        <v>4</v>
      </c>
    </row>
    <row r="28" spans="1:3" ht="27" thickBot="1">
      <c r="A28" s="54" t="s">
        <v>6225</v>
      </c>
      <c r="B28" s="54" t="s">
        <v>6226</v>
      </c>
      <c r="C28" s="55">
        <v>4</v>
      </c>
    </row>
    <row r="29" spans="1:3" ht="27" thickBot="1">
      <c r="A29" s="54" t="s">
        <v>6227</v>
      </c>
      <c r="B29" s="54">
        <v>1</v>
      </c>
      <c r="C29" s="55">
        <v>0.6</v>
      </c>
    </row>
    <row r="30" spans="1:3" ht="27" thickBot="1">
      <c r="A30" s="54" t="s">
        <v>6227</v>
      </c>
      <c r="B30" s="54">
        <v>3</v>
      </c>
      <c r="C30" s="55">
        <v>3</v>
      </c>
    </row>
    <row r="31" spans="1:3" ht="27" thickBot="1">
      <c r="A31" s="54" t="s">
        <v>6227</v>
      </c>
      <c r="B31" s="54">
        <v>4</v>
      </c>
      <c r="C31" s="55">
        <v>6</v>
      </c>
    </row>
    <row r="32" spans="1:3" ht="27" thickBot="1">
      <c r="A32" s="54" t="s">
        <v>6227</v>
      </c>
      <c r="B32" s="54" t="s">
        <v>6228</v>
      </c>
      <c r="C32" s="55">
        <v>4.5</v>
      </c>
    </row>
    <row r="33" spans="1:3" ht="27" thickBot="1">
      <c r="A33" s="54" t="s">
        <v>6227</v>
      </c>
      <c r="B33" s="54" t="s">
        <v>6229</v>
      </c>
      <c r="C33" s="56">
        <v>4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29F3-60BF-4A30-B93E-91C100A2449E}">
  <dimension ref="A1:I38"/>
  <sheetViews>
    <sheetView topLeftCell="A19" workbookViewId="0">
      <selection activeCell="G24" sqref="G24"/>
    </sheetView>
  </sheetViews>
  <sheetFormatPr defaultColWidth="8.85546875" defaultRowHeight="15"/>
  <sheetData>
    <row r="1" spans="1:8">
      <c r="A1" s="36" t="s">
        <v>6204</v>
      </c>
      <c r="B1" s="36"/>
      <c r="C1" s="36" t="s">
        <v>6205</v>
      </c>
      <c r="D1" s="36"/>
      <c r="E1" s="36"/>
      <c r="F1" s="36"/>
      <c r="G1" s="36"/>
      <c r="H1" s="36"/>
    </row>
    <row r="2" spans="1:8">
      <c r="A2" s="36"/>
      <c r="B2" s="36" t="s">
        <v>6198</v>
      </c>
      <c r="C2" s="36" t="s">
        <v>6199</v>
      </c>
      <c r="D2" s="36" t="s">
        <v>6200</v>
      </c>
      <c r="E2" s="36" t="s">
        <v>6201</v>
      </c>
      <c r="F2" s="36" t="s">
        <v>6202</v>
      </c>
      <c r="G2" s="36" t="s">
        <v>6203</v>
      </c>
      <c r="H2" s="36"/>
    </row>
    <row r="3" spans="1:8">
      <c r="A3" s="36" t="s">
        <v>6198</v>
      </c>
      <c r="B3" s="36"/>
      <c r="C3" s="36"/>
      <c r="D3" s="36"/>
      <c r="E3" s="36"/>
      <c r="F3" s="36"/>
      <c r="G3" s="36"/>
      <c r="H3" s="36"/>
    </row>
    <row r="4" spans="1:8">
      <c r="A4" s="36" t="s">
        <v>6199</v>
      </c>
      <c r="B4" s="36">
        <v>0.17815517882184501</v>
      </c>
      <c r="C4" s="36"/>
      <c r="D4" s="36"/>
      <c r="E4" s="36"/>
      <c r="F4" s="36"/>
      <c r="G4" s="36"/>
      <c r="H4" s="36"/>
    </row>
    <row r="5" spans="1:8">
      <c r="A5" s="36" t="s">
        <v>6200</v>
      </c>
      <c r="B5" s="36">
        <v>0.187878788593939</v>
      </c>
      <c r="C5" s="36">
        <v>0.23263403261631699</v>
      </c>
      <c r="D5" s="36"/>
      <c r="E5" s="36"/>
      <c r="F5" s="36"/>
      <c r="G5" s="36"/>
      <c r="H5" s="36"/>
    </row>
    <row r="6" spans="1:8">
      <c r="A6" s="36" t="s">
        <v>6201</v>
      </c>
      <c r="B6" s="36">
        <v>0.33582020866418</v>
      </c>
      <c r="C6" s="36">
        <v>0.27304964572695001</v>
      </c>
      <c r="D6" s="36">
        <v>0.31257253365628601</v>
      </c>
      <c r="E6" s="36"/>
      <c r="F6" s="36"/>
      <c r="G6" s="36"/>
      <c r="H6" s="36"/>
    </row>
    <row r="7" spans="1:8">
      <c r="A7" s="36" t="s">
        <v>6202</v>
      </c>
      <c r="B7" s="36">
        <v>0.38457792230771098</v>
      </c>
      <c r="C7" s="36">
        <v>0.30929487234535302</v>
      </c>
      <c r="D7" s="36">
        <v>0.37272727337272699</v>
      </c>
      <c r="E7" s="36">
        <v>0.242464538378768</v>
      </c>
      <c r="F7" s="36"/>
      <c r="G7" s="36"/>
      <c r="H7" s="36"/>
    </row>
    <row r="8" spans="1:8">
      <c r="A8" s="36" t="s">
        <v>6203</v>
      </c>
      <c r="B8" s="36">
        <v>0.37030075200000001</v>
      </c>
      <c r="C8" s="36">
        <v>0.28306342800000001</v>
      </c>
      <c r="D8" s="36">
        <v>0.37097288705645898</v>
      </c>
      <c r="E8" s="36">
        <v>0.25279955199999998</v>
      </c>
      <c r="F8" s="36">
        <v>0.29144736864572401</v>
      </c>
      <c r="G8" s="36"/>
      <c r="H8" s="36"/>
    </row>
    <row r="9" spans="1:8">
      <c r="A9" s="36"/>
      <c r="B9" s="36"/>
      <c r="C9" s="36"/>
      <c r="D9" s="36"/>
      <c r="E9" s="36"/>
      <c r="F9" s="36"/>
      <c r="G9" s="36"/>
      <c r="H9" s="36"/>
    </row>
    <row r="10" spans="1:8">
      <c r="A10" s="36" t="s">
        <v>6206</v>
      </c>
      <c r="B10" s="36"/>
      <c r="C10" s="36"/>
      <c r="D10" s="36"/>
      <c r="E10" s="36"/>
      <c r="F10" s="36"/>
      <c r="G10" s="36"/>
      <c r="H10" s="36"/>
    </row>
    <row r="11" spans="1:8">
      <c r="A11" s="36"/>
      <c r="B11" s="36" t="s">
        <v>6198</v>
      </c>
      <c r="C11" s="36" t="s">
        <v>6199</v>
      </c>
      <c r="D11" s="36" t="s">
        <v>6200</v>
      </c>
      <c r="E11" s="36" t="s">
        <v>6201</v>
      </c>
      <c r="F11" s="36" t="s">
        <v>6202</v>
      </c>
      <c r="G11" s="36" t="s">
        <v>6203</v>
      </c>
      <c r="H11" s="36"/>
    </row>
    <row r="12" spans="1:8">
      <c r="A12" s="36" t="s">
        <v>6198</v>
      </c>
      <c r="B12" s="36"/>
      <c r="C12" s="36"/>
      <c r="D12" s="36"/>
      <c r="E12" s="36"/>
      <c r="F12" s="36"/>
      <c r="G12" s="36"/>
      <c r="H12" s="36"/>
    </row>
    <row r="13" spans="1:8">
      <c r="A13" s="36" t="s">
        <v>6199</v>
      </c>
      <c r="B13" s="36">
        <f>1-B4</f>
        <v>0.82184482117815505</v>
      </c>
      <c r="C13" s="36"/>
      <c r="D13" s="36"/>
      <c r="E13" s="36"/>
      <c r="F13" s="36"/>
      <c r="G13" s="36"/>
      <c r="H13" s="36"/>
    </row>
    <row r="14" spans="1:8">
      <c r="A14" s="36" t="s">
        <v>6200</v>
      </c>
      <c r="B14" s="36">
        <f t="shared" ref="B14:F17" si="0">1-B5</f>
        <v>0.81212121140606097</v>
      </c>
      <c r="C14" s="36">
        <f t="shared" si="0"/>
        <v>0.76736596738368301</v>
      </c>
      <c r="D14" s="36"/>
      <c r="E14" s="36"/>
      <c r="F14" s="36"/>
      <c r="G14" s="36"/>
      <c r="H14" s="36"/>
    </row>
    <row r="15" spans="1:8">
      <c r="A15" s="36" t="s">
        <v>6201</v>
      </c>
      <c r="B15" s="36">
        <f t="shared" si="0"/>
        <v>0.66417979133582006</v>
      </c>
      <c r="C15" s="36">
        <f t="shared" si="0"/>
        <v>0.72695035427304999</v>
      </c>
      <c r="D15" s="36">
        <f t="shared" si="0"/>
        <v>0.68742746634371399</v>
      </c>
      <c r="E15" s="36"/>
      <c r="F15" s="36"/>
      <c r="G15" s="36"/>
      <c r="H15" s="36"/>
    </row>
    <row r="16" spans="1:8">
      <c r="A16" s="36" t="s">
        <v>6202</v>
      </c>
      <c r="B16" s="36">
        <f t="shared" si="0"/>
        <v>0.61542207769228896</v>
      </c>
      <c r="C16" s="36">
        <f t="shared" si="0"/>
        <v>0.69070512765464698</v>
      </c>
      <c r="D16" s="36">
        <f t="shared" si="0"/>
        <v>0.62727272662727307</v>
      </c>
      <c r="E16" s="36">
        <f t="shared" si="0"/>
        <v>0.75753546162123198</v>
      </c>
      <c r="F16" s="36"/>
      <c r="G16" s="36"/>
      <c r="H16" s="36"/>
    </row>
    <row r="17" spans="1:8">
      <c r="A17" s="36" t="s">
        <v>6203</v>
      </c>
      <c r="B17" s="36">
        <f t="shared" si="0"/>
        <v>0.62969924799999999</v>
      </c>
      <c r="C17" s="36">
        <f t="shared" si="0"/>
        <v>0.71693657200000005</v>
      </c>
      <c r="D17" s="36">
        <f t="shared" si="0"/>
        <v>0.62902711294354097</v>
      </c>
      <c r="E17" s="36">
        <f t="shared" si="0"/>
        <v>0.74720044800000007</v>
      </c>
      <c r="F17" s="36">
        <f t="shared" si="0"/>
        <v>0.70855263135427604</v>
      </c>
      <c r="G17" s="36"/>
      <c r="H17" s="36"/>
    </row>
    <row r="21" spans="1:8">
      <c r="A21" t="s">
        <v>6207</v>
      </c>
    </row>
    <row r="22" spans="1:8">
      <c r="A22" t="s">
        <v>6204</v>
      </c>
    </row>
    <row r="23" spans="1:8">
      <c r="B23" s="36" t="s">
        <v>6198</v>
      </c>
      <c r="C23" s="36" t="s">
        <v>6199</v>
      </c>
      <c r="D23" s="36" t="s">
        <v>6200</v>
      </c>
      <c r="E23" s="36" t="s">
        <v>6201</v>
      </c>
      <c r="F23" s="36" t="s">
        <v>6202</v>
      </c>
      <c r="G23" s="36"/>
    </row>
    <row r="24" spans="1:8">
      <c r="A24" s="36"/>
      <c r="B24" s="36"/>
      <c r="C24" s="36"/>
      <c r="D24" s="36"/>
      <c r="E24" s="36"/>
      <c r="F24" s="36"/>
      <c r="G24" s="36"/>
    </row>
    <row r="25" spans="1:8">
      <c r="A25" s="36" t="s">
        <v>6199</v>
      </c>
      <c r="B25" s="36">
        <v>0.294506533403463</v>
      </c>
      <c r="C25" s="36"/>
      <c r="D25" s="36"/>
      <c r="E25" s="36"/>
      <c r="F25" s="36"/>
      <c r="G25" s="36"/>
    </row>
    <row r="26" spans="1:8">
      <c r="A26" s="36" t="s">
        <v>6200</v>
      </c>
      <c r="B26" s="36">
        <v>0.351305814492058</v>
      </c>
      <c r="C26" s="36">
        <v>0.40578135226060802</v>
      </c>
      <c r="D26" s="36"/>
      <c r="E26" s="36"/>
      <c r="F26" s="36"/>
      <c r="G26" s="36"/>
    </row>
    <row r="27" spans="1:8">
      <c r="A27" s="36" t="s">
        <v>6201</v>
      </c>
      <c r="B27" s="36">
        <v>0.53826745236039197</v>
      </c>
      <c r="C27" s="36">
        <v>0.44627901461025599</v>
      </c>
      <c r="D27" s="36">
        <v>0.50249796686461001</v>
      </c>
      <c r="E27" s="36"/>
      <c r="F27" s="36"/>
      <c r="G27" s="36"/>
    </row>
    <row r="28" spans="1:8">
      <c r="A28" s="36" t="s">
        <v>6202</v>
      </c>
      <c r="B28" s="36">
        <v>0.64785349746903298</v>
      </c>
      <c r="C28" s="36">
        <v>0.52817302286195</v>
      </c>
      <c r="D28" s="36">
        <v>0.63096060973213897</v>
      </c>
      <c r="E28" s="36">
        <v>0.404997713565657</v>
      </c>
      <c r="F28" s="36"/>
      <c r="G28" s="36"/>
    </row>
    <row r="29" spans="1:8">
      <c r="A29" s="36" t="s">
        <v>6203</v>
      </c>
      <c r="B29" s="36">
        <v>0.489188796439329</v>
      </c>
      <c r="C29" s="36">
        <v>0.365166988393473</v>
      </c>
      <c r="D29" s="36">
        <v>0.49662229970314897</v>
      </c>
      <c r="E29" s="36">
        <v>0.33595081046880598</v>
      </c>
      <c r="F29" s="36">
        <v>0.39070749733042398</v>
      </c>
      <c r="G29" s="36"/>
    </row>
    <row r="31" spans="1:8">
      <c r="A31" s="36" t="s">
        <v>6206</v>
      </c>
      <c r="B31" s="2"/>
      <c r="C31" s="2"/>
      <c r="D31" s="2"/>
      <c r="E31" s="2"/>
      <c r="F31" s="2"/>
    </row>
    <row r="32" spans="1:8" s="2" customFormat="1">
      <c r="A32" s="36"/>
    </row>
    <row r="33" spans="1:9">
      <c r="A33" s="2"/>
      <c r="B33" s="36" t="s">
        <v>6148</v>
      </c>
      <c r="C33" s="36" t="s">
        <v>6147</v>
      </c>
      <c r="D33" s="36" t="s">
        <v>6170</v>
      </c>
      <c r="E33" s="36" t="s">
        <v>6224</v>
      </c>
      <c r="F33" s="36" t="s">
        <v>6151</v>
      </c>
    </row>
    <row r="34" spans="1:9">
      <c r="A34" s="36" t="s">
        <v>6147</v>
      </c>
      <c r="B34" s="36">
        <f>1-B25</f>
        <v>0.705493466596537</v>
      </c>
      <c r="C34" s="36"/>
      <c r="D34" s="36"/>
      <c r="E34" s="36"/>
      <c r="F34" s="36"/>
      <c r="I34" s="36"/>
    </row>
    <row r="35" spans="1:9">
      <c r="A35" s="36" t="s">
        <v>6170</v>
      </c>
      <c r="B35" s="36">
        <f t="shared" ref="B35:C35" si="1">1-B26</f>
        <v>0.648694185507942</v>
      </c>
      <c r="C35" s="36">
        <f t="shared" si="1"/>
        <v>0.59421864773939204</v>
      </c>
      <c r="D35" s="36"/>
      <c r="E35" s="36"/>
      <c r="F35" s="36"/>
      <c r="I35" s="36"/>
    </row>
    <row r="36" spans="1:9">
      <c r="A36" s="36" t="s">
        <v>6224</v>
      </c>
      <c r="B36" s="36">
        <f t="shared" ref="B36:D36" si="2">1-B27</f>
        <v>0.46173254763960803</v>
      </c>
      <c r="C36" s="36">
        <f t="shared" si="2"/>
        <v>0.55372098538974401</v>
      </c>
      <c r="D36" s="36">
        <f t="shared" si="2"/>
        <v>0.49750203313538999</v>
      </c>
      <c r="E36" s="36"/>
      <c r="F36" s="36"/>
      <c r="I36" s="36"/>
    </row>
    <row r="37" spans="1:9">
      <c r="A37" s="36" t="s">
        <v>6151</v>
      </c>
      <c r="B37" s="36">
        <f t="shared" ref="B37:E37" si="3">1-B28</f>
        <v>0.35214650253096702</v>
      </c>
      <c r="C37" s="36">
        <f t="shared" si="3"/>
        <v>0.47182697713805</v>
      </c>
      <c r="D37" s="36">
        <f t="shared" si="3"/>
        <v>0.36903939026786103</v>
      </c>
      <c r="E37" s="36">
        <f t="shared" si="3"/>
        <v>0.59500228643434294</v>
      </c>
      <c r="F37" s="36"/>
      <c r="I37" s="36"/>
    </row>
    <row r="38" spans="1:9">
      <c r="A38" s="36" t="s">
        <v>6169</v>
      </c>
      <c r="B38" s="36">
        <f t="shared" ref="B38:F38" si="4">1-B29</f>
        <v>0.510811203560671</v>
      </c>
      <c r="C38" s="36">
        <f t="shared" si="4"/>
        <v>0.63483301160652705</v>
      </c>
      <c r="D38" s="36">
        <f>1-D29</f>
        <v>0.50337770029685103</v>
      </c>
      <c r="E38" s="36">
        <f t="shared" si="4"/>
        <v>0.66404918953119396</v>
      </c>
      <c r="F38" s="36">
        <f t="shared" si="4"/>
        <v>0.60929250266957602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Pivot General</vt:lpstr>
      <vt:lpstr>Categories</vt:lpstr>
      <vt:lpstr>Categories-by-lfl</vt:lpstr>
      <vt:lpstr>data-match</vt:lpstr>
      <vt:lpstr>Categories-LFLs-corrAnalysis</vt:lpstr>
      <vt:lpstr>house-price-compare</vt:lpstr>
      <vt:lpstr>NumLFL to House price</vt:lpstr>
      <vt:lpstr>LFL Age</vt:lpstr>
      <vt:lpstr>bray-curtis-dissimilarity</vt:lpstr>
      <vt:lpstr>Categories fo R</vt:lpstr>
      <vt:lpstr>Age Group</vt:lpstr>
      <vt:lpstr>Fiction and Nonfiction</vt:lpstr>
      <vt:lpstr>Number of books</vt:lpstr>
      <vt:lpstr>house-data</vt:lpstr>
      <vt:lpstr>Dates</vt:lpstr>
      <vt:lpstr>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Mckenna-Foster</cp:lastModifiedBy>
  <dcterms:modified xsi:type="dcterms:W3CDTF">2019-06-11T03:27:39Z</dcterms:modified>
</cp:coreProperties>
</file>